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-terms-all" sheetId="1" r:id="rId4"/>
    <sheet state="visible" name="refined-terms-all" sheetId="2" r:id="rId5"/>
    <sheet state="visible" name="refined-terms" sheetId="3" r:id="rId6"/>
    <sheet state="visible" name="labels" sheetId="4" r:id="rId7"/>
    <sheet state="visible" name="unique-search" sheetId="5" r:id="rId8"/>
    <sheet state="visible" name="site-usage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insert top 10 refinements for each term; code as broader/narrower/none; character length
	-Sara Lafia
----
normalize spelling, merge; identify synonyms
	-Sara Lafia
replace this sheet with final coding and Refine output
	-Sara Lafia</t>
      </text>
    </comment>
  </commentList>
</comments>
</file>

<file path=xl/sharedStrings.xml><?xml version="1.0" encoding="utf-8"?>
<sst xmlns="http://schemas.openxmlformats.org/spreadsheetml/2006/main" count="18663" uniqueCount="4955">
  <si>
    <t>Search_Term</t>
  </si>
  <si>
    <t>Link</t>
  </si>
  <si>
    <t>Notes</t>
  </si>
  <si>
    <t>Label</t>
  </si>
  <si>
    <t>Total_Unique_Searches</t>
  </si>
  <si>
    <t>Results_Pageviews_Per_Search</t>
  </si>
  <si>
    <t>Percent_Search_Exits</t>
  </si>
  <si>
    <t>Percent_Search_Refinements</t>
  </si>
  <si>
    <t>Time_After_Search</t>
  </si>
  <si>
    <t>Search_Duration_Seconds</t>
  </si>
  <si>
    <t>Average_Search_Depth</t>
  </si>
  <si>
    <t>https://www.icpsr.umich.edu/web/ICPSR/studies/21600</t>
  </si>
  <si>
    <t>Number - Study</t>
  </si>
  <si>
    <t>add health</t>
  </si>
  <si>
    <t>https://www.icpsr.umich.edu/web/ICPSR/series/1006</t>
  </si>
  <si>
    <t>Name - Series</t>
  </si>
  <si>
    <t>education</t>
  </si>
  <si>
    <t>Keyword - Topic</t>
  </si>
  <si>
    <t>crime</t>
  </si>
  <si>
    <t>nfss</t>
  </si>
  <si>
    <t>https://www.icpsr.umich.edu/web/ICPSR/studies/34392</t>
  </si>
  <si>
    <t>Name - Study</t>
  </si>
  <si>
    <t>general social survey</t>
  </si>
  <si>
    <t>https://www.icpsr.umich.edu/web/ICPSR/series/28</t>
  </si>
  <si>
    <t>MIDUS</t>
  </si>
  <si>
    <t>https://www.icpsr.umich.edu/web/ICPSR/series/203</t>
  </si>
  <si>
    <t>health</t>
  </si>
  <si>
    <t>income</t>
  </si>
  <si>
    <t>gss</t>
  </si>
  <si>
    <t>domestic violence</t>
  </si>
  <si>
    <t>immigration</t>
  </si>
  <si>
    <t>china</t>
  </si>
  <si>
    <t>Keyword - Place</t>
  </si>
  <si>
    <t>race</t>
  </si>
  <si>
    <t>monitoring the future</t>
  </si>
  <si>
    <t>https://www.icpsr.umich.edu/web/ICPSR/series/35</t>
  </si>
  <si>
    <t>mental health</t>
  </si>
  <si>
    <t>midus</t>
  </si>
  <si>
    <t>religion</t>
  </si>
  <si>
    <t>obesity</t>
  </si>
  <si>
    <t>depression</t>
  </si>
  <si>
    <t>gender</t>
  </si>
  <si>
    <t>age</t>
  </si>
  <si>
    <t>diabetes</t>
  </si>
  <si>
    <t>alcohol</t>
  </si>
  <si>
    <t>terrorism</t>
  </si>
  <si>
    <t>NCS</t>
  </si>
  <si>
    <t>https://www.icpsr.umich.edu/web/ICPSR/series/527</t>
  </si>
  <si>
    <t>GSS</t>
  </si>
  <si>
    <t>happiness</t>
  </si>
  <si>
    <t>suicide</t>
  </si>
  <si>
    <t>sex</t>
  </si>
  <si>
    <t>recidivism</t>
  </si>
  <si>
    <t>marijuana</t>
  </si>
  <si>
    <t>police</t>
  </si>
  <si>
    <t>abortion</t>
  </si>
  <si>
    <t>drug use</t>
  </si>
  <si>
    <t>experiences and needs of formerly intimate stalking victims in southeastern pennsylvania, 1991-1995</t>
  </si>
  <si>
    <t>https://www.icpsr.umich.edu/web/ICPSR/studies/2899</t>
  </si>
  <si>
    <t>anes</t>
  </si>
  <si>
    <t>https://www.icpsr.umich.edu/web/ICPSR/series/3</t>
  </si>
  <si>
    <t>bullying</t>
  </si>
  <si>
    <t>poverty</t>
  </si>
  <si>
    <t>census</t>
  </si>
  <si>
    <t>nsduh</t>
  </si>
  <si>
    <t>https://www.icpsr.umich.edu/web/ICPSR/series/64</t>
  </si>
  <si>
    <t>setups 2012</t>
  </si>
  <si>
    <t>https://www.icpsr.umich.edu/web/ICPSR/studies/34808</t>
  </si>
  <si>
    <t>guns</t>
  </si>
  <si>
    <t>LSAY</t>
  </si>
  <si>
    <t>https://www.icpsr.umich.edu/web/ICPSR/studies/30263</t>
  </si>
  <si>
    <t>eurobarometer</t>
  </si>
  <si>
    <t>https://www.icpsr.umich.edu/web/ICPSR/series/26</t>
  </si>
  <si>
    <t>family</t>
  </si>
  <si>
    <t>marriage</t>
  </si>
  <si>
    <t>american community survey</t>
  </si>
  <si>
    <t>https://www.icpsr.umich.edu/web/ICPSR/series/205</t>
  </si>
  <si>
    <t>prison</t>
  </si>
  <si>
    <t>violence</t>
  </si>
  <si>
    <t>homicide</t>
  </si>
  <si>
    <t>adam</t>
  </si>
  <si>
    <t>https://www.icpsr.umich.edu/web/ICPSR/series/110</t>
  </si>
  <si>
    <t>child abuse</t>
  </si>
  <si>
    <t>monitoring the future 12th grade survey</t>
  </si>
  <si>
    <t>gun control</t>
  </si>
  <si>
    <t>smoking</t>
  </si>
  <si>
    <t>longitudinal</t>
  </si>
  <si>
    <t>design, mode
descriptive facet (in title)</t>
  </si>
  <si>
    <t>cancer</t>
  </si>
  <si>
    <t>human trafficking</t>
  </si>
  <si>
    <t>india human development survey</t>
  </si>
  <si>
    <t>https://www.icpsr.umich.edu/web/ICPSR/series/507</t>
  </si>
  <si>
    <t>sports</t>
  </si>
  <si>
    <t>college</t>
  </si>
  <si>
    <t>drug</t>
  </si>
  <si>
    <t>divorce</t>
  </si>
  <si>
    <t>mcloyd</t>
  </si>
  <si>
    <t>Author - Individual</t>
  </si>
  <si>
    <t>drugs</t>
  </si>
  <si>
    <t>nhanes</t>
  </si>
  <si>
    <t>https://www.icpsr.umich.edu/web/ICPSR/series/39</t>
  </si>
  <si>
    <t>pathways to desistance</t>
  </si>
  <si>
    <t>https://www.icpsr.umich.edu/web/ICPSR/series/260</t>
  </si>
  <si>
    <t>children</t>
  </si>
  <si>
    <t>social media</t>
  </si>
  <si>
    <t>death penalty</t>
  </si>
  <si>
    <t>autism</t>
  </si>
  <si>
    <t>China</t>
  </si>
  <si>
    <t>nibrs</t>
  </si>
  <si>
    <t>https://www.icpsr.umich.edu/web/ICPSR/series/128</t>
  </si>
  <si>
    <t>ncvs</t>
  </si>
  <si>
    <t>https://www.icpsr.umich.edu/web/ICPSR/series/95</t>
  </si>
  <si>
    <t>rape</t>
  </si>
  <si>
    <t>employment</t>
  </si>
  <si>
    <t>stress</t>
  </si>
  <si>
    <t>fragile families</t>
  </si>
  <si>
    <t>https://www.icpsr.umich.edu/web/ICPSR/studies/31622</t>
  </si>
  <si>
    <t>current population survey</t>
  </si>
  <si>
    <t>https://www.icpsr.umich.edu/web/ICPSR/series/24</t>
  </si>
  <si>
    <t>india</t>
  </si>
  <si>
    <t>environment</t>
  </si>
  <si>
    <t>ucr</t>
  </si>
  <si>
    <t>https://www.icpsr.umich.edu/web/ICPSR/series/57</t>
  </si>
  <si>
    <t>school</t>
  </si>
  <si>
    <t>prostitution</t>
  </si>
  <si>
    <t>military</t>
  </si>
  <si>
    <t>sexual assault</t>
  </si>
  <si>
    <t>women</t>
  </si>
  <si>
    <t>election</t>
  </si>
  <si>
    <t>aging</t>
  </si>
  <si>
    <t>internet</t>
  </si>
  <si>
    <t>homeless</t>
  </si>
  <si>
    <t>survey on community crime and health</t>
  </si>
  <si>
    <t>https://www.icpsr.umich.edu/web/ICPSR/studies/4381</t>
  </si>
  <si>
    <t>discrimination</t>
  </si>
  <si>
    <t>drug abuse</t>
  </si>
  <si>
    <t>juvenile delinquency</t>
  </si>
  <si>
    <t>ANES</t>
  </si>
  <si>
    <t>gay</t>
  </si>
  <si>
    <t>consumer expenditure survey</t>
  </si>
  <si>
    <t>https://www.icpsr.umich.edu/web/ICPSR/series/20</t>
  </si>
  <si>
    <t>Lillard</t>
  </si>
  <si>
    <t>international dating violence study, 2001-2006</t>
  </si>
  <si>
    <t>https://www.icpsr.umich.edu/web/ICPSR/studies/29583</t>
  </si>
  <si>
    <t>food</t>
  </si>
  <si>
    <t>japan</t>
  </si>
  <si>
    <t>substance abuse</t>
  </si>
  <si>
    <t>NSDUH</t>
  </si>
  <si>
    <t>state</t>
  </si>
  <si>
    <t>measurement, unit</t>
  </si>
  <si>
    <t>HIV</t>
  </si>
  <si>
    <t>hiv</t>
  </si>
  <si>
    <t>media</t>
  </si>
  <si>
    <t>music</t>
  </si>
  <si>
    <t>migration</t>
  </si>
  <si>
    <t>Chinese Household Income Project</t>
  </si>
  <si>
    <t>https://www.icpsr.umich.edu/web/ICPSR/series/243</t>
  </si>
  <si>
    <t>immigrant</t>
  </si>
  <si>
    <t>monitoring the future 12th grade</t>
  </si>
  <si>
    <t>homelessness</t>
  </si>
  <si>
    <t>mental illness</t>
  </si>
  <si>
    <t>Add Health</t>
  </si>
  <si>
    <t>higher education</t>
  </si>
  <si>
    <t>NHANES</t>
  </si>
  <si>
    <t>housing</t>
  </si>
  <si>
    <t>capital punishment</t>
  </si>
  <si>
    <t>NIBRS</t>
  </si>
  <si>
    <t>General Social Survey</t>
  </si>
  <si>
    <t>psychology</t>
  </si>
  <si>
    <t>weight</t>
  </si>
  <si>
    <t>addhealth</t>
  </si>
  <si>
    <t>gangs</t>
  </si>
  <si>
    <t>incarceration</t>
  </si>
  <si>
    <t>jgss</t>
  </si>
  <si>
    <t>https://www.icpsr.umich.edu/web/ICPSR/series/209</t>
  </si>
  <si>
    <t>unemployment</t>
  </si>
  <si>
    <t>Advanced Cognitive Training for Independent and Vital Elderly (ACTIVE)</t>
  </si>
  <si>
    <t>https://www.icpsr.umich.edu/web/ICPSR/studies/4248</t>
  </si>
  <si>
    <t>veterans</t>
  </si>
  <si>
    <t>voting</t>
  </si>
  <si>
    <t>county</t>
  </si>
  <si>
    <t>measurement, unit
descriptive, political unit</t>
  </si>
  <si>
    <t>intimate partner violence</t>
  </si>
  <si>
    <t>crime rates</t>
  </si>
  <si>
    <t>derived</t>
  </si>
  <si>
    <t>disability</t>
  </si>
  <si>
    <t>technology</t>
  </si>
  <si>
    <t>criminal justice</t>
  </si>
  <si>
    <t>uniform crime reports</t>
  </si>
  <si>
    <t>climate change</t>
  </si>
  <si>
    <t>heroin</t>
  </si>
  <si>
    <t>adolescent health</t>
  </si>
  <si>
    <t>anxiety</t>
  </si>
  <si>
    <t>lgbt</t>
  </si>
  <si>
    <t>youth</t>
  </si>
  <si>
    <t>global warming</t>
  </si>
  <si>
    <t>national youth survey</t>
  </si>
  <si>
    <t>https://www.icpsr.umich.edu/web/ICPSR/series/88</t>
  </si>
  <si>
    <t>sleep</t>
  </si>
  <si>
    <t>facebook</t>
  </si>
  <si>
    <t>organization</t>
  </si>
  <si>
    <t>korea</t>
  </si>
  <si>
    <t>welfare</t>
  </si>
  <si>
    <t>childhood obesity</t>
  </si>
  <si>
    <t>trust</t>
  </si>
  <si>
    <t>nutrition</t>
  </si>
  <si>
    <t>pregnancy</t>
  </si>
  <si>
    <t>corruption</t>
  </si>
  <si>
    <t>cpes</t>
  </si>
  <si>
    <t>https://www.icpsr.umich.edu/web/ICPSR/studies/20240</t>
  </si>
  <si>
    <t>delinquency</t>
  </si>
  <si>
    <t>general social survey, 1972-2010 [cumulative file]</t>
  </si>
  <si>
    <t>https://www.icpsr.umich.edu/web/ICPSR/studies/31521</t>
  </si>
  <si>
    <t>gun</t>
  </si>
  <si>
    <t>CPES</t>
  </si>
  <si>
    <t>elections</t>
  </si>
  <si>
    <t>nlsy</t>
  </si>
  <si>
    <t>https://www.icpsr.umich.edu/web/ICPSR/studies/182</t>
  </si>
  <si>
    <t>gambling</t>
  </si>
  <si>
    <t>voter turnout</t>
  </si>
  <si>
    <t>foster care</t>
  </si>
  <si>
    <t>national crime victimization survey, 1992-2005: concatenated incident-level files</t>
  </si>
  <si>
    <t>https://www.icpsr.umich.edu/web/ICPSR/studies/4699</t>
  </si>
  <si>
    <t>work</t>
  </si>
  <si>
    <t>JGSS</t>
  </si>
  <si>
    <t>social capital</t>
  </si>
  <si>
    <t>construct</t>
  </si>
  <si>
    <t>UCR</t>
  </si>
  <si>
    <t>juvenile</t>
  </si>
  <si>
    <t>population</t>
  </si>
  <si>
    <t>cps</t>
  </si>
  <si>
    <t>lemas</t>
  </si>
  <si>
    <t>https://www.icpsr.umich.edu/web/ICPSR/series/92</t>
  </si>
  <si>
    <t>sentencing</t>
  </si>
  <si>
    <t>victimization</t>
  </si>
  <si>
    <t>health care</t>
  </si>
  <si>
    <t>national crime victimization survey</t>
  </si>
  <si>
    <t>transgender</t>
  </si>
  <si>
    <t>CHIP</t>
  </si>
  <si>
    <t>survey</t>
  </si>
  <si>
    <t>design, mode</t>
  </si>
  <si>
    <t>https://www.icpsr.umich.edu/web/ICPSR/studies/3255</t>
  </si>
  <si>
    <t>midja</t>
  </si>
  <si>
    <t>https://www.icpsr.umich.edu/web/ICPSR/studies/30822</t>
  </si>
  <si>
    <t>generic</t>
  </si>
  <si>
    <t>personality</t>
  </si>
  <si>
    <t>child</t>
  </si>
  <si>
    <t>health insurance</t>
  </si>
  <si>
    <t>monitoring the future 2013</t>
  </si>
  <si>
    <t>https://www.icpsr.umich.edu/web/ICPSR/studies/35218</t>
  </si>
  <si>
    <t>exercise</t>
  </si>
  <si>
    <t>gang</t>
  </si>
  <si>
    <t>immigrants</t>
  </si>
  <si>
    <t>occupation</t>
  </si>
  <si>
    <t>NCVS</t>
  </si>
  <si>
    <t>Number - Series</t>
  </si>
  <si>
    <t>gay marriage</t>
  </si>
  <si>
    <t>elsegis</t>
  </si>
  <si>
    <t>https://www.icpsr.umich.edu/web/ICPSR/series/101</t>
  </si>
  <si>
    <t>general social survey, 1972-2012 [cumulative file]</t>
  </si>
  <si>
    <t>https://www.icpsr.umich.edu/web/ICPSR/studies/34802</t>
  </si>
  <si>
    <t>sex trafficking</t>
  </si>
  <si>
    <t>abuse</t>
  </si>
  <si>
    <t>anes 2012</t>
  </si>
  <si>
    <t>https://www.icpsr.umich.edu/web/ICPSR/studies/35157</t>
  </si>
  <si>
    <t>democracy</t>
  </si>
  <si>
    <t>phdcn</t>
  </si>
  <si>
    <t>https://www.icpsr.umich.edu/web/ICPSR/series/206</t>
  </si>
  <si>
    <t>insurance</t>
  </si>
  <si>
    <t>chinese</t>
  </si>
  <si>
    <t>happy</t>
  </si>
  <si>
    <t>ptsd</t>
  </si>
  <si>
    <t>police brutality</t>
  </si>
  <si>
    <t>head start</t>
  </si>
  <si>
    <t>program</t>
  </si>
  <si>
    <t>adoption</t>
  </si>
  <si>
    <t>network</t>
  </si>
  <si>
    <t>national health interview survey</t>
  </si>
  <si>
    <t>https://www.icpsr.umich.edu/web/ICPSR/series/40</t>
  </si>
  <si>
    <t>sexuality</t>
  </si>
  <si>
    <t>trauma</t>
  </si>
  <si>
    <t>LEMAS</t>
  </si>
  <si>
    <t>nsal</t>
  </si>
  <si>
    <t>https://www.icpsr.umich.edu/web/ICPSR/studies/27121</t>
  </si>
  <si>
    <t>language</t>
  </si>
  <si>
    <t>job satisfaction</t>
  </si>
  <si>
    <t>racism</t>
  </si>
  <si>
    <t>ihds</t>
  </si>
  <si>
    <t>gallup</t>
  </si>
  <si>
    <t>Author - Instiutional</t>
  </si>
  <si>
    <t>mental</t>
  </si>
  <si>
    <t>neighborhood</t>
  </si>
  <si>
    <t>college students</t>
  </si>
  <si>
    <t>https://www.icpsr.umich.edu/web/ICPSR/studies/2896</t>
  </si>
  <si>
    <t>social</t>
  </si>
  <si>
    <t>healthcare</t>
  </si>
  <si>
    <t>sport</t>
  </si>
  <si>
    <t>national survey on drug use and health</t>
  </si>
  <si>
    <t>parent</t>
  </si>
  <si>
    <t>Chinese Household Income Project, 2006</t>
  </si>
  <si>
    <t>agriculture</t>
  </si>
  <si>
    <t>fertility</t>
  </si>
  <si>
    <t>afrobarometer</t>
  </si>
  <si>
    <t>https://www.icpsr.umich.edu/web/ICPSR/series/162</t>
  </si>
  <si>
    <t>violence against women</t>
  </si>
  <si>
    <t>war</t>
  </si>
  <si>
    <t>juvenile offenders</t>
  </si>
  <si>
    <t>physical activity</t>
  </si>
  <si>
    <t>teen pregnancy</t>
  </si>
  <si>
    <t>adolescents</t>
  </si>
  <si>
    <t>nhis</t>
  </si>
  <si>
    <t>inequality</t>
  </si>
  <si>
    <t>wage</t>
  </si>
  <si>
    <t>https://www.icpsr.umich.edu/web/ICPSR/studies/3580</t>
  </si>
  <si>
    <t>latino</t>
  </si>
  <si>
    <t>Keyword - Date</t>
  </si>
  <si>
    <t>satisfaction</t>
  </si>
  <si>
    <t>social network</t>
  </si>
  <si>
    <t>ethnicity</t>
  </si>
  <si>
    <t>health behavior</t>
  </si>
  <si>
    <t>death</t>
  </si>
  <si>
    <t>female</t>
  </si>
  <si>
    <t>leadership</t>
  </si>
  <si>
    <t>vote</t>
  </si>
  <si>
    <t>world values survey</t>
  </si>
  <si>
    <t>https://www.icpsr.umich.edu/web/ICPSR/search/studies?AUTHOR_FACET=World%20Values%20Survey%20Association</t>
  </si>
  <si>
    <t>chicago</t>
  </si>
  <si>
    <t>political participation</t>
  </si>
  <si>
    <t>https://www.icpsr.umich.edu/web/ICPSR/studies/2877</t>
  </si>
  <si>
    <t>juvenile crime</t>
  </si>
  <si>
    <t>public opinion</t>
  </si>
  <si>
    <t>ncaa</t>
  </si>
  <si>
    <t>National Collegiate Athletic Association (NCAA)</t>
  </si>
  <si>
    <t>tobacco</t>
  </si>
  <si>
    <t>gun violence</t>
  </si>
  <si>
    <t>Add health</t>
  </si>
  <si>
    <t>video games</t>
  </si>
  <si>
    <t>transportation</t>
  </si>
  <si>
    <t>mortality</t>
  </si>
  <si>
    <t>2012 election</t>
  </si>
  <si>
    <t>event</t>
  </si>
  <si>
    <t>panel</t>
  </si>
  <si>
    <t>job</t>
  </si>
  <si>
    <t>conflict</t>
  </si>
  <si>
    <t>educational attainment</t>
  </si>
  <si>
    <t>arrest</t>
  </si>
  <si>
    <t>sexual behavior</t>
  </si>
  <si>
    <t>veteran</t>
  </si>
  <si>
    <t>birth</t>
  </si>
  <si>
    <t>China Household Income Project</t>
  </si>
  <si>
    <t>murder</t>
  </si>
  <si>
    <t>sexual</t>
  </si>
  <si>
    <t>national crime victimization survey concatenated incident level file</t>
  </si>
  <si>
    <t>pathways</t>
  </si>
  <si>
    <t>LGBT</t>
  </si>
  <si>
    <t>gun ownership</t>
  </si>
  <si>
    <t>homosexuality</t>
  </si>
  <si>
    <t>adolescent</t>
  </si>
  <si>
    <t>hate crime</t>
  </si>
  <si>
    <t>psid</t>
  </si>
  <si>
    <t>https://www.icpsr.umich.edu/web/ICPSR/series/131</t>
  </si>
  <si>
    <t>supplementary homicide report</t>
  </si>
  <si>
    <t>uniform crime report</t>
  </si>
  <si>
    <t>haines</t>
  </si>
  <si>
    <t>https://www.icpsr.umich.edu/web/ICPSR/search/studies?AUTHOR_FACET=Haines,%20Michael%20R.</t>
  </si>
  <si>
    <t>high school and beyond</t>
  </si>
  <si>
    <t>https://www.icpsr.umich.edu/web/ICPSR/series/106</t>
  </si>
  <si>
    <t>dementia</t>
  </si>
  <si>
    <t>NELS</t>
  </si>
  <si>
    <t>https://www.icpsr.umich.edu/web/ICPSR/series/107</t>
  </si>
  <si>
    <t>consumer</t>
  </si>
  <si>
    <t>refugee</t>
  </si>
  <si>
    <t>hispanic</t>
  </si>
  <si>
    <t>water</t>
  </si>
  <si>
    <t>alcohol consumption</t>
  </si>
  <si>
    <t>community policing</t>
  </si>
  <si>
    <t>adhd</t>
  </si>
  <si>
    <t>television</t>
  </si>
  <si>
    <t>NHIS</t>
  </si>
  <si>
    <t>russia</t>
  </si>
  <si>
    <t>body image</t>
  </si>
  <si>
    <t>politics</t>
  </si>
  <si>
    <t>schizophrenia</t>
  </si>
  <si>
    <t>school violence</t>
  </si>
  <si>
    <t>police use of force</t>
  </si>
  <si>
    <t>voting behavior</t>
  </si>
  <si>
    <t>well-being</t>
  </si>
  <si>
    <t>life satisfaction</t>
  </si>
  <si>
    <t>volunteer</t>
  </si>
  <si>
    <t>restorative justice</t>
  </si>
  <si>
    <t>white collar crime</t>
  </si>
  <si>
    <t>dating violence</t>
  </si>
  <si>
    <t>sexual orientation</t>
  </si>
  <si>
    <t>marketing</t>
  </si>
  <si>
    <t>ipeds</t>
  </si>
  <si>
    <t>https://www.icpsr.umich.edu/web/ICPSR/series/102</t>
  </si>
  <si>
    <t>culture</t>
  </si>
  <si>
    <t>nces</t>
  </si>
  <si>
    <t>https://www.icpsr.umich.edu/web/ICPSR/series/104</t>
  </si>
  <si>
    <t>fragile families and child wellbeing study [public use data]</t>
  </si>
  <si>
    <t>https://www.icpsr.umich.edu/web/ICPSR/studies/29961</t>
  </si>
  <si>
    <t>jail</t>
  </si>
  <si>
    <t>PTSD</t>
  </si>
  <si>
    <t>chip</t>
  </si>
  <si>
    <t>couples</t>
  </si>
  <si>
    <t>height</t>
  </si>
  <si>
    <t>ANES 2012</t>
  </si>
  <si>
    <t>https://www.icpsr.umich.edu/web/ICPSR/series/3?start=50&amp;SERIESQ=3&amp;ARCHIVE=ICPSR&amp;PUBLISH_STATUS=PUBLISHED&amp;sort=TITLE_SORT%20asc&amp;rows=50</t>
  </si>
  <si>
    <t>probation</t>
  </si>
  <si>
    <t>finance</t>
  </si>
  <si>
    <t>protest</t>
  </si>
  <si>
    <t>trade</t>
  </si>
  <si>
    <t>NSAL</t>
  </si>
  <si>
    <t>https://www.icpsr.umich.edu/web/ICPSR/studies/36380</t>
  </si>
  <si>
    <t>art</t>
  </si>
  <si>
    <t>isrd</t>
  </si>
  <si>
    <t>https://www.icpsr.umich.edu/web/ICPSR/studies/34658</t>
  </si>
  <si>
    <t>https://www.icpsr.umich.edu/web/ICPSR/studies/3818</t>
  </si>
  <si>
    <t>social networks</t>
  </si>
  <si>
    <t>generic, data type</t>
  </si>
  <si>
    <t>hospital</t>
  </si>
  <si>
    <t>asthma</t>
  </si>
  <si>
    <t>CPS</t>
  </si>
  <si>
    <t>qualitative</t>
  </si>
  <si>
    <t>generic, type</t>
  </si>
  <si>
    <t>binge drinking</t>
  </si>
  <si>
    <t>children of immigrants</t>
  </si>
  <si>
    <t>tourism</t>
  </si>
  <si>
    <t>general social survey 2012</t>
  </si>
  <si>
    <t>library</t>
  </si>
  <si>
    <t>addiction</t>
  </si>
  <si>
    <t>nels</t>
  </si>
  <si>
    <t>time use</t>
  </si>
  <si>
    <t>canada</t>
  </si>
  <si>
    <t>child welfare</t>
  </si>
  <si>
    <t>NLSY</t>
  </si>
  <si>
    <t>setups 2008</t>
  </si>
  <si>
    <t>https://www.icpsr.umich.edu/web/ICPSR/studies/26121</t>
  </si>
  <si>
    <t>exit polls</t>
  </si>
  <si>
    <t>design</t>
  </si>
  <si>
    <t>sex offenders</t>
  </si>
  <si>
    <t>bmi</t>
  </si>
  <si>
    <t>mtf</t>
  </si>
  <si>
    <t>sexual abuse</t>
  </si>
  <si>
    <t>juvenile justice</t>
  </si>
  <si>
    <t>self esteem</t>
  </si>
  <si>
    <t>economics</t>
  </si>
  <si>
    <t>food security</t>
  </si>
  <si>
    <t>SIPP</t>
  </si>
  <si>
    <t>https://www.icpsr.umich.edu/web/ICPSR/series/135</t>
  </si>
  <si>
    <t>asian</t>
  </si>
  <si>
    <t>marital status</t>
  </si>
  <si>
    <t>violent crime</t>
  </si>
  <si>
    <t>event, construct</t>
  </si>
  <si>
    <t>energy</t>
  </si>
  <si>
    <t>Eurobarometer</t>
  </si>
  <si>
    <t>mexico</t>
  </si>
  <si>
    <t>second generation immigrant</t>
  </si>
  <si>
    <t>baseball</t>
  </si>
  <si>
    <t>MET</t>
  </si>
  <si>
    <t>https://www.icpsr.umich.edu/web/ICPSR/series/257</t>
  </si>
  <si>
    <t>fear of crime</t>
  </si>
  <si>
    <t>gdp</t>
  </si>
  <si>
    <t>measure</t>
  </si>
  <si>
    <t>stalking</t>
  </si>
  <si>
    <t>Education</t>
  </si>
  <si>
    <t>relationship</t>
  </si>
  <si>
    <t>census data</t>
  </si>
  <si>
    <t>spss</t>
  </si>
  <si>
    <t>data type, software</t>
  </si>
  <si>
    <t>law enforcement</t>
  </si>
  <si>
    <t>nlaas</t>
  </si>
  <si>
    <t>political</t>
  </si>
  <si>
    <t>child care</t>
  </si>
  <si>
    <t>urban</t>
  </si>
  <si>
    <t>arab barometer</t>
  </si>
  <si>
    <t>https://www.icpsr.umich.edu/web/ICPSR/series/508</t>
  </si>
  <si>
    <t>gang violence</t>
  </si>
  <si>
    <t>community</t>
  </si>
  <si>
    <t>generic, construct, unit</t>
  </si>
  <si>
    <t>congress</t>
  </si>
  <si>
    <t>advertising</t>
  </si>
  <si>
    <t>law</t>
  </si>
  <si>
    <t>nshap</t>
  </si>
  <si>
    <t>https://www.icpsr.umich.edu/web/ICPSR/series/706</t>
  </si>
  <si>
    <t>crime rate</t>
  </si>
  <si>
    <t>identity</t>
  </si>
  <si>
    <t>literacy</t>
  </si>
  <si>
    <t>National Survey on Drug Use and Health</t>
  </si>
  <si>
    <t>sex education</t>
  </si>
  <si>
    <t>wallis</t>
  </si>
  <si>
    <t>https://www.icpsr.umich.edu/web/ICPSR/search/studies?AUTHOR_FACET=Wallis,%20John</t>
  </si>
  <si>
    <t>brfss</t>
  </si>
  <si>
    <t>https://www.icpsr.umich.edu/web/ICPSR/studies/140</t>
  </si>
  <si>
    <t>sipp</t>
  </si>
  <si>
    <t>homosexual</t>
  </si>
  <si>
    <t>disaster</t>
  </si>
  <si>
    <t>chinese household income project, 2002</t>
  </si>
  <si>
    <t>https://www.icpsr.umich.edu/web/ICPSR/studies/21741</t>
  </si>
  <si>
    <t>city</t>
  </si>
  <si>
    <t>genric, unit</t>
  </si>
  <si>
    <t>family structure</t>
  </si>
  <si>
    <t>firearms</t>
  </si>
  <si>
    <t>nsfg</t>
  </si>
  <si>
    <t>https://www.icpsr.umich.edu/web/ICPSR/series/48</t>
  </si>
  <si>
    <t>nsfh</t>
  </si>
  <si>
    <t>https://www.icpsr.umich.edu/web/ICPSR/series/193</t>
  </si>
  <si>
    <t>economic</t>
  </si>
  <si>
    <t>eating disorders</t>
  </si>
  <si>
    <t>labor</t>
  </si>
  <si>
    <t>alcohol abuse</t>
  </si>
  <si>
    <t>Crime</t>
  </si>
  <si>
    <t>household</t>
  </si>
  <si>
    <t>generic, unit</t>
  </si>
  <si>
    <t>parenting</t>
  </si>
  <si>
    <t>https://www.icpsr.umich.edu/web/ICPSR/studies/20520</t>
  </si>
  <si>
    <t>drug court</t>
  </si>
  <si>
    <t>https://www.icpsr.umich.edu/web/ICPSR/studies/6399</t>
  </si>
  <si>
    <t>region</t>
  </si>
  <si>
    <t>unit, construct</t>
  </si>
  <si>
    <t>social support</t>
  </si>
  <si>
    <t>brazil</t>
  </si>
  <si>
    <t>american national election study</t>
  </si>
  <si>
    <t>EASS</t>
  </si>
  <si>
    <t>https://www.icpsr.umich.edu/web/ICPSR/series/486</t>
  </si>
  <si>
    <t>teacher</t>
  </si>
  <si>
    <t>https://www.icpsr.umich.edu/web/ICPSR/studies/34141</t>
  </si>
  <si>
    <t>depression (psychology)</t>
  </si>
  <si>
    <t>elderly</t>
  </si>
  <si>
    <t>Monitoring the future</t>
  </si>
  <si>
    <t>public health</t>
  </si>
  <si>
    <t>football</t>
  </si>
  <si>
    <t>namcs</t>
  </si>
  <si>
    <t>https://www.icpsr.umich.edu/web/ICPSR/series/37</t>
  </si>
  <si>
    <t>detroit</t>
  </si>
  <si>
    <t>ecls</t>
  </si>
  <si>
    <t>https://www.icpsr.umich.edu/web/ICPSR/series/191</t>
  </si>
  <si>
    <t>foreign policy</t>
  </si>
  <si>
    <t>salary</t>
  </si>
  <si>
    <t>2008 election</t>
  </si>
  <si>
    <t>hate crimes</t>
  </si>
  <si>
    <t>codebook</t>
  </si>
  <si>
    <t>exit poll</t>
  </si>
  <si>
    <t>acs</t>
  </si>
  <si>
    <t>county business patterns</t>
  </si>
  <si>
    <t>unit</t>
  </si>
  <si>
    <t>rural</t>
  </si>
  <si>
    <t>ADHD</t>
  </si>
  <si>
    <t>demoralization</t>
  </si>
  <si>
    <t>environmental attitudes</t>
  </si>
  <si>
    <t>teds</t>
  </si>
  <si>
    <t>https://www.icpsr.umich.edu/web/ICPSR/studies/35094</t>
  </si>
  <si>
    <t>africa</t>
  </si>
  <si>
    <t>bully</t>
  </si>
  <si>
    <t>breast cancer</t>
  </si>
  <si>
    <t>quality of life</t>
  </si>
  <si>
    <t>TEDS</t>
  </si>
  <si>
    <t>obama</t>
  </si>
  <si>
    <t>person</t>
  </si>
  <si>
    <t>turkey</t>
  </si>
  <si>
    <t>https://www.icpsr.umich.edu/web/ICPSR/studies/3356</t>
  </si>
  <si>
    <t>child development</t>
  </si>
  <si>
    <t>gender roles</t>
  </si>
  <si>
    <t>PHDCN</t>
  </si>
  <si>
    <t>retirement</t>
  </si>
  <si>
    <t>attachment</t>
  </si>
  <si>
    <t>Japan</t>
  </si>
  <si>
    <t>twitter</t>
  </si>
  <si>
    <t>generic, proxy for social media</t>
  </si>
  <si>
    <t>high school</t>
  </si>
  <si>
    <t>after the JD</t>
  </si>
  <si>
    <t>https://www.icpsr.umich.edu/web/ICPSR/series/1560</t>
  </si>
  <si>
    <t>IHDS</t>
  </si>
  <si>
    <t>income inequality</t>
  </si>
  <si>
    <t>national longitudinal study of adolescent health (add health), 1994-2008</t>
  </si>
  <si>
    <t>https://www.icpsr.umich.edu/web/ICPSR/studies/35249</t>
  </si>
  <si>
    <t>gss 2012</t>
  </si>
  <si>
    <t>India</t>
  </si>
  <si>
    <t>https://www.icpsr.umich.edu/web/ICPSR/studies/27521</t>
  </si>
  <si>
    <t>black</t>
  </si>
  <si>
    <t>memory</t>
  </si>
  <si>
    <t>medicare</t>
  </si>
  <si>
    <t>policy</t>
  </si>
  <si>
    <t>American Community Survey</t>
  </si>
  <si>
    <t>https://www.icpsr.umich.edu/web/ICPSR/studies/38043</t>
  </si>
  <si>
    <t>business</t>
  </si>
  <si>
    <t>diet</t>
  </si>
  <si>
    <t>human rights</t>
  </si>
  <si>
    <t>hypertension</t>
  </si>
  <si>
    <t>motivation</t>
  </si>
  <si>
    <t>taiwan</t>
  </si>
  <si>
    <t>cognitive</t>
  </si>
  <si>
    <t>pain</t>
  </si>
  <si>
    <t>hospice</t>
  </si>
  <si>
    <t>PSID</t>
  </si>
  <si>
    <t>seccyd</t>
  </si>
  <si>
    <t>https://www.icpsr.umich.edu/web/ICPSR/series/233</t>
  </si>
  <si>
    <t>france</t>
  </si>
  <si>
    <t>travel</t>
  </si>
  <si>
    <t>civic engagement</t>
  </si>
  <si>
    <t>minimum wage</t>
  </si>
  <si>
    <t>voice of the people</t>
  </si>
  <si>
    <t>https://www.icpsr.umich.edu/web/ICPSR/series/223</t>
  </si>
  <si>
    <t>latino national survey</t>
  </si>
  <si>
    <t>https://www.icpsr.umich.edu/web/ICPSR/studies/20862</t>
  </si>
  <si>
    <t>NLAAS</t>
  </si>
  <si>
    <t>affirmative action</t>
  </si>
  <si>
    <t>communication</t>
  </si>
  <si>
    <t>gpa</t>
  </si>
  <si>
    <t>stop and frisk</t>
  </si>
  <si>
    <t>tax</t>
  </si>
  <si>
    <t>university</t>
  </si>
  <si>
    <t>middle east</t>
  </si>
  <si>
    <t>elder abuse</t>
  </si>
  <si>
    <t>kgss</t>
  </si>
  <si>
    <t>https://www.icpsr.umich.edu/web/ICPSR/series/288</t>
  </si>
  <si>
    <t>birth control</t>
  </si>
  <si>
    <t>corrections</t>
  </si>
  <si>
    <t>social work</t>
  </si>
  <si>
    <t>inmates</t>
  </si>
  <si>
    <t>ADD Health</t>
  </si>
  <si>
    <t>https://www.icpsr.umich.edu/web/DSDR/series/1006</t>
  </si>
  <si>
    <t>asian american</t>
  </si>
  <si>
    <t>gentzkow</t>
  </si>
  <si>
    <t>Gentzkow, Matthew;</t>
  </si>
  <si>
    <t>mto</t>
  </si>
  <si>
    <t>https://www.icpsr.umich.edu/web/ICPSR/studies/34860</t>
  </si>
  <si>
    <t>science</t>
  </si>
  <si>
    <t>michigan</t>
  </si>
  <si>
    <t>GDP</t>
  </si>
  <si>
    <t>net migration</t>
  </si>
  <si>
    <t>racial profiling</t>
  </si>
  <si>
    <t>religiosity</t>
  </si>
  <si>
    <t>crime statistics</t>
  </si>
  <si>
    <t>texas</t>
  </si>
  <si>
    <t>criminal</t>
  </si>
  <si>
    <t>medicaid</t>
  </si>
  <si>
    <t>parole</t>
  </si>
  <si>
    <t>refugees</t>
  </si>
  <si>
    <t>drunk driving</t>
  </si>
  <si>
    <t>sda</t>
  </si>
  <si>
    <t>Survey Documentation and Analysis</t>
  </si>
  <si>
    <t>Format - Type</t>
  </si>
  <si>
    <t>National Longitudinal Study of Adolescent Health</t>
  </si>
  <si>
    <t>cyber crime</t>
  </si>
  <si>
    <t>marital</t>
  </si>
  <si>
    <t>national election study</t>
  </si>
  <si>
    <t>police stress</t>
  </si>
  <si>
    <t>american housing survey</t>
  </si>
  <si>
    <t>https://www.icpsr.umich.edu/web/ICPSR/series/2</t>
  </si>
  <si>
    <t>pornography</t>
  </si>
  <si>
    <t>BMI</t>
  </si>
  <si>
    <t>contraception</t>
  </si>
  <si>
    <t>cortisol</t>
  </si>
  <si>
    <t>issp</t>
  </si>
  <si>
    <t>https://www.icpsr.umich.edu/web/ICPSR/search/studies?AUTHOR_FACET=International%20Social%20Survey%20Program%20(ISSP)</t>
  </si>
  <si>
    <t>NAEP</t>
  </si>
  <si>
    <t>https://www.icpsr.umich.edu/web/ICPSR/studies/36032</t>
  </si>
  <si>
    <t>rent</t>
  </si>
  <si>
    <t>data</t>
  </si>
  <si>
    <t>household income</t>
  </si>
  <si>
    <t>met</t>
  </si>
  <si>
    <t>nonprofit</t>
  </si>
  <si>
    <t>party</t>
  </si>
  <si>
    <t>consumer behavior</t>
  </si>
  <si>
    <t>risk</t>
  </si>
  <si>
    <t>svori</t>
  </si>
  <si>
    <t>https://www.icpsr.umich.edu/web/ICPSR/studies/27101</t>
  </si>
  <si>
    <t>victim</t>
  </si>
  <si>
    <t>census of governments</t>
  </si>
  <si>
    <t>https://www.icpsr.umich.edu/web/ICPSR/series/12</t>
  </si>
  <si>
    <t>els</t>
  </si>
  <si>
    <t>https://www.icpsr.umich.edu/web/ICPSR/series/211</t>
  </si>
  <si>
    <t>intelligence</t>
  </si>
  <si>
    <t>breastfeeding</t>
  </si>
  <si>
    <t>dating</t>
  </si>
  <si>
    <t>LNS</t>
  </si>
  <si>
    <t>vietnam</t>
  </si>
  <si>
    <t>reading</t>
  </si>
  <si>
    <t>reentry</t>
  </si>
  <si>
    <t>trafficking</t>
  </si>
  <si>
    <t>prisons</t>
  </si>
  <si>
    <t>https://www.icpsr.umich.edu/web/ICPSR/studies/3548</t>
  </si>
  <si>
    <t>https://www.icpsr.umich.edu/web/ICPSR/studies/2833</t>
  </si>
  <si>
    <t>https://www.icpsr.umich.edu/web/ICPSR/studies/9942</t>
  </si>
  <si>
    <t>juveniles</t>
  </si>
  <si>
    <t>sex offender</t>
  </si>
  <si>
    <t>eating disorder</t>
  </si>
  <si>
    <t>NCAA</t>
  </si>
  <si>
    <t>world value survey</t>
  </si>
  <si>
    <t>data management plan</t>
  </si>
  <si>
    <t>moving to opportunity</t>
  </si>
  <si>
    <t>policing</t>
  </si>
  <si>
    <t>national longitudinal survey of youth</t>
  </si>
  <si>
    <t>https://www.icpsr.umich.edu/web/ICPSR/studies/34924</t>
  </si>
  <si>
    <t>athletes</t>
  </si>
  <si>
    <t>infant mortality</t>
  </si>
  <si>
    <t>special education</t>
  </si>
  <si>
    <t>anes 2008</t>
  </si>
  <si>
    <t>national survey of american life</t>
  </si>
  <si>
    <t>ADD health</t>
  </si>
  <si>
    <t>california</t>
  </si>
  <si>
    <t>Chinese</t>
  </si>
  <si>
    <t>drug courts</t>
  </si>
  <si>
    <t>early head start</t>
  </si>
  <si>
    <t>https://www.icpsr.umich.edu/web/ICPSR/studies/27202</t>
  </si>
  <si>
    <t>early childhood</t>
  </si>
  <si>
    <t>love</t>
  </si>
  <si>
    <t>child health</t>
  </si>
  <si>
    <t>children of immigrants longitudinal study (cils), 1991-2006</t>
  </si>
  <si>
    <t>detroit area study</t>
  </si>
  <si>
    <t>https://www.icpsr.umich.edu/web/ICPSR/series/151</t>
  </si>
  <si>
    <t>monitoring the future 2012</t>
  </si>
  <si>
    <t>stigma</t>
  </si>
  <si>
    <t>test</t>
  </si>
  <si>
    <t>time series</t>
  </si>
  <si>
    <t>chitwan</t>
  </si>
  <si>
    <t>islam</t>
  </si>
  <si>
    <t>israel</t>
  </si>
  <si>
    <t>police corruption</t>
  </si>
  <si>
    <t>https://www.icpsr.umich.edu/web/ICPSR/studies/4291</t>
  </si>
  <si>
    <t>computer</t>
  </si>
  <si>
    <t>harvard</t>
  </si>
  <si>
    <t>National Crime Victimization Survey</t>
  </si>
  <si>
    <t>https://www.icpsr.umich.edu/web/ICPSR/studies/4572</t>
  </si>
  <si>
    <t>English second language in texas</t>
  </si>
  <si>
    <t>feminism</t>
  </si>
  <si>
    <t>international</t>
  </si>
  <si>
    <t>NSFH</t>
  </si>
  <si>
    <t>alcohol binge</t>
  </si>
  <si>
    <t>identity theft</t>
  </si>
  <si>
    <t>relationships</t>
  </si>
  <si>
    <t>student athletes</t>
  </si>
  <si>
    <t>SWAN</t>
  </si>
  <si>
    <t>https://www.icpsr.umich.edu/web/ICPSR/series/253</t>
  </si>
  <si>
    <t>father</t>
  </si>
  <si>
    <t>election results</t>
  </si>
  <si>
    <t>physician</t>
  </si>
  <si>
    <t>african american</t>
  </si>
  <si>
    <t>NAMCS</t>
  </si>
  <si>
    <t>attitudes</t>
  </si>
  <si>
    <t>older adults</t>
  </si>
  <si>
    <t>stroke</t>
  </si>
  <si>
    <t>twins</t>
  </si>
  <si>
    <t>economy</t>
  </si>
  <si>
    <t>lesbian</t>
  </si>
  <si>
    <t>unemployment rate</t>
  </si>
  <si>
    <t>ad health</t>
  </si>
  <si>
    <t>arrests</t>
  </si>
  <si>
    <t>events</t>
  </si>
  <si>
    <t>parents</t>
  </si>
  <si>
    <t>https://www.icpsr.umich.edu/web/ICPSR/studies/4701</t>
  </si>
  <si>
    <t>consumption</t>
  </si>
  <si>
    <t>debt</t>
  </si>
  <si>
    <t>family life project</t>
  </si>
  <si>
    <t>https://www.icpsr.umich.edu/web/ICPSR/studies/34602</t>
  </si>
  <si>
    <t>math</t>
  </si>
  <si>
    <t>MTF</t>
  </si>
  <si>
    <t>asian americans</t>
  </si>
  <si>
    <t>globalization</t>
  </si>
  <si>
    <t>income distribution</t>
  </si>
  <si>
    <t>monitoring the future 2011</t>
  </si>
  <si>
    <t>census 2010</t>
  </si>
  <si>
    <t>climate</t>
  </si>
  <si>
    <t>early childhood education</t>
  </si>
  <si>
    <t>socioeconomic status</t>
  </si>
  <si>
    <t>foreign aid</t>
  </si>
  <si>
    <t>Current Population Survey</t>
  </si>
  <si>
    <t>disabilities</t>
  </si>
  <si>
    <t>egypt</t>
  </si>
  <si>
    <t>GPA</t>
  </si>
  <si>
    <t>NCES</t>
  </si>
  <si>
    <t>ethnic</t>
  </si>
  <si>
    <t>innovation</t>
  </si>
  <si>
    <t>ncrp</t>
  </si>
  <si>
    <t>presidential elections</t>
  </si>
  <si>
    <t>recidivism rates</t>
  </si>
  <si>
    <t>CILS</t>
  </si>
  <si>
    <t>entrepreneurship</t>
  </si>
  <si>
    <t>muslim</t>
  </si>
  <si>
    <t>national comorbidity survey</t>
  </si>
  <si>
    <t>microfinance</t>
  </si>
  <si>
    <t>ncs-a</t>
  </si>
  <si>
    <t>survey of inmates</t>
  </si>
  <si>
    <t>general social survey 2010</t>
  </si>
  <si>
    <t>new york</t>
  </si>
  <si>
    <t>time</t>
  </si>
  <si>
    <t>grade</t>
  </si>
  <si>
    <t>Monitoring the Future</t>
  </si>
  <si>
    <t>ACS</t>
  </si>
  <si>
    <t>NSHAP</t>
  </si>
  <si>
    <t>pollution</t>
  </si>
  <si>
    <t>florida</t>
  </si>
  <si>
    <t>food insecurity</t>
  </si>
  <si>
    <t>married</t>
  </si>
  <si>
    <t>Nepal</t>
  </si>
  <si>
    <t>supreme court</t>
  </si>
  <si>
    <t>resilience</t>
  </si>
  <si>
    <t>segregation</t>
  </si>
  <si>
    <t>social security</t>
  </si>
  <si>
    <t>government</t>
  </si>
  <si>
    <t>same sex marriage</t>
  </si>
  <si>
    <t>setups</t>
  </si>
  <si>
    <t>arts</t>
  </si>
  <si>
    <t>degree</t>
  </si>
  <si>
    <t>korean general social survey</t>
  </si>
  <si>
    <t>aids</t>
  </si>
  <si>
    <t>attitude</t>
  </si>
  <si>
    <t>emotion</t>
  </si>
  <si>
    <t>ideology</t>
  </si>
  <si>
    <t>treatment</t>
  </si>
  <si>
    <t>development</t>
  </si>
  <si>
    <t>location</t>
  </si>
  <si>
    <t>news</t>
  </si>
  <si>
    <t>NIBRS 2006</t>
  </si>
  <si>
    <t>CHINA HOUSEHOLD</t>
  </si>
  <si>
    <t>juvenile recidivism</t>
  </si>
  <si>
    <t>sexual violence</t>
  </si>
  <si>
    <t>behavior</t>
  </si>
  <si>
    <t>consumer expenditures</t>
  </si>
  <si>
    <t>intervention</t>
  </si>
  <si>
    <t>native american</t>
  </si>
  <si>
    <t>substance use</t>
  </si>
  <si>
    <t>civil war</t>
  </si>
  <si>
    <t>cohabitation</t>
  </si>
  <si>
    <t>SECCYD</t>
  </si>
  <si>
    <t>use of force</t>
  </si>
  <si>
    <t>nepal</t>
  </si>
  <si>
    <t>consumer expenditure</t>
  </si>
  <si>
    <t>family violence</t>
  </si>
  <si>
    <t>marijuana use</t>
  </si>
  <si>
    <t>mother</t>
  </si>
  <si>
    <t>polity</t>
  </si>
  <si>
    <t>evaluation</t>
  </si>
  <si>
    <t>Health</t>
  </si>
  <si>
    <t>immigration policy</t>
  </si>
  <si>
    <t>supplementary homicide reports</t>
  </si>
  <si>
    <t>schools</t>
  </si>
  <si>
    <t>gentrification</t>
  </si>
  <si>
    <t>germany</t>
  </si>
  <si>
    <t>medical</t>
  </si>
  <si>
    <t>national survey of family growth</t>
  </si>
  <si>
    <t>seattle</t>
  </si>
  <si>
    <t>smoke</t>
  </si>
  <si>
    <t>soccer</t>
  </si>
  <si>
    <t>National Health Interview Survey</t>
  </si>
  <si>
    <t>wealth</t>
  </si>
  <si>
    <t>affordable care act</t>
  </si>
  <si>
    <t>cyber bullying</t>
  </si>
  <si>
    <t>cyberbullying</t>
  </si>
  <si>
    <t>drug treatment</t>
  </si>
  <si>
    <t>HBSC</t>
  </si>
  <si>
    <t>MIDUS II</t>
  </si>
  <si>
    <t>nursing</t>
  </si>
  <si>
    <t>anorexia</t>
  </si>
  <si>
    <t>car</t>
  </si>
  <si>
    <t>education and attitudes</t>
  </si>
  <si>
    <t>building strong families</t>
  </si>
  <si>
    <t>cbs</t>
  </si>
  <si>
    <t>gates</t>
  </si>
  <si>
    <t>nes</t>
  </si>
  <si>
    <t>slavery</t>
  </si>
  <si>
    <t>african americans</t>
  </si>
  <si>
    <t>cocaine</t>
  </si>
  <si>
    <t>DC Metropolitan Area Drug Study</t>
  </si>
  <si>
    <t>firearm</t>
  </si>
  <si>
    <t>icpsr</t>
  </si>
  <si>
    <t>marijuana legalization</t>
  </si>
  <si>
    <t>wages</t>
  </si>
  <si>
    <t>ELS</t>
  </si>
  <si>
    <t>hrs</t>
  </si>
  <si>
    <t>national longitudinal study of adolescent health</t>
  </si>
  <si>
    <t>panel data</t>
  </si>
  <si>
    <t>self-esteem</t>
  </si>
  <si>
    <t>term limits</t>
  </si>
  <si>
    <t>management</t>
  </si>
  <si>
    <t>voter registration</t>
  </si>
  <si>
    <t>alcoholism</t>
  </si>
  <si>
    <t>ncs</t>
  </si>
  <si>
    <t>religious</t>
  </si>
  <si>
    <t>NHAMCS</t>
  </si>
  <si>
    <t>presidential election</t>
  </si>
  <si>
    <t>regnerus</t>
  </si>
  <si>
    <t>academic achievement</t>
  </si>
  <si>
    <t>internet use</t>
  </si>
  <si>
    <t>nuclear</t>
  </si>
  <si>
    <t>stata</t>
  </si>
  <si>
    <t>student</t>
  </si>
  <si>
    <t>transatlantic trends</t>
  </si>
  <si>
    <t>trust in government</t>
  </si>
  <si>
    <t>cognition</t>
  </si>
  <si>
    <t>south africa</t>
  </si>
  <si>
    <t>women in politics</t>
  </si>
  <si>
    <t>arab</t>
  </si>
  <si>
    <t>basketball</t>
  </si>
  <si>
    <t>CGSS</t>
  </si>
  <si>
    <t>heart disease</t>
  </si>
  <si>
    <t>new family structures study</t>
  </si>
  <si>
    <t>sustainability</t>
  </si>
  <si>
    <t>iran</t>
  </si>
  <si>
    <t>monitoring the future: a continuing study of american youth (12th-grade survey), 2004</t>
  </si>
  <si>
    <t>nibrs 2006</t>
  </si>
  <si>
    <t>political attitudes</t>
  </si>
  <si>
    <t>television news</t>
  </si>
  <si>
    <t>american time use survey</t>
  </si>
  <si>
    <t>chips</t>
  </si>
  <si>
    <t>ithaka</t>
  </si>
  <si>
    <t>lsay</t>
  </si>
  <si>
    <t>property crime</t>
  </si>
  <si>
    <t>after the jd</t>
  </si>
  <si>
    <t>american national election studies</t>
  </si>
  <si>
    <t>are you happy</t>
  </si>
  <si>
    <t>church</t>
  </si>
  <si>
    <t>cils</t>
  </si>
  <si>
    <t>nacjd</t>
  </si>
  <si>
    <t>international dating violence</t>
  </si>
  <si>
    <t>1990 census</t>
  </si>
  <si>
    <t>aggression</t>
  </si>
  <si>
    <t>ECLS</t>
  </si>
  <si>
    <t>fraud</t>
  </si>
  <si>
    <t>fear</t>
  </si>
  <si>
    <t>mental disorders</t>
  </si>
  <si>
    <t>mental health services</t>
  </si>
  <si>
    <t>overweight</t>
  </si>
  <si>
    <t>support</t>
  </si>
  <si>
    <t>eass</t>
  </si>
  <si>
    <t>racial attitudes</t>
  </si>
  <si>
    <t>south korea</t>
  </si>
  <si>
    <t>video game</t>
  </si>
  <si>
    <t>"law enforcement management"</t>
  </si>
  <si>
    <t>NISVS</t>
  </si>
  <si>
    <t>real estate</t>
  </si>
  <si>
    <t>turnout</t>
  </si>
  <si>
    <t>well being</t>
  </si>
  <si>
    <t>GREAT</t>
  </si>
  <si>
    <t>hbsc</t>
  </si>
  <si>
    <t>latino national survey (lns), 2006</t>
  </si>
  <si>
    <t>annual survey of jails</t>
  </si>
  <si>
    <t>cyber</t>
  </si>
  <si>
    <t>expenditure</t>
  </si>
  <si>
    <t>friends</t>
  </si>
  <si>
    <t>graduation</t>
  </si>
  <si>
    <t>national</t>
  </si>
  <si>
    <t>national survey of drug use and health</t>
  </si>
  <si>
    <t>PEW</t>
  </si>
  <si>
    <t>burnout</t>
  </si>
  <si>
    <t>diversity</t>
  </si>
  <si>
    <t>election returns</t>
  </si>
  <si>
    <t>money</t>
  </si>
  <si>
    <t>natality</t>
  </si>
  <si>
    <t>presidential approval</t>
  </si>
  <si>
    <t>swan</t>
  </si>
  <si>
    <t>divorce rates</t>
  </si>
  <si>
    <t>ecls-k</t>
  </si>
  <si>
    <t>bank</t>
  </si>
  <si>
    <t>fast food</t>
  </si>
  <si>
    <t>financial</t>
  </si>
  <si>
    <t>media influence</t>
  </si>
  <si>
    <t>"domestic violence"</t>
  </si>
  <si>
    <t>500 family study</t>
  </si>
  <si>
    <t>AIDS</t>
  </si>
  <si>
    <t>immunization</t>
  </si>
  <si>
    <t>school shootings</t>
  </si>
  <si>
    <t>sociology</t>
  </si>
  <si>
    <t>teachers</t>
  </si>
  <si>
    <t>iraq</t>
  </si>
  <si>
    <t>party identification</t>
  </si>
  <si>
    <t>sibling</t>
  </si>
  <si>
    <t>animal</t>
  </si>
  <si>
    <t>county characteristics</t>
  </si>
  <si>
    <t>demographics</t>
  </si>
  <si>
    <t>drinking</t>
  </si>
  <si>
    <t>online</t>
  </si>
  <si>
    <t>participation</t>
  </si>
  <si>
    <t>prisoner reentry</t>
  </si>
  <si>
    <t>public administration</t>
  </si>
  <si>
    <t>public housing</t>
  </si>
  <si>
    <t>union</t>
  </si>
  <si>
    <t>born</t>
  </si>
  <si>
    <t>citizenship</t>
  </si>
  <si>
    <t>congressional elections</t>
  </si>
  <si>
    <t>correlates of war</t>
  </si>
  <si>
    <t>fitness</t>
  </si>
  <si>
    <t>illegal immigration</t>
  </si>
  <si>
    <t>inmate</t>
  </si>
  <si>
    <t>masculinity</t>
  </si>
  <si>
    <t>nhamcs</t>
  </si>
  <si>
    <t>school crime</t>
  </si>
  <si>
    <t>chinese household income project</t>
  </si>
  <si>
    <t>General social survey</t>
  </si>
  <si>
    <t>500 family</t>
  </si>
  <si>
    <t>americans changing lives</t>
  </si>
  <si>
    <t>asia</t>
  </si>
  <si>
    <t>asia barometer</t>
  </si>
  <si>
    <t>organized crime</t>
  </si>
  <si>
    <t>coffee</t>
  </si>
  <si>
    <t>indonesia</t>
  </si>
  <si>
    <t>modern</t>
  </si>
  <si>
    <t>nisvs</t>
  </si>
  <si>
    <t>project talent</t>
  </si>
  <si>
    <t>add</t>
  </si>
  <si>
    <t>asiabarometer</t>
  </si>
  <si>
    <t>korean</t>
  </si>
  <si>
    <t>national longitudinal survey youth cohort</t>
  </si>
  <si>
    <t>race relations</t>
  </si>
  <si>
    <t>social movements</t>
  </si>
  <si>
    <t>uniform crime reporting</t>
  </si>
  <si>
    <t>vaccine</t>
  </si>
  <si>
    <t>"local police department"</t>
  </si>
  <si>
    <t>north korea</t>
  </si>
  <si>
    <t>twin</t>
  </si>
  <si>
    <t>census 2000</t>
  </si>
  <si>
    <t>friend</t>
  </si>
  <si>
    <t>latin america</t>
  </si>
  <si>
    <t>leisure</t>
  </si>
  <si>
    <t>military intervention</t>
  </si>
  <si>
    <t>pakistan</t>
  </si>
  <si>
    <t>school crime supplement</t>
  </si>
  <si>
    <t>world population</t>
  </si>
  <si>
    <t>accounting</t>
  </si>
  <si>
    <t>alzheimers disease</t>
  </si>
  <si>
    <t>ANES 2008</t>
  </si>
  <si>
    <t>FACES</t>
  </si>
  <si>
    <t>National Longitudinal Survey of Youth</t>
  </si>
  <si>
    <t>panel study of income dynamics</t>
  </si>
  <si>
    <t>same-sex marriage</t>
  </si>
  <si>
    <t>values</t>
  </si>
  <si>
    <t>CHINA</t>
  </si>
  <si>
    <t>ICPSR</t>
  </si>
  <si>
    <t>iraq war</t>
  </si>
  <si>
    <t>mindfulness</t>
  </si>
  <si>
    <t>naccho</t>
  </si>
  <si>
    <t>singapore</t>
  </si>
  <si>
    <t>youth violence</t>
  </si>
  <si>
    <t>career</t>
  </si>
  <si>
    <t>country</t>
  </si>
  <si>
    <t>ISSP</t>
  </si>
  <si>
    <t>medication</t>
  </si>
  <si>
    <t>newspaper</t>
  </si>
  <si>
    <t>patent</t>
  </si>
  <si>
    <t>solitary confinement</t>
  </si>
  <si>
    <t>sports participation</t>
  </si>
  <si>
    <t>starrs</t>
  </si>
  <si>
    <t>teenage pregnancies</t>
  </si>
  <si>
    <t>emergency management</t>
  </si>
  <si>
    <t>experiment</t>
  </si>
  <si>
    <t>fracking</t>
  </si>
  <si>
    <t>Immigration</t>
  </si>
  <si>
    <t>nos</t>
  </si>
  <si>
    <t>preschool</t>
  </si>
  <si>
    <t>BRFSS</t>
  </si>
  <si>
    <t>cybercrime</t>
  </si>
  <si>
    <t>health and retirement study</t>
  </si>
  <si>
    <t>injury</t>
  </si>
  <si>
    <t>longitudinal study of generations</t>
  </si>
  <si>
    <t>sexual attitudes</t>
  </si>
  <si>
    <t>tobacco use</t>
  </si>
  <si>
    <t>tuition</t>
  </si>
  <si>
    <t>families</t>
  </si>
  <si>
    <t>female offenders</t>
  </si>
  <si>
    <t>graduation rates</t>
  </si>
  <si>
    <t>national survey of black americans</t>
  </si>
  <si>
    <t>native americans</t>
  </si>
  <si>
    <t>NCS-R</t>
  </si>
  <si>
    <t>pets</t>
  </si>
  <si>
    <t>state legislatures</t>
  </si>
  <si>
    <t>substance abuse treatment</t>
  </si>
  <si>
    <t>ghana</t>
  </si>
  <si>
    <t>NCS-A</t>
  </si>
  <si>
    <t>NSFG</t>
  </si>
  <si>
    <t>security</t>
  </si>
  <si>
    <t>educ</t>
  </si>
  <si>
    <t>pew</t>
  </si>
  <si>
    <t>tea party</t>
  </si>
  <si>
    <t>china (peoples republic)</t>
  </si>
  <si>
    <t>decision making</t>
  </si>
  <si>
    <t>international trade</t>
  </si>
  <si>
    <t>los angeles</t>
  </si>
  <si>
    <t>ncs-r</t>
  </si>
  <si>
    <t>new york city</t>
  </si>
  <si>
    <t>psychopathy</t>
  </si>
  <si>
    <t>survey of consumer finances</t>
  </si>
  <si>
    <t>SVORI</t>
  </si>
  <si>
    <t>acculturation</t>
  </si>
  <si>
    <t>blood pressure</t>
  </si>
  <si>
    <t>court</t>
  </si>
  <si>
    <t>domestic abuse</t>
  </si>
  <si>
    <t>naep</t>
  </si>
  <si>
    <t>oil</t>
  </si>
  <si>
    <t>prison inmates</t>
  </si>
  <si>
    <t>social class</t>
  </si>
  <si>
    <t>youth crime</t>
  </si>
  <si>
    <t>environmental</t>
  </si>
  <si>
    <t>income and education</t>
  </si>
  <si>
    <t>iterate</t>
  </si>
  <si>
    <t>prisoners</t>
  </si>
  <si>
    <t>public transportation</t>
  </si>
  <si>
    <t>serial killers</t>
  </si>
  <si>
    <t>2010 census</t>
  </si>
  <si>
    <t>home</t>
  </si>
  <si>
    <t>online dating</t>
  </si>
  <si>
    <t>SDA</t>
  </si>
  <si>
    <t>cell phone</t>
  </si>
  <si>
    <t>demographic</t>
  </si>
  <si>
    <t>questionnaire</t>
  </si>
  <si>
    <t>student loans</t>
  </si>
  <si>
    <t>charter schools</t>
  </si>
  <si>
    <t>measures of effective teaching</t>
  </si>
  <si>
    <t>mobility</t>
  </si>
  <si>
    <t>regression</t>
  </si>
  <si>
    <t>national politics study</t>
  </si>
  <si>
    <t>NICHD</t>
  </si>
  <si>
    <t>prescription drugs</t>
  </si>
  <si>
    <t>racial discrimination</t>
  </si>
  <si>
    <t>Russia</t>
  </si>
  <si>
    <t>crosswalk</t>
  </si>
  <si>
    <t>disease</t>
  </si>
  <si>
    <t>european union</t>
  </si>
  <si>
    <t>school survey on crime and safety</t>
  </si>
  <si>
    <t>thailand</t>
  </si>
  <si>
    <t>"social media"</t>
  </si>
  <si>
    <t>ADD HEALTH</t>
  </si>
  <si>
    <t>assault</t>
  </si>
  <si>
    <t>bankruptcy</t>
  </si>
  <si>
    <t>Consumer Expenditure Survey</t>
  </si>
  <si>
    <t>multi-city</t>
  </si>
  <si>
    <t>NACCHO</t>
  </si>
  <si>
    <t>pennsylvania</t>
  </si>
  <si>
    <t>police officers</t>
  </si>
  <si>
    <t>Voting Behavior: The 2012 Election</t>
  </si>
  <si>
    <t>wisconsin</t>
  </si>
  <si>
    <t>faces</t>
  </si>
  <si>
    <t>HRS</t>
  </si>
  <si>
    <t>life expectancy</t>
  </si>
  <si>
    <t>movie</t>
  </si>
  <si>
    <t>Race</t>
  </si>
  <si>
    <t>education level</t>
  </si>
  <si>
    <t>georgia</t>
  </si>
  <si>
    <t>grades</t>
  </si>
  <si>
    <t>traffic</t>
  </si>
  <si>
    <t>caregiver</t>
  </si>
  <si>
    <t>criminal justice system</t>
  </si>
  <si>
    <t>dropout</t>
  </si>
  <si>
    <t>health disparities</t>
  </si>
  <si>
    <t>robbery</t>
  </si>
  <si>
    <t>alzheimers</t>
  </si>
  <si>
    <t>american indian</t>
  </si>
  <si>
    <t>bsf</t>
  </si>
  <si>
    <t>CHIPS</t>
  </si>
  <si>
    <t>criminology</t>
  </si>
  <si>
    <t>dental</t>
  </si>
  <si>
    <t>Do children of Asian immigrants speak English in the home more often than children of Latino immigrants?</t>
  </si>
  <si>
    <t>DUF</t>
  </si>
  <si>
    <t>euthanasia</t>
  </si>
  <si>
    <t>foster youth</t>
  </si>
  <si>
    <t>police public contact survey</t>
  </si>
  <si>
    <t>privacy</t>
  </si>
  <si>
    <t>us census</t>
  </si>
  <si>
    <t>zip code</t>
  </si>
  <si>
    <t>caregiving</t>
  </si>
  <si>
    <t>child maltreatment</t>
  </si>
  <si>
    <t>county and city data book</t>
  </si>
  <si>
    <t>education and income</t>
  </si>
  <si>
    <t>food stamps</t>
  </si>
  <si>
    <t>political affiliation</t>
  </si>
  <si>
    <t>Religion</t>
  </si>
  <si>
    <t>SAT</t>
  </si>
  <si>
    <t>torture</t>
  </si>
  <si>
    <t>massachusetts</t>
  </si>
  <si>
    <t>NOS</t>
  </si>
  <si>
    <t>prejudice</t>
  </si>
  <si>
    <t>eating</t>
  </si>
  <si>
    <t>enrollment</t>
  </si>
  <si>
    <t>gender inequality</t>
  </si>
  <si>
    <t>immigrant second generation in metropolitan new york</t>
  </si>
  <si>
    <t>north carolina</t>
  </si>
  <si>
    <t>cigarette</t>
  </si>
  <si>
    <t>control</t>
  </si>
  <si>
    <t>gardens</t>
  </si>
  <si>
    <t>IPEDS</t>
  </si>
  <si>
    <t>ITERATE</t>
  </si>
  <si>
    <t>study abroad</t>
  </si>
  <si>
    <t>taxes</t>
  </si>
  <si>
    <t>volunteering</t>
  </si>
  <si>
    <t>desistance</t>
  </si>
  <si>
    <t>labor union</t>
  </si>
  <si>
    <t>National Health and Nutrition Examination Survey</t>
  </si>
  <si>
    <t>Terrorism</t>
  </si>
  <si>
    <t>earnings</t>
  </si>
  <si>
    <t>house</t>
  </si>
  <si>
    <t>immigrant children</t>
  </si>
  <si>
    <t>National Youth Survey</t>
  </si>
  <si>
    <t>philippines</t>
  </si>
  <si>
    <t>political parties</t>
  </si>
  <si>
    <t>teenage pregnancy</t>
  </si>
  <si>
    <t>foster</t>
  </si>
  <si>
    <t>history</t>
  </si>
  <si>
    <t>mentor</t>
  </si>
  <si>
    <t>NES</t>
  </si>
  <si>
    <t>united states</t>
  </si>
  <si>
    <t>hepese</t>
  </si>
  <si>
    <t>justice</t>
  </si>
  <si>
    <t>social survey</t>
  </si>
  <si>
    <t>are you happy?</t>
  </si>
  <si>
    <t>athletics</t>
  </si>
  <si>
    <t>campaign finance</t>
  </si>
  <si>
    <t>cgss</t>
  </si>
  <si>
    <t>family income</t>
  </si>
  <si>
    <t>midus II</t>
  </si>
  <si>
    <t>nigeria</t>
  </si>
  <si>
    <t>recycling</t>
  </si>
  <si>
    <t>washington</t>
  </si>
  <si>
    <t>weather</t>
  </si>
  <si>
    <t>1980 census</t>
  </si>
  <si>
    <t>family relationships</t>
  </si>
  <si>
    <t>fbi</t>
  </si>
  <si>
    <t>game</t>
  </si>
  <si>
    <t>nationalism</t>
  </si>
  <si>
    <t>sexual harassment</t>
  </si>
  <si>
    <t>virginia</t>
  </si>
  <si>
    <t>asian barometer</t>
  </si>
  <si>
    <t>census tract</t>
  </si>
  <si>
    <t>child obesity</t>
  </si>
  <si>
    <t>creativity</t>
  </si>
  <si>
    <t>economic development</t>
  </si>
  <si>
    <t>gss cumulative</t>
  </si>
  <si>
    <t>abecedarian</t>
  </si>
  <si>
    <t>census 1990</t>
  </si>
  <si>
    <t>cex</t>
  </si>
  <si>
    <t>class</t>
  </si>
  <si>
    <t>hong kong</t>
  </si>
  <si>
    <t>prison violence</t>
  </si>
  <si>
    <t>charity</t>
  </si>
  <si>
    <t>homeless youth</t>
  </si>
  <si>
    <t>juvenile detention</t>
  </si>
  <si>
    <t>national survey on drug use and health, 2011</t>
  </si>
  <si>
    <t>setup 2012</t>
  </si>
  <si>
    <t>vaccination</t>
  </si>
  <si>
    <t>american national election studies (anes) cumulative data file, 1948-2008</t>
  </si>
  <si>
    <t>childcare</t>
  </si>
  <si>
    <t>chile</t>
  </si>
  <si>
    <t>efficacy</t>
  </si>
  <si>
    <t>gini</t>
  </si>
  <si>
    <t>hmda</t>
  </si>
  <si>
    <t>industry</t>
  </si>
  <si>
    <t>learning</t>
  </si>
  <si>
    <t>midus ii</t>
  </si>
  <si>
    <t>1960 census</t>
  </si>
  <si>
    <t>2012 setups</t>
  </si>
  <si>
    <t>activism</t>
  </si>
  <si>
    <t>argentina</t>
  </si>
  <si>
    <t>datos</t>
  </si>
  <si>
    <t>grief</t>
  </si>
  <si>
    <t>international relations</t>
  </si>
  <si>
    <t>interview</t>
  </si>
  <si>
    <t>monitoring the future 2010</t>
  </si>
  <si>
    <t>breast feeding</t>
  </si>
  <si>
    <t>citizen</t>
  </si>
  <si>
    <t>empathy</t>
  </si>
  <si>
    <t>leoka</t>
  </si>
  <si>
    <t>nonprofit organizations</t>
  </si>
  <si>
    <t>obese</t>
  </si>
  <si>
    <t>siblings</t>
  </si>
  <si>
    <t>tv</t>
  </si>
  <si>
    <t>dawn</t>
  </si>
  <si>
    <t>Depression</t>
  </si>
  <si>
    <t>hegis</t>
  </si>
  <si>
    <t>residence</t>
  </si>
  <si>
    <t>SETUPS</t>
  </si>
  <si>
    <t>stem cell</t>
  </si>
  <si>
    <t>animals</t>
  </si>
  <si>
    <t>CBS News</t>
  </si>
  <si>
    <t>comorbidity</t>
  </si>
  <si>
    <t>europe</t>
  </si>
  <si>
    <t>score</t>
  </si>
  <si>
    <t>single parent</t>
  </si>
  <si>
    <t>college graduates</t>
  </si>
  <si>
    <t>engagement</t>
  </si>
  <si>
    <t>head start impact study</t>
  </si>
  <si>
    <t>jails</t>
  </si>
  <si>
    <t>kenya</t>
  </si>
  <si>
    <t>Korea</t>
  </si>
  <si>
    <t>police misconduct</t>
  </si>
  <si>
    <t>test scores</t>
  </si>
  <si>
    <t>american national election</t>
  </si>
  <si>
    <t>crime prevention</t>
  </si>
  <si>
    <t>health behavior in school-aged children (hbsc), 2009-2010</t>
  </si>
  <si>
    <t>Income</t>
  </si>
  <si>
    <t>katrina</t>
  </si>
  <si>
    <t>national comorbidity survey: adolescent supplement (ncs-a), 2001-2004</t>
  </si>
  <si>
    <t>nys</t>
  </si>
  <si>
    <t>president</t>
  </si>
  <si>
    <t>sad</t>
  </si>
  <si>
    <t>spirituality</t>
  </si>
  <si>
    <t>drug use and health</t>
  </si>
  <si>
    <t>entrepreneur</t>
  </si>
  <si>
    <t>HEPESE</t>
  </si>
  <si>
    <t>Hurricane Katrina Community Advisory Group baseline dataset</t>
  </si>
  <si>
    <t>interracial marriage</t>
  </si>
  <si>
    <t>Marijuana</t>
  </si>
  <si>
    <t>marriage rates</t>
  </si>
  <si>
    <t>pregnant</t>
  </si>
  <si>
    <t>recreation</t>
  </si>
  <si>
    <t>students</t>
  </si>
  <si>
    <t>training</t>
  </si>
  <si>
    <t>ukraine</t>
  </si>
  <si>
    <t>world values</t>
  </si>
  <si>
    <t>1970 census</t>
  </si>
  <si>
    <t>anthropology</t>
  </si>
  <si>
    <t>eclsk</t>
  </si>
  <si>
    <t>heart</t>
  </si>
  <si>
    <t>HEGIS</t>
  </si>
  <si>
    <t>internship</t>
  </si>
  <si>
    <t>jury</t>
  </si>
  <si>
    <t>maryland</t>
  </si>
  <si>
    <t>nichd</t>
  </si>
  <si>
    <t>philanthropy</t>
  </si>
  <si>
    <t>terror</t>
  </si>
  <si>
    <t>year</t>
  </si>
  <si>
    <t>Health Insurance Experiment</t>
  </si>
  <si>
    <t>mathematics</t>
  </si>
  <si>
    <t>medical marijuana</t>
  </si>
  <si>
    <t>minority</t>
  </si>
  <si>
    <t>nncs</t>
  </si>
  <si>
    <t>quality</t>
  </si>
  <si>
    <t>sentencing commission</t>
  </si>
  <si>
    <t>state court processing statistics</t>
  </si>
  <si>
    <t>stock</t>
  </si>
  <si>
    <t>Taiwan</t>
  </si>
  <si>
    <t>colombia</t>
  </si>
  <si>
    <t>general social survey cumulative file, 1972-1986</t>
  </si>
  <si>
    <t>ICPSR 2896</t>
  </si>
  <si>
    <t>inflation</t>
  </si>
  <si>
    <t>KGSS</t>
  </si>
  <si>
    <t>media use</t>
  </si>
  <si>
    <t>national corrections reporting program</t>
  </si>
  <si>
    <t>national health survey</t>
  </si>
  <si>
    <t>national survey of families and households</t>
  </si>
  <si>
    <t>LEOKA</t>
  </si>
  <si>
    <t>national couples survey</t>
  </si>
  <si>
    <t>national organizations survey</t>
  </si>
  <si>
    <t>social movement</t>
  </si>
  <si>
    <t>bipolar</t>
  </si>
  <si>
    <t>Bullying</t>
  </si>
  <si>
    <t>census of population and housing</t>
  </si>
  <si>
    <t>couple</t>
  </si>
  <si>
    <t>deviance</t>
  </si>
  <si>
    <t>drinking and driving</t>
  </si>
  <si>
    <t>human resources</t>
  </si>
  <si>
    <t>hurricane katrina</t>
  </si>
  <si>
    <t>monitoring the future 2014</t>
  </si>
  <si>
    <t>performance</t>
  </si>
  <si>
    <t>renewable energy</t>
  </si>
  <si>
    <t>spending</t>
  </si>
  <si>
    <t>underage drinking</t>
  </si>
  <si>
    <t>ADAM</t>
  </si>
  <si>
    <t>confidence</t>
  </si>
  <si>
    <t>film</t>
  </si>
  <si>
    <t>New Beneficiary Survey:</t>
  </si>
  <si>
    <t>pathways to desistence</t>
  </si>
  <si>
    <t>television viewing</t>
  </si>
  <si>
    <t>child sexual abuse</t>
  </si>
  <si>
    <t>cuba</t>
  </si>
  <si>
    <t>health care services</t>
  </si>
  <si>
    <t>juvenile recidivists</t>
  </si>
  <si>
    <t>manufacturing</t>
  </si>
  <si>
    <t>state legislature</t>
  </si>
  <si>
    <t>TANF</t>
  </si>
  <si>
    <t>graduation rate</t>
  </si>
  <si>
    <t>mortgage</t>
  </si>
  <si>
    <t>physician survey</t>
  </si>
  <si>
    <t>sexual health</t>
  </si>
  <si>
    <t>SHR</t>
  </si>
  <si>
    <t>achievement</t>
  </si>
  <si>
    <t>cambridge</t>
  </si>
  <si>
    <t>CHNS</t>
  </si>
  <si>
    <t>community tracking survey</t>
  </si>
  <si>
    <t>employee</t>
  </si>
  <si>
    <t>genocide</t>
  </si>
  <si>
    <t>gis</t>
  </si>
  <si>
    <t>health status</t>
  </si>
  <si>
    <t>investment</t>
  </si>
  <si>
    <t>museum</t>
  </si>
  <si>
    <t>self-efficacy</t>
  </si>
  <si>
    <t>social justice</t>
  </si>
  <si>
    <t>army</t>
  </si>
  <si>
    <t>Brazil</t>
  </si>
  <si>
    <t>college drinking</t>
  </si>
  <si>
    <t>environmental policy</t>
  </si>
  <si>
    <t>geography</t>
  </si>
  <si>
    <t>hospitals</t>
  </si>
  <si>
    <t>how couples meet and stay together</t>
  </si>
  <si>
    <t>msm</t>
  </si>
  <si>
    <t>substance</t>
  </si>
  <si>
    <t>alcohol use</t>
  </si>
  <si>
    <t>athlete</t>
  </si>
  <si>
    <t>barometer</t>
  </si>
  <si>
    <t>childhood victimization and delinquency, adult criminality, and violent criminal behavior in a large urban county in the northwest united states, 1980-1997</t>
  </si>
  <si>
    <t>delinquent behavior</t>
  </si>
  <si>
    <t>digital activism</t>
  </si>
  <si>
    <t>military service</t>
  </si>
  <si>
    <t>oregon</t>
  </si>
  <si>
    <t>socioeconomic</t>
  </si>
  <si>
    <t>united nations</t>
  </si>
  <si>
    <t>vital statistics</t>
  </si>
  <si>
    <t>workplace</t>
  </si>
  <si>
    <t>zip</t>
  </si>
  <si>
    <t>atus</t>
  </si>
  <si>
    <t>birth weight</t>
  </si>
  <si>
    <t>caregivers</t>
  </si>
  <si>
    <t>community college</t>
  </si>
  <si>
    <t>general social survey 1972-2012</t>
  </si>
  <si>
    <t>local government</t>
  </si>
  <si>
    <t>mentoring</t>
  </si>
  <si>
    <t>mexican</t>
  </si>
  <si>
    <t>neighborhood crime</t>
  </si>
  <si>
    <t>NESARC</t>
  </si>
  <si>
    <t>Police</t>
  </si>
  <si>
    <t>prison rape</t>
  </si>
  <si>
    <t>yoga</t>
  </si>
  <si>
    <t>afghanistan</t>
  </si>
  <si>
    <t>bilingual</t>
  </si>
  <si>
    <t>child support</t>
  </si>
  <si>
    <t>epidemiology</t>
  </si>
  <si>
    <t>federal sentencing</t>
  </si>
  <si>
    <t>gss 2010</t>
  </si>
  <si>
    <t>harvard school of public health college alcohol study, 2001</t>
  </si>
  <si>
    <t>latinos</t>
  </si>
  <si>
    <t>morality</t>
  </si>
  <si>
    <t>national health and nutrition examination survey (nhanes), 2007-2008</t>
  </si>
  <si>
    <t>pension</t>
  </si>
  <si>
    <t>perception</t>
  </si>
  <si>
    <t>status</t>
  </si>
  <si>
    <t>charter school</t>
  </si>
  <si>
    <t>meditation</t>
  </si>
  <si>
    <t>nursing home</t>
  </si>
  <si>
    <t>philadelphia</t>
  </si>
  <si>
    <t>poll</t>
  </si>
  <si>
    <t>program evaluation</t>
  </si>
  <si>
    <t>racial identity</t>
  </si>
  <si>
    <t>slave</t>
  </si>
  <si>
    <t>strain</t>
  </si>
  <si>
    <t>beer</t>
  </si>
  <si>
    <t>boston</t>
  </si>
  <si>
    <t>consumer attitudes</t>
  </si>
  <si>
    <t>courts</t>
  </si>
  <si>
    <t>Diabetes</t>
  </si>
  <si>
    <t>gender identity</t>
  </si>
  <si>
    <t>IQ</t>
  </si>
  <si>
    <t>knowledge</t>
  </si>
  <si>
    <t>marital satisfaction</t>
  </si>
  <si>
    <t>minnesota</t>
  </si>
  <si>
    <t>National Comorbidity Survey</t>
  </si>
  <si>
    <t>retention</t>
  </si>
  <si>
    <t>same sex</t>
  </si>
  <si>
    <t>anger</t>
  </si>
  <si>
    <t>burglary</t>
  </si>
  <si>
    <t>CBS news poll January 2014</t>
  </si>
  <si>
    <t>college athletes</t>
  </si>
  <si>
    <t>college major</t>
  </si>
  <si>
    <t>colorado</t>
  </si>
  <si>
    <t>election data</t>
  </si>
  <si>
    <t>financial aid</t>
  </si>
  <si>
    <t>libraries</t>
  </si>
  <si>
    <t>national intimate partner and sexual violence survey</t>
  </si>
  <si>
    <t>SPSS</t>
  </si>
  <si>
    <t>survey of inmates in state and federal correctional facilities, 2004</t>
  </si>
  <si>
    <t>after school programs</t>
  </si>
  <si>
    <t>american time use</t>
  </si>
  <si>
    <t>drug trafficking</t>
  </si>
  <si>
    <t>fips</t>
  </si>
  <si>
    <t>illinois</t>
  </si>
  <si>
    <t>income education</t>
  </si>
  <si>
    <t>london</t>
  </si>
  <si>
    <t>political party</t>
  </si>
  <si>
    <t>SAGE</t>
  </si>
  <si>
    <t>terrorist attacks</t>
  </si>
  <si>
    <t>women's health</t>
  </si>
  <si>
    <t>emergency</t>
  </si>
  <si>
    <t>ethics</t>
  </si>
  <si>
    <t>factor analysis</t>
  </si>
  <si>
    <t>medicine</t>
  </si>
  <si>
    <t>national prisoner statistics</t>
  </si>
  <si>
    <t>REACH</t>
  </si>
  <si>
    <t>smartphone</t>
  </si>
  <si>
    <t>Autism</t>
  </si>
  <si>
    <t>cost</t>
  </si>
  <si>
    <t>english</t>
  </si>
  <si>
    <t>fashion</t>
  </si>
  <si>
    <t>great</t>
  </si>
  <si>
    <t>HIV/AIDS</t>
  </si>
  <si>
    <t>long term care</t>
  </si>
  <si>
    <t>movies</t>
  </si>
  <si>
    <t>nsece</t>
  </si>
  <si>
    <t>public policy</t>
  </si>
  <si>
    <t>roll call</t>
  </si>
  <si>
    <t>safety</t>
  </si>
  <si>
    <t>self</t>
  </si>
  <si>
    <t>shopping</t>
  </si>
  <si>
    <t>single mothers</t>
  </si>
  <si>
    <t>skin color</t>
  </si>
  <si>
    <t>activity</t>
  </si>
  <si>
    <t>american national election study 2008</t>
  </si>
  <si>
    <t>care</t>
  </si>
  <si>
    <t>counseling</t>
  </si>
  <si>
    <t>Drug Use Among Young American Indians</t>
  </si>
  <si>
    <t>education longitudinal study (els), 2002: base year</t>
  </si>
  <si>
    <t>health care access</t>
  </si>
  <si>
    <t>High School and Beyond</t>
  </si>
  <si>
    <t>maternal health</t>
  </si>
  <si>
    <t>social class and health</t>
  </si>
  <si>
    <t>social mobility</t>
  </si>
  <si>
    <t>urbanization</t>
  </si>
  <si>
    <t>adhealth</t>
  </si>
  <si>
    <t>attention</t>
  </si>
  <si>
    <t>big data</t>
  </si>
  <si>
    <t>community tracking study</t>
  </si>
  <si>
    <t>DAWN</t>
  </si>
  <si>
    <t>family life</t>
  </si>
  <si>
    <t>iowa</t>
  </si>
  <si>
    <t>kentucky</t>
  </si>
  <si>
    <t>midlife</t>
  </si>
  <si>
    <t>national identity</t>
  </si>
  <si>
    <t>nesarc</t>
  </si>
  <si>
    <t>nlsy79</t>
  </si>
  <si>
    <t>NSAF</t>
  </si>
  <si>
    <t>nurse</t>
  </si>
  <si>
    <t>post traumatic stress disorder</t>
  </si>
  <si>
    <t>public management</t>
  </si>
  <si>
    <t>syria</t>
  </si>
  <si>
    <t>war on drugs</t>
  </si>
  <si>
    <t>brand</t>
  </si>
  <si>
    <t>civil rights</t>
  </si>
  <si>
    <t>Facebook</t>
  </si>
  <si>
    <t>gang resistance</t>
  </si>
  <si>
    <t>national crime survey</t>
  </si>
  <si>
    <t>obamacare</t>
  </si>
  <si>
    <t>Poverty</t>
  </si>
  <si>
    <t>randomized</t>
  </si>
  <si>
    <t>"mental health"</t>
  </si>
  <si>
    <t>catholic</t>
  </si>
  <si>
    <t>doctor</t>
  </si>
  <si>
    <t>dogs</t>
  </si>
  <si>
    <t>executive function</t>
  </si>
  <si>
    <t>gender, mental illness, and crime in the united states, 2004</t>
  </si>
  <si>
    <t>international students</t>
  </si>
  <si>
    <t>malaysia</t>
  </si>
  <si>
    <t>national election survey</t>
  </si>
  <si>
    <t>puerto rico</t>
  </si>
  <si>
    <t>racial attitudes in fifteen american cities, 1968</t>
  </si>
  <si>
    <t>tattoo</t>
  </si>
  <si>
    <t>"general social survey"</t>
  </si>
  <si>
    <t>agricultural census</t>
  </si>
  <si>
    <t>Census</t>
  </si>
  <si>
    <t>cohort</t>
  </si>
  <si>
    <t>education attainment</t>
  </si>
  <si>
    <t>italy</t>
  </si>
  <si>
    <t>nuclear weapons</t>
  </si>
  <si>
    <t>pet</t>
  </si>
  <si>
    <t>prison population</t>
  </si>
  <si>
    <t>tract</t>
  </si>
  <si>
    <t>vegetarian</t>
  </si>
  <si>
    <t>australia</t>
  </si>
  <si>
    <t>beauty</t>
  </si>
  <si>
    <t>cannabis</t>
  </si>
  <si>
    <t>depression medication</t>
  </si>
  <si>
    <t>dog</t>
  </si>
  <si>
    <t>Domestic violence</t>
  </si>
  <si>
    <t>foreign</t>
  </si>
  <si>
    <t>indiana</t>
  </si>
  <si>
    <t>loneliness</t>
  </si>
  <si>
    <t>marriage matters</t>
  </si>
  <si>
    <t>methamphetamine</t>
  </si>
  <si>
    <t>no child left behind</t>
  </si>
  <si>
    <t>physical</t>
  </si>
  <si>
    <t>price</t>
  </si>
  <si>
    <t>tolerance</t>
  </si>
  <si>
    <t>value</t>
  </si>
  <si>
    <t>world bank</t>
  </si>
  <si>
    <t>aid</t>
  </si>
  <si>
    <t>cbs news</t>
  </si>
  <si>
    <t>collective efficacy</t>
  </si>
  <si>
    <t>crime data</t>
  </si>
  <si>
    <t>friendship</t>
  </si>
  <si>
    <t>monitoring the future: a continuing study of american youth (12th-grade survey), 1996</t>
  </si>
  <si>
    <t>national neighborhood crime study (nncs), 2000</t>
  </si>
  <si>
    <t>parent child relationship</t>
  </si>
  <si>
    <t>R</t>
  </si>
  <si>
    <t>tuberculosis</t>
  </si>
  <si>
    <t>Uniform Crime Reports</t>
  </si>
  <si>
    <t>academic</t>
  </si>
  <si>
    <t>gender equality</t>
  </si>
  <si>
    <t>GIS</t>
  </si>
  <si>
    <t>health behavior in school aged children</t>
  </si>
  <si>
    <t>INCOME</t>
  </si>
  <si>
    <t>lottery</t>
  </si>
  <si>
    <t>Monitoring the future 2006</t>
  </si>
  <si>
    <t>neighborhoods</t>
  </si>
  <si>
    <t>school safety</t>
  </si>
  <si>
    <t>ses</t>
  </si>
  <si>
    <t>study</t>
  </si>
  <si>
    <t>workplace violence</t>
  </si>
  <si>
    <t>2012 ANES</t>
  </si>
  <si>
    <t>Age</t>
  </si>
  <si>
    <t>Alcohol</t>
  </si>
  <si>
    <t>biomarker</t>
  </si>
  <si>
    <t>driving</t>
  </si>
  <si>
    <t>european social survey</t>
  </si>
  <si>
    <t>Harvard School of Public Health College Alcohol Study</t>
  </si>
  <si>
    <t>HMDA</t>
  </si>
  <si>
    <t>labor force</t>
  </si>
  <si>
    <t>lns</t>
  </si>
  <si>
    <t>mobile</t>
  </si>
  <si>
    <t>National Survey of American Life</t>
  </si>
  <si>
    <t>nlsy97</t>
  </si>
  <si>
    <t>PATH</t>
  </si>
  <si>
    <t>pharmaceutical</t>
  </si>
  <si>
    <t>school districts</t>
  </si>
  <si>
    <t>smoking cessation</t>
  </si>
  <si>
    <t>"climate change"</t>
  </si>
  <si>
    <t>american changing lives</t>
  </si>
  <si>
    <t>bicycle</t>
  </si>
  <si>
    <t>chicago council</t>
  </si>
  <si>
    <t>congressional district</t>
  </si>
  <si>
    <t>faculty</t>
  </si>
  <si>
    <t>fraternity</t>
  </si>
  <si>
    <t>kindergarten</t>
  </si>
  <si>
    <t>neiss</t>
  </si>
  <si>
    <t>nypd</t>
  </si>
  <si>
    <t>postsecondary education</t>
  </si>
  <si>
    <t>prescription</t>
  </si>
  <si>
    <t>prisoner</t>
  </si>
  <si>
    <t>race and crime</t>
  </si>
  <si>
    <t>religious affiliation</t>
  </si>
  <si>
    <t>samhda</t>
  </si>
  <si>
    <t>shr</t>
  </si>
  <si>
    <t>sweden</t>
  </si>
  <si>
    <t>family planning</t>
  </si>
  <si>
    <t>health literacy</t>
  </si>
  <si>
    <t>ifss</t>
  </si>
  <si>
    <t>major</t>
  </si>
  <si>
    <t>mental health treatment</t>
  </si>
  <si>
    <t>NLSY79</t>
  </si>
  <si>
    <t>pittsburgh</t>
  </si>
  <si>
    <t>rehabilitation</t>
  </si>
  <si>
    <t>spain</t>
  </si>
  <si>
    <t>student debt</t>
  </si>
  <si>
    <t>supplemental homicide report</t>
  </si>
  <si>
    <t>union membership</t>
  </si>
  <si>
    <t>women in prison</t>
  </si>
  <si>
    <t>2008 presidential election</t>
  </si>
  <si>
    <t>campus crime</t>
  </si>
  <si>
    <t>CBS News Vanity Fair Poll May 2010</t>
  </si>
  <si>
    <t>cigarettes</t>
  </si>
  <si>
    <t>congressional districts</t>
  </si>
  <si>
    <t>cost of living</t>
  </si>
  <si>
    <t>hotel</t>
  </si>
  <si>
    <t>incarceration rates</t>
  </si>
  <si>
    <t>malaria</t>
  </si>
  <si>
    <t>mental illness and crime</t>
  </si>
  <si>
    <t>Midus</t>
  </si>
  <si>
    <t>national survey</t>
  </si>
  <si>
    <t>National Survey of Family Growth</t>
  </si>
  <si>
    <t>nhis 1991</t>
  </si>
  <si>
    <t>political science</t>
  </si>
  <si>
    <t>sexual assault college</t>
  </si>
  <si>
    <t>united states presidential election</t>
  </si>
  <si>
    <t>white collar</t>
  </si>
  <si>
    <t>2000 census</t>
  </si>
  <si>
    <t>active</t>
  </si>
  <si>
    <t>altruism</t>
  </si>
  <si>
    <t>American National Election Study</t>
  </si>
  <si>
    <t>bangladesh</t>
  </si>
  <si>
    <t>diagnosis</t>
  </si>
  <si>
    <t>ECLS-K</t>
  </si>
  <si>
    <t>foreign direct investment</t>
  </si>
  <si>
    <t>global views 2010: american public opinion and foreign policy</t>
  </si>
  <si>
    <t>Haines</t>
  </si>
  <si>
    <t>Mexico</t>
  </si>
  <si>
    <t>neuropsychology</t>
  </si>
  <si>
    <t>nfl</t>
  </si>
  <si>
    <t>obama leadership</t>
  </si>
  <si>
    <t>Obesity</t>
  </si>
  <si>
    <t>political violence</t>
  </si>
  <si>
    <t>rutgers</t>
  </si>
  <si>
    <t>school district</t>
  </si>
  <si>
    <t>self-control</t>
  </si>
  <si>
    <t>skin tone</t>
  </si>
  <si>
    <t>video</t>
  </si>
  <si>
    <t>2012 anes</t>
  </si>
  <si>
    <t>Canada</t>
  </si>
  <si>
    <t>childhood victimization</t>
  </si>
  <si>
    <t>dictionary of occupational titles</t>
  </si>
  <si>
    <t>drink</t>
  </si>
  <si>
    <t>drug traffic</t>
  </si>
  <si>
    <t>east asian social survey</t>
  </si>
  <si>
    <t>education longitudinal study</t>
  </si>
  <si>
    <t>firm</t>
  </si>
  <si>
    <t>jobs</t>
  </si>
  <si>
    <t>national comorbidity</t>
  </si>
  <si>
    <t>national longitudinal survey of youth, 1997</t>
  </si>
  <si>
    <t>NEISS</t>
  </si>
  <si>
    <t>rape statistics</t>
  </si>
  <si>
    <t>Recidivism</t>
  </si>
  <si>
    <t>sales</t>
  </si>
  <si>
    <t>spouse</t>
  </si>
  <si>
    <t>theatre audience</t>
  </si>
  <si>
    <t>uniform crime</t>
  </si>
  <si>
    <t>youth development study</t>
  </si>
  <si>
    <t>ACL</t>
  </si>
  <si>
    <t>adderall</t>
  </si>
  <si>
    <t>adult education</t>
  </si>
  <si>
    <t>aging population</t>
  </si>
  <si>
    <t>American National Election Studies</t>
  </si>
  <si>
    <t>crime in schools</t>
  </si>
  <si>
    <t>date</t>
  </si>
  <si>
    <t>drugs and crime</t>
  </si>
  <si>
    <t>electricity</t>
  </si>
  <si>
    <t>hsis</t>
  </si>
  <si>
    <t>physicians</t>
  </si>
  <si>
    <t>rand</t>
  </si>
  <si>
    <t>salsa</t>
  </si>
  <si>
    <t>air pollution</t>
  </si>
  <si>
    <t>baltimore</t>
  </si>
  <si>
    <t>banking</t>
  </si>
  <si>
    <t>cardiovascular disease</t>
  </si>
  <si>
    <t>connecticut</t>
  </si>
  <si>
    <t>election study</t>
  </si>
  <si>
    <t>information</t>
  </si>
  <si>
    <t>NACJD</t>
  </si>
  <si>
    <t>national crime victimization</t>
  </si>
  <si>
    <t>national longitudinal study of adolescent heatlh 1994-2008</t>
  </si>
  <si>
    <t>panel study of income dynamics, 1968-1999: annual core data</t>
  </si>
  <si>
    <t>religious beliefs</t>
  </si>
  <si>
    <t>samhsa</t>
  </si>
  <si>
    <t>saudi arabia</t>
  </si>
  <si>
    <t>Suicide</t>
  </si>
  <si>
    <t>vaccines</t>
  </si>
  <si>
    <t>economic growth</t>
  </si>
  <si>
    <t>education and crime</t>
  </si>
  <si>
    <t>health behavior in school-aged children (hbsc), 2005-2006</t>
  </si>
  <si>
    <t>historical census</t>
  </si>
  <si>
    <t>how couples meet</t>
  </si>
  <si>
    <t>internet usage</t>
  </si>
  <si>
    <t>Lansing, Michigan</t>
  </si>
  <si>
    <t>male</t>
  </si>
  <si>
    <t>missouri</t>
  </si>
  <si>
    <t>newspapers</t>
  </si>
  <si>
    <t>NSECE</t>
  </si>
  <si>
    <t>nurses</t>
  </si>
  <si>
    <t>opinion</t>
  </si>
  <si>
    <t>optimism</t>
  </si>
  <si>
    <t>parental incarceration</t>
  </si>
  <si>
    <t>peer</t>
  </si>
  <si>
    <t>police force</t>
  </si>
  <si>
    <t>retail</t>
  </si>
  <si>
    <t>survey of consumers</t>
  </si>
  <si>
    <t>therapy</t>
  </si>
  <si>
    <t>voter</t>
  </si>
  <si>
    <t>automobile</t>
  </si>
  <si>
    <t>body mass index</t>
  </si>
  <si>
    <t>drinking behavior</t>
  </si>
  <si>
    <t>forensic</t>
  </si>
  <si>
    <t>GSS 2012</t>
  </si>
  <si>
    <t>haiti</t>
  </si>
  <si>
    <t>japanese</t>
  </si>
  <si>
    <t>java</t>
  </si>
  <si>
    <t>jennings</t>
  </si>
  <si>
    <t>multilevel</t>
  </si>
  <si>
    <t>national asian american survey</t>
  </si>
  <si>
    <t>national election studies</t>
  </si>
  <si>
    <t>national incident based reporting system</t>
  </si>
  <si>
    <t>1915 Iowa State</t>
  </si>
  <si>
    <t>childhood</t>
  </si>
  <si>
    <t>common core</t>
  </si>
  <si>
    <t>credit</t>
  </si>
  <si>
    <t>health survey</t>
  </si>
  <si>
    <t>homeless persons</t>
  </si>
  <si>
    <t>horses</t>
  </si>
  <si>
    <t>military personnel</t>
  </si>
  <si>
    <t>national survey on drug use</t>
  </si>
  <si>
    <t>opioid</t>
  </si>
  <si>
    <t>police violence</t>
  </si>
  <si>
    <t>theft</t>
  </si>
  <si>
    <t>china household income project</t>
  </si>
  <si>
    <t>drug addiction</t>
  </si>
  <si>
    <t>drug arrests</t>
  </si>
  <si>
    <t>education income</t>
  </si>
  <si>
    <t>educational longitudinal study</t>
  </si>
  <si>
    <t>gun crime</t>
  </si>
  <si>
    <t>health care reform</t>
  </si>
  <si>
    <t>hours</t>
  </si>
  <si>
    <t>infant</t>
  </si>
  <si>
    <t>mass incarceration</t>
  </si>
  <si>
    <t>national longitudinal study of youth</t>
  </si>
  <si>
    <t>NLSY97</t>
  </si>
  <si>
    <t>ohio</t>
  </si>
  <si>
    <t>partner violence</t>
  </si>
  <si>
    <t>porn</t>
  </si>
  <si>
    <t>power</t>
  </si>
  <si>
    <t>teaching</t>
  </si>
  <si>
    <t>truancy</t>
  </si>
  <si>
    <t>violent</t>
  </si>
  <si>
    <t>women in parliament</t>
  </si>
  <si>
    <t>wrongful convictions</t>
  </si>
  <si>
    <t>bilingual education</t>
  </si>
  <si>
    <t>coleman</t>
  </si>
  <si>
    <t>drone</t>
  </si>
  <si>
    <t>dui</t>
  </si>
  <si>
    <t>economic census</t>
  </si>
  <si>
    <t>gaming</t>
  </si>
  <si>
    <t>gang members</t>
  </si>
  <si>
    <t>general social survey 2014</t>
  </si>
  <si>
    <t>heroin, race, gender</t>
  </si>
  <si>
    <t>homicides</t>
  </si>
  <si>
    <t>hunger</t>
  </si>
  <si>
    <t>learning disabilities</t>
  </si>
  <si>
    <t>MTO</t>
  </si>
  <si>
    <t>olympics</t>
  </si>
  <si>
    <t>political knowledge</t>
  </si>
  <si>
    <t>REACH II</t>
  </si>
  <si>
    <t>skin</t>
  </si>
  <si>
    <t>terrorist</t>
  </si>
  <si>
    <t>birth order</t>
  </si>
  <si>
    <t>cities</t>
  </si>
  <si>
    <t>depressed</t>
  </si>
  <si>
    <t>federal court cases</t>
  </si>
  <si>
    <t>help</t>
  </si>
  <si>
    <t>interest groups</t>
  </si>
  <si>
    <t>juvenile gangs</t>
  </si>
  <si>
    <t>lobbying</t>
  </si>
  <si>
    <t>mediation</t>
  </si>
  <si>
    <t>new immigrant survey</t>
  </si>
  <si>
    <t>NGO</t>
  </si>
  <si>
    <t>offense segment</t>
  </si>
  <si>
    <t>police community relations</t>
  </si>
  <si>
    <t>racial</t>
  </si>
  <si>
    <t>relate</t>
  </si>
  <si>
    <t>religious attitudes</t>
  </si>
  <si>
    <t>SETUPS 2012</t>
  </si>
  <si>
    <t>single parent families</t>
  </si>
  <si>
    <t>suicide rates</t>
  </si>
  <si>
    <t>chicago homicide</t>
  </si>
  <si>
    <t>concussion</t>
  </si>
  <si>
    <t>deaf</t>
  </si>
  <si>
    <t>early head start research and evaluation (ehsre) study, 1996-2010: [united states]</t>
  </si>
  <si>
    <t>ebola</t>
  </si>
  <si>
    <t>Education Longitudinal Study</t>
  </si>
  <si>
    <t>entrepreneurs</t>
  </si>
  <si>
    <t>Fragile Families</t>
  </si>
  <si>
    <t>France</t>
  </si>
  <si>
    <t>Gender</t>
  </si>
  <si>
    <t>infertility</t>
  </si>
  <si>
    <t>influenza</t>
  </si>
  <si>
    <t>mass media</t>
  </si>
  <si>
    <t>minorities</t>
  </si>
  <si>
    <t>national health interview</t>
  </si>
  <si>
    <t>orientation</t>
  </si>
  <si>
    <t>qualitative data</t>
  </si>
  <si>
    <t>RELATE</t>
  </si>
  <si>
    <t>surveillance</t>
  </si>
  <si>
    <t>alabama</t>
  </si>
  <si>
    <t>CLHLS</t>
  </si>
  <si>
    <t>college crime</t>
  </si>
  <si>
    <t>drug crime</t>
  </si>
  <si>
    <t>drug related crimes</t>
  </si>
  <si>
    <t>education longitudinal</t>
  </si>
  <si>
    <t>Family</t>
  </si>
  <si>
    <t>national hospital discharge survey</t>
  </si>
  <si>
    <t>npsas</t>
  </si>
  <si>
    <t>organic food</t>
  </si>
  <si>
    <t>polarization</t>
  </si>
  <si>
    <t>police public contact</t>
  </si>
  <si>
    <t>pums</t>
  </si>
  <si>
    <t>restaurant</t>
  </si>
  <si>
    <t>SES</t>
  </si>
  <si>
    <t>socialization</t>
  </si>
  <si>
    <t>Survey of Inmates in State and Federal Correctional Facilities</t>
  </si>
  <si>
    <t>vehicle</t>
  </si>
  <si>
    <t>Annual Survey of Jails: Individual Reporting-Level Data</t>
  </si>
  <si>
    <t>baccalaureate and beyond</t>
  </si>
  <si>
    <t>college alcohol</t>
  </si>
  <si>
    <t>county data</t>
  </si>
  <si>
    <t>education expenditures</t>
  </si>
  <si>
    <t>election 2012</t>
  </si>
  <si>
    <t>energy consumption</t>
  </si>
  <si>
    <t>farm</t>
  </si>
  <si>
    <t>federal courts</t>
  </si>
  <si>
    <t>HPV</t>
  </si>
  <si>
    <t>Mental health</t>
  </si>
  <si>
    <t>nsduh 2011</t>
  </si>
  <si>
    <t>relig</t>
  </si>
  <si>
    <t>Richard Fording</t>
  </si>
  <si>
    <t>v2002</t>
  </si>
  <si>
    <t>womens rights</t>
  </si>
  <si>
    <t>corporate social responsibility</t>
  </si>
  <si>
    <t>depress</t>
  </si>
  <si>
    <t>gender stereotypes</t>
  </si>
  <si>
    <t>Happiness</t>
  </si>
  <si>
    <t>HEALTH</t>
  </si>
  <si>
    <t>Health Behavior in School-Aged Children</t>
  </si>
  <si>
    <t>home ownership</t>
  </si>
  <si>
    <t>Inter-university Consortium for Political and Social Research</t>
  </si>
  <si>
    <t>logistics</t>
  </si>
  <si>
    <t>Marriage</t>
  </si>
  <si>
    <t>palestine</t>
  </si>
  <si>
    <t>RAND</t>
  </si>
  <si>
    <t>seattle neighborhoods and crime survey, 2002-2003</t>
  </si>
  <si>
    <t>sexual education</t>
  </si>
  <si>
    <t>student loan</t>
  </si>
  <si>
    <t>united states sentencing commission</t>
  </si>
  <si>
    <t>cyber security</t>
  </si>
  <si>
    <t>early education</t>
  </si>
  <si>
    <t>gays and lesbians</t>
  </si>
  <si>
    <t>gun laws</t>
  </si>
  <si>
    <t>health and retirement</t>
  </si>
  <si>
    <t>iq</t>
  </si>
  <si>
    <t>loan</t>
  </si>
  <si>
    <t>lung cancer</t>
  </si>
  <si>
    <t>National Incident-Based Reporting System</t>
  </si>
  <si>
    <t>police training</t>
  </si>
  <si>
    <t>Project on Human Development in Chicago Neighborhoods</t>
  </si>
  <si>
    <t>Uniform Crime Reporting Program Data: County-Level Detailed Arrest and Offense Data</t>
  </si>
  <si>
    <t>500 families</t>
  </si>
  <si>
    <t>Africa</t>
  </si>
  <si>
    <t>airline</t>
  </si>
  <si>
    <t>campaign</t>
  </si>
  <si>
    <t>chronic illness</t>
  </si>
  <si>
    <t>college alcohol study</t>
  </si>
  <si>
    <t>death row</t>
  </si>
  <si>
    <t>East Asian Social Survey</t>
  </si>
  <si>
    <t>educational background</t>
  </si>
  <si>
    <t>General Social Survey 2012</t>
  </si>
  <si>
    <t>health care costs</t>
  </si>
  <si>
    <t>indian</t>
  </si>
  <si>
    <t>Iran</t>
  </si>
  <si>
    <t>life</t>
  </si>
  <si>
    <t>maternal</t>
  </si>
  <si>
    <t>national neighborhood crime study</t>
  </si>
  <si>
    <t>national survey on drug use and health, 2010</t>
  </si>
  <si>
    <t>pisa</t>
  </si>
  <si>
    <t>race and education</t>
  </si>
  <si>
    <t>school choice</t>
  </si>
  <si>
    <t>victims</t>
  </si>
  <si>
    <t>wage gap</t>
  </si>
  <si>
    <t>World Values Survey</t>
  </si>
  <si>
    <t>address</t>
  </si>
  <si>
    <t>american national election study, 2008: pre- and post-election survey</t>
  </si>
  <si>
    <t>animal welfare</t>
  </si>
  <si>
    <t>arab spring</t>
  </si>
  <si>
    <t>arson</t>
  </si>
  <si>
    <t>bereavement</t>
  </si>
  <si>
    <t>child trauma</t>
  </si>
  <si>
    <t>deterrence</t>
  </si>
  <si>
    <t>els 2002</t>
  </si>
  <si>
    <t>foreclosure</t>
  </si>
  <si>
    <t>forensic evidence</t>
  </si>
  <si>
    <t>genetic</t>
  </si>
  <si>
    <t>gerontology</t>
  </si>
  <si>
    <t>labor unions</t>
  </si>
  <si>
    <t>longitudinal data</t>
  </si>
  <si>
    <t>mass shootings</t>
  </si>
  <si>
    <t>National Organizations Survey</t>
  </si>
  <si>
    <t>NCRP</t>
  </si>
  <si>
    <t>new family structure</t>
  </si>
  <si>
    <t>nuclear energy</t>
  </si>
  <si>
    <t>organizations</t>
  </si>
  <si>
    <t>self control</t>
  </si>
  <si>
    <t>ADD</t>
  </si>
  <si>
    <t>Annual Survey of Jails</t>
  </si>
  <si>
    <t>citizen participation</t>
  </si>
  <si>
    <t>Domestic Violence</t>
  </si>
  <si>
    <t>drinking age</t>
  </si>
  <si>
    <t>ethnic identity</t>
  </si>
  <si>
    <t>federal judicial center</t>
  </si>
  <si>
    <t>Fragile Families and Child Wellbeing Study</t>
  </si>
  <si>
    <t>Gallup</t>
  </si>
  <si>
    <t>homophobia</t>
  </si>
  <si>
    <t>immigration Chinese</t>
  </si>
  <si>
    <t>Latino</t>
  </si>
  <si>
    <t>low income</t>
  </si>
  <si>
    <t>media consumption</t>
  </si>
  <si>
    <t>migrant</t>
  </si>
  <si>
    <t>military expenditures</t>
  </si>
  <si>
    <t>NNCS</t>
  </si>
  <si>
    <t>volunteers</t>
  </si>
  <si>
    <t>voting behavior 2012</t>
  </si>
  <si>
    <t>adolescent development</t>
  </si>
  <si>
    <t>animal abuse</t>
  </si>
  <si>
    <t>brain</t>
  </si>
  <si>
    <t>east asia</t>
  </si>
  <si>
    <t>employee satisfaction</t>
  </si>
  <si>
    <t>employment discrimination</t>
  </si>
  <si>
    <t>family size</t>
  </si>
  <si>
    <t>gss 2014</t>
  </si>
  <si>
    <t>hip hop</t>
  </si>
  <si>
    <t>jewish</t>
  </si>
  <si>
    <t>longitudinal study</t>
  </si>
  <si>
    <t>market</t>
  </si>
  <si>
    <t>MIDJA</t>
  </si>
  <si>
    <t>National Intimate Partner and Sexual Violence Survey</t>
  </si>
  <si>
    <t>national longitudinal</t>
  </si>
  <si>
    <t>national security</t>
  </si>
  <si>
    <t>nsduh 2013</t>
  </si>
  <si>
    <t>politic</t>
  </si>
  <si>
    <t>political socialization</t>
  </si>
  <si>
    <t>puberty</t>
  </si>
  <si>
    <t>risk assessment</t>
  </si>
  <si>
    <t>surgery</t>
  </si>
  <si>
    <t>traumatic brain injury</t>
  </si>
  <si>
    <t>Turkey</t>
  </si>
  <si>
    <t>uganda</t>
  </si>
  <si>
    <t>Vinokur</t>
  </si>
  <si>
    <t>white</t>
  </si>
  <si>
    <t>21st century americanism</t>
  </si>
  <si>
    <t>cars</t>
  </si>
  <si>
    <t>early childhood longitudinal study</t>
  </si>
  <si>
    <t>emotional intelligence</t>
  </si>
  <si>
    <t>food desert</t>
  </si>
  <si>
    <t>gun control legislation</t>
  </si>
  <si>
    <t>productivity</t>
  </si>
  <si>
    <t>read newspaper</t>
  </si>
  <si>
    <t>school bullying</t>
  </si>
  <si>
    <t>social networking</t>
  </si>
  <si>
    <t>WEIGHT</t>
  </si>
  <si>
    <t>2012 presidential election</t>
  </si>
  <si>
    <t>AddHealth</t>
  </si>
  <si>
    <t>Afrobarometer</t>
  </si>
  <si>
    <t>area resource file</t>
  </si>
  <si>
    <t>Asian</t>
  </si>
  <si>
    <t>body</t>
  </si>
  <si>
    <t>CEX</t>
  </si>
  <si>
    <t>chronic illness and caregiving</t>
  </si>
  <si>
    <t>emergency preparedness</t>
  </si>
  <si>
    <t>experimental</t>
  </si>
  <si>
    <t>HSIS</t>
  </si>
  <si>
    <t>interracial relationships</t>
  </si>
  <si>
    <t>narcissism</t>
  </si>
  <si>
    <t>NYS</t>
  </si>
  <si>
    <t>Pathways to Desistance</t>
  </si>
  <si>
    <t>public</t>
  </si>
  <si>
    <t>sat</t>
  </si>
  <si>
    <t>stock market</t>
  </si>
  <si>
    <t>abc news</t>
  </si>
  <si>
    <t>alzheimer</t>
  </si>
  <si>
    <t>american national election survey</t>
  </si>
  <si>
    <t>campaign contributions</t>
  </si>
  <si>
    <t>chinese household income project, 1995</t>
  </si>
  <si>
    <t>crime victimization</t>
  </si>
  <si>
    <t>foster children</t>
  </si>
  <si>
    <t>gender and crime</t>
  </si>
  <si>
    <t>homeland security</t>
  </si>
  <si>
    <t>homeschool</t>
  </si>
  <si>
    <t>human development</t>
  </si>
  <si>
    <t>monitoring</t>
  </si>
  <si>
    <t>National Education Longitudinal Study</t>
  </si>
  <si>
    <t>number of children</t>
  </si>
  <si>
    <t>organic</t>
  </si>
  <si>
    <t>partisanship</t>
  </si>
  <si>
    <t>peru</t>
  </si>
  <si>
    <t>prison education</t>
  </si>
  <si>
    <t>riots</t>
  </si>
  <si>
    <t>turnover</t>
  </si>
  <si>
    <t>wellbeing</t>
  </si>
  <si>
    <t>AGE</t>
  </si>
  <si>
    <t>Chicago</t>
  </si>
  <si>
    <t>coping</t>
  </si>
  <si>
    <t>crime patterns</t>
  </si>
  <si>
    <t>divorce rate</t>
  </si>
  <si>
    <t>food consumption</t>
  </si>
  <si>
    <t>health and retirement study (hrs)</t>
  </si>
  <si>
    <t>immigration status</t>
  </si>
  <si>
    <t>ireland</t>
  </si>
  <si>
    <t>lawyer</t>
  </si>
  <si>
    <t>live</t>
  </si>
  <si>
    <t>mental disorder</t>
  </si>
  <si>
    <t>national inmate survey</t>
  </si>
  <si>
    <t>neglect</t>
  </si>
  <si>
    <t>nhis 2009</t>
  </si>
  <si>
    <t>nsde</t>
  </si>
  <si>
    <t>perception of self sport</t>
  </si>
  <si>
    <t>private prison</t>
  </si>
  <si>
    <t>recidivism prediction</t>
  </si>
  <si>
    <t>san diego</t>
  </si>
  <si>
    <t>school readiness</t>
  </si>
  <si>
    <t>School Survey on Crime and Safety</t>
  </si>
  <si>
    <t>sex offenses</t>
  </si>
  <si>
    <t>soft power</t>
  </si>
  <si>
    <t>ssocs</t>
  </si>
  <si>
    <t>warwick</t>
  </si>
  <si>
    <t>advertisement</t>
  </si>
  <si>
    <t>android</t>
  </si>
  <si>
    <t>e-commerce</t>
  </si>
  <si>
    <t>EDUCATION</t>
  </si>
  <si>
    <t>expect</t>
  </si>
  <si>
    <t>freedom</t>
  </si>
  <si>
    <t>future</t>
  </si>
  <si>
    <t>gmo</t>
  </si>
  <si>
    <t>graduate students</t>
  </si>
  <si>
    <t>high school graduates</t>
  </si>
  <si>
    <t>hit</t>
  </si>
  <si>
    <t>immigrant health</t>
  </si>
  <si>
    <t>job performance</t>
  </si>
  <si>
    <t>juvenile drug use</t>
  </si>
  <si>
    <t>latino finance</t>
  </si>
  <si>
    <t>lgbtq</t>
  </si>
  <si>
    <t>lonely</t>
  </si>
  <si>
    <t>milwaukee</t>
  </si>
  <si>
    <t>National Longitudinal Study of Adolescent to Adult Health</t>
  </si>
  <si>
    <t>national organizations survey (nos), 1996-1997</t>
  </si>
  <si>
    <t>political ideology</t>
  </si>
  <si>
    <t>sage</t>
  </si>
  <si>
    <t>voter participation germany</t>
  </si>
  <si>
    <t>welfare reform</t>
  </si>
  <si>
    <t>budget</t>
  </si>
  <si>
    <t>Building Strong Families</t>
  </si>
  <si>
    <t>cholesterol</t>
  </si>
  <si>
    <t>cluster</t>
  </si>
  <si>
    <t>College</t>
  </si>
  <si>
    <t>colleges</t>
  </si>
  <si>
    <t>communities that care</t>
  </si>
  <si>
    <t>data sets</t>
  </si>
  <si>
    <t>drug offenders</t>
  </si>
  <si>
    <t>FDI</t>
  </si>
  <si>
    <t>gay rights</t>
  </si>
  <si>
    <t>grade point average</t>
  </si>
  <si>
    <t>GSS 2010</t>
  </si>
  <si>
    <t>health and retirement survey</t>
  </si>
  <si>
    <t>louisiana</t>
  </si>
  <si>
    <t>marriage by year</t>
  </si>
  <si>
    <t>mental health and crime</t>
  </si>
  <si>
    <t>multiple cause of death</t>
  </si>
  <si>
    <t>national longitudinal survey</t>
  </si>
  <si>
    <t>National Survey of Families and Households</t>
  </si>
  <si>
    <t>new family structures</t>
  </si>
  <si>
    <t>nursing homes</t>
  </si>
  <si>
    <t>restricted data</t>
  </si>
  <si>
    <t>sense of control</t>
  </si>
  <si>
    <t>social welfare</t>
  </si>
  <si>
    <t>STEM</t>
  </si>
  <si>
    <t>traffic accidents</t>
  </si>
  <si>
    <t>urban planning</t>
  </si>
  <si>
    <t>acl</t>
  </si>
  <si>
    <t>census of jails</t>
  </si>
  <si>
    <t>census tract level</t>
  </si>
  <si>
    <t>child neglect</t>
  </si>
  <si>
    <t>church attendance</t>
  </si>
  <si>
    <t>computer use</t>
  </si>
  <si>
    <t>crime reporting</t>
  </si>
  <si>
    <t>death row inmates</t>
  </si>
  <si>
    <t>eeo 1</t>
  </si>
  <si>
    <t>electoral college</t>
  </si>
  <si>
    <t>farm foreclosures</t>
  </si>
  <si>
    <t>fatherhood</t>
  </si>
  <si>
    <t>games</t>
  </si>
  <si>
    <t>hapiness</t>
  </si>
  <si>
    <t>inmate survey</t>
  </si>
  <si>
    <t>Inter-university Consortium for Political and Social Research (ICPSR)</t>
  </si>
  <si>
    <t>japanese general social survey</t>
  </si>
  <si>
    <t>journalism</t>
  </si>
  <si>
    <t>Latino National Survey</t>
  </si>
  <si>
    <t>national household education survey, 2005</t>
  </si>
  <si>
    <t>new jersey</t>
  </si>
  <si>
    <t>new orleans</t>
  </si>
  <si>
    <t>phone</t>
  </si>
  <si>
    <t>population estimates</t>
  </si>
  <si>
    <t>reach</t>
  </si>
  <si>
    <t>social disorganization</t>
  </si>
  <si>
    <t>success</t>
  </si>
  <si>
    <t>supplemental homicide reports</t>
  </si>
  <si>
    <t>transatlantic</t>
  </si>
  <si>
    <t>active (advanced cognitive training for independent and vital elderly), 1999-2001 [united states]</t>
  </si>
  <si>
    <t>alzheimer's</t>
  </si>
  <si>
    <t>at risk youth</t>
  </si>
  <si>
    <t>condom</t>
  </si>
  <si>
    <t>food safety</t>
  </si>
  <si>
    <t>hpv</t>
  </si>
  <si>
    <t>infidelity</t>
  </si>
  <si>
    <t>JGSS2005</t>
  </si>
  <si>
    <t>juvenile deliquency</t>
  </si>
  <si>
    <t>moral</t>
  </si>
  <si>
    <t>NHIS 1991</t>
  </si>
  <si>
    <t>nsba</t>
  </si>
  <si>
    <t>Panel Study of Income Dynamics</t>
  </si>
  <si>
    <t>police contact</t>
  </si>
  <si>
    <t>prison overcrowding</t>
  </si>
  <si>
    <t>state court processing</t>
  </si>
  <si>
    <t>tanf</t>
  </si>
  <si>
    <t>21600-0001</t>
  </si>
  <si>
    <t>American Time Use Survey</t>
  </si>
  <si>
    <t>china education</t>
  </si>
  <si>
    <t>chinese household income project, 1988</t>
  </si>
  <si>
    <t>college student</t>
  </si>
  <si>
    <t>disasters</t>
  </si>
  <si>
    <t>discipline</t>
  </si>
  <si>
    <t>feminist</t>
  </si>
  <si>
    <t>fight</t>
  </si>
  <si>
    <t>harvard school of public health college alcohol study, 1999</t>
  </si>
  <si>
    <t>headstart</t>
  </si>
  <si>
    <t>incarcerated</t>
  </si>
  <si>
    <t>india human development survey (ihds), 2005</t>
  </si>
  <si>
    <t>MEPS</t>
  </si>
  <si>
    <t>new technology</t>
  </si>
  <si>
    <t>police citizen interactions</t>
  </si>
  <si>
    <t>poverty and crime</t>
  </si>
  <si>
    <t>same-sex</t>
  </si>
  <si>
    <t>self efficacy</t>
  </si>
  <si>
    <t>simon poll 2015 illinois</t>
  </si>
  <si>
    <t>standardized tests</t>
  </si>
  <si>
    <t>work and family</t>
  </si>
  <si>
    <t>ACTIVE</t>
  </si>
  <si>
    <t>Behavioral Risk Factor Surveillance System</t>
  </si>
  <si>
    <t>blood</t>
  </si>
  <si>
    <t>civic</t>
  </si>
  <si>
    <t>columbia</t>
  </si>
  <si>
    <t>contraceptive</t>
  </si>
  <si>
    <t>elder</t>
  </si>
  <si>
    <t>emergency room</t>
  </si>
  <si>
    <t>employ</t>
  </si>
  <si>
    <t>environmental protection</t>
  </si>
  <si>
    <t>fathers</t>
  </si>
  <si>
    <t>global</t>
  </si>
  <si>
    <t>high school and beyond, 1980: a longitudinal survey of students in the united states</t>
  </si>
  <si>
    <t>hiv/aids</t>
  </si>
  <si>
    <t>interest</t>
  </si>
  <si>
    <t>National Epidemiologic Survey on Alcohol and Related Conditions</t>
  </si>
  <si>
    <t>national survey of children's health</t>
  </si>
  <si>
    <t>nssats</t>
  </si>
  <si>
    <t>oxford</t>
  </si>
  <si>
    <t>police shootings</t>
  </si>
  <si>
    <t>scale</t>
  </si>
  <si>
    <t>spanish</t>
  </si>
  <si>
    <t>stride</t>
  </si>
  <si>
    <t>webinar</t>
  </si>
  <si>
    <t>amazon</t>
  </si>
  <si>
    <t>arrest rates</t>
  </si>
  <si>
    <t>bipolar disorder</t>
  </si>
  <si>
    <t>children health</t>
  </si>
  <si>
    <t>civil society</t>
  </si>
  <si>
    <t>college enrollment</t>
  </si>
  <si>
    <t>compensation</t>
  </si>
  <si>
    <t>conservative</t>
  </si>
  <si>
    <t>decision</t>
  </si>
  <si>
    <t>democratization</t>
  </si>
  <si>
    <t>drones</t>
  </si>
  <si>
    <t>DUI</t>
  </si>
  <si>
    <t>Head Start</t>
  </si>
  <si>
    <t>housework</t>
  </si>
  <si>
    <t>linguistics</t>
  </si>
  <si>
    <t>litigation</t>
  </si>
  <si>
    <t>malawi</t>
  </si>
  <si>
    <t>move in</t>
  </si>
  <si>
    <t>multi-city study of urban inequality, 1992-1994: [atlanta, boston, detroit, and los angeles]</t>
  </si>
  <si>
    <t>National Profile of Local Health Departments, 2008</t>
  </si>
  <si>
    <t>NHIS 2009</t>
  </si>
  <si>
    <t>organizational behavior</t>
  </si>
  <si>
    <t>parental involvement</t>
  </si>
  <si>
    <t>partner</t>
  </si>
  <si>
    <t>patriotism</t>
  </si>
  <si>
    <t>political efficacy</t>
  </si>
  <si>
    <t>prison conditions</t>
  </si>
  <si>
    <t>sex work</t>
  </si>
  <si>
    <t>abc</t>
  </si>
  <si>
    <t>cces</t>
  </si>
  <si>
    <t>Chinese Household Income Project, 2002</t>
  </si>
  <si>
    <t>community health</t>
  </si>
  <si>
    <t>direction of trade</t>
  </si>
  <si>
    <t>eating habits</t>
  </si>
  <si>
    <t>environmental issues</t>
  </si>
  <si>
    <t>eurobarometer 80.1: europe 2020, the financial and economic crisis, european citizenship and information on eu political matters, november 2013</t>
  </si>
  <si>
    <t>generation</t>
  </si>
  <si>
    <t>greece</t>
  </si>
  <si>
    <t>health behavior in school-aged children</t>
  </si>
  <si>
    <t>jail census</t>
  </si>
  <si>
    <t>meps</t>
  </si>
  <si>
    <t>mississippi</t>
  </si>
  <si>
    <t>national health and nutrition examination survey</t>
  </si>
  <si>
    <t>NIBRS 2010</t>
  </si>
  <si>
    <t>prison gangs</t>
  </si>
  <si>
    <t>psychological wellbeing</t>
  </si>
  <si>
    <t>RACE</t>
  </si>
  <si>
    <t>radio</t>
  </si>
  <si>
    <t>Rape</t>
  </si>
  <si>
    <t>SEX</t>
  </si>
  <si>
    <t>south carolina</t>
  </si>
  <si>
    <t>wages and salaries</t>
  </si>
  <si>
    <t>"social capital"</t>
  </si>
  <si>
    <t>Abortion</t>
  </si>
  <si>
    <t>afrobarometer round 3: the quality of democracy and governance in 18 african countries, 2005-2006</t>
  </si>
  <si>
    <t>american</t>
  </si>
  <si>
    <t>arizona</t>
  </si>
  <si>
    <t>china household</t>
  </si>
  <si>
    <t>counties</t>
  </si>
  <si>
    <t>end of life</t>
  </si>
  <si>
    <t>governance</t>
  </si>
  <si>
    <t>grandparent</t>
  </si>
  <si>
    <t>heroin race gender</t>
  </si>
  <si>
    <t>household survey</t>
  </si>
  <si>
    <t>hurricane</t>
  </si>
  <si>
    <t>information technology</t>
  </si>
  <si>
    <t>mobile phone</t>
  </si>
  <si>
    <t>ncvs 2010</t>
  </si>
  <si>
    <t>neuroscience</t>
  </si>
  <si>
    <t>nibrs 2010</t>
  </si>
  <si>
    <t>poor</t>
  </si>
  <si>
    <t>public health, Texas</t>
  </si>
  <si>
    <t>sanctions</t>
  </si>
  <si>
    <t>sebas</t>
  </si>
  <si>
    <t>service</t>
  </si>
  <si>
    <t>single parents</t>
  </si>
  <si>
    <t>supplementary homicide</t>
  </si>
  <si>
    <t>survey of community, crime, and health, 1995, 1998 [united states]</t>
  </si>
  <si>
    <t>tanzania</t>
  </si>
  <si>
    <t>teen dating violence</t>
  </si>
  <si>
    <t>tipping</t>
  </si>
  <si>
    <t>alaska</t>
  </si>
  <si>
    <t>animal rights</t>
  </si>
  <si>
    <t>birth rates</t>
  </si>
  <si>
    <t>blacks</t>
  </si>
  <si>
    <t>cardiovascular</t>
  </si>
  <si>
    <t>cats</t>
  </si>
  <si>
    <t>Chinese Household Income Project, 1988</t>
  </si>
  <si>
    <t>county data book</t>
  </si>
  <si>
    <t>CSLLEA</t>
  </si>
  <si>
    <t>dataset</t>
  </si>
  <si>
    <t>general</t>
  </si>
  <si>
    <t>Internet</t>
  </si>
  <si>
    <t>interracial</t>
  </si>
  <si>
    <t>law enforcement management and administrative statistics</t>
  </si>
  <si>
    <t>mental illness crime</t>
  </si>
  <si>
    <t>MIDUS I</t>
  </si>
  <si>
    <t>move</t>
  </si>
  <si>
    <t>national comorbidity study</t>
  </si>
  <si>
    <t>ONDCP</t>
  </si>
  <si>
    <t>path</t>
  </si>
  <si>
    <t>pharmacy</t>
  </si>
  <si>
    <t>shootings</t>
  </si>
  <si>
    <t>social psychology</t>
  </si>
  <si>
    <t>state population</t>
  </si>
  <si>
    <t>Texas</t>
  </si>
  <si>
    <t>washington post</t>
  </si>
  <si>
    <t>alternative medicine</t>
  </si>
  <si>
    <t>balancing work</t>
  </si>
  <si>
    <t>banks</t>
  </si>
  <si>
    <t>Chitwan</t>
  </si>
  <si>
    <t>corporate crime</t>
  </si>
  <si>
    <t>crimestat</t>
  </si>
  <si>
    <t>deportation</t>
  </si>
  <si>
    <t>disabled</t>
  </si>
  <si>
    <t>faith</t>
  </si>
  <si>
    <t>genetics</t>
  </si>
  <si>
    <t>Ghana</t>
  </si>
  <si>
    <t>glossary</t>
  </si>
  <si>
    <t>governor</t>
  </si>
  <si>
    <t>gun use</t>
  </si>
  <si>
    <t>health policy</t>
  </si>
  <si>
    <t>historical</t>
  </si>
  <si>
    <t>intimate partner homicide</t>
  </si>
  <si>
    <t>maltreatment</t>
  </si>
  <si>
    <t>online learning</t>
  </si>
  <si>
    <t>physical fitness</t>
  </si>
  <si>
    <t>place</t>
  </si>
  <si>
    <t>poland</t>
  </si>
  <si>
    <t>psychiatric</t>
  </si>
  <si>
    <t>psychological</t>
  </si>
  <si>
    <t>quebec</t>
  </si>
  <si>
    <t>satisfied</t>
  </si>
  <si>
    <t>school shooting</t>
  </si>
  <si>
    <t>schools and staffing survey</t>
  </si>
  <si>
    <t>scps</t>
  </si>
  <si>
    <t>Sports</t>
  </si>
  <si>
    <t>statistics</t>
  </si>
  <si>
    <t>stem</t>
  </si>
  <si>
    <t>three city</t>
  </si>
  <si>
    <t>violence women</t>
  </si>
  <si>
    <t>"cost of living" msa 2000</t>
  </si>
  <si>
    <t>adopted children</t>
  </si>
  <si>
    <t>Children</t>
  </si>
  <si>
    <t>Chinese Household Income Project, 2007</t>
  </si>
  <si>
    <t>chronic pain</t>
  </si>
  <si>
    <t>code book</t>
  </si>
  <si>
    <t>cognitive psychology</t>
  </si>
  <si>
    <t>crime mapping</t>
  </si>
  <si>
    <t>current population survey web site</t>
  </si>
  <si>
    <t>great plains</t>
  </si>
  <si>
    <t>group</t>
  </si>
  <si>
    <t>house price</t>
  </si>
  <si>
    <t>imf</t>
  </si>
  <si>
    <t>incarcerated parents</t>
  </si>
  <si>
    <t>ipums</t>
  </si>
  <si>
    <t>National Corrections Reporting Program</t>
  </si>
  <si>
    <t>national education longitudinal study</t>
  </si>
  <si>
    <t>ncsa</t>
  </si>
  <si>
    <t>oecd</t>
  </si>
  <si>
    <t>outsourcing</t>
  </si>
  <si>
    <t>police deaths</t>
  </si>
  <si>
    <t>prenatal care</t>
  </si>
  <si>
    <t>protest demonstrations</t>
  </si>
  <si>
    <t>reproductive health</t>
  </si>
  <si>
    <t>SAMHDA</t>
  </si>
  <si>
    <t>sexism</t>
  </si>
  <si>
    <t>special needs</t>
  </si>
  <si>
    <t>states</t>
  </si>
  <si>
    <t>time use survey</t>
  </si>
  <si>
    <t>yrbs</t>
  </si>
  <si>
    <t>adult literacy</t>
  </si>
  <si>
    <t>attendance</t>
  </si>
  <si>
    <t>boot camp</t>
  </si>
  <si>
    <t>campaign expenditures</t>
  </si>
  <si>
    <t>CBS</t>
  </si>
  <si>
    <t>census of manufactures</t>
  </si>
  <si>
    <t>cheating</t>
  </si>
  <si>
    <t>childhood trauma</t>
  </si>
  <si>
    <t>color</t>
  </si>
  <si>
    <t>community involvement</t>
  </si>
  <si>
    <t>global views</t>
  </si>
  <si>
    <t>gubernatorial elections</t>
  </si>
  <si>
    <t>harvard alcohol</t>
  </si>
  <si>
    <t>illness</t>
  </si>
  <si>
    <t>Israel</t>
  </si>
  <si>
    <t>land</t>
  </si>
  <si>
    <t>literacy rates</t>
  </si>
  <si>
    <t>national education longitudinal study, 1988</t>
  </si>
  <si>
    <t>offenders</t>
  </si>
  <si>
    <t>palliative</t>
  </si>
  <si>
    <t>palliative care</t>
  </si>
  <si>
    <t>personality assessment</t>
  </si>
  <si>
    <t>piracy</t>
  </si>
  <si>
    <t>romantic relationships</t>
  </si>
  <si>
    <t>small business</t>
  </si>
  <si>
    <t>sppa</t>
  </si>
  <si>
    <t>tennessee</t>
  </si>
  <si>
    <t>texting and driving</t>
  </si>
  <si>
    <t>V2002</t>
  </si>
  <si>
    <t>American National Election Studies: Evaluations of Government and Society Study 1 (EGSS 1), 2010-2012</t>
  </si>
  <si>
    <t>annenberg</t>
  </si>
  <si>
    <t>Asian American</t>
  </si>
  <si>
    <t>building strong families (bsf) project data collection, 2005-2008, united states</t>
  </si>
  <si>
    <t>census 1980</t>
  </si>
  <si>
    <t>clinard</t>
  </si>
  <si>
    <t>cognitive development</t>
  </si>
  <si>
    <t>congressional elections (us house)</t>
  </si>
  <si>
    <t>district</t>
  </si>
  <si>
    <t>educational programs</t>
  </si>
  <si>
    <t>grandparents</t>
  </si>
  <si>
    <t>Homicide</t>
  </si>
  <si>
    <t>houston</t>
  </si>
  <si>
    <t>mentally ill</t>
  </si>
  <si>
    <t>nba</t>
  </si>
  <si>
    <t>networks</t>
  </si>
  <si>
    <t>news media</t>
  </si>
  <si>
    <t>northern ireland</t>
  </si>
  <si>
    <t>online education</t>
  </si>
  <si>
    <t>parenting styles</t>
  </si>
  <si>
    <t>school to prison pipeline</t>
  </si>
  <si>
    <t>Sex</t>
  </si>
  <si>
    <t>suicide prevention</t>
  </si>
  <si>
    <t>survival</t>
  </si>
  <si>
    <t>suspension</t>
  </si>
  <si>
    <t>testosterone</t>
  </si>
  <si>
    <t>undocumented</t>
  </si>
  <si>
    <t>Uniform Crime Reporting Program Data</t>
  </si>
  <si>
    <t>victimization survey</t>
  </si>
  <si>
    <t>adolescent depression</t>
  </si>
  <si>
    <t>adolescent mental health</t>
  </si>
  <si>
    <t>ambulatory</t>
  </si>
  <si>
    <t>apple</t>
  </si>
  <si>
    <t>Arab Barometer</t>
  </si>
  <si>
    <t>architecture</t>
  </si>
  <si>
    <t>athletic involvement study (of students in a northeastern university in the united states), 2006</t>
  </si>
  <si>
    <t>ATUS</t>
  </si>
  <si>
    <t>black women</t>
  </si>
  <si>
    <t>chicago community adult health study, 2001-2003</t>
  </si>
  <si>
    <t>CSR</t>
  </si>
  <si>
    <t>domestic terrorism</t>
  </si>
  <si>
    <t>executions</t>
  </si>
  <si>
    <t>fire</t>
  </si>
  <si>
    <t>ford</t>
  </si>
  <si>
    <t>forensics</t>
  </si>
  <si>
    <t>Longitudinal</t>
  </si>
  <si>
    <t>maternity leave</t>
  </si>
  <si>
    <t>national health</t>
  </si>
  <si>
    <t>national survey of adolescents</t>
  </si>
  <si>
    <t>national survey of children</t>
  </si>
  <si>
    <t>parent education</t>
  </si>
  <si>
    <t>post-traumatic stress disorder</t>
  </si>
  <si>
    <t>private prisons</t>
  </si>
  <si>
    <t>Prostitution</t>
  </si>
  <si>
    <t>SAT scores</t>
  </si>
  <si>
    <t>savings</t>
  </si>
  <si>
    <t>spanking</t>
  </si>
  <si>
    <t>state elections</t>
  </si>
  <si>
    <t>stereotypes</t>
  </si>
  <si>
    <t>universities</t>
  </si>
  <si>
    <t>wrongful conviction</t>
  </si>
  <si>
    <t>Aging</t>
  </si>
  <si>
    <t>audit</t>
  </si>
  <si>
    <t>bisexual</t>
  </si>
  <si>
    <t>census of agriculture</t>
  </si>
  <si>
    <t>children's health</t>
  </si>
  <si>
    <t>county-level</t>
  </si>
  <si>
    <t>depression and medication</t>
  </si>
  <si>
    <t>ecology</t>
  </si>
  <si>
    <t>epese</t>
  </si>
  <si>
    <t>financial literacy</t>
  </si>
  <si>
    <t>gallup voice of the people</t>
  </si>
  <si>
    <t>hearing loss</t>
  </si>
  <si>
    <t>Hispanic</t>
  </si>
  <si>
    <t>income health china</t>
  </si>
  <si>
    <t>jgss2005</t>
  </si>
  <si>
    <t>law school</t>
  </si>
  <si>
    <t>lynching</t>
  </si>
  <si>
    <t>military spending</t>
  </si>
  <si>
    <t>natality detail file</t>
  </si>
  <si>
    <t>national education longitudinal study: base year through fourth follow-up, 1988-2000</t>
  </si>
  <si>
    <t>new york times</t>
  </si>
  <si>
    <t>offender</t>
  </si>
  <si>
    <t>organ donation</t>
  </si>
  <si>
    <t>plea bargaining</t>
  </si>
  <si>
    <t>premarital sex</t>
  </si>
  <si>
    <t>primary elections</t>
  </si>
  <si>
    <t>prohibition</t>
  </si>
  <si>
    <t>queer</t>
  </si>
  <si>
    <t>rap music</t>
  </si>
  <si>
    <t>regulation</t>
  </si>
  <si>
    <t>republican</t>
  </si>
  <si>
    <t>risk perception</t>
  </si>
  <si>
    <t>sex offender registration</t>
  </si>
  <si>
    <t>tenure</t>
  </si>
  <si>
    <t>Veterans</t>
  </si>
  <si>
    <t>"life satisfaction"</t>
  </si>
  <si>
    <t>adopt</t>
  </si>
  <si>
    <t>American community survey</t>
  </si>
  <si>
    <t>binge</t>
  </si>
  <si>
    <t>bulimia</t>
  </si>
  <si>
    <t>bullied</t>
  </si>
  <si>
    <t>cause of death</t>
  </si>
  <si>
    <t>china household income</t>
  </si>
  <si>
    <t>chns</t>
  </si>
  <si>
    <t>college education</t>
  </si>
  <si>
    <t>college sexual assault</t>
  </si>
  <si>
    <t>correctional facilities</t>
  </si>
  <si>
    <t>donation</t>
  </si>
  <si>
    <t>employment status</t>
  </si>
  <si>
    <t>eyewitness</t>
  </si>
  <si>
    <t>international financial statistics</t>
  </si>
  <si>
    <t>international student</t>
  </si>
  <si>
    <t>Islam</t>
  </si>
  <si>
    <t>land use</t>
  </si>
  <si>
    <t>longitudinal study of american youth</t>
  </si>
  <si>
    <t>member institution</t>
  </si>
  <si>
    <t>national comorbidity survey: baseline (ncs-1), 1990-1992</t>
  </si>
  <si>
    <t>national election pool</t>
  </si>
  <si>
    <t>national household education survey</t>
  </si>
  <si>
    <t>natural resources</t>
  </si>
  <si>
    <t>neighborhood safety</t>
  </si>
  <si>
    <t>public opinion and foreign policy in the united states, china, india, australia, and south korea, 2006</t>
  </si>
  <si>
    <t>public schools</t>
  </si>
  <si>
    <t>school lunch</t>
  </si>
  <si>
    <t>sentence</t>
  </si>
  <si>
    <t>survey of consumer finance</t>
  </si>
  <si>
    <t>survey of income and program participation</t>
  </si>
  <si>
    <t>university of michigan</t>
  </si>
  <si>
    <t>venezuela</t>
  </si>
  <si>
    <t>vietnam war</t>
  </si>
  <si>
    <t>violence against the elderly</t>
  </si>
  <si>
    <t>war on terror</t>
  </si>
  <si>
    <t>young adults</t>
  </si>
  <si>
    <t>alameda county</t>
  </si>
  <si>
    <t>american national election study 2012</t>
  </si>
  <si>
    <t>archaeology</t>
  </si>
  <si>
    <t>athletic involvement study</t>
  </si>
  <si>
    <t>attraction</t>
  </si>
  <si>
    <t>car accidents</t>
  </si>
  <si>
    <t>CDC</t>
  </si>
  <si>
    <t>census of government</t>
  </si>
  <si>
    <t>court cases</t>
  </si>
  <si>
    <t>credit card</t>
  </si>
  <si>
    <t>death sentence</t>
  </si>
  <si>
    <t>deforestation</t>
  </si>
  <si>
    <t>education costs</t>
  </si>
  <si>
    <t>emotion regulation</t>
  </si>
  <si>
    <t>ethnic conflict</t>
  </si>
  <si>
    <t>female inmates</t>
  </si>
  <si>
    <t>forest</t>
  </si>
  <si>
    <t>Gangs</t>
  </si>
  <si>
    <t>gifted</t>
  </si>
  <si>
    <t>gubernatorial</t>
  </si>
  <si>
    <t>Gun Control</t>
  </si>
  <si>
    <t>hints</t>
  </si>
  <si>
    <t>how couples meet and stay together (hcmst), wave i 2009, wave ii 2010, wave iii 2011, united states</t>
  </si>
  <si>
    <t>hunting</t>
  </si>
  <si>
    <t>illegal immigrants</t>
  </si>
  <si>
    <t>international crime</t>
  </si>
  <si>
    <t>juvenile probation</t>
  </si>
  <si>
    <t>labor market</t>
  </si>
  <si>
    <t>Mental Health</t>
  </si>
  <si>
    <t>National Ambulatory Medical Care Survey</t>
  </si>
  <si>
    <t>Obama</t>
  </si>
  <si>
    <t>police performance</t>
  </si>
  <si>
    <t>prison reentry</t>
  </si>
  <si>
    <t>redistricting</t>
  </si>
  <si>
    <t>sexual assault college campus</t>
  </si>
  <si>
    <t>stock prices</t>
  </si>
  <si>
    <t>supply chain</t>
  </si>
  <si>
    <t>supporting healthy marriage</t>
  </si>
  <si>
    <t>tea party movement</t>
  </si>
  <si>
    <t>three cities</t>
  </si>
  <si>
    <t>translation</t>
  </si>
  <si>
    <t>Uniform Crime Report</t>
  </si>
  <si>
    <t>utah</t>
  </si>
  <si>
    <t>wine</t>
  </si>
  <si>
    <t>youth survey</t>
  </si>
  <si>
    <t>"Southern Primary and General Election Data"</t>
  </si>
  <si>
    <t>1860 census</t>
  </si>
  <si>
    <t>accidents</t>
  </si>
  <si>
    <t>art education</t>
  </si>
  <si>
    <t>birth rate</t>
  </si>
  <si>
    <t>clinical trial</t>
  </si>
  <si>
    <t>common core of data</t>
  </si>
  <si>
    <t>commute</t>
  </si>
  <si>
    <t>conviction</t>
  </si>
  <si>
    <t>copyright</t>
  </si>
  <si>
    <t>crime survey</t>
  </si>
  <si>
    <t>cses</t>
  </si>
  <si>
    <t>dance</t>
  </si>
  <si>
    <t>donald trump</t>
  </si>
  <si>
    <t>education policy</t>
  </si>
  <si>
    <t>educational</t>
  </si>
  <si>
    <t>emotions</t>
  </si>
  <si>
    <t>employee engagement</t>
  </si>
  <si>
    <t>equality</t>
  </si>
  <si>
    <t>high school students</t>
  </si>
  <si>
    <t>hospitalization</t>
  </si>
  <si>
    <t>latino msm</t>
  </si>
  <si>
    <t>military expenditure</t>
  </si>
  <si>
    <t>national educational longitudinal study</t>
  </si>
  <si>
    <t>National Longitudinal Study of Adolescent Health (Add Health), 1994-2008</t>
  </si>
  <si>
    <t>national longitudinal study of adolescent to adult health (add health), 1994-2008 [public use]</t>
  </si>
  <si>
    <t>national survey of adolescents in the united states, 1995</t>
  </si>
  <si>
    <t>new media</t>
  </si>
  <si>
    <t>nhds</t>
  </si>
  <si>
    <t>police use of deadly force</t>
  </si>
  <si>
    <t>prosecution</t>
  </si>
  <si>
    <t>relationship satisfaction</t>
  </si>
  <si>
    <t>science education</t>
  </si>
  <si>
    <t>strikes</t>
  </si>
  <si>
    <t>Supplementary Homicide Reports</t>
  </si>
  <si>
    <t>urban crime</t>
  </si>
  <si>
    <t>violent behavior</t>
  </si>
  <si>
    <t>violent crime statistics</t>
  </si>
  <si>
    <t>violent video games</t>
  </si>
  <si>
    <t>volunteerism</t>
  </si>
  <si>
    <t>women and crime</t>
  </si>
  <si>
    <t>youth development</t>
  </si>
  <si>
    <t>adolescent drug use</t>
  </si>
  <si>
    <t>African American</t>
  </si>
  <si>
    <t>American Housing Survey</t>
  </si>
  <si>
    <t>caffeine</t>
  </si>
  <si>
    <t>campus police</t>
  </si>
  <si>
    <t>child abuse, neglect, and violent criminal behavior in a midwest metropolitan area of the united states, 1967-1988</t>
  </si>
  <si>
    <t>chronic</t>
  </si>
  <si>
    <t>coal</t>
  </si>
  <si>
    <t>computer crime</t>
  </si>
  <si>
    <t>cts</t>
  </si>
  <si>
    <t>Divorce</t>
  </si>
  <si>
    <t>Drugs</t>
  </si>
  <si>
    <t>Early Childhood Longitudinal Study</t>
  </si>
  <si>
    <t>ecuador</t>
  </si>
  <si>
    <t>esteem</t>
  </si>
  <si>
    <t>expenditures</t>
  </si>
  <si>
    <t>family living conditions</t>
  </si>
  <si>
    <t>FBI</t>
  </si>
  <si>
    <t>foreign born</t>
  </si>
  <si>
    <t>forensic sciences</t>
  </si>
  <si>
    <t>freedom house</t>
  </si>
  <si>
    <t>gallup poll</t>
  </si>
  <si>
    <t>homeless veterans</t>
  </si>
  <si>
    <t>ICVS</t>
  </si>
  <si>
    <t>IMF</t>
  </si>
  <si>
    <t>Medicaid</t>
  </si>
  <si>
    <t>mental health court</t>
  </si>
  <si>
    <t>mortality rates</t>
  </si>
  <si>
    <t>moving to opportunity (mto) for fair housing demonstration: interim impacts evaluation, tier 1 restricted access data, 1994-2001 [united states]</t>
  </si>
  <si>
    <t>National Election Study</t>
  </si>
  <si>
    <t>ngo</t>
  </si>
  <si>
    <t>offense</t>
  </si>
  <si>
    <t>primary care</t>
  </si>
  <si>
    <t>private school</t>
  </si>
  <si>
    <t>prostitutes</t>
  </si>
  <si>
    <t>read</t>
  </si>
  <si>
    <t>Setups 2012</t>
  </si>
  <si>
    <t>social inequality</t>
  </si>
  <si>
    <t>stanford</t>
  </si>
  <si>
    <t>std</t>
  </si>
  <si>
    <t>Survey of Consumer Attitudes and Behavior</t>
  </si>
  <si>
    <t>temperature</t>
  </si>
  <si>
    <t>wisconsin longitudinal study, 1957-2007</t>
  </si>
  <si>
    <t>work family</t>
  </si>
  <si>
    <t>youth voting</t>
  </si>
  <si>
    <t>zambia</t>
  </si>
  <si>
    <t>"Intune Mass Survey"</t>
  </si>
  <si>
    <t>2008 exit poll</t>
  </si>
  <si>
    <t>asperger</t>
  </si>
  <si>
    <t>Children of Immigrants Longitudinal Study</t>
  </si>
  <si>
    <t>china income</t>
  </si>
  <si>
    <t>college athletics</t>
  </si>
  <si>
    <t>COPDAB</t>
  </si>
  <si>
    <t>customer satisfaction</t>
  </si>
  <si>
    <t>datasets</t>
  </si>
  <si>
    <t>Election</t>
  </si>
  <si>
    <t>embezzlement</t>
  </si>
  <si>
    <t>employed</t>
  </si>
  <si>
    <t>federal court</t>
  </si>
  <si>
    <t>federal sentencing data</t>
  </si>
  <si>
    <t>general social survey 2008</t>
  </si>
  <si>
    <t>hmong</t>
  </si>
  <si>
    <t>interviews</t>
  </si>
  <si>
    <t>judge</t>
  </si>
  <si>
    <t>juvenile sex offenders</t>
  </si>
  <si>
    <t>longitudinal study of generations, 1971, 1985, 1988, 1991, 1994, 1997, 2000 [california]</t>
  </si>
  <si>
    <t>marital instability</t>
  </si>
  <si>
    <t>metropolitan</t>
  </si>
  <si>
    <t>mood</t>
  </si>
  <si>
    <t>ncsr</t>
  </si>
  <si>
    <t>netherlands</t>
  </si>
  <si>
    <t>new</t>
  </si>
  <si>
    <t>number</t>
  </si>
  <si>
    <t>prescription drug abuse</t>
  </si>
  <si>
    <t>setups: voting behavior: the 2012 election</t>
  </si>
  <si>
    <t>texting</t>
  </si>
  <si>
    <t>transatlantic trends survey</t>
  </si>
  <si>
    <t>undergraduate</t>
  </si>
  <si>
    <t>voting patterns</t>
  </si>
  <si>
    <t>website</t>
  </si>
  <si>
    <t>women politics</t>
  </si>
  <si>
    <t>adolescence</t>
  </si>
  <si>
    <t>ageing</t>
  </si>
  <si>
    <t>animal cruelty</t>
  </si>
  <si>
    <t>attractiveness</t>
  </si>
  <si>
    <t>baby faces</t>
  </si>
  <si>
    <t>birthweight</t>
  </si>
  <si>
    <t>caribbean</t>
  </si>
  <si>
    <t>child pornography</t>
  </si>
  <si>
    <t>clhls</t>
  </si>
  <si>
    <t>criminal behavior</t>
  </si>
  <si>
    <t>cross national time series</t>
  </si>
  <si>
    <t>customer</t>
  </si>
  <si>
    <t>euro-barometer</t>
  </si>
  <si>
    <t>flu</t>
  </si>
  <si>
    <t>gender gap</t>
  </si>
  <si>
    <t>hockey</t>
  </si>
  <si>
    <t>human resource</t>
  </si>
  <si>
    <t>icvs</t>
  </si>
  <si>
    <t>id</t>
  </si>
  <si>
    <t>ihds II</t>
  </si>
  <si>
    <t>international military intervention</t>
  </si>
  <si>
    <t>iphone</t>
  </si>
  <si>
    <t>kansas</t>
  </si>
  <si>
    <t>Korean General Social Survey</t>
  </si>
  <si>
    <t>lebanon</t>
  </si>
  <si>
    <t>legalization of marijuana</t>
  </si>
  <si>
    <t>legitimacy</t>
  </si>
  <si>
    <t>lsog</t>
  </si>
  <si>
    <t>mothers</t>
  </si>
  <si>
    <t>national longitudinal study</t>
  </si>
  <si>
    <t>neuroticism</t>
  </si>
  <si>
    <t>new hope</t>
  </si>
  <si>
    <t>non-profit</t>
  </si>
  <si>
    <t>NSPY</t>
  </si>
  <si>
    <t>oklahoma</t>
  </si>
  <si>
    <t>oral health</t>
  </si>
  <si>
    <t>organizational culture</t>
  </si>
  <si>
    <t>polity iv</t>
  </si>
  <si>
    <t>population density</t>
  </si>
  <si>
    <t>protests</t>
  </si>
  <si>
    <t>punishment</t>
  </si>
  <si>
    <t>sabe</t>
  </si>
  <si>
    <t>safe</t>
  </si>
  <si>
    <t>SALSA</t>
  </si>
  <si>
    <t>san francisco</t>
  </si>
  <si>
    <t>school survey</t>
  </si>
  <si>
    <t>soda</t>
  </si>
  <si>
    <t>strain theory</t>
  </si>
  <si>
    <t>supplemental homicide</t>
  </si>
  <si>
    <t>TV</t>
  </si>
  <si>
    <t>Violence</t>
  </si>
  <si>
    <t>water pollution</t>
  </si>
  <si>
    <t>Youth Development Study</t>
  </si>
  <si>
    <t>americans' changing lives</t>
  </si>
  <si>
    <t>border contraceptive access study, el paso, texas 2005-2008</t>
  </si>
  <si>
    <t>cdc</t>
  </si>
  <si>
    <t>census data 1980</t>
  </si>
  <si>
    <t>CFPS</t>
  </si>
  <si>
    <t>china general social survey (china gss)</t>
  </si>
  <si>
    <t>conduct disorder</t>
  </si>
  <si>
    <t>conflict resolution</t>
  </si>
  <si>
    <t>crimes</t>
  </si>
  <si>
    <t>distance</t>
  </si>
  <si>
    <t>dna</t>
  </si>
  <si>
    <t>environmental hazards</t>
  </si>
  <si>
    <t>estimating human traf</t>
  </si>
  <si>
    <t>hawaii</t>
  </si>
  <si>
    <t>hillary clinton</t>
  </si>
  <si>
    <t>integration</t>
  </si>
  <si>
    <t>international social survey</t>
  </si>
  <si>
    <t>media coverage</t>
  </si>
  <si>
    <t>Music</t>
  </si>
  <si>
    <t>national longitudinal study of adolescent health (add health), 1990-2008: political context database [restricted use]</t>
  </si>
  <si>
    <t>nsduh 2012</t>
  </si>
  <si>
    <t>outcome</t>
  </si>
  <si>
    <t>postpartum depression</t>
  </si>
  <si>
    <t>primary</t>
  </si>
  <si>
    <t>privatization</t>
  </si>
  <si>
    <t>SEBAS</t>
  </si>
  <si>
    <t>sexual exploitation</t>
  </si>
  <si>
    <t>survey on drugs and health 2010</t>
  </si>
  <si>
    <t>teacher education</t>
  </si>
  <si>
    <t>teen</t>
  </si>
  <si>
    <t>theop</t>
  </si>
  <si>
    <t>welfare services</t>
  </si>
  <si>
    <t>youth development study, 1988-2004 [st. paul, minnesota]</t>
  </si>
  <si>
    <t>2008 ANES</t>
  </si>
  <si>
    <t>campaign spending</t>
  </si>
  <si>
    <t>Cancer</t>
  </si>
  <si>
    <t>cell phones</t>
  </si>
  <si>
    <t>children of immigrant</t>
  </si>
  <si>
    <t>Chinese household income</t>
  </si>
  <si>
    <t>concealed carry</t>
  </si>
  <si>
    <t>data set</t>
  </si>
  <si>
    <t>Disability</t>
  </si>
  <si>
    <t>domestic</t>
  </si>
  <si>
    <t>drop out</t>
  </si>
  <si>
    <t>emergency department</t>
  </si>
  <si>
    <t>government spending</t>
  </si>
  <si>
    <t>guatemala</t>
  </si>
  <si>
    <t>hispanics</t>
  </si>
  <si>
    <t>Historical, Demographic, Economic, and Social Data</t>
  </si>
  <si>
    <t>immigration and crime</t>
  </si>
  <si>
    <t>intellectual property</t>
  </si>
  <si>
    <t>intergenerational</t>
  </si>
  <si>
    <t>International Dating Violence Study</t>
  </si>
  <si>
    <t>Iraq</t>
  </si>
  <si>
    <t>matsueda</t>
  </si>
  <si>
    <t>meds</t>
  </si>
  <si>
    <t>midus 2</t>
  </si>
  <si>
    <t>national black election study</t>
  </si>
  <si>
    <t>national longitudinal survey of youth, 1979</t>
  </si>
  <si>
    <t>national survey of parents</t>
  </si>
  <si>
    <t>nature</t>
  </si>
  <si>
    <t>openicpsr</t>
  </si>
  <si>
    <t>PISA</t>
  </si>
  <si>
    <t>prayer</t>
  </si>
  <si>
    <t>religion and health</t>
  </si>
  <si>
    <t>saving</t>
  </si>
  <si>
    <t>school discipline</t>
  </si>
  <si>
    <t>serial killer</t>
  </si>
  <si>
    <t>size</t>
  </si>
  <si>
    <t>staff</t>
  </si>
  <si>
    <t>thesaurus</t>
  </si>
  <si>
    <t>unemployment insurance</t>
  </si>
  <si>
    <t>voice of the people end of year survey, 2011</t>
  </si>
  <si>
    <t>weapon</t>
  </si>
  <si>
    <t>work and family life study</t>
  </si>
  <si>
    <t>worry</t>
  </si>
  <si>
    <t>wvs</t>
  </si>
  <si>
    <t>Youth</t>
  </si>
  <si>
    <t>"sheriffs' departments"</t>
  </si>
  <si>
    <t>"world values survey"</t>
  </si>
  <si>
    <t>anes cumulative</t>
  </si>
  <si>
    <t>bail</t>
  </si>
  <si>
    <t>brain injury</t>
  </si>
  <si>
    <t>breast</t>
  </si>
  <si>
    <t>census 1970</t>
  </si>
  <si>
    <t>cervical cancer</t>
  </si>
  <si>
    <t>chinese household income</t>
  </si>
  <si>
    <t>Chinese Household Income Project Survey</t>
  </si>
  <si>
    <t>college sports</t>
  </si>
  <si>
    <t>defense spending</t>
  </si>
  <si>
    <t>demography</t>
  </si>
  <si>
    <t>dental health</t>
  </si>
  <si>
    <t>digital</t>
  </si>
  <si>
    <t>drug use and crime</t>
  </si>
  <si>
    <t>education reform</t>
  </si>
  <si>
    <t>Environment</t>
  </si>
  <si>
    <t>environmental justice</t>
  </si>
  <si>
    <t>fdi</t>
  </si>
  <si>
    <t>filipino</t>
  </si>
  <si>
    <t>fish</t>
  </si>
  <si>
    <t>fishing</t>
  </si>
  <si>
    <t>fragile family</t>
  </si>
  <si>
    <t>french</t>
  </si>
  <si>
    <t>graduate</t>
  </si>
  <si>
    <t>health communication</t>
  </si>
  <si>
    <t>health reform</t>
  </si>
  <si>
    <t>legal</t>
  </si>
  <si>
    <t>multivariate</t>
  </si>
  <si>
    <t>N-SSATS</t>
  </si>
  <si>
    <t>name</t>
  </si>
  <si>
    <t>national election study 2012</t>
  </si>
  <si>
    <t>national survey of adolescents, 2004: ghana</t>
  </si>
  <si>
    <t>parkinson</t>
  </si>
  <si>
    <t>SASS</t>
  </si>
  <si>
    <t>Simmons Longitudinal Study</t>
  </si>
  <si>
    <t>SNAP</t>
  </si>
  <si>
    <t>SSOCS</t>
  </si>
  <si>
    <t>stepnout</t>
  </si>
  <si>
    <t>suicide rate</t>
  </si>
  <si>
    <t>survey of consumer</t>
  </si>
  <si>
    <t>test score</t>
  </si>
  <si>
    <t>US census</t>
  </si>
  <si>
    <t>welfare, children, and families: a three-city study</t>
  </si>
  <si>
    <t>biomarkers</t>
  </si>
  <si>
    <t>book</t>
  </si>
  <si>
    <t>collaboration</t>
  </si>
  <si>
    <t>college tuition</t>
  </si>
  <si>
    <t>concussions</t>
  </si>
  <si>
    <t>County and City Data Book</t>
  </si>
  <si>
    <t>CRIME</t>
  </si>
  <si>
    <t>Drug use</t>
  </si>
  <si>
    <t>ELS 2002</t>
  </si>
  <si>
    <t>export</t>
  </si>
  <si>
    <t>financial management</t>
  </si>
  <si>
    <t>first generation college students</t>
  </si>
  <si>
    <t>gang membership</t>
  </si>
  <si>
    <t>general social surveys</t>
  </si>
  <si>
    <t>generations</t>
  </si>
  <si>
    <t>glucose</t>
  </si>
  <si>
    <t>HIE</t>
  </si>
  <si>
    <t>impulsivity</t>
  </si>
  <si>
    <t>incarceration rate</t>
  </si>
  <si>
    <t>longitudinal health</t>
  </si>
  <si>
    <t>meth</t>
  </si>
  <si>
    <t>muslims</t>
  </si>
  <si>
    <t>National Survey of Midlife Development in the United States</t>
  </si>
  <si>
    <t>NSSATS</t>
  </si>
  <si>
    <t>occupational prestige</t>
  </si>
  <si>
    <t>online shopping</t>
  </si>
  <si>
    <t>Pathways to desistance</t>
  </si>
  <si>
    <t>private</t>
  </si>
  <si>
    <t>procedural justice</t>
  </si>
  <si>
    <t>project on human development in chicago neighborhoods</t>
  </si>
  <si>
    <t>public health, texas</t>
  </si>
  <si>
    <t>research</t>
  </si>
  <si>
    <t>running</t>
  </si>
  <si>
    <t>SCPS</t>
  </si>
  <si>
    <t>sex offender recidivism</t>
  </si>
  <si>
    <t>toronto</t>
  </si>
  <si>
    <t>verba</t>
  </si>
  <si>
    <t>web</t>
  </si>
  <si>
    <t>WEIS</t>
  </si>
  <si>
    <t>well elderly</t>
  </si>
  <si>
    <t>access</t>
  </si>
  <si>
    <t>americanism</t>
  </si>
  <si>
    <t>antisocial</t>
  </si>
  <si>
    <t>austria</t>
  </si>
  <si>
    <t>bias</t>
  </si>
  <si>
    <t>breakfast</t>
  </si>
  <si>
    <t>cambodia</t>
  </si>
  <si>
    <t>china longitudinal</t>
  </si>
  <si>
    <t>Chinese Household Income Project, 1995</t>
  </si>
  <si>
    <t>collaborative psychiatric epidemiology surveys (cpes), 2001-2003 [united states]</t>
  </si>
  <si>
    <t>congressional</t>
  </si>
  <si>
    <t>cooperation</t>
  </si>
  <si>
    <t>decennial census</t>
  </si>
  <si>
    <t>excel</t>
  </si>
  <si>
    <t>gender role</t>
  </si>
  <si>
    <t>housing prices</t>
  </si>
  <si>
    <t>international dating violence study</t>
  </si>
  <si>
    <t>intune</t>
  </si>
  <si>
    <t>Law Enforcement Agency Identifiers Crosswalk</t>
  </si>
  <si>
    <t>loans</t>
  </si>
  <si>
    <t>luxury</t>
  </si>
  <si>
    <t>madce</t>
  </si>
  <si>
    <t>mannheim</t>
  </si>
  <si>
    <t>national asian american survey, 2008</t>
  </si>
  <si>
    <t>national elections</t>
  </si>
  <si>
    <t>national violence against women survey</t>
  </si>
  <si>
    <t>osteoporosis</t>
  </si>
  <si>
    <t>parental influence</t>
  </si>
  <si>
    <t>party affiliation</t>
  </si>
  <si>
    <t>pay</t>
  </si>
  <si>
    <t>psychopath</t>
  </si>
  <si>
    <t>recidivism of prisoners released in 1994</t>
  </si>
  <si>
    <t>socioeconomic indicators</t>
  </si>
  <si>
    <t>transatlantic trends survey, 2012</t>
  </si>
  <si>
    <t>transport</t>
  </si>
  <si>
    <t>vegan</t>
  </si>
  <si>
    <t>video game violence</t>
  </si>
  <si>
    <t>violent crimes</t>
  </si>
  <si>
    <t>water conservation</t>
  </si>
  <si>
    <t>women violence</t>
  </si>
  <si>
    <t>working mothers</t>
  </si>
  <si>
    <t>a</t>
  </si>
  <si>
    <t>affordable housing</t>
  </si>
  <si>
    <t>after school</t>
  </si>
  <si>
    <t>arts participation</t>
  </si>
  <si>
    <t>asia europe survey</t>
  </si>
  <si>
    <t>aviation</t>
  </si>
  <si>
    <t>belief</t>
  </si>
  <si>
    <t>british election study</t>
  </si>
  <si>
    <t>campus sexual assault</t>
  </si>
  <si>
    <t>census of manufacturing</t>
  </si>
  <si>
    <t>charter</t>
  </si>
  <si>
    <t>college admissions</t>
  </si>
  <si>
    <t>college rape</t>
  </si>
  <si>
    <t>crime and education</t>
  </si>
  <si>
    <t>denmark</t>
  </si>
  <si>
    <t>distracted driving</t>
  </si>
  <si>
    <t>euro</t>
  </si>
  <si>
    <t>exit poll 2008</t>
  </si>
  <si>
    <t>financial crisis</t>
  </si>
  <si>
    <t>Football</t>
  </si>
  <si>
    <t>gender issues</t>
  </si>
  <si>
    <t>general social</t>
  </si>
  <si>
    <t>general social survey [united states] and german social survey (allbus) combined files, 1982</t>
  </si>
  <si>
    <t>general social survey 1972-2010</t>
  </si>
  <si>
    <t>god</t>
  </si>
  <si>
    <t>greek life</t>
  </si>
  <si>
    <t>hate</t>
  </si>
  <si>
    <t>hazing</t>
  </si>
  <si>
    <t>high school graduation</t>
  </si>
  <si>
    <t>homocide</t>
  </si>
  <si>
    <t>Hong Kong</t>
  </si>
  <si>
    <t>hsb</t>
  </si>
  <si>
    <t>India Human Development Survey</t>
  </si>
  <si>
    <t>institution</t>
  </si>
  <si>
    <t>juvenile delinquents</t>
  </si>
  <si>
    <t>kessler</t>
  </si>
  <si>
    <t>longitudinal study of american youth, 1987-1994, and 2007</t>
  </si>
  <si>
    <t>member</t>
  </si>
  <si>
    <t>msa</t>
  </si>
  <si>
    <t>national comorbidity survey replication</t>
  </si>
  <si>
    <t>National Household Survey on Drug Abuse</t>
  </si>
  <si>
    <t>National Survey of Children's Health</t>
  </si>
  <si>
    <t>NBA</t>
  </si>
  <si>
    <t>pathway to desistance</t>
  </si>
  <si>
    <t>peace</t>
  </si>
  <si>
    <t>police legitimacy</t>
  </si>
  <si>
    <t>portugal</t>
  </si>
  <si>
    <t>poverty and education</t>
  </si>
  <si>
    <t>prescription drug</t>
  </si>
  <si>
    <t>prosecutor</t>
  </si>
  <si>
    <t>riot</t>
  </si>
  <si>
    <t>sampson</t>
  </si>
  <si>
    <t>self concept</t>
  </si>
  <si>
    <t>shapefile</t>
  </si>
  <si>
    <t>social justice sexuality</t>
  </si>
  <si>
    <t>soul of the community</t>
  </si>
  <si>
    <t>State</t>
  </si>
  <si>
    <t>state court</t>
  </si>
  <si>
    <t>student achievement</t>
  </si>
  <si>
    <t>SURVEY OF CONSUMER FINANCES</t>
  </si>
  <si>
    <t>surveys</t>
  </si>
  <si>
    <t>three city study</t>
  </si>
  <si>
    <t>vinokur</t>
  </si>
  <si>
    <t>voter participation</t>
  </si>
  <si>
    <t>world</t>
  </si>
  <si>
    <t>1940 census</t>
  </si>
  <si>
    <t>administrative segregation</t>
  </si>
  <si>
    <t>ADRXNOW</t>
  </si>
  <si>
    <t>animation</t>
  </si>
  <si>
    <t>AsiaBarometer</t>
  </si>
  <si>
    <t>berkeley</t>
  </si>
  <si>
    <t>biology</t>
  </si>
  <si>
    <t>child labor</t>
  </si>
  <si>
    <t>chinese household</t>
  </si>
  <si>
    <t>communism</t>
  </si>
  <si>
    <t>conservation</t>
  </si>
  <si>
    <t>construction</t>
  </si>
  <si>
    <t>copdab</t>
  </si>
  <si>
    <t>data management</t>
  </si>
  <si>
    <t>disorder</t>
  </si>
  <si>
    <t>early childhood longitudinal study [united states]: kindergarten class of 1998-1999</t>
  </si>
  <si>
    <t>epilepsy</t>
  </si>
  <si>
    <t>exchange rate</t>
  </si>
  <si>
    <t>exit poll 2012</t>
  </si>
  <si>
    <t>experience</t>
  </si>
  <si>
    <t>eyewitness memory</t>
  </si>
  <si>
    <t>fukushima</t>
  </si>
  <si>
    <t>general social survey cumulative</t>
  </si>
  <si>
    <t>golf</t>
  </si>
  <si>
    <t>harassment</t>
  </si>
  <si>
    <t>hookah</t>
  </si>
  <si>
    <t>impact</t>
  </si>
  <si>
    <t>incarcerated women</t>
  </si>
  <si>
    <t>infant health</t>
  </si>
  <si>
    <t>international education</t>
  </si>
  <si>
    <t>missing children</t>
  </si>
  <si>
    <t>morocco</t>
  </si>
  <si>
    <t>national ambulatory medical care survey</t>
  </si>
  <si>
    <t>national survey of youth</t>
  </si>
  <si>
    <t>ncvs 2011</t>
  </si>
  <si>
    <t>NIBRS 2012</t>
  </si>
  <si>
    <t>NSDUH 2013</t>
  </si>
  <si>
    <t>physical health</t>
  </si>
  <si>
    <t>plea bargains</t>
  </si>
  <si>
    <t>Prison</t>
  </si>
  <si>
    <t>psychotherapy</t>
  </si>
  <si>
    <t>romantic</t>
  </si>
  <si>
    <t>SABE</t>
  </si>
  <si>
    <t>salaries</t>
  </si>
  <si>
    <t>sass</t>
  </si>
  <si>
    <t>senate</t>
  </si>
  <si>
    <t>sex discrimination</t>
  </si>
  <si>
    <t>state government</t>
  </si>
  <si>
    <t>survey of consumer attitudes and behavior</t>
  </si>
  <si>
    <t>tattoos</t>
  </si>
  <si>
    <t>teen drug use</t>
  </si>
  <si>
    <t>trend</t>
  </si>
  <si>
    <t>united states census</t>
  </si>
  <si>
    <t>vocational education</t>
  </si>
  <si>
    <t>"Census of Population and Housing, 2000 [United States]: Summary File 3"</t>
  </si>
  <si>
    <t>"sex education"</t>
  </si>
  <si>
    <t>achievement gap</t>
  </si>
  <si>
    <t>ahead</t>
  </si>
  <si>
    <t>ahs</t>
  </si>
  <si>
    <t>annual report</t>
  </si>
  <si>
    <t>assisted suicide</t>
  </si>
  <si>
    <t>atheism</t>
  </si>
  <si>
    <t>chicago crime</t>
  </si>
  <si>
    <t>CHIPs</t>
  </si>
  <si>
    <t>cmps</t>
  </si>
  <si>
    <t>cohabit</t>
  </si>
  <si>
    <t>compassion</t>
  </si>
  <si>
    <t>criminal sentencing</t>
  </si>
  <si>
    <t>disaster relief</t>
  </si>
  <si>
    <t>driving under the influence</t>
  </si>
  <si>
    <t>espy</t>
  </si>
  <si>
    <t>euro barometer</t>
  </si>
  <si>
    <t>FACES 2009</t>
  </si>
  <si>
    <t>FIPS</t>
  </si>
  <si>
    <t>gender violence</t>
  </si>
  <si>
    <t>gini coefficient</t>
  </si>
  <si>
    <t>health problems</t>
  </si>
  <si>
    <t>heart attack</t>
  </si>
  <si>
    <t>hispanic epese</t>
  </si>
  <si>
    <t>hydraulic fracturing</t>
  </si>
  <si>
    <t>immigrant second generation</t>
  </si>
  <si>
    <t>indigenous</t>
  </si>
  <si>
    <t>international social survey program</t>
  </si>
  <si>
    <t>international terrorism</t>
  </si>
  <si>
    <t>labour</t>
  </si>
  <si>
    <t>mass shooting</t>
  </si>
  <si>
    <t>mental health care</t>
  </si>
  <si>
    <t>msm latino</t>
  </si>
  <si>
    <t>NAAS</t>
  </si>
  <si>
    <t>national center for education statistics</t>
  </si>
  <si>
    <t>national election study 2008</t>
  </si>
  <si>
    <t>national household survey on drug abuse</t>
  </si>
  <si>
    <t>nsaf</t>
  </si>
  <si>
    <t>physical education</t>
  </si>
  <si>
    <t>plastic surgery</t>
  </si>
  <si>
    <t>political behavior</t>
  </si>
  <si>
    <t>popn</t>
  </si>
  <si>
    <t>postsecondary</t>
  </si>
  <si>
    <t>public school</t>
  </si>
  <si>
    <t>school attendance</t>
  </si>
  <si>
    <t>shooting</t>
  </si>
  <si>
    <t>somalia</t>
  </si>
  <si>
    <t>teen smoking</t>
  </si>
  <si>
    <t>Thailand</t>
  </si>
  <si>
    <t>urban poverty</t>
  </si>
  <si>
    <t>ussc</t>
  </si>
  <si>
    <t>wellness</t>
  </si>
  <si>
    <t>world value</t>
  </si>
  <si>
    <t>american community survey 2007</t>
  </si>
  <si>
    <t>chicago neighborhood</t>
  </si>
  <si>
    <t>china health</t>
  </si>
  <si>
    <t>community colleges</t>
  </si>
  <si>
    <t>defense</t>
  </si>
  <si>
    <t>education spending</t>
  </si>
  <si>
    <t>educational opportunities</t>
  </si>
  <si>
    <t>elderly abuse</t>
  </si>
  <si>
    <t>evolution</t>
  </si>
  <si>
    <t>extracurricular</t>
  </si>
  <si>
    <t>fruit</t>
  </si>
  <si>
    <t>gansu</t>
  </si>
  <si>
    <t>gender and violent victimization</t>
  </si>
  <si>
    <t>government finance statistics</t>
  </si>
  <si>
    <t>gratitude</t>
  </si>
  <si>
    <t>Head Start Impact Study</t>
  </si>
  <si>
    <t>health data</t>
  </si>
  <si>
    <t>health education</t>
  </si>
  <si>
    <t>Higher Education</t>
  </si>
  <si>
    <t>how couples meet and stay together (hcmst), wave 1 2009, wave 2 2010, wave 3 2011, wave 4 2013, united states</t>
  </si>
  <si>
    <t>infrastructure</t>
  </si>
  <si>
    <t>insurance coverage</t>
  </si>
  <si>
    <t>IPV</t>
  </si>
  <si>
    <t>japanese general social survey (jgss), 2008</t>
  </si>
  <si>
    <t>kidnapping</t>
  </si>
  <si>
    <t>leader</t>
  </si>
  <si>
    <t>marriage, family, and divorce</t>
  </si>
  <si>
    <t>maternity</t>
  </si>
  <si>
    <t>media bias</t>
  </si>
  <si>
    <t>member institutions</t>
  </si>
  <si>
    <t>Military</t>
  </si>
  <si>
    <t>music education</t>
  </si>
  <si>
    <t>national couples survey, 2005-2006</t>
  </si>
  <si>
    <t>national survey on drug use and health 2012</t>
  </si>
  <si>
    <t>national survey on drug use and health, 2006</t>
  </si>
  <si>
    <t>nls</t>
  </si>
  <si>
    <t>NLS</t>
  </si>
  <si>
    <t>North Korea</t>
  </si>
  <si>
    <t>nsduh 2014</t>
  </si>
  <si>
    <t>parenting style</t>
  </si>
  <si>
    <t>prenatal</t>
  </si>
  <si>
    <t>probation and parole</t>
  </si>
  <si>
    <t>rand health insurance experiment [in metropolitan and non-metropolitan areas of the united states], 1974-1982</t>
  </si>
  <si>
    <t>residential segregation</t>
  </si>
  <si>
    <t>school survey on crime and safety (ssocs), 2006</t>
  </si>
  <si>
    <t>social behavior</t>
  </si>
  <si>
    <t>vacation</t>
  </si>
  <si>
    <t>wildlife</t>
  </si>
  <si>
    <t>women in parliament, 1945-2003: cross-national dataset</t>
  </si>
  <si>
    <t>work satisfaction</t>
  </si>
  <si>
    <t>workforce</t>
  </si>
  <si>
    <t>yale</t>
  </si>
  <si>
    <t>youth gangs</t>
  </si>
  <si>
    <t>2008 exit polls</t>
  </si>
  <si>
    <t>admissions</t>
  </si>
  <si>
    <t>america</t>
  </si>
  <si>
    <t>american community survey (acs): public use microdata sample (pums), 2006</t>
  </si>
  <si>
    <t>army starrs</t>
  </si>
  <si>
    <t>broadband</t>
  </si>
  <si>
    <t>casino</t>
  </si>
  <si>
    <t>childhood abuse</t>
  </si>
  <si>
    <t>clinton</t>
  </si>
  <si>
    <t>economic conditions</t>
  </si>
  <si>
    <t>economic indicators</t>
  </si>
  <si>
    <t>engine</t>
  </si>
  <si>
    <t>environmentalism</t>
  </si>
  <si>
    <t>extremism</t>
  </si>
  <si>
    <t>food deserts</t>
  </si>
  <si>
    <t>gamble</t>
  </si>
  <si>
    <t>gates millennium scholars program (gms) cohort 1, 2000-2008</t>
  </si>
  <si>
    <t>GMO</t>
  </si>
  <si>
    <t>health insurance claims</t>
  </si>
  <si>
    <t>hiv stigma</t>
  </si>
  <si>
    <t>homosexuals</t>
  </si>
  <si>
    <t>hope</t>
  </si>
  <si>
    <t>horse</t>
  </si>
  <si>
    <t>human rights violations</t>
  </si>
  <si>
    <t>immigration attitudes</t>
  </si>
  <si>
    <t>immigration reform</t>
  </si>
  <si>
    <t>interest group</t>
  </si>
  <si>
    <t>Katrina</t>
  </si>
  <si>
    <t>labeling theory</t>
  </si>
  <si>
    <t>legislators</t>
  </si>
  <si>
    <t>liberal</t>
  </si>
  <si>
    <t>longitudinal study of violence against women: victimization and perpetration among college students in a state-supported university in the united states, 1990-1995</t>
  </si>
  <si>
    <t>mental health elderly</t>
  </si>
  <si>
    <t>National Latino and Asian American Study</t>
  </si>
  <si>
    <t>National Longitudinal Study of Adolescent Health (Add Health)</t>
  </si>
  <si>
    <t>national organization survey</t>
  </si>
  <si>
    <t>Native American</t>
  </si>
  <si>
    <t>natural disaster</t>
  </si>
  <si>
    <t>nhanes 2007</t>
  </si>
  <si>
    <t>NPSAS</t>
  </si>
  <si>
    <t>nsduh 2010</t>
  </si>
  <si>
    <t>nspy</t>
  </si>
  <si>
    <t>osama bin laden</t>
  </si>
  <si>
    <t>parenting skills</t>
  </si>
  <si>
    <t>pay attention to politics</t>
  </si>
  <si>
    <t>police response</t>
  </si>
  <si>
    <t>private schools</t>
  </si>
  <si>
    <t>professional development</t>
  </si>
  <si>
    <t>psychosis</t>
  </si>
  <si>
    <t>public opinion afghanistan</t>
  </si>
  <si>
    <t>Rand Health Insurance</t>
  </si>
  <si>
    <t>resiliency</t>
  </si>
  <si>
    <t>seattle crime</t>
  </si>
  <si>
    <t>smart phone</t>
  </si>
  <si>
    <t>south</t>
  </si>
  <si>
    <t>substance abuse and mental health data archive (samhda) web site</t>
  </si>
  <si>
    <t>TARS</t>
  </si>
  <si>
    <t>us election</t>
  </si>
  <si>
    <t>"human trafficking"</t>
  </si>
  <si>
    <t>1950 census</t>
  </si>
  <si>
    <t>accident</t>
  </si>
  <si>
    <t>admission</t>
  </si>
  <si>
    <t>area</t>
  </si>
  <si>
    <t>autonomy</t>
  </si>
  <si>
    <t>biotechnology</t>
  </si>
  <si>
    <t>Census of Population and Housing</t>
  </si>
  <si>
    <t>china general social survey</t>
  </si>
  <si>
    <t>cincinnati</t>
  </si>
  <si>
    <t>citation</t>
  </si>
  <si>
    <t>clothing</t>
  </si>
  <si>
    <t>cognitive behavioral therapy</t>
  </si>
  <si>
    <t>commitment</t>
  </si>
  <si>
    <t>electronic</t>
  </si>
  <si>
    <t>fat</t>
  </si>
  <si>
    <t>Food</t>
  </si>
  <si>
    <t>fragile</t>
  </si>
  <si>
    <t>gender wage gap</t>
  </si>
  <si>
    <t>Germany</t>
  </si>
  <si>
    <t>gss2012</t>
  </si>
  <si>
    <t>health behaviors</t>
  </si>
  <si>
    <t>health interview survey</t>
  </si>
  <si>
    <t>health services utilization</t>
  </si>
  <si>
    <t>healthy schools program</t>
  </si>
  <si>
    <t>high school dropout</t>
  </si>
  <si>
    <t>HINTS</t>
  </si>
  <si>
    <t>job training</t>
  </si>
  <si>
    <t>Juvenile</t>
  </si>
  <si>
    <t>juvenile court</t>
  </si>
  <si>
    <t>Korean</t>
  </si>
  <si>
    <t>Kyle</t>
  </si>
  <si>
    <t>lawyers</t>
  </si>
  <si>
    <t>married and cohabiting couples, 2010 [united states]</t>
  </si>
  <si>
    <t>mining</t>
  </si>
  <si>
    <t>motherhood</t>
  </si>
  <si>
    <t>National Survey on Drug Use and Health, 2006</t>
  </si>
  <si>
    <t>nhanes 2007-2008</t>
  </si>
  <si>
    <t>northwestern</t>
  </si>
  <si>
    <t>occupational therapy</t>
  </si>
  <si>
    <t>outlook on life</t>
  </si>
  <si>
    <t>parent involvement</t>
  </si>
  <si>
    <t>parental</t>
  </si>
  <si>
    <t>physical exercise</t>
  </si>
  <si>
    <t>Project HealthDesign</t>
  </si>
  <si>
    <t>prostate cancer</t>
  </si>
  <si>
    <t>restricted</t>
  </si>
  <si>
    <t>rwanda</t>
  </si>
  <si>
    <t>sexual activity</t>
  </si>
  <si>
    <t>sexual offenders</t>
  </si>
  <si>
    <t>sns</t>
  </si>
  <si>
    <t>social media use</t>
  </si>
  <si>
    <t>social services</t>
  </si>
  <si>
    <t>state trial court</t>
  </si>
  <si>
    <t>women's rights</t>
  </si>
  <si>
    <t>"monitoring the future"</t>
  </si>
  <si>
    <t>2008 anes</t>
  </si>
  <si>
    <t>21st century americanism: nationally representative survey of the united states population, 2004</t>
  </si>
  <si>
    <t>adolescent substance abuse prevention study (asaps), 2001-2006 [detroit, houston, los angeles, newark, new orleans, st. louis]</t>
  </si>
  <si>
    <t>afghanistan war</t>
  </si>
  <si>
    <t>alcohol and crime</t>
  </si>
  <si>
    <t>arthritis</t>
  </si>
  <si>
    <t>atlanta</t>
  </si>
  <si>
    <t>bosnia</t>
  </si>
  <si>
    <t>boys town study of youth development</t>
  </si>
  <si>
    <t>census of population</t>
  </si>
  <si>
    <t>child abduction</t>
  </si>
  <si>
    <t>classroom</t>
  </si>
  <si>
    <t>cognitive functioning</t>
  </si>
  <si>
    <t>college gpa</t>
  </si>
  <si>
    <t>corporations</t>
  </si>
  <si>
    <t>costa rica</t>
  </si>
  <si>
    <t>County Business Patterns</t>
  </si>
  <si>
    <t>cross sectional</t>
  </si>
  <si>
    <t>Detroit</t>
  </si>
  <si>
    <t>early childhood longitudinal study [united states]: kindergarten class of 1998-1999, kindergarten-eighth grade full sample</t>
  </si>
  <si>
    <t>eat</t>
  </si>
  <si>
    <t>english as a second language</t>
  </si>
  <si>
    <t>expectations</t>
  </si>
  <si>
    <t>funding</t>
  </si>
  <si>
    <t>gender discrimination</t>
  </si>
  <si>
    <t>General Social Survey 2010</t>
  </si>
  <si>
    <t>genetically modified</t>
  </si>
  <si>
    <t>growth</t>
  </si>
  <si>
    <t>Gss</t>
  </si>
  <si>
    <t>haines census</t>
  </si>
  <si>
    <t>health tracking</t>
  </si>
  <si>
    <t>hiv drugs</t>
  </si>
  <si>
    <t>hiv stigma in a population of adults age 50 and over in the pacific northwest, 2003-2005</t>
  </si>
  <si>
    <t>international conflict</t>
  </si>
  <si>
    <t>interpersonal violence</t>
  </si>
  <si>
    <t>Japanese General Social Survey</t>
  </si>
  <si>
    <t>juvenile courts</t>
  </si>
  <si>
    <t>latino survey</t>
  </si>
  <si>
    <t>learning disability</t>
  </si>
  <si>
    <t>LGBTQ</t>
  </si>
  <si>
    <t>manufactures</t>
  </si>
  <si>
    <t>medical care</t>
  </si>
  <si>
    <t>metadata</t>
  </si>
  <si>
    <t>National Prisoner Statistics</t>
  </si>
  <si>
    <t>neighborhood watch</t>
  </si>
  <si>
    <t>norc</t>
  </si>
  <si>
    <t>old</t>
  </si>
  <si>
    <t>police suicide</t>
  </si>
  <si>
    <t>polls</t>
  </si>
  <si>
    <t>presidential</t>
  </si>
  <si>
    <t>public defender</t>
  </si>
  <si>
    <t>public education</t>
  </si>
  <si>
    <t>railroad</t>
  </si>
  <si>
    <t>SAMHSA</t>
  </si>
  <si>
    <t>sarah palin</t>
  </si>
  <si>
    <t>school climate</t>
  </si>
  <si>
    <t>second generation</t>
  </si>
  <si>
    <t>setups2012</t>
  </si>
  <si>
    <t>shanghai</t>
  </si>
  <si>
    <t>single</t>
  </si>
  <si>
    <t>Sleep</t>
  </si>
  <si>
    <t>social worker</t>
  </si>
  <si>
    <t>solar</t>
  </si>
  <si>
    <t>spatial</t>
  </si>
  <si>
    <t>state courts</t>
  </si>
  <si>
    <t>state legislative</t>
  </si>
  <si>
    <t>student engagement</t>
  </si>
  <si>
    <t>talent management</t>
  </si>
  <si>
    <t>ucr county</t>
  </si>
  <si>
    <t>weis</t>
  </si>
  <si>
    <t>WHO</t>
  </si>
  <si>
    <t>algeria</t>
  </si>
  <si>
    <t>anes2012</t>
  </si>
  <si>
    <t>appalachia</t>
  </si>
  <si>
    <t>births</t>
  </si>
  <si>
    <t>body weight</t>
  </si>
  <si>
    <t>capitalism</t>
  </si>
  <si>
    <t>cesd</t>
  </si>
  <si>
    <t>Child abuse</t>
  </si>
  <si>
    <t>child abuse and neglect</t>
  </si>
  <si>
    <t>civil liberties</t>
  </si>
  <si>
    <t>collective action</t>
  </si>
  <si>
    <t>conservatism</t>
  </si>
  <si>
    <t>corporal punishment</t>
  </si>
  <si>
    <t>criminality</t>
  </si>
  <si>
    <t>distance learning</t>
  </si>
  <si>
    <t>DOT</t>
  </si>
  <si>
    <t>Drug</t>
  </si>
  <si>
    <t>drug usage</t>
  </si>
  <si>
    <t>education crime</t>
  </si>
  <si>
    <t>essex</t>
  </si>
  <si>
    <t>evangelical</t>
  </si>
  <si>
    <t>expectation</t>
  </si>
  <si>
    <t>family growth</t>
  </si>
  <si>
    <t>food stamp</t>
  </si>
  <si>
    <t>health tracking physician survey, 2008 [united states]</t>
  </si>
  <si>
    <t>Historical, Demographic, Economic, and Social Data: The United States, 1790-2002</t>
  </si>
  <si>
    <t>homosexual relationships</t>
  </si>
  <si>
    <t>housing discrimination</t>
  </si>
  <si>
    <t>interest rate</t>
  </si>
  <si>
    <t>interest rates</t>
  </si>
  <si>
    <t>internet access</t>
  </si>
  <si>
    <t>juvenile incarceration</t>
  </si>
  <si>
    <t>median income</t>
  </si>
  <si>
    <t>miami</t>
  </si>
  <si>
    <t>Middle East</t>
  </si>
  <si>
    <t>midlife crisis</t>
  </si>
  <si>
    <t>midlife development</t>
  </si>
  <si>
    <t>mormon</t>
  </si>
  <si>
    <t>National Neighborhood Crime Study</t>
  </si>
  <si>
    <t>national politics study, 2004</t>
  </si>
  <si>
    <t>new technologies</t>
  </si>
  <si>
    <t>non profit</t>
  </si>
  <si>
    <t>norway</t>
  </si>
  <si>
    <t>Nutrition</t>
  </si>
  <si>
    <t>parents education</t>
  </si>
  <si>
    <t>patient</t>
  </si>
  <si>
    <t>patriot act</t>
  </si>
  <si>
    <t>PPCS</t>
  </si>
  <si>
    <t>promotion</t>
  </si>
  <si>
    <t>religion and crime</t>
  </si>
  <si>
    <t>restaurants</t>
  </si>
  <si>
    <t>rochester</t>
  </si>
  <si>
    <t>s</t>
  </si>
  <si>
    <t>sex crimes</t>
  </si>
  <si>
    <t>sexual offenses</t>
  </si>
  <si>
    <t>sickle cell</t>
  </si>
  <si>
    <t>slaves</t>
  </si>
  <si>
    <t>social attitudes</t>
  </si>
  <si>
    <t>tea</t>
  </si>
  <si>
    <t>transit</t>
  </si>
  <si>
    <t>woman</t>
  </si>
  <si>
    <t>albany</t>
  </si>
  <si>
    <t>Americans' Changing Lives</t>
  </si>
  <si>
    <t>arthur banks</t>
  </si>
  <si>
    <t>athletic</t>
  </si>
  <si>
    <t>attitudes toward police</t>
  </si>
  <si>
    <t>boot camps</t>
  </si>
  <si>
    <t>bureaucracy</t>
  </si>
  <si>
    <t>bystander</t>
  </si>
  <si>
    <t>child mental health</t>
  </si>
  <si>
    <t>China education</t>
  </si>
  <si>
    <t>Chinese Household Income</t>
  </si>
  <si>
    <t>class size</t>
  </si>
  <si>
    <t>cpi</t>
  </si>
  <si>
    <t>crisis</t>
  </si>
  <si>
    <t>csllea</t>
  </si>
  <si>
    <t>csr</t>
  </si>
  <si>
    <t>deaths in custody</t>
  </si>
  <si>
    <t>democratic peace</t>
  </si>
  <si>
    <t>Egypt</t>
  </si>
  <si>
    <t>emergency departments</t>
  </si>
  <si>
    <t>engineering</t>
  </si>
  <si>
    <t>entertainment</t>
  </si>
  <si>
    <t>experiments</t>
  </si>
  <si>
    <t>federal</t>
  </si>
  <si>
    <t>gem</t>
  </si>
  <si>
    <t>graduate school</t>
  </si>
  <si>
    <t>gss 2008</t>
  </si>
  <si>
    <t>hair</t>
  </si>
  <si>
    <t>harvard college alcohol study</t>
  </si>
  <si>
    <t>homework</t>
  </si>
  <si>
    <t>homicides in chicago, 1965-1995</t>
  </si>
  <si>
    <t>impact of mental health on parenting</t>
  </si>
  <si>
    <t>income tax</t>
  </si>
  <si>
    <t>infectious disease</t>
  </si>
  <si>
    <t>ISIS</t>
  </si>
  <si>
    <t>juvenile inmates</t>
  </si>
  <si>
    <t>lifestyle</t>
  </si>
  <si>
    <t>literature</t>
  </si>
  <si>
    <t>malpractice</t>
  </si>
  <si>
    <t>menstruation</t>
  </si>
  <si>
    <t>multiracial</t>
  </si>
  <si>
    <t>national survey on drug use and health 2013</t>
  </si>
  <si>
    <t>National Survey on Drug Use and Health: 2-Year R-DAS (2010 to 2011)</t>
  </si>
  <si>
    <t>nismart</t>
  </si>
  <si>
    <t>NSDUH 2012</t>
  </si>
  <si>
    <t>oil prices</t>
  </si>
  <si>
    <t>panel study</t>
  </si>
  <si>
    <t>patents</t>
  </si>
  <si>
    <t>physical abuse</t>
  </si>
  <si>
    <t>political polarization</t>
  </si>
  <si>
    <t>political risk</t>
  </si>
  <si>
    <t>prostitute</t>
  </si>
  <si>
    <t>PUMS</t>
  </si>
  <si>
    <t>r</t>
  </si>
  <si>
    <t>rate</t>
  </si>
  <si>
    <t>shame</t>
  </si>
  <si>
    <t>snap</t>
  </si>
  <si>
    <t>social control</t>
  </si>
  <si>
    <t>state legislators</t>
  </si>
  <si>
    <t>survey of consumer attitudes</t>
  </si>
  <si>
    <t>survival analysis</t>
  </si>
  <si>
    <t>TEDS-A</t>
  </si>
  <si>
    <t>treatment episode data set</t>
  </si>
  <si>
    <t>university of washington</t>
  </si>
  <si>
    <t>vanderbilt</t>
  </si>
  <si>
    <t>Voting</t>
  </si>
  <si>
    <t>weight loss</t>
  </si>
  <si>
    <t>activities</t>
  </si>
  <si>
    <t>adverse childhood experiences</t>
  </si>
  <si>
    <t>asp.net</t>
  </si>
  <si>
    <t>assessment</t>
  </si>
  <si>
    <t>baltimore police</t>
  </si>
  <si>
    <t>beverage consumption</t>
  </si>
  <si>
    <t>black americans</t>
  </si>
  <si>
    <t>children of immigrants longitudinal study</t>
  </si>
  <si>
    <t>chronic disease</t>
  </si>
  <si>
    <t>Collaborative Psychiatric Epidemiology Surveys</t>
  </si>
  <si>
    <t>congressional record</t>
  </si>
  <si>
    <t>Corporate Governance</t>
  </si>
  <si>
    <t>county level</t>
  </si>
  <si>
    <t>daycare</t>
  </si>
  <si>
    <t>developmental disabilities</t>
  </si>
  <si>
    <t>dot</t>
  </si>
  <si>
    <t>educational longitudinal survey</t>
  </si>
  <si>
    <t>eurobarometer 28.1: young europeans -- life, interests, education, employment, and knowledge of foreign languages, october-november 1987</t>
  </si>
  <si>
    <t>european parliament</t>
  </si>
  <si>
    <t>eyewitness testimony</t>
  </si>
  <si>
    <t>geo</t>
  </si>
  <si>
    <t>global childhood</t>
  </si>
  <si>
    <t>health reform monitoring survey</t>
  </si>
  <si>
    <t>historical data</t>
  </si>
  <si>
    <t>job security</t>
  </si>
  <si>
    <t>jsp</t>
  </si>
  <si>
    <t>kids</t>
  </si>
  <si>
    <t>korean general social survey (kgss), 2010</t>
  </si>
  <si>
    <t>language study</t>
  </si>
  <si>
    <t>low birth weight</t>
  </si>
  <si>
    <t>mastery</t>
  </si>
  <si>
    <t>maternal mortality</t>
  </si>
  <si>
    <t>menopause</t>
  </si>
  <si>
    <t>mexican migration project</t>
  </si>
  <si>
    <t>Michigan</t>
  </si>
  <si>
    <t>minorities health oregon</t>
  </si>
  <si>
    <t>national crime surveys</t>
  </si>
  <si>
    <t>national survey of children's health, 2003</t>
  </si>
  <si>
    <t>national youth survey [united states]: wave i, 1976</t>
  </si>
  <si>
    <t>neighborhood characteristics</t>
  </si>
  <si>
    <t>NFL</t>
  </si>
  <si>
    <t>nibrs 2013</t>
  </si>
  <si>
    <t>NIS</t>
  </si>
  <si>
    <t>OECD</t>
  </si>
  <si>
    <t>parental socialization</t>
  </si>
  <si>
    <t>police attitudes</t>
  </si>
  <si>
    <t>police-public contact survey</t>
  </si>
  <si>
    <t>political trust</t>
  </si>
  <si>
    <t>ppcs</t>
  </si>
  <si>
    <t>primary election</t>
  </si>
  <si>
    <t>reproductive rights</t>
  </si>
  <si>
    <t>school dropouts</t>
  </si>
  <si>
    <t>self harm</t>
  </si>
  <si>
    <t>serial murder</t>
  </si>
  <si>
    <t>setups: voting behavior: the 2008 election</t>
  </si>
  <si>
    <t>sexually transmitted diseases</t>
  </si>
  <si>
    <t>social capital child dev</t>
  </si>
  <si>
    <t>State Court Processing Statistics</t>
  </si>
  <si>
    <t>Stress</t>
  </si>
  <si>
    <t>technology transfer</t>
  </si>
  <si>
    <t>women health</t>
  </si>
  <si>
    <t>womens health</t>
  </si>
  <si>
    <t>xenophobia</t>
  </si>
  <si>
    <t>2012 elections</t>
  </si>
  <si>
    <t>2012 voting behavior</t>
  </si>
  <si>
    <t>academic performance</t>
  </si>
  <si>
    <t>alcohol college</t>
  </si>
  <si>
    <t>american dream</t>
  </si>
  <si>
    <t>arrested</t>
  </si>
  <si>
    <t>asylum</t>
  </si>
  <si>
    <t>authoritarianism</t>
  </si>
  <si>
    <t>bureau of labor statistics</t>
  </si>
  <si>
    <t>burnham</t>
  </si>
  <si>
    <t>carnegie</t>
  </si>
  <si>
    <t>chicago women's health risk study, 1995-1998</t>
  </si>
  <si>
    <t>child rearing</t>
  </si>
  <si>
    <t>china health and nutrition survey (chns)</t>
  </si>
  <si>
    <t>community service</t>
  </si>
  <si>
    <t>correctional officers</t>
  </si>
  <si>
    <t>crack cocaine</t>
  </si>
  <si>
    <t>cross-national</t>
  </si>
  <si>
    <t>ddb</t>
  </si>
  <si>
    <t>deliquency</t>
  </si>
  <si>
    <t>Detroit Area Study</t>
  </si>
  <si>
    <t>ethiopia</t>
  </si>
  <si>
    <t>execution</t>
  </si>
  <si>
    <t>extraversion</t>
  </si>
  <si>
    <t>falls</t>
  </si>
  <si>
    <t>fepresch</t>
  </si>
  <si>
    <t>GENDER</t>
  </si>
  <si>
    <t>general social survey 2006</t>
  </si>
  <si>
    <t>german</t>
  </si>
  <si>
    <t>goal</t>
  </si>
  <si>
    <t>Harvard School of Public Health College Alcohol Study, 2001</t>
  </si>
  <si>
    <t>high school graduation rates</t>
  </si>
  <si>
    <t>hospital discharge</t>
  </si>
  <si>
    <t>ID</t>
  </si>
  <si>
    <t>imprisonment</t>
  </si>
  <si>
    <t>microcredit</t>
  </si>
  <si>
    <t>microdata</t>
  </si>
  <si>
    <t>midas</t>
  </si>
  <si>
    <t>murders</t>
  </si>
  <si>
    <t>nhes</t>
  </si>
  <si>
    <t>philosophy</t>
  </si>
  <si>
    <t>religion, aging, and health survey, 2001, 2004 [united states]</t>
  </si>
  <si>
    <t>sabbatical</t>
  </si>
  <si>
    <t>scf</t>
  </si>
  <si>
    <t>seattle neighborhoods</t>
  </si>
  <si>
    <t>sexual victimization</t>
  </si>
  <si>
    <t>sloan</t>
  </si>
  <si>
    <t>social network analysis</t>
  </si>
  <si>
    <t>social trust</t>
  </si>
  <si>
    <t>sorority</t>
  </si>
  <si>
    <t>STD</t>
  </si>
  <si>
    <t>stem cell research</t>
  </si>
  <si>
    <t>technological change</t>
  </si>
  <si>
    <t>teds-a</t>
  </si>
  <si>
    <t>THEOP</t>
  </si>
  <si>
    <t>united kingdom</t>
  </si>
  <si>
    <t>US Census</t>
  </si>
  <si>
    <t>work hours</t>
  </si>
  <si>
    <t>youtube</t>
  </si>
  <si>
    <t>african</t>
  </si>
  <si>
    <t>American Indian</t>
  </si>
  <si>
    <t>Annual Social and Economic 2006</t>
  </si>
  <si>
    <t>archive</t>
  </si>
  <si>
    <t>asset</t>
  </si>
  <si>
    <t>cat</t>
  </si>
  <si>
    <t>china census</t>
  </si>
  <si>
    <t>chronic illness and caregiving, 2000: [united states]</t>
  </si>
  <si>
    <t>city and county data book</t>
  </si>
  <si>
    <t>community corrections</t>
  </si>
  <si>
    <t>community development</t>
  </si>
  <si>
    <t>consumerism</t>
  </si>
  <si>
    <t>crime and poverty</t>
  </si>
  <si>
    <t>cultural capital</t>
  </si>
  <si>
    <t>curriculum</t>
  </si>
  <si>
    <t>delinquent</t>
  </si>
  <si>
    <t>displaced workers</t>
  </si>
  <si>
    <t>Drug Use</t>
  </si>
  <si>
    <t>dyslexia</t>
  </si>
  <si>
    <t>educational technology</t>
  </si>
  <si>
    <t>el salvador</t>
  </si>
  <si>
    <t>energy policy</t>
  </si>
  <si>
    <t>EPESE</t>
  </si>
  <si>
    <t>extracurricular activities</t>
  </si>
  <si>
    <t>gas</t>
  </si>
  <si>
    <t>GSS 2014</t>
  </si>
  <si>
    <t>Harvard</t>
  </si>
  <si>
    <t>holocaust</t>
  </si>
  <si>
    <t>ICPSR 21600</t>
  </si>
  <si>
    <t>IHDP</t>
  </si>
  <si>
    <t>Indonesia</t>
  </si>
  <si>
    <t>influence</t>
  </si>
  <si>
    <t>Intimate partner violence</t>
  </si>
  <si>
    <t>isis</t>
  </si>
  <si>
    <t>japanese general social survey (jgss), 2010</t>
  </si>
  <si>
    <t>level of education</t>
  </si>
  <si>
    <t>login</t>
  </si>
  <si>
    <t>malnutrition</t>
  </si>
  <si>
    <t>marital instability over the life course [united states]: a six-wave panel study, 1980, 1983, 1988, 1992-1994, 1997, 2000</t>
  </si>
  <si>
    <t>media violence</t>
  </si>
  <si>
    <t>metro</t>
  </si>
  <si>
    <t>multiple sclerosis</t>
  </si>
  <si>
    <t>national election</t>
  </si>
  <si>
    <t>National Health and Social Life Survey</t>
  </si>
  <si>
    <t>national victimization survey</t>
  </si>
  <si>
    <t>nebraska</t>
  </si>
  <si>
    <t>nibrs 2009</t>
  </si>
  <si>
    <t>oakland</t>
  </si>
  <si>
    <t>obesity united states</t>
  </si>
  <si>
    <t>parental leave</t>
  </si>
  <si>
    <t>paris</t>
  </si>
  <si>
    <t>parliament uganda</t>
  </si>
  <si>
    <t>Pathways</t>
  </si>
  <si>
    <t>peacekeeping</t>
  </si>
  <si>
    <t>people</t>
  </si>
  <si>
    <t>pittsburgh youth study</t>
  </si>
  <si>
    <t>prestige</t>
  </si>
  <si>
    <t>property</t>
  </si>
  <si>
    <t>rap</t>
  </si>
  <si>
    <t>religion aging and health</t>
  </si>
  <si>
    <t>representation</t>
  </si>
  <si>
    <t>rice</t>
  </si>
  <si>
    <t>satsa</t>
  </si>
  <si>
    <t>sentencing guidelines</t>
  </si>
  <si>
    <t>shoplifting</t>
  </si>
  <si>
    <t>Social Media</t>
  </si>
  <si>
    <t>social network data</t>
  </si>
  <si>
    <t>socialism</t>
  </si>
  <si>
    <t>STARRS</t>
  </si>
  <si>
    <t>survey of inmates in state and federal correctional facilities</t>
  </si>
  <si>
    <t>tax evasion</t>
  </si>
  <si>
    <t>timss</t>
  </si>
  <si>
    <t>transatlantic trends survey, 2011</t>
  </si>
  <si>
    <t>tutoring</t>
  </si>
  <si>
    <t>Urban Household Survey</t>
  </si>
  <si>
    <t>variables</t>
  </si>
  <si>
    <t>waste</t>
  </si>
  <si>
    <t>work stress</t>
  </si>
  <si>
    <t>youth risk behavior survey</t>
  </si>
  <si>
    <t>afrobarometer round 4</t>
  </si>
  <si>
    <t>alienation</t>
  </si>
  <si>
    <t>allergy</t>
  </si>
  <si>
    <t>american national election studies: evaluations of government and society study 1 (egss 1), 2010-2012</t>
  </si>
  <si>
    <t>asiabarometer, 2004</t>
  </si>
  <si>
    <t>behavioral health</t>
  </si>
  <si>
    <t>c</t>
  </si>
  <si>
    <t>cartels</t>
  </si>
  <si>
    <t>charitable giving</t>
  </si>
  <si>
    <t>college degrees</t>
  </si>
  <si>
    <t>community tracking</t>
  </si>
  <si>
    <t>computers</t>
  </si>
  <si>
    <t>conformity</t>
  </si>
  <si>
    <t>congressional voting</t>
  </si>
  <si>
    <t>constitution</t>
  </si>
  <si>
    <t>date of birth</t>
  </si>
  <si>
    <t>drought</t>
  </si>
  <si>
    <t>drunk</t>
  </si>
  <si>
    <t>e-cigarette</t>
  </si>
  <si>
    <t>edu</t>
  </si>
  <si>
    <t>exit polls 2008</t>
  </si>
  <si>
    <t>fdic</t>
  </si>
  <si>
    <t>Florida</t>
  </si>
  <si>
    <t>general social survey cumulative file</t>
  </si>
  <si>
    <t>Georgia</t>
  </si>
  <si>
    <t>global terrorism database</t>
  </si>
  <si>
    <t>Gun control</t>
  </si>
  <si>
    <t>health care utilization</t>
  </si>
  <si>
    <t>hispanic health</t>
  </si>
  <si>
    <t>homicide rates</t>
  </si>
  <si>
    <t>humanitarian intervention</t>
  </si>
  <si>
    <t>institutions</t>
  </si>
  <si>
    <t>international organizations</t>
  </si>
  <si>
    <t>internet addiction</t>
  </si>
  <si>
    <t>jamaica</t>
  </si>
  <si>
    <t>juvenile sentencing</t>
  </si>
  <si>
    <t>kidney</t>
  </si>
  <si>
    <t>longevity</t>
  </si>
  <si>
    <t>marry</t>
  </si>
  <si>
    <t>migrants</t>
  </si>
  <si>
    <t>military suicide</t>
  </si>
  <si>
    <t>millennials</t>
  </si>
  <si>
    <t>music therapy</t>
  </si>
  <si>
    <t>naas</t>
  </si>
  <si>
    <t>nafta</t>
  </si>
  <si>
    <t>national survey of black americans, 1979-1980</t>
  </si>
  <si>
    <t>new zealand</t>
  </si>
  <si>
    <t>newspaper circulation</t>
  </si>
  <si>
    <t>northeastern</t>
  </si>
  <si>
    <t>personality disorder</t>
  </si>
  <si>
    <t>political stability</t>
  </si>
  <si>
    <t>race crime</t>
  </si>
  <si>
    <t>recycle</t>
  </si>
  <si>
    <t>religion and politics</t>
  </si>
  <si>
    <t>sas</t>
  </si>
  <si>
    <t>sat scores</t>
  </si>
  <si>
    <t>sexual identity</t>
  </si>
  <si>
    <t>solar energy</t>
  </si>
  <si>
    <t>sri lanka</t>
  </si>
  <si>
    <t>student loan debt</t>
  </si>
  <si>
    <t>sugar</t>
  </si>
  <si>
    <t>Thoennes</t>
  </si>
  <si>
    <t>traffic stops</t>
  </si>
  <si>
    <t>transparency</t>
  </si>
  <si>
    <t>unemployed</t>
  </si>
  <si>
    <t>unions</t>
  </si>
  <si>
    <t>vanity fair</t>
  </si>
  <si>
    <t>voter id</t>
  </si>
  <si>
    <t>weapons</t>
  </si>
  <si>
    <t>work and family life study [united states]</t>
  </si>
  <si>
    <t>"economic aid" foreign</t>
  </si>
  <si>
    <t>After the JD</t>
  </si>
  <si>
    <t>alzheimer's disease</t>
  </si>
  <si>
    <t>American Citizen Participation Study</t>
  </si>
  <si>
    <t>american community survey (acs): public use microdata sample (pums), 2008</t>
  </si>
  <si>
    <t>american's changing lives</t>
  </si>
  <si>
    <t>association</t>
  </si>
  <si>
    <t>athletic involvement</t>
  </si>
  <si>
    <t>bjs</t>
  </si>
  <si>
    <t>bribe</t>
  </si>
  <si>
    <t>bullying in schools</t>
  </si>
  <si>
    <t>bureau of justice statistics</t>
  </si>
  <si>
    <t>CCES</t>
  </si>
  <si>
    <t>contact</t>
  </si>
  <si>
    <t>county business pattern</t>
  </si>
  <si>
    <t>distance education</t>
  </si>
  <si>
    <t>drug violence</t>
  </si>
  <si>
    <t>ESL</t>
  </si>
  <si>
    <t>flood</t>
  </si>
  <si>
    <t>food access</t>
  </si>
  <si>
    <t>forensic anthropology</t>
  </si>
  <si>
    <t>gender mental illness</t>
  </si>
  <si>
    <t>gene</t>
  </si>
  <si>
    <t>GENERAL SOCIAL SURVEY</t>
  </si>
  <si>
    <t>global digital activism</t>
  </si>
  <si>
    <t>google</t>
  </si>
  <si>
    <t>health tracking household survey, 2010 [united states]</t>
  </si>
  <si>
    <t>homeless shelters</t>
  </si>
  <si>
    <t>How Couples Meet and Stay Together</t>
  </si>
  <si>
    <t>human capital</t>
  </si>
  <si>
    <t>japan general social survey</t>
  </si>
  <si>
    <t>juvenile offending</t>
  </si>
  <si>
    <t>korea (south)</t>
  </si>
  <si>
    <t>library services</t>
  </si>
  <si>
    <t>Massachusetts</t>
  </si>
  <si>
    <t>meaning in life</t>
  </si>
  <si>
    <t>MSM</t>
  </si>
  <si>
    <t>museums</t>
  </si>
  <si>
    <t>National</t>
  </si>
  <si>
    <t>National Social Life, Health, and Aging Project</t>
  </si>
  <si>
    <t>nationality</t>
  </si>
  <si>
    <t>natural disasters</t>
  </si>
  <si>
    <t>ncs-2</t>
  </si>
  <si>
    <t>neighbor</t>
  </si>
  <si>
    <t>NES 2008</t>
  </si>
  <si>
    <t>NIBRS 2009</t>
  </si>
  <si>
    <t>NYPD</t>
  </si>
  <si>
    <t>PLC</t>
  </si>
  <si>
    <t>plea bargain</t>
  </si>
  <si>
    <t>pretrial</t>
  </si>
  <si>
    <t>project management</t>
  </si>
  <si>
    <t>public opinion spss setup</t>
  </si>
  <si>
    <t>quality of employment survey</t>
  </si>
  <si>
    <t>recession</t>
  </si>
  <si>
    <t>religious behavior</t>
  </si>
  <si>
    <t>reproductive</t>
  </si>
  <si>
    <t>school district data book</t>
  </si>
  <si>
    <t>sexual assualt</t>
  </si>
  <si>
    <t>share</t>
  </si>
  <si>
    <t>SISFCF</t>
  </si>
  <si>
    <t>steroids</t>
  </si>
  <si>
    <t>tars</t>
  </si>
  <si>
    <t>teacher effectiveness</t>
  </si>
  <si>
    <t>terman</t>
  </si>
  <si>
    <t>tort</t>
  </si>
  <si>
    <t>Trauma</t>
  </si>
  <si>
    <t>Uniform Crime Reporting</t>
  </si>
  <si>
    <t>United States Sentencing Commission</t>
  </si>
  <si>
    <t>University</t>
  </si>
  <si>
    <t>university students</t>
  </si>
  <si>
    <t>voting behavior 2008</t>
  </si>
  <si>
    <t>voucher</t>
  </si>
  <si>
    <t>women prison</t>
  </si>
  <si>
    <t>work family conflict</t>
  </si>
  <si>
    <t>writing</t>
  </si>
  <si>
    <t>WVS</t>
  </si>
  <si>
    <t>youths at risk</t>
  </si>
  <si>
    <t>"current population survey"</t>
  </si>
  <si>
    <t>americans' changing lives: waves i, ii, iii, and iv, 1986, 1989, 1994, and 2002</t>
  </si>
  <si>
    <t>art therapy</t>
  </si>
  <si>
    <t>Baccalaureate and Beyond Longitudinal Study</t>
  </si>
  <si>
    <t>big five</t>
  </si>
  <si>
    <t>boy birth rate in China</t>
  </si>
  <si>
    <t>british</t>
  </si>
  <si>
    <t>capital</t>
  </si>
  <si>
    <t>cartel</t>
  </si>
  <si>
    <t>census 1960</t>
  </si>
  <si>
    <t>change</t>
  </si>
  <si>
    <t>civic education</t>
  </si>
  <si>
    <t>cmgpd</t>
  </si>
  <si>
    <t>cognitive ability</t>
  </si>
  <si>
    <t>cogusa</t>
  </si>
  <si>
    <t>college degree</t>
  </si>
  <si>
    <t>consumer price index</t>
  </si>
  <si>
    <t>consumer spending</t>
  </si>
  <si>
    <t>cornell</t>
  </si>
  <si>
    <t>county population</t>
  </si>
  <si>
    <t>dsdr</t>
  </si>
  <si>
    <t>earthquake</t>
  </si>
  <si>
    <t>economic sanctions</t>
  </si>
  <si>
    <t>executions in the united states, 1608-2002: the espy file</t>
  </si>
  <si>
    <t>gas prices</t>
  </si>
  <si>
    <t>gun regulation</t>
  </si>
  <si>
    <t>Health Tracking Physician Survey</t>
  </si>
  <si>
    <t>heart failure</t>
  </si>
  <si>
    <t>high school dropouts</t>
  </si>
  <si>
    <t>homeschooling</t>
  </si>
  <si>
    <t>houston area survey</t>
  </si>
  <si>
    <t>human trafficing</t>
  </si>
  <si>
    <t>infants</t>
  </si>
  <si>
    <t>International Terrorism: Attributes of Terrorist Events</t>
  </si>
  <si>
    <t>justifiable homicide</t>
  </si>
  <si>
    <t>juvenile victimization</t>
  </si>
  <si>
    <t>lead</t>
  </si>
  <si>
    <t>local elections</t>
  </si>
  <si>
    <t>Longitudinal Study of American Youth</t>
  </si>
  <si>
    <t>mass murder</t>
  </si>
  <si>
    <t>medical malpractice</t>
  </si>
  <si>
    <t>mental health stigma</t>
  </si>
  <si>
    <t>midus biomarker</t>
  </si>
  <si>
    <t>National Center for Education Statistics</t>
  </si>
  <si>
    <t>national survey of college graduates</t>
  </si>
  <si>
    <t>national violence against women</t>
  </si>
  <si>
    <t>neighborhood change</t>
  </si>
  <si>
    <t>NIBRS 2006 data</t>
  </si>
  <si>
    <t>NIBRS 2011</t>
  </si>
  <si>
    <t>Nigeria</t>
  </si>
  <si>
    <t>perceptions</t>
  </si>
  <si>
    <t>planned parenthood</t>
  </si>
  <si>
    <t>police departments</t>
  </si>
  <si>
    <t>police officer</t>
  </si>
  <si>
    <t>prison census</t>
  </si>
  <si>
    <t>prosecutors</t>
  </si>
  <si>
    <t>public relations</t>
  </si>
  <si>
    <t>romania</t>
  </si>
  <si>
    <t>Smoking</t>
  </si>
  <si>
    <t>social justice sexuality project</t>
  </si>
  <si>
    <t>stereotype</t>
  </si>
  <si>
    <t>taxpayer opinion survey,</t>
  </si>
  <si>
    <t>teacher evaluation</t>
  </si>
  <si>
    <t>Transgender</t>
  </si>
  <si>
    <t>Treatment Episode Data Set</t>
  </si>
  <si>
    <t>Twitter</t>
  </si>
  <si>
    <t>uniform crime reporting program data</t>
  </si>
  <si>
    <t>USSC</t>
  </si>
  <si>
    <t>vehicles</t>
  </si>
  <si>
    <t>Voice of the People End of Year Survey, 2011 (ICPSR 33504)</t>
  </si>
  <si>
    <t>voting rights</t>
  </si>
  <si>
    <t>walmart</t>
  </si>
  <si>
    <t>who</t>
  </si>
  <si>
    <t>"human rights"</t>
  </si>
  <si>
    <t>"public servant"</t>
  </si>
  <si>
    <t>air quality</t>
  </si>
  <si>
    <t>airport</t>
  </si>
  <si>
    <t>Argentina</t>
  </si>
  <si>
    <t>armed forces</t>
  </si>
  <si>
    <t>balance of payments</t>
  </si>
  <si>
    <t>block</t>
  </si>
  <si>
    <t>Capital Punishment</t>
  </si>
  <si>
    <t>car accident</t>
  </si>
  <si>
    <t>CBS News Monthly Poll</t>
  </si>
  <si>
    <t>censorship</t>
  </si>
  <si>
    <t>cognitive impairment</t>
  </si>
  <si>
    <t>collaborative psychiatric</t>
  </si>
  <si>
    <t>consumer confidence</t>
  </si>
  <si>
    <t>content analysis</t>
  </si>
  <si>
    <t>contract</t>
  </si>
  <si>
    <t>creles</t>
  </si>
  <si>
    <t>crime and race</t>
  </si>
  <si>
    <t>Death Penalty</t>
  </si>
  <si>
    <t>disney</t>
  </si>
  <si>
    <t>down syndrome</t>
  </si>
  <si>
    <t>earning</t>
  </si>
  <si>
    <t>Educational Attainment</t>
  </si>
  <si>
    <t>election studies</t>
  </si>
  <si>
    <t>elementary education</t>
  </si>
  <si>
    <t>emory</t>
  </si>
  <si>
    <t>employer</t>
  </si>
  <si>
    <t>enclave</t>
  </si>
  <si>
    <t>equity</t>
  </si>
  <si>
    <t>eurobarometer 2013</t>
  </si>
  <si>
    <t>Eurobarometer 77.4</t>
  </si>
  <si>
    <t>exposure to violence</t>
  </si>
  <si>
    <t>firms</t>
  </si>
  <si>
    <t>friendships</t>
  </si>
  <si>
    <t>Gambling</t>
  </si>
  <si>
    <t>governors</t>
  </si>
  <si>
    <t>graffiti</t>
  </si>
  <si>
    <t>health tracking household survey</t>
  </si>
  <si>
    <t>hepatitis</t>
  </si>
  <si>
    <t>Higher Education General Information Survey</t>
  </si>
  <si>
    <t>human</t>
  </si>
  <si>
    <t>IFSS</t>
  </si>
  <si>
    <t>important</t>
  </si>
  <si>
    <t>ipo</t>
  </si>
  <si>
    <t>ISRD</t>
  </si>
  <si>
    <t>jews</t>
  </si>
  <si>
    <t>job stress</t>
  </si>
  <si>
    <t>komlos</t>
  </si>
  <si>
    <t>legislative professionalism</t>
  </si>
  <si>
    <t>life course</t>
  </si>
  <si>
    <t>locus of control</t>
  </si>
  <si>
    <t>MCSUI</t>
  </si>
  <si>
    <t>media and crime</t>
  </si>
  <si>
    <t>membership</t>
  </si>
  <si>
    <t>mental health crime</t>
  </si>
  <si>
    <t>millenials</t>
  </si>
  <si>
    <t>most important problem</t>
  </si>
  <si>
    <t>multiple regression</t>
  </si>
  <si>
    <t>national longitudinal study of adolescent</t>
  </si>
  <si>
    <t>National Survey of Black Americans</t>
  </si>
  <si>
    <t>neighborhoods and crime</t>
  </si>
  <si>
    <t>New Family Structures Study</t>
  </si>
  <si>
    <t>new mexico</t>
  </si>
  <si>
    <t>NHDS</t>
  </si>
  <si>
    <t>NHES</t>
  </si>
  <si>
    <t>nlsy 79</t>
  </si>
  <si>
    <t>nuclear power</t>
  </si>
  <si>
    <t>overdose</t>
  </si>
  <si>
    <t>philadelphia police</t>
  </si>
  <si>
    <t>Philippines</t>
  </si>
  <si>
    <t>presidential debates</t>
  </si>
  <si>
    <t>prosocial</t>
  </si>
  <si>
    <t>rape prevention</t>
  </si>
  <si>
    <t>recidivism virginia</t>
  </si>
  <si>
    <t>remittances</t>
  </si>
  <si>
    <t>road</t>
  </si>
  <si>
    <t>school performance</t>
  </si>
  <si>
    <t>schooling</t>
  </si>
  <si>
    <t>self defense</t>
  </si>
  <si>
    <t>serbia</t>
  </si>
  <si>
    <t>sexual preference</t>
  </si>
  <si>
    <t>social anxiety</t>
  </si>
  <si>
    <t>stocks</t>
  </si>
  <si>
    <t>substance abuse and mental health</t>
  </si>
  <si>
    <t>sustainable</t>
  </si>
  <si>
    <t>teen substance abuse</t>
  </si>
  <si>
    <t>teen violence</t>
  </si>
  <si>
    <t>tennis</t>
  </si>
  <si>
    <t>tilda</t>
  </si>
  <si>
    <t>TIMSS</t>
  </si>
  <si>
    <t>trans</t>
  </si>
  <si>
    <t>trump</t>
  </si>
  <si>
    <t>Uniform Crime Reporting Program Data: Arrests by Age, Sex, and Race</t>
  </si>
  <si>
    <t>videogames</t>
  </si>
  <si>
    <t>water quality</t>
  </si>
  <si>
    <t>wave</t>
  </si>
  <si>
    <t>welfare state</t>
  </si>
  <si>
    <t>Women</t>
  </si>
  <si>
    <t>women in development</t>
  </si>
  <si>
    <t>world health organization</t>
  </si>
  <si>
    <t>zimmerman</t>
  </si>
  <si>
    <t>2000 presidential election</t>
  </si>
  <si>
    <t>agency</t>
  </si>
  <si>
    <t>ambulatory care</t>
  </si>
  <si>
    <t>Android</t>
  </si>
  <si>
    <t>Australia</t>
  </si>
  <si>
    <t>books</t>
  </si>
  <si>
    <t>civic participation</t>
  </si>
  <si>
    <t>college graduation rates</t>
  </si>
  <si>
    <t>competition</t>
  </si>
  <si>
    <t>computer science</t>
  </si>
  <si>
    <t>congressional approval</t>
  </si>
  <si>
    <t>congressional election</t>
  </si>
  <si>
    <t>corporate</t>
  </si>
  <si>
    <t>county migration</t>
  </si>
  <si>
    <t>crime on campus</t>
  </si>
  <si>
    <t>criminals</t>
  </si>
  <si>
    <t>cultural</t>
  </si>
  <si>
    <t>dallas</t>
  </si>
  <si>
    <t>data management plans</t>
  </si>
  <si>
    <t>delinquents effect on EDUCATION</t>
  </si>
  <si>
    <t>Dictionary of Occupational Titles</t>
  </si>
  <si>
    <t>drug rehabilitation in prison</t>
  </si>
  <si>
    <t>economic inequality</t>
  </si>
  <si>
    <t>education inequality</t>
  </si>
  <si>
    <t>FACES 2006</t>
  </si>
  <si>
    <t>feel</t>
  </si>
  <si>
    <t>gay and lesbian</t>
  </si>
  <si>
    <t>GEM</t>
  </si>
  <si>
    <t>goals</t>
  </si>
  <si>
    <t>hacking</t>
  </si>
  <si>
    <t>hbcu</t>
  </si>
  <si>
    <t>health tracking physician survey</t>
  </si>
  <si>
    <t>high school longitudinal study</t>
  </si>
  <si>
    <t>households</t>
  </si>
  <si>
    <t>housing price</t>
  </si>
  <si>
    <t>icpsr 2896</t>
  </si>
  <si>
    <t>ICT</t>
  </si>
  <si>
    <t>insurance fraud</t>
  </si>
  <si>
    <t>international crime victimization survey</t>
  </si>
  <si>
    <t>international law</t>
  </si>
  <si>
    <t>International Social Survey Program</t>
  </si>
  <si>
    <t>judges</t>
  </si>
  <si>
    <t>judicial</t>
  </si>
  <si>
    <t>kaiser</t>
  </si>
  <si>
    <t>Latinos</t>
  </si>
  <si>
    <t>life insurance</t>
  </si>
  <si>
    <t>local</t>
  </si>
  <si>
    <t>Longitudinal Study of Generations</t>
  </si>
  <si>
    <t>Maryland</t>
  </si>
  <si>
    <t>mom</t>
  </si>
  <si>
    <t>n-ssats</t>
  </si>
  <si>
    <t>national hospital discharge survey, 1979-2006: multi-year public use file</t>
  </si>
  <si>
    <t>national survey of families and households (nsfh): wave iii, 2001-2002</t>
  </si>
  <si>
    <t>NCVS 2011</t>
  </si>
  <si>
    <t>nes 2012</t>
  </si>
  <si>
    <t>neuro</t>
  </si>
  <si>
    <t>nicaragua</t>
  </si>
  <si>
    <t>NSDUH 2011</t>
  </si>
  <si>
    <t>one child policy</t>
  </si>
  <si>
    <t>parks</t>
  </si>
  <si>
    <t>patient satisfaction</t>
  </si>
  <si>
    <t>play</t>
  </si>
  <si>
    <t>police public</t>
  </si>
  <si>
    <t>policing drugs</t>
  </si>
  <si>
    <t>polity iii: regime type and political authority, 1800-1994</t>
  </si>
  <si>
    <t>polity IV</t>
  </si>
  <si>
    <t>project on human development</t>
  </si>
  <si>
    <t>project stride</t>
  </si>
  <si>
    <t>public safety</t>
  </si>
  <si>
    <t>reach ii</t>
  </si>
  <si>
    <t>roper</t>
  </si>
  <si>
    <t>Sentencing</t>
  </si>
  <si>
    <t>sexually transmitted disease</t>
  </si>
  <si>
    <t>social cohesion</t>
  </si>
  <si>
    <t>software</t>
  </si>
  <si>
    <t>states (usa)</t>
  </si>
  <si>
    <t>strategic plan</t>
  </si>
  <si>
    <t>survey of public participation in the arts</t>
  </si>
  <si>
    <t>survey of texas adults</t>
  </si>
  <si>
    <t>teen suicide</t>
  </si>
  <si>
    <t>teens</t>
  </si>
  <si>
    <t>testing</t>
  </si>
  <si>
    <t>Ukraine</t>
  </si>
  <si>
    <t>uninsured</t>
  </si>
  <si>
    <t>vaccinations</t>
  </si>
  <si>
    <t>Voice of the People</t>
  </si>
  <si>
    <t>volunteer supplement</t>
  </si>
  <si>
    <t>west virginia</t>
  </si>
  <si>
    <t>womens health care</t>
  </si>
  <si>
    <t>youth delinquency</t>
  </si>
  <si>
    <t>youth risk behavior surveillance system (yrbss)</t>
  </si>
  <si>
    <t>"foster care"</t>
  </si>
  <si>
    <t>"Global Views" "American Public Opinion and Foreign Policy"</t>
  </si>
  <si>
    <t>"tea party"</t>
  </si>
  <si>
    <t>2002 state legislative survey</t>
  </si>
  <si>
    <t>2009 supplementary homicide report</t>
  </si>
  <si>
    <t>ability</t>
  </si>
  <si>
    <t>abortion rates</t>
  </si>
  <si>
    <t>African Americans</t>
  </si>
  <si>
    <t>alameda</t>
  </si>
  <si>
    <t>american indians</t>
  </si>
  <si>
    <t>anes 2004</t>
  </si>
  <si>
    <t>auto</t>
  </si>
  <si>
    <t>bibliography</t>
  </si>
  <si>
    <t>bollen</t>
  </si>
  <si>
    <t>California</t>
  </si>
  <si>
    <t>caregiver burden</t>
  </si>
  <si>
    <t>CES-D</t>
  </si>
  <si>
    <t>chemistry</t>
  </si>
  <si>
    <t>children mental health</t>
  </si>
  <si>
    <t>chinese general social survey</t>
  </si>
  <si>
    <t>cognitive aging</t>
  </si>
  <si>
    <t>company</t>
  </si>
  <si>
    <t>CTS</t>
  </si>
  <si>
    <t>database</t>
  </si>
  <si>
    <t>ddi</t>
  </si>
  <si>
    <t>delaware</t>
  </si>
  <si>
    <t>democracy index</t>
  </si>
  <si>
    <t>democrat</t>
  </si>
  <si>
    <t>Drugs and Crime</t>
  </si>
  <si>
    <t>economic behavior</t>
  </si>
  <si>
    <t>education testing</t>
  </si>
  <si>
    <t>educational aspirations</t>
  </si>
  <si>
    <t>ehsre</t>
  </si>
  <si>
    <t>election 2008</t>
  </si>
  <si>
    <t>farming</t>
  </si>
  <si>
    <t>food waste</t>
  </si>
  <si>
    <t>framingham</t>
  </si>
  <si>
    <t>game theory</t>
  </si>
  <si>
    <t>gender pay gap</t>
  </si>
  <si>
    <t>gold</t>
  </si>
  <si>
    <t>government finance</t>
  </si>
  <si>
    <t>grocery</t>
  </si>
  <si>
    <t>gross domestic product</t>
  </si>
  <si>
    <t>growth of american families, 1960</t>
  </si>
  <si>
    <t>health outcomes</t>
  </si>
  <si>
    <t>highway</t>
  </si>
  <si>
    <t>home schooling</t>
  </si>
  <si>
    <t>homo</t>
  </si>
  <si>
    <t>Language</t>
  </si>
  <si>
    <t>living</t>
  </si>
  <si>
    <t>mcgill</t>
  </si>
  <si>
    <t>mcsui</t>
  </si>
  <si>
    <t>measles</t>
  </si>
  <si>
    <t>media police</t>
  </si>
  <si>
    <t>national crime</t>
  </si>
  <si>
    <t>national organizations survey (nos), 2002</t>
  </si>
  <si>
    <t>national youth</t>
  </si>
  <si>
    <t>new york 1950</t>
  </si>
  <si>
    <t>nichd study of early child care and youth development: phase i, 1991-1995 [united states]</t>
  </si>
  <si>
    <t>nielsen</t>
  </si>
  <si>
    <t>parent incarceration</t>
  </si>
  <si>
    <t>parental imprisonment</t>
  </si>
  <si>
    <t>perception of crime</t>
  </si>
  <si>
    <t>pet ownership</t>
  </si>
  <si>
    <t>php</t>
  </si>
  <si>
    <t>police effectiveness</t>
  </si>
  <si>
    <t>POPN</t>
  </si>
  <si>
    <t>race and death penalty</t>
  </si>
  <si>
    <t>racial segregation</t>
  </si>
  <si>
    <t>recruitment</t>
  </si>
  <si>
    <t>regime type</t>
  </si>
  <si>
    <t>religiousity</t>
  </si>
  <si>
    <t>sex workers</t>
  </si>
  <si>
    <t>social issues</t>
  </si>
  <si>
    <t>space</t>
  </si>
  <si>
    <t>supportive services</t>
  </si>
  <si>
    <t>Syria</t>
  </si>
  <si>
    <t>taxation</t>
  </si>
  <si>
    <t>Technology</t>
  </si>
  <si>
    <t>terms of use</t>
  </si>
  <si>
    <t>Unemployment</t>
  </si>
  <si>
    <t>venture capital</t>
  </si>
  <si>
    <t>vision</t>
  </si>
  <si>
    <t>wechat</t>
  </si>
  <si>
    <t>WIC</t>
  </si>
  <si>
    <t>working class</t>
  </si>
  <si>
    <t>"special education"</t>
  </si>
  <si>
    <t>abortions</t>
  </si>
  <si>
    <t>administration</t>
  </si>
  <si>
    <t>adult</t>
  </si>
  <si>
    <t>age and generations study, 2007-2008</t>
  </si>
  <si>
    <t>alcohol availability, type of alcohol establishment, distribution policies, and their relationship to crime and disorder in the district of columbia, 2000-2006</t>
  </si>
  <si>
    <t>american community survey (acs): public use microdata sample (pums), 2007</t>
  </si>
  <si>
    <t>arkansas</t>
  </si>
  <si>
    <t>arrest records</t>
  </si>
  <si>
    <t>belgium</t>
  </si>
  <si>
    <t>bike</t>
  </si>
  <si>
    <t>bolivia</t>
  </si>
  <si>
    <t>bribery</t>
  </si>
  <si>
    <t>cambridge study in delinquent development [great britain], 1961-1981</t>
  </si>
  <si>
    <t>ccahs</t>
  </si>
  <si>
    <t>cell</t>
  </si>
  <si>
    <t>census county</t>
  </si>
  <si>
    <t>chicago community</t>
  </si>
  <si>
    <t>child protective services</t>
  </si>
  <si>
    <t>compassion fatigue</t>
  </si>
  <si>
    <t>county crime</t>
  </si>
  <si>
    <t>crack</t>
  </si>
  <si>
    <t>CRELES</t>
  </si>
  <si>
    <t>crime mental illness</t>
  </si>
  <si>
    <t>cvfs</t>
  </si>
  <si>
    <t>cybersecurity</t>
  </si>
  <si>
    <t>cycle of violence</t>
  </si>
  <si>
    <t>date rape</t>
  </si>
  <si>
    <t>denver</t>
  </si>
  <si>
    <t>department of justice</t>
  </si>
  <si>
    <t>divorce and children</t>
  </si>
  <si>
    <t>DNA</t>
  </si>
  <si>
    <t>educational environment</t>
  </si>
  <si>
    <t>emotional</t>
  </si>
  <si>
    <t>ethnic discrimination</t>
  </si>
  <si>
    <t>ethnography</t>
  </si>
  <si>
    <t>european</t>
  </si>
  <si>
    <t>family relations</t>
  </si>
  <si>
    <t>federal reserve</t>
  </si>
  <si>
    <t>female body image</t>
  </si>
  <si>
    <t>forgiveness</t>
  </si>
  <si>
    <t>gambling impact and behavior study, 1997-1999: [united states]</t>
  </si>
  <si>
    <t>gay men</t>
  </si>
  <si>
    <t>geographic</t>
  </si>
  <si>
    <t>government performance</t>
  </si>
  <si>
    <t>guilt</t>
  </si>
  <si>
    <t>Gun</t>
  </si>
  <si>
    <t>hearing</t>
  </si>
  <si>
    <t>Heroin</t>
  </si>
  <si>
    <t>hiv transmission network metastudy project: an archive of data from eight network studies, 1988--2001</t>
  </si>
  <si>
    <t>humor</t>
  </si>
  <si>
    <t>insurgency</t>
  </si>
  <si>
    <t>intergenerational mobility</t>
  </si>
  <si>
    <t>internet crime</t>
  </si>
  <si>
    <t>jordan</t>
  </si>
  <si>
    <t>liaoning</t>
  </si>
  <si>
    <t>liberia</t>
  </si>
  <si>
    <t>married and cohabiting couples</t>
  </si>
  <si>
    <t>massachusetts health reform survey</t>
  </si>
  <si>
    <t>maternal and child health</t>
  </si>
  <si>
    <t>matlab</t>
  </si>
  <si>
    <t>meat</t>
  </si>
  <si>
    <t>men</t>
  </si>
  <si>
    <t>menarche</t>
  </si>
  <si>
    <t>merger</t>
  </si>
  <si>
    <t>military recruitment</t>
  </si>
  <si>
    <t>millennial</t>
  </si>
  <si>
    <t>Monitoring the Future: A Continuing Study of American Youth</t>
  </si>
  <si>
    <t>National Hospital Discharge Survey</t>
  </si>
  <si>
    <t>nchs</t>
  </si>
  <si>
    <t>new haven</t>
  </si>
  <si>
    <t>NOS 1996</t>
  </si>
  <si>
    <t>peer influence</t>
  </si>
  <si>
    <t>physical therapy</t>
  </si>
  <si>
    <t>preparedness</t>
  </si>
  <si>
    <t>preschool education</t>
  </si>
  <si>
    <t>princeton</t>
  </si>
  <si>
    <t>prison survey</t>
  </si>
  <si>
    <t>profiling</t>
  </si>
  <si>
    <t>purchase</t>
  </si>
  <si>
    <t>race education</t>
  </si>
  <si>
    <t>relationship quality</t>
  </si>
  <si>
    <t>remittance</t>
  </si>
  <si>
    <t>school enrollments</t>
  </si>
  <si>
    <t>seattle neighborhoods and crime survey</t>
  </si>
  <si>
    <t>second generation immigrants</t>
  </si>
  <si>
    <t>SETUPS 2008</t>
  </si>
  <si>
    <t>shm</t>
  </si>
  <si>
    <t>SNS</t>
  </si>
  <si>
    <t>social status</t>
  </si>
  <si>
    <t>Sociology</t>
  </si>
  <si>
    <t>stability</t>
  </si>
  <si>
    <t>state legislative elections</t>
  </si>
  <si>
    <t>Study of Early Child Care and Youth Development</t>
  </si>
  <si>
    <t>Survey of Inmates</t>
  </si>
  <si>
    <t>talent</t>
  </si>
  <si>
    <t>teenagers</t>
  </si>
  <si>
    <t>tunisia</t>
  </si>
  <si>
    <t>us sentencing commission</t>
  </si>
  <si>
    <t>Vietnam</t>
  </si>
  <si>
    <t>washington state</t>
  </si>
  <si>
    <t>weed</t>
  </si>
  <si>
    <t>zimbabwe</t>
  </si>
  <si>
    <t>"most important problem"</t>
  </si>
  <si>
    <t>"violent crime"</t>
  </si>
  <si>
    <t>2004 election</t>
  </si>
  <si>
    <t>alcohol and drug services study (adss), 1996-1999: [united states]</t>
  </si>
  <si>
    <t>american community</t>
  </si>
  <si>
    <t>Anxiety</t>
  </si>
  <si>
    <t>approval</t>
  </si>
  <si>
    <t>AREA</t>
  </si>
  <si>
    <t>assassinations</t>
  </si>
  <si>
    <t>berlin</t>
  </si>
  <si>
    <t>binge eating</t>
  </si>
  <si>
    <t>Boston</t>
  </si>
  <si>
    <t>buffalo</t>
  </si>
  <si>
    <t>candidate</t>
  </si>
  <si>
    <t>caste</t>
  </si>
  <si>
    <t>cell phone use</t>
  </si>
  <si>
    <t>cellular phones</t>
  </si>
  <si>
    <t>cfps</t>
  </si>
  <si>
    <t>CHARLS</t>
  </si>
  <si>
    <t>chicago neighborhoods</t>
  </si>
  <si>
    <t>child trafficking</t>
  </si>
  <si>
    <t>childrens health</t>
  </si>
  <si>
    <t>choice</t>
  </si>
  <si>
    <t>cold war</t>
  </si>
  <si>
    <t>community participation</t>
  </si>
  <si>
    <t>Congress</t>
  </si>
  <si>
    <t>Cooperative Congressional Election Study</t>
  </si>
  <si>
    <t>cotton</t>
  </si>
  <si>
    <t>counterterrorism</t>
  </si>
  <si>
    <t>current population</t>
  </si>
  <si>
    <t>data use tutorial</t>
  </si>
  <si>
    <t>drug war</t>
  </si>
  <si>
    <t>duke</t>
  </si>
  <si>
    <t>e-government</t>
  </si>
  <si>
    <t>ess</t>
  </si>
  <si>
    <t>Experiences and Needs of Formerly Intimate Stalking Victims in Southeastern Pennsylvania, 1991-1995</t>
  </si>
  <si>
    <t>flint adolescent study</t>
  </si>
  <si>
    <t>fox news</t>
  </si>
  <si>
    <t>G.R.E.A.T.</t>
  </si>
  <si>
    <t>garden</t>
  </si>
  <si>
    <t>guantanamo bay</t>
  </si>
  <si>
    <t>high schools</t>
  </si>
  <si>
    <t>jackie smith</t>
  </si>
  <si>
    <t>juvenile violence</t>
  </si>
  <si>
    <t>Kenya</t>
  </si>
  <si>
    <t>latinobarometer</t>
  </si>
  <si>
    <t>libya</t>
  </si>
  <si>
    <t>mafia</t>
  </si>
  <si>
    <t>marijuana arrests</t>
  </si>
  <si>
    <t>masturbation</t>
  </si>
  <si>
    <t>MIDAS</t>
  </si>
  <si>
    <t>migrant workers</t>
  </si>
  <si>
    <t>military crime</t>
  </si>
  <si>
    <t>monthly poll afghanistan</t>
  </si>
  <si>
    <t>myanmar</t>
  </si>
  <si>
    <t>national health and social life survey</t>
  </si>
  <si>
    <t>National Household Education Survey</t>
  </si>
  <si>
    <t>national mental health services survey</t>
  </si>
  <si>
    <t>National Survey of Drug Use and Health</t>
  </si>
  <si>
    <t>neighborhood conditions</t>
  </si>
  <si>
    <t>nutrition and examination</t>
  </si>
  <si>
    <t>origin</t>
  </si>
  <si>
    <t>Pakistan</t>
  </si>
  <si>
    <t>park</t>
  </si>
  <si>
    <t>party id</t>
  </si>
  <si>
    <t>political activism</t>
  </si>
  <si>
    <t>poverty programs</t>
  </si>
  <si>
    <t>poverty rate</t>
  </si>
  <si>
    <t>presidential performance</t>
  </si>
  <si>
    <t>prevention</t>
  </si>
  <si>
    <t>rape victims</t>
  </si>
  <si>
    <t>Recidivism of Prisoners Released in 1994</t>
  </si>
  <si>
    <t>recividism</t>
  </si>
  <si>
    <t>referendum</t>
  </si>
  <si>
    <t>registration</t>
  </si>
  <si>
    <t>roll call votes</t>
  </si>
  <si>
    <t>runaway</t>
  </si>
  <si>
    <t>rural health</t>
  </si>
  <si>
    <t>school enrollment</t>
  </si>
  <si>
    <t>seattle neighborhood</t>
  </si>
  <si>
    <t>senegal</t>
  </si>
  <si>
    <t>sex trafficing</t>
  </si>
  <si>
    <t>social isolation</t>
  </si>
  <si>
    <t>society</t>
  </si>
  <si>
    <t>South Africa</t>
  </si>
  <si>
    <t>speech</t>
  </si>
  <si>
    <t>spiritual</t>
  </si>
  <si>
    <t>standardized testing</t>
  </si>
  <si>
    <t>state economic data</t>
  </si>
  <si>
    <t>survey of public participation in the arts (sppa), 2012 [united states]</t>
  </si>
  <si>
    <t>sustainable development</t>
  </si>
  <si>
    <t>teen sex</t>
  </si>
  <si>
    <t>temperament</t>
  </si>
  <si>
    <t>transatlantic trends survey, 2010</t>
  </si>
  <si>
    <t>voter identification</t>
  </si>
  <si>
    <t>youth programs</t>
  </si>
  <si>
    <t>youth risk behavior</t>
  </si>
  <si>
    <t>youth sports</t>
  </si>
  <si>
    <t>youthful offenders</t>
  </si>
  <si>
    <t>YRBS</t>
  </si>
  <si>
    <t>zipcode</t>
  </si>
  <si>
    <t>"census of manufactures"</t>
  </si>
  <si>
    <t>abstinence</t>
  </si>
  <si>
    <t>adopted</t>
  </si>
  <si>
    <t>african american women</t>
  </si>
  <si>
    <t>aspirations</t>
  </si>
  <si>
    <t>automobiles</t>
  </si>
  <si>
    <t>B</t>
  </si>
  <si>
    <t>behavior problems</t>
  </si>
  <si>
    <t>bible</t>
  </si>
  <si>
    <t>bitcoin</t>
  </si>
  <si>
    <t>Black</t>
  </si>
  <si>
    <t>bulgaria</t>
  </si>
  <si>
    <t>CESD</t>
  </si>
  <si>
    <t>charitable donations</t>
  </si>
  <si>
    <t>Child Abuse</t>
  </si>
  <si>
    <t>childbirth</t>
  </si>
  <si>
    <t>childhood sexual abuse</t>
  </si>
  <si>
    <t>cinema</t>
  </si>
  <si>
    <t>city government</t>
  </si>
  <si>
    <t>college athlete</t>
  </si>
  <si>
    <t>college graduation</t>
  </si>
  <si>
    <t>Colombia</t>
  </si>
  <si>
    <t>combat</t>
  </si>
  <si>
    <t>community crime and health</t>
  </si>
  <si>
    <t>community violence</t>
  </si>
  <si>
    <t>congressional candidates</t>
  </si>
  <si>
    <t>consumer expenditures survey</t>
  </si>
  <si>
    <t>cosmetic surgery</t>
  </si>
  <si>
    <t>DEPRESSION</t>
  </si>
  <si>
    <t>disaster preparedness</t>
  </si>
  <si>
    <t>disaster response</t>
  </si>
  <si>
    <t>drug education</t>
  </si>
  <si>
    <t>DYNAMICS OF HOUSEHOLD LAND USE AND ECONOMIC WELFARE ON THE AMAZON FRONTIER, 1996-2005, RONDONIA, BRAZIL</t>
  </si>
  <si>
    <t>EDUC</t>
  </si>
  <si>
    <t>EHSRE</t>
  </si>
  <si>
    <t>empowerment</t>
  </si>
  <si>
    <t>EU</t>
  </si>
  <si>
    <t>evidence</t>
  </si>
  <si>
    <t>false memory</t>
  </si>
  <si>
    <t>federal justice statistics program</t>
  </si>
  <si>
    <t>fertility rates</t>
  </si>
  <si>
    <t>food preferences</t>
  </si>
  <si>
    <t>foreign language</t>
  </si>
  <si>
    <t>gang resistance education and training</t>
  </si>
  <si>
    <t>gender mental illness and crime</t>
  </si>
  <si>
    <t>general survey</t>
  </si>
  <si>
    <t>global health</t>
  </si>
  <si>
    <t>green</t>
  </si>
  <si>
    <t>happines</t>
  </si>
  <si>
    <t>health expenditure</t>
  </si>
  <si>
    <t>Health Tracking Household Survey</t>
  </si>
  <si>
    <t>homicides in chicago</t>
  </si>
  <si>
    <t>homosex</t>
  </si>
  <si>
    <t>hospitality</t>
  </si>
  <si>
    <t>housing conditions</t>
  </si>
  <si>
    <t>HS</t>
  </si>
  <si>
    <t>humanitarian aid</t>
  </si>
  <si>
    <t>ICPSR 4297</t>
  </si>
  <si>
    <t>ihdp</t>
  </si>
  <si>
    <t>income level</t>
  </si>
  <si>
    <t>Latin America</t>
  </si>
  <si>
    <t>law enforcement agencies</t>
  </si>
  <si>
    <t>legislation</t>
  </si>
  <si>
    <t>linked fate</t>
  </si>
  <si>
    <t>longitudinal studies</t>
  </si>
  <si>
    <t>mayor</t>
  </si>
  <si>
    <t>michigan state</t>
  </si>
  <si>
    <t>money laundering</t>
  </si>
  <si>
    <t>montreal</t>
  </si>
  <si>
    <t>N-MHSS</t>
  </si>
  <si>
    <t>national crime victimization survey longitudinal file, 1995-1999</t>
  </si>
  <si>
    <t>national election pool general election exit polls, 2008</t>
  </si>
  <si>
    <t>national latino and asian american study</t>
  </si>
  <si>
    <t>national longitudinal study of adolescent to adult health</t>
  </si>
  <si>
    <t>National Mental Health Services Survey</t>
  </si>
  <si>
    <t>national survey of america's families (nsaf), 2002</t>
  </si>
  <si>
    <t>native</t>
  </si>
  <si>
    <t>natural gas</t>
  </si>
  <si>
    <t>ncedl</t>
  </si>
  <si>
    <t>nes 2008</t>
  </si>
  <si>
    <t>New Orleans</t>
  </si>
  <si>
    <t>NHANES 2007-2008</t>
  </si>
  <si>
    <t>NORC</t>
  </si>
  <si>
    <t>OBLA2</t>
  </si>
  <si>
    <t>Occupation</t>
  </si>
  <si>
    <t>parolees</t>
  </si>
  <si>
    <t>payment</t>
  </si>
  <si>
    <t>police homicide</t>
  </si>
  <si>
    <t>police perception</t>
  </si>
  <si>
    <t>polity III</t>
  </si>
  <si>
    <t>post traumatic stress</t>
  </si>
  <si>
    <t>professional workers</t>
  </si>
  <si>
    <t>purpose</t>
  </si>
  <si>
    <t>religion health</t>
  </si>
  <si>
    <t>reproduction</t>
  </si>
  <si>
    <t>san antonio</t>
  </si>
  <si>
    <t>school crime supplement 2011</t>
  </si>
  <si>
    <t>second language</t>
  </si>
  <si>
    <t>self-harm</t>
  </si>
  <si>
    <t>simon poll 2015</t>
  </si>
  <si>
    <t>social change</t>
  </si>
  <si>
    <t>social exclusion</t>
  </si>
  <si>
    <t>South Korea</t>
  </si>
  <si>
    <t>soviet union</t>
  </si>
  <si>
    <t>strike</t>
  </si>
  <si>
    <t>summer</t>
  </si>
  <si>
    <t>supervision</t>
  </si>
  <si>
    <t>supreme court decisions</t>
  </si>
  <si>
    <t>survey of texas adults, 2004</t>
  </si>
  <si>
    <t>switzerland</t>
  </si>
  <si>
    <t>technology use</t>
  </si>
  <si>
    <t>theater</t>
  </si>
  <si>
    <t>trust government</t>
  </si>
  <si>
    <t>United States</t>
  </si>
  <si>
    <t>"child abuse"</t>
  </si>
  <si>
    <t>"social network"</t>
  </si>
  <si>
    <t>air</t>
  </si>
  <si>
    <t>Alzheimers</t>
  </si>
  <si>
    <t>archives</t>
  </si>
  <si>
    <t>assimilation</t>
  </si>
  <si>
    <t>behavioral risk factor surveillance system (brfss)</t>
  </si>
  <si>
    <t>BSF</t>
  </si>
  <si>
    <t>cambridge study</t>
  </si>
  <si>
    <t>campus safety</t>
  </si>
  <si>
    <t>christian</t>
  </si>
  <si>
    <t>civic culture</t>
  </si>
  <si>
    <t>civil</t>
  </si>
  <si>
    <t>college debt</t>
  </si>
  <si>
    <t>Community Tracking Study</t>
  </si>
  <si>
    <t>cosmetics</t>
  </si>
  <si>
    <t>crime rates illinois</t>
  </si>
  <si>
    <t>Criminal Justice</t>
  </si>
  <si>
    <t>cross national</t>
  </si>
  <si>
    <t>Democracy</t>
  </si>
  <si>
    <t>dependent</t>
  </si>
  <si>
    <t>DOMESTIC VIOLENCE</t>
  </si>
  <si>
    <t>drug arrest</t>
  </si>
  <si>
    <t>drug offenses</t>
  </si>
  <si>
    <t>drug policy</t>
  </si>
  <si>
    <t>early childhood longitudinal</t>
  </si>
  <si>
    <t>ecls k</t>
  </si>
  <si>
    <t>ECLSK</t>
  </si>
  <si>
    <t>email</t>
  </si>
  <si>
    <t>executive</t>
  </si>
  <si>
    <t>fibromyalgia</t>
  </si>
  <si>
    <t>food security supplement</t>
  </si>
  <si>
    <t>GAS</t>
  </si>
  <si>
    <t>gdp per capita</t>
  </si>
  <si>
    <t>georgetown</t>
  </si>
  <si>
    <t>Global Warming</t>
  </si>
  <si>
    <t>government expenditures</t>
  </si>
  <si>
    <t>GSS 2008</t>
  </si>
  <si>
    <t>health services</t>
  </si>
  <si>
    <t>heroin use</t>
  </si>
  <si>
    <t>hispanic or latino americans</t>
  </si>
  <si>
    <t>historical election returns</t>
  </si>
  <si>
    <t>home health care</t>
  </si>
  <si>
    <t>homeless children</t>
  </si>
  <si>
    <t>Housing</t>
  </si>
  <si>
    <t>Human trafficking</t>
  </si>
  <si>
    <t>Human Trafficking</t>
  </si>
  <si>
    <t>ict</t>
  </si>
  <si>
    <t>immigrant education</t>
  </si>
  <si>
    <t>Incarceration</t>
  </si>
  <si>
    <t>individualism</t>
  </si>
  <si>
    <t>infectious diseases</t>
  </si>
  <si>
    <t>innocent convictions</t>
  </si>
  <si>
    <t>insomnia</t>
  </si>
  <si>
    <t>interaction</t>
  </si>
  <si>
    <t>lupus</t>
  </si>
  <si>
    <t>marriage matters panel survey of newlywed couples, 1998-2004, louisiana</t>
  </si>
  <si>
    <t>mental health courts</t>
  </si>
  <si>
    <t>national center for state courts</t>
  </si>
  <si>
    <t>national immunization survey</t>
  </si>
  <si>
    <t>national survey of children's health, 2007</t>
  </si>
  <si>
    <t>NCEDL</t>
  </si>
  <si>
    <t>negro</t>
  </si>
  <si>
    <t>Network</t>
  </si>
  <si>
    <t>New York</t>
  </si>
  <si>
    <t>nhanes 2003-2004</t>
  </si>
  <si>
    <t>nis</t>
  </si>
  <si>
    <t>North Carolina</t>
  </si>
  <si>
    <t>paternity leave</t>
  </si>
  <si>
    <t>payday loans</t>
  </si>
  <si>
    <t>pressure</t>
  </si>
  <si>
    <t>psychological effects</t>
  </si>
  <si>
    <t>public defenders</t>
  </si>
  <si>
    <t>recidivism domestic violence</t>
  </si>
  <si>
    <t>religion, aging, and health</t>
  </si>
  <si>
    <t>Resources for Enhancing Alzheimer's Caregiver Health</t>
  </si>
  <si>
    <t>revenue</t>
  </si>
  <si>
    <t>risk management</t>
  </si>
  <si>
    <t>School</t>
  </si>
  <si>
    <t>setup 2008</t>
  </si>
  <si>
    <t>sexting</t>
  </si>
  <si>
    <t>social workers</t>
  </si>
  <si>
    <t>spouse abuse</t>
  </si>
  <si>
    <t>starbucks</t>
  </si>
  <si>
    <t>state court statistics</t>
  </si>
  <si>
    <t>student athlete</t>
  </si>
  <si>
    <t>student attitudes</t>
  </si>
  <si>
    <t>syracuse</t>
  </si>
  <si>
    <t>TEDS-D</t>
  </si>
  <si>
    <t>tiger</t>
  </si>
  <si>
    <t>Transatlantic Trends Survey, 2014 ICPSR 36138</t>
  </si>
  <si>
    <t>twin study</t>
  </si>
  <si>
    <t>undocumented immigrants</t>
  </si>
  <si>
    <t>University of Michigan</t>
  </si>
  <si>
    <t>Veteran</t>
  </si>
  <si>
    <t>weisburd</t>
  </si>
  <si>
    <t>well elderly 2, los angeles, california, 2004-2008</t>
  </si>
  <si>
    <t>World Handbook of Political and Social Indicators</t>
  </si>
  <si>
    <t>young adult</t>
  </si>
  <si>
    <t>zero tolerance</t>
  </si>
  <si>
    <t>"3580"</t>
  </si>
  <si>
    <t>"american community survey"</t>
  </si>
  <si>
    <t>"global warming"</t>
  </si>
  <si>
    <t>"gun control"</t>
  </si>
  <si>
    <t>"school survey on crime and safety"</t>
  </si>
  <si>
    <t>after the jd 2: a longitudinal study of careers in transition, 2007-2008, united states</t>
  </si>
  <si>
    <t>ageism</t>
  </si>
  <si>
    <t>albania</t>
  </si>
  <si>
    <t>american time use survey (atus), 2010</t>
  </si>
  <si>
    <t>ANES 2004</t>
  </si>
  <si>
    <t>arab americans</t>
  </si>
  <si>
    <t>Asia</t>
  </si>
  <si>
    <t>assets</t>
  </si>
  <si>
    <t>Baccalaureate and Beyond</t>
  </si>
  <si>
    <t>black white relations</t>
  </si>
  <si>
    <t>body mass</t>
  </si>
  <si>
    <t>borderline personality disorder</t>
  </si>
  <si>
    <t>building</t>
  </si>
  <si>
    <t>built environment</t>
  </si>
  <si>
    <t>campus</t>
  </si>
  <si>
    <t>cbs new york times</t>
  </si>
  <si>
    <t>cbs news poll january 2014</t>
  </si>
  <si>
    <t>cbs poll</t>
  </si>
  <si>
    <t>cbt</t>
  </si>
  <si>
    <t>child poverty</t>
  </si>
  <si>
    <t>children mathematics siblings</t>
  </si>
  <si>
    <t>children of incarcerated parents</t>
  </si>
  <si>
    <t>children trust</t>
  </si>
  <si>
    <t>chocolate</t>
  </si>
  <si>
    <t>christianity</t>
  </si>
  <si>
    <t>chronic illnesses</t>
  </si>
  <si>
    <t>city data book</t>
  </si>
  <si>
    <t>computer related crimes</t>
  </si>
  <si>
    <t>cps voting</t>
  </si>
  <si>
    <t>Cross-National Time Series</t>
  </si>
  <si>
    <t>current population survey 2012</t>
  </si>
  <si>
    <t>demographic characteristics</t>
  </si>
  <si>
    <t>detroit arab american study (daas), 2003</t>
  </si>
  <si>
    <t>drone strikes</t>
  </si>
  <si>
    <t>ecommerce</t>
  </si>
  <si>
    <t>education technology</t>
  </si>
  <si>
    <t>electronic cigarettes</t>
  </si>
  <si>
    <t>endowment</t>
  </si>
  <si>
    <t>English</t>
  </si>
  <si>
    <t>environmental degradation</t>
  </si>
  <si>
    <t>eurobarometer 80.1</t>
  </si>
  <si>
    <t>european identity</t>
  </si>
  <si>
    <t>European Union</t>
  </si>
  <si>
    <t>evacuation</t>
  </si>
  <si>
    <t>fashion industry</t>
  </si>
  <si>
    <t>felony</t>
  </si>
  <si>
    <t>fraternities</t>
  </si>
  <si>
    <t>free trade</t>
  </si>
  <si>
    <t>fundraising</t>
  </si>
  <si>
    <t>genetic testing</t>
  </si>
  <si>
    <t>government trust</t>
  </si>
  <si>
    <t>great depression</t>
  </si>
  <si>
    <t>have you ever been to korea?</t>
  </si>
  <si>
    <t>health expenditures</t>
  </si>
  <si>
    <t>health insurance coverage</t>
  </si>
  <si>
    <t>heart rate</t>
  </si>
  <si>
    <t>high school graduation rate</t>
  </si>
  <si>
    <t>historical election data</t>
  </si>
  <si>
    <t>hours worked</t>
  </si>
  <si>
    <t>illegal</t>
  </si>
  <si>
    <t>Immigrant</t>
  </si>
  <si>
    <t>Indiana</t>
  </si>
  <si>
    <t>information security</t>
  </si>
  <si>
    <t>international crisis behavior</t>
  </si>
  <si>
    <t>jail survey</t>
  </si>
  <si>
    <t>lemas 2007</t>
  </si>
  <si>
    <t>longitudinal crime</t>
  </si>
  <si>
    <t>Measures of Effective Teaching</t>
  </si>
  <si>
    <t>middle class</t>
  </si>
  <si>
    <t>military families</t>
  </si>
  <si>
    <t>multiple causes of death</t>
  </si>
  <si>
    <t>national archive of criminal justice data (nacjd) web site</t>
  </si>
  <si>
    <t>national corrections reporting program, 1985</t>
  </si>
  <si>
    <t>national health and nutrition examination survey (nhanes), 2003-2004</t>
  </si>
  <si>
    <t>national maternal and infant health survey, 1988</t>
  </si>
  <si>
    <t>national parks</t>
  </si>
  <si>
    <t>national survey of american families</t>
  </si>
  <si>
    <t>National Survey of Substance Abuse Treatment Services</t>
  </si>
  <si>
    <t>NATO</t>
  </si>
  <si>
    <t>new york university</t>
  </si>
  <si>
    <t>nhanes 2005</t>
  </si>
  <si>
    <t>nibrs 2011</t>
  </si>
  <si>
    <t>NICHD Study of Early Child Care and Youth Development</t>
  </si>
  <si>
    <t>nlass</t>
  </si>
  <si>
    <t>nps</t>
  </si>
  <si>
    <t>organizational structure</t>
  </si>
  <si>
    <t>peking</t>
  </si>
  <si>
    <t>physician assisted suicide</t>
  </si>
  <si>
    <t>Police-Public Contact Survey</t>
  </si>
  <si>
    <t>Polity IV</t>
  </si>
  <si>
    <t>prescription drug use</t>
  </si>
  <si>
    <t>procrastination</t>
  </si>
  <si>
    <t>propaganda</t>
  </si>
  <si>
    <t>Psychology</t>
  </si>
  <si>
    <t>psychopathology</t>
  </si>
  <si>
    <t>puerto rican</t>
  </si>
  <si>
    <t>racial socialization</t>
  </si>
  <si>
    <t>reentry programs</t>
  </si>
  <si>
    <t>relationship dynamics</t>
  </si>
  <si>
    <t>Restricted Data Use Agreement</t>
  </si>
  <si>
    <t>service learning</t>
  </si>
  <si>
    <t>SETUPS: Voting Behavior: The 2012 Election</t>
  </si>
  <si>
    <t>sexual assault on college campuses</t>
  </si>
  <si>
    <t>sisfcf</t>
  </si>
  <si>
    <t>social interaction</t>
  </si>
  <si>
    <t>social phobia</t>
  </si>
  <si>
    <t>soft power in asia survey, 2008</t>
  </si>
  <si>
    <t>southern</t>
  </si>
  <si>
    <t>state ideology</t>
  </si>
  <si>
    <t>terrorists</t>
  </si>
  <si>
    <t>threat</t>
  </si>
  <si>
    <t>unemployment and crime</t>
  </si>
  <si>
    <t>unintended pregnancy</t>
  </si>
  <si>
    <t>university of california</t>
  </si>
  <si>
    <t>USA</t>
  </si>
  <si>
    <t>Virginia</t>
  </si>
  <si>
    <t>work life balance</t>
  </si>
  <si>
    <t>work-family</t>
  </si>
  <si>
    <t>years</t>
  </si>
  <si>
    <t>"sex trafficking"</t>
  </si>
  <si>
    <t>"video games"</t>
  </si>
  <si>
    <t>2010 Health Tracking Household Survey</t>
  </si>
  <si>
    <t>adolescent pregnancy</t>
  </si>
  <si>
    <t>adolescent substance abuse</t>
  </si>
  <si>
    <t>agriculture census</t>
  </si>
  <si>
    <t>alternative energy</t>
  </si>
  <si>
    <t>american citizen participation study, 1990</t>
  </si>
  <si>
    <t>american housing survey 2007: metropolitan survey</t>
  </si>
  <si>
    <t>american terrorism</t>
  </si>
  <si>
    <t>anes 2000</t>
  </si>
  <si>
    <t>anes panel</t>
  </si>
  <si>
    <t>angry</t>
  </si>
  <si>
    <t>anxious</t>
  </si>
  <si>
    <t>attention deficit</t>
  </si>
  <si>
    <t>baccalaureate</t>
  </si>
  <si>
    <t>beijing</t>
  </si>
  <si>
    <t>biracial</t>
  </si>
  <si>
    <t>border</t>
  </si>
  <si>
    <t>boycott</t>
  </si>
  <si>
    <t>british crime survey</t>
  </si>
  <si>
    <t>canada census</t>
  </si>
  <si>
    <t>cardiac</t>
  </si>
  <si>
    <t>career development</t>
  </si>
  <si>
    <t>chicago council on foreign relations</t>
  </si>
  <si>
    <t>city data</t>
  </si>
  <si>
    <t>cleveland</t>
  </si>
  <si>
    <t>clinical</t>
  </si>
  <si>
    <t>Level_0</t>
  </si>
  <si>
    <t>Level_1</t>
  </si>
  <si>
    <t>Level_2</t>
  </si>
  <si>
    <t>lillard</t>
  </si>
  <si>
    <t>advanced cognitive training for independent and vital elderly (active)</t>
  </si>
  <si>
    <t>Author - Insitutional</t>
  </si>
  <si>
    <t>chinese household income project, 2006</t>
  </si>
  <si>
    <t>english second language in texas</t>
  </si>
  <si>
    <t>dc metropolitan area drug study</t>
  </si>
  <si>
    <t>voting behavior: the 2012 election</t>
  </si>
  <si>
    <t>do children of asian immigrants speak english in the home more often than children of latino immigrants?</t>
  </si>
  <si>
    <t>duf</t>
  </si>
  <si>
    <t>hurricane katrina community advisory group baseline dataset</t>
  </si>
  <si>
    <t>health insurance experiment</t>
  </si>
  <si>
    <t>new beneficiary survey:</t>
  </si>
  <si>
    <t>drug use among young american indians</t>
  </si>
  <si>
    <t>monitoring the future 2006</t>
  </si>
  <si>
    <t>harvard school of public health college alcohol study</t>
  </si>
  <si>
    <t>cbs news vanity fair poll may 2010</t>
  </si>
  <si>
    <t>lansing, michigan</t>
  </si>
  <si>
    <t>1915 iowa state</t>
  </si>
  <si>
    <t>annual survey of jails: individual reporting-level data</t>
  </si>
  <si>
    <t>richard fording</t>
  </si>
  <si>
    <t>inter-university consortium for political and social research</t>
  </si>
  <si>
    <t>uniform crime reporting program data: county-level detailed arrest and offense data</t>
  </si>
  <si>
    <t>fragile families and child wellbeing study</t>
  </si>
  <si>
    <t>immigration chinese</t>
  </si>
  <si>
    <t>e commerce</t>
  </si>
  <si>
    <t>inter-university consortium for political and social research (icpsr)</t>
  </si>
  <si>
    <t>behavioral risk factor surveillance system</t>
  </si>
  <si>
    <t>national epidemiologic survey on alcohol and related conditions</t>
  </si>
  <si>
    <t>national profile of local health departments, 2008</t>
  </si>
  <si>
    <t>midus i</t>
  </si>
  <si>
    <t>ondcp</t>
  </si>
  <si>
    <t>chinese household income project, 2007</t>
  </si>
  <si>
    <t>"southern primary and general election data"</t>
  </si>
  <si>
    <t>"intune mass survey"</t>
  </si>
  <si>
    <t>ihds ii</t>
  </si>
  <si>
    <t>historical, demographic, economic, and social data</t>
  </si>
  <si>
    <t>chinese household income project survey</t>
  </si>
  <si>
    <t>simmons longitudinal study</t>
  </si>
  <si>
    <t>hie</t>
  </si>
  <si>
    <t>national survey of midlife development in the united states</t>
  </si>
  <si>
    <t>law enforcement agency identifiers crosswalk</t>
  </si>
  <si>
    <t>adrxnow</t>
  </si>
  <si>
    <t>nibrs 2012</t>
  </si>
  <si>
    <t>"census of population and housing, 2000 [united states]: summary file 3"</t>
  </si>
  <si>
    <t>faces 2009</t>
  </si>
  <si>
    <t>ipv</t>
  </si>
  <si>
    <t>national longitudinal study of adolescent health (add health)</t>
  </si>
  <si>
    <t>rand health insurance</t>
  </si>
  <si>
    <t>kyle</t>
  </si>
  <si>
    <t>project healthdesign</t>
  </si>
  <si>
    <t>historical, demographic, economic, and social data: the united states, 1790-2002</t>
  </si>
  <si>
    <t>national survey on drug use and health: 2-year r-das (2010 to 2011)</t>
  </si>
  <si>
    <t>collaborative psychiatric epidemiology surveys</t>
  </si>
  <si>
    <t>corporate governance</t>
  </si>
  <si>
    <t>crossnational</t>
  </si>
  <si>
    <t>annual social and economic 2006</t>
  </si>
  <si>
    <t>icpsr 21600</t>
  </si>
  <si>
    <t>urban household survey</t>
  </si>
  <si>
    <t>thoennes</t>
  </si>
  <si>
    <t>american citizen participation study</t>
  </si>
  <si>
    <t>esl</t>
  </si>
  <si>
    <t>national social life, health, and aging project</t>
  </si>
  <si>
    <t>plc</t>
  </si>
  <si>
    <t>baccalaureate and beyond longitudinal study</t>
  </si>
  <si>
    <t>boy birth rate in china</t>
  </si>
  <si>
    <t>international terrorism: attributes of terrorist events</t>
  </si>
  <si>
    <t>nibrs 2006 data</t>
  </si>
  <si>
    <t>voice of the people end of year survey, 2011 (icpsr 33504)</t>
  </si>
  <si>
    <t>cbs news monthly poll</t>
  </si>
  <si>
    <t>eurobarometer 77.4</t>
  </si>
  <si>
    <t>higher education general information survey</t>
  </si>
  <si>
    <t>uniform crime reporting program data: arrests by age, sex, and race</t>
  </si>
  <si>
    <t>delinquents effect on education</t>
  </si>
  <si>
    <t>faces 2006</t>
  </si>
  <si>
    <t>"global views" "american public opinion and foreign policy"</t>
  </si>
  <si>
    <t>wic</t>
  </si>
  <si>
    <t>monitoring the future: a continuing study of american youth</t>
  </si>
  <si>
    <t>nos 1996</t>
  </si>
  <si>
    <t>study of early child care and youth development</t>
  </si>
  <si>
    <t>charls</t>
  </si>
  <si>
    <t>cooperative congressional election study</t>
  </si>
  <si>
    <t>b</t>
  </si>
  <si>
    <t>dynamics of household land use and economic welfare on the amazon frontier, 1996-2005, rondonia, brazil</t>
  </si>
  <si>
    <t>eu</t>
  </si>
  <si>
    <t>hs</t>
  </si>
  <si>
    <t>icpsr 4297</t>
  </si>
  <si>
    <t>n-mhss</t>
  </si>
  <si>
    <t>obla2</t>
  </si>
  <si>
    <t>polity iii</t>
  </si>
  <si>
    <t>resources for enhancing alzheimer's caregiver health</t>
  </si>
  <si>
    <t>teds-d</t>
  </si>
  <si>
    <t>transatlantic trends survey, 2014 icpsr 36138</t>
  </si>
  <si>
    <t>world handbook of political and social indicators</t>
  </si>
  <si>
    <t>national survey of substance abuse treatment services</t>
  </si>
  <si>
    <t>nato</t>
  </si>
  <si>
    <t>nichd study of early child care and youth development</t>
  </si>
  <si>
    <t>restricted data use agreement</t>
  </si>
  <si>
    <t>usa</t>
  </si>
  <si>
    <t>2010 health tracking household survey</t>
  </si>
  <si>
    <t>Known</t>
  </si>
  <si>
    <t>Number</t>
  </si>
  <si>
    <t>Study</t>
  </si>
  <si>
    <t>Name</t>
  </si>
  <si>
    <t>Series</t>
  </si>
  <si>
    <t>Exploratory</t>
  </si>
  <si>
    <t>Keyword</t>
  </si>
  <si>
    <t>Topic</t>
  </si>
  <si>
    <t>Place</t>
  </si>
  <si>
    <t>Author</t>
  </si>
  <si>
    <t>Individual</t>
  </si>
  <si>
    <t>Insitutional</t>
  </si>
  <si>
    <t>Date</t>
  </si>
  <si>
    <t>Format</t>
  </si>
  <si>
    <t>Type</t>
  </si>
  <si>
    <t>Label_combined</t>
  </si>
  <si>
    <t>Label_rule</t>
  </si>
  <si>
    <t>exploratory</t>
  </si>
  <si>
    <r>
      <rPr>
        <rFont val="Arial"/>
        <b/>
        <color theme="1"/>
      </rPr>
      <t xml:space="preserve">Keyword </t>
    </r>
    <r>
      <rPr>
        <rFont val="Arial"/>
        <b val="0"/>
        <color theme="1"/>
      </rPr>
      <t>- Date</t>
    </r>
  </si>
  <si>
    <t>includes a year, month, or day</t>
  </si>
  <si>
    <r>
      <rPr>
        <rFont val="Arial"/>
        <b/>
        <color theme="1"/>
      </rPr>
      <t xml:space="preserve">Keyword </t>
    </r>
    <r>
      <rPr>
        <rFont val="Arial"/>
        <b val="0"/>
        <color theme="1"/>
      </rPr>
      <t>- Place</t>
    </r>
  </si>
  <si>
    <t>geographic name</t>
  </si>
  <si>
    <r>
      <rPr>
        <rFont val="Arial"/>
        <b/>
        <color theme="1"/>
      </rPr>
      <t xml:space="preserve">Keyword </t>
    </r>
    <r>
      <rPr>
        <rFont val="Arial"/>
        <b val="0"/>
        <color theme="1"/>
      </rPr>
      <t>- Topic</t>
    </r>
  </si>
  <si>
    <t>could split (event, construct, population, measurements, units, programs...)</t>
  </si>
  <si>
    <t>known</t>
  </si>
  <si>
    <r>
      <rPr>
        <rFont val="Arial"/>
        <b/>
        <color theme="1"/>
      </rPr>
      <t xml:space="preserve">Name </t>
    </r>
    <r>
      <rPr>
        <rFont val="Arial"/>
        <b val="0"/>
        <color theme="1"/>
      </rPr>
      <t>- Study</t>
    </r>
  </si>
  <si>
    <t>formal, informal study name</t>
  </si>
  <si>
    <r>
      <rPr>
        <rFont val="Arial"/>
        <b/>
        <color theme="1"/>
      </rPr>
      <t xml:space="preserve">Name </t>
    </r>
    <r>
      <rPr>
        <rFont val="Arial"/>
        <b val="0"/>
        <color theme="1"/>
      </rPr>
      <t>- Series</t>
    </r>
  </si>
  <si>
    <t>formal, informal series name</t>
  </si>
  <si>
    <r>
      <rPr>
        <rFont val="Arial"/>
        <b/>
        <color theme="1"/>
      </rPr>
      <t xml:space="preserve">Number </t>
    </r>
    <r>
      <rPr>
        <rFont val="Arial"/>
        <b val="0"/>
        <color theme="1"/>
      </rPr>
      <t>- Study</t>
    </r>
  </si>
  <si>
    <t>matches study id</t>
  </si>
  <si>
    <r>
      <rPr>
        <rFont val="Arial"/>
        <b/>
        <color theme="1"/>
      </rPr>
      <t xml:space="preserve">Number </t>
    </r>
    <r>
      <rPr>
        <rFont val="Arial"/>
        <b val="0"/>
        <color theme="1"/>
      </rPr>
      <t>- Series</t>
    </r>
  </si>
  <si>
    <t>matches series id</t>
  </si>
  <si>
    <r>
      <rPr>
        <rFont val="Arial"/>
        <b/>
        <color theme="1"/>
      </rPr>
      <t xml:space="preserve">Author </t>
    </r>
    <r>
      <rPr>
        <rFont val="Arial"/>
        <b val="0"/>
        <color theme="1"/>
      </rPr>
      <t>- Instiutional</t>
    </r>
  </si>
  <si>
    <t>matches non-individual PI entity</t>
  </si>
  <si>
    <r>
      <rPr>
        <rFont val="Arial"/>
        <b/>
        <color theme="1"/>
      </rPr>
      <t xml:space="preserve">Author </t>
    </r>
    <r>
      <rPr>
        <rFont val="Arial"/>
        <b val="0"/>
        <color theme="1"/>
      </rPr>
      <t>- Individual</t>
    </r>
  </si>
  <si>
    <t>matches individual PI entity</t>
  </si>
  <si>
    <r>
      <rPr>
        <rFont val="Arial"/>
        <b/>
        <color theme="1"/>
      </rPr>
      <t xml:space="preserve">Format </t>
    </r>
    <r>
      <rPr>
        <rFont val="Arial"/>
        <b val="0"/>
        <color theme="1"/>
      </rPr>
      <t>- Type</t>
    </r>
  </si>
  <si>
    <t>Month Index</t>
  </si>
  <si>
    <t>Month</t>
  </si>
  <si>
    <t>Total Unique Searches</t>
  </si>
  <si>
    <t>Non-Bounce Sessions</t>
  </si>
  <si>
    <t>Site Search Status</t>
  </si>
  <si>
    <t>Sessions</t>
  </si>
  <si>
    <t>% New Sessions</t>
  </si>
  <si>
    <t>New Users</t>
  </si>
  <si>
    <t>Bounce Rate</t>
  </si>
  <si>
    <t>Pages / Session</t>
  </si>
  <si>
    <t>Avg. Session Duration</t>
  </si>
  <si>
    <t>Visits Without Site Search</t>
  </si>
  <si>
    <t>Visits With Site 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</si>
</sst>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mmm yyyy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color theme="1"/>
      <name val="Arial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  <xf borderId="0" fillId="0" fontId="3" numFmtId="10" xfId="0" applyAlignment="1" applyFont="1" applyNumberFormat="1">
      <alignment readingOrder="0"/>
    </xf>
    <xf borderId="0" fillId="0" fontId="3" numFmtId="46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3" xfId="0" applyAlignment="1" applyFont="1" applyNumberFormat="1">
      <alignment readingOrder="0"/>
    </xf>
    <xf borderId="0" fillId="2" fontId="3" numFmtId="10" xfId="0" applyAlignment="1" applyFont="1" applyNumberFormat="1">
      <alignment readingOrder="0"/>
    </xf>
    <xf borderId="0" fillId="2" fontId="3" numFmtId="46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46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3" numFmtId="4" xfId="0" applyAlignment="1" applyFont="1" applyNumberFormat="1">
      <alignment readingOrder="0"/>
    </xf>
    <xf borderId="0" fillId="0" fontId="3" numFmtId="164" xfId="0" applyAlignment="1" applyFont="1" applyNumberFormat="1">
      <alignment horizontal="left" readingOrder="0"/>
    </xf>
    <xf borderId="0" fillId="0" fontId="3" numFmtId="0" xfId="0" applyFont="1"/>
    <xf borderId="0" fillId="0" fontId="6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0" fontId="1" numFmtId="0" xfId="0" applyFont="1"/>
    <xf borderId="0" fillId="0" fontId="7" numFmtId="165" xfId="0" applyAlignment="1" applyFont="1" applyNumberFormat="1">
      <alignment horizontal="right" vertical="bottom"/>
    </xf>
    <xf borderId="0" fillId="0" fontId="7" numFmtId="3" xfId="0" applyAlignment="1" applyFont="1" applyNumberFormat="1">
      <alignment horizontal="right" vertical="bottom"/>
    </xf>
    <xf borderId="0" fillId="0" fontId="7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10" xfId="0" applyAlignment="1" applyFont="1" applyNumberFormat="1">
      <alignment horizontal="right" vertical="bottom"/>
    </xf>
    <xf borderId="0" fillId="0" fontId="7" numFmtId="2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cpsr.umich.edu/web/ICPSR/series/1006" TargetMode="External"/><Relationship Id="rId42" Type="http://schemas.openxmlformats.org/officeDocument/2006/relationships/hyperlink" Target="https://www.icpsr.umich.edu/web/ICPSR/studies/4248" TargetMode="External"/><Relationship Id="rId41" Type="http://schemas.openxmlformats.org/officeDocument/2006/relationships/hyperlink" Target="https://www.icpsr.umich.edu/web/ICPSR/series/209" TargetMode="External"/><Relationship Id="rId44" Type="http://schemas.openxmlformats.org/officeDocument/2006/relationships/hyperlink" Target="https://www.icpsr.umich.edu/web/ICPSR/series/88" TargetMode="External"/><Relationship Id="rId43" Type="http://schemas.openxmlformats.org/officeDocument/2006/relationships/hyperlink" Target="https://www.icpsr.umich.edu/web/ICPSR/series/57" TargetMode="External"/><Relationship Id="rId46" Type="http://schemas.openxmlformats.org/officeDocument/2006/relationships/hyperlink" Target="https://www.icpsr.umich.edu/web/ICPSR/studies/31521" TargetMode="External"/><Relationship Id="rId45" Type="http://schemas.openxmlformats.org/officeDocument/2006/relationships/hyperlink" Target="https://www.icpsr.umich.edu/web/ICPSR/studies/20240" TargetMode="External"/><Relationship Id="rId107" Type="http://schemas.openxmlformats.org/officeDocument/2006/relationships/hyperlink" Target="https://www.icpsr.umich.edu/web/ICPSR/series/64" TargetMode="External"/><Relationship Id="rId106" Type="http://schemas.openxmlformats.org/officeDocument/2006/relationships/hyperlink" Target="https://www.icpsr.umich.edu/web/ICPSR/series/706" TargetMode="External"/><Relationship Id="rId105" Type="http://schemas.openxmlformats.org/officeDocument/2006/relationships/hyperlink" Target="https://www.icpsr.umich.edu/web/ICPSR/series/508" TargetMode="External"/><Relationship Id="rId104" Type="http://schemas.openxmlformats.org/officeDocument/2006/relationships/hyperlink" Target="https://www.icpsr.umich.edu/web/ICPSR/series/257" TargetMode="External"/><Relationship Id="rId109" Type="http://schemas.openxmlformats.org/officeDocument/2006/relationships/hyperlink" Target="https://www.icpsr.umich.edu/web/ICPSR/studies/140" TargetMode="External"/><Relationship Id="rId108" Type="http://schemas.openxmlformats.org/officeDocument/2006/relationships/hyperlink" Target="https://www.icpsr.umich.edu/web/ICPSR/search/studies?AUTHOR_FACET=Wallis,%20John" TargetMode="External"/><Relationship Id="rId48" Type="http://schemas.openxmlformats.org/officeDocument/2006/relationships/hyperlink" Target="https://www.icpsr.umich.edu/web/ICPSR/studies/182" TargetMode="External"/><Relationship Id="rId47" Type="http://schemas.openxmlformats.org/officeDocument/2006/relationships/hyperlink" Target="https://www.icpsr.umich.edu/web/ICPSR/studies/20240" TargetMode="External"/><Relationship Id="rId49" Type="http://schemas.openxmlformats.org/officeDocument/2006/relationships/hyperlink" Target="https://www.icpsr.umich.edu/web/ICPSR/studies/4699" TargetMode="External"/><Relationship Id="rId103" Type="http://schemas.openxmlformats.org/officeDocument/2006/relationships/hyperlink" Target="https://www.icpsr.umich.edu/web/ICPSR/series/26" TargetMode="External"/><Relationship Id="rId102" Type="http://schemas.openxmlformats.org/officeDocument/2006/relationships/hyperlink" Target="https://www.icpsr.umich.edu/web/ICPSR/series/135" TargetMode="External"/><Relationship Id="rId101" Type="http://schemas.openxmlformats.org/officeDocument/2006/relationships/hyperlink" Target="https://www.icpsr.umich.edu/web/ICPSR/series/35" TargetMode="External"/><Relationship Id="rId100" Type="http://schemas.openxmlformats.org/officeDocument/2006/relationships/hyperlink" Target="https://www.icpsr.umich.edu/web/ICPSR/studies/26121" TargetMode="External"/><Relationship Id="rId31" Type="http://schemas.openxmlformats.org/officeDocument/2006/relationships/hyperlink" Target="https://www.icpsr.umich.edu/web/ICPSR/series/20" TargetMode="External"/><Relationship Id="rId30" Type="http://schemas.openxmlformats.org/officeDocument/2006/relationships/hyperlink" Target="https://www.icpsr.umich.edu/web/ICPSR/series/3" TargetMode="External"/><Relationship Id="rId33" Type="http://schemas.openxmlformats.org/officeDocument/2006/relationships/hyperlink" Target="https://www.icpsr.umich.edu/web/ICPSR/series/64" TargetMode="External"/><Relationship Id="rId32" Type="http://schemas.openxmlformats.org/officeDocument/2006/relationships/hyperlink" Target="https://www.icpsr.umich.edu/web/ICPSR/studies/29583" TargetMode="External"/><Relationship Id="rId35" Type="http://schemas.openxmlformats.org/officeDocument/2006/relationships/hyperlink" Target="https://www.icpsr.umich.edu/web/ICPSR/series/35" TargetMode="External"/><Relationship Id="rId34" Type="http://schemas.openxmlformats.org/officeDocument/2006/relationships/hyperlink" Target="https://www.icpsr.umich.edu/web/ICPSR/series/243" TargetMode="External"/><Relationship Id="rId180" Type="http://schemas.openxmlformats.org/officeDocument/2006/relationships/vmlDrawing" Target="../drawings/vmlDrawing1.vml"/><Relationship Id="rId37" Type="http://schemas.openxmlformats.org/officeDocument/2006/relationships/hyperlink" Target="https://www.icpsr.umich.edu/web/ICPSR/series/39" TargetMode="External"/><Relationship Id="rId176" Type="http://schemas.openxmlformats.org/officeDocument/2006/relationships/hyperlink" Target="https://www.icpsr.umich.edu/web/ICPSR/series/35" TargetMode="External"/><Relationship Id="rId36" Type="http://schemas.openxmlformats.org/officeDocument/2006/relationships/hyperlink" Target="https://www.icpsr.umich.edu/web/ICPSR/series/1006" TargetMode="External"/><Relationship Id="rId175" Type="http://schemas.openxmlformats.org/officeDocument/2006/relationships/hyperlink" Target="https://www.icpsr.umich.edu/web/ICPSR/studies/34602" TargetMode="External"/><Relationship Id="rId39" Type="http://schemas.openxmlformats.org/officeDocument/2006/relationships/hyperlink" Target="https://www.icpsr.umich.edu/web/ICPSR/series/28" TargetMode="External"/><Relationship Id="rId174" Type="http://schemas.openxmlformats.org/officeDocument/2006/relationships/hyperlink" Target="https://www.icpsr.umich.edu/web/ICPSR/studies/4701" TargetMode="External"/><Relationship Id="rId38" Type="http://schemas.openxmlformats.org/officeDocument/2006/relationships/hyperlink" Target="https://www.icpsr.umich.edu/web/ICPSR/series/128" TargetMode="External"/><Relationship Id="rId173" Type="http://schemas.openxmlformats.org/officeDocument/2006/relationships/hyperlink" Target="https://www.icpsr.umich.edu/web/ICPSR/series/1006" TargetMode="External"/><Relationship Id="rId179" Type="http://schemas.openxmlformats.org/officeDocument/2006/relationships/drawing" Target="../drawings/drawing1.xml"/><Relationship Id="rId178" Type="http://schemas.openxmlformats.org/officeDocument/2006/relationships/hyperlink" Target="http://asp.net" TargetMode="External"/><Relationship Id="rId177" Type="http://schemas.openxmlformats.org/officeDocument/2006/relationships/hyperlink" Target="https://www.icpsr.umich.edu/web/ICPSR/series/35" TargetMode="External"/><Relationship Id="rId20" Type="http://schemas.openxmlformats.org/officeDocument/2006/relationships/hyperlink" Target="https://www.icpsr.umich.edu/web/ICPSR/series/35" TargetMode="External"/><Relationship Id="rId22" Type="http://schemas.openxmlformats.org/officeDocument/2006/relationships/hyperlink" Target="https://www.icpsr.umich.edu/web/ICPSR/series/39" TargetMode="External"/><Relationship Id="rId21" Type="http://schemas.openxmlformats.org/officeDocument/2006/relationships/hyperlink" Target="https://www.icpsr.umich.edu/web/ICPSR/series/507" TargetMode="External"/><Relationship Id="rId24" Type="http://schemas.openxmlformats.org/officeDocument/2006/relationships/hyperlink" Target="https://www.icpsr.umich.edu/web/ICPSR/series/128" TargetMode="External"/><Relationship Id="rId23" Type="http://schemas.openxmlformats.org/officeDocument/2006/relationships/hyperlink" Target="https://www.icpsr.umich.edu/web/ICPSR/series/260" TargetMode="External"/><Relationship Id="rId129" Type="http://schemas.openxmlformats.org/officeDocument/2006/relationships/hyperlink" Target="https://www.icpsr.umich.edu/web/ICPSR/studies/35249" TargetMode="External"/><Relationship Id="rId128" Type="http://schemas.openxmlformats.org/officeDocument/2006/relationships/hyperlink" Target="https://www.icpsr.umich.edu/web/ICPSR/series/507" TargetMode="External"/><Relationship Id="rId127" Type="http://schemas.openxmlformats.org/officeDocument/2006/relationships/hyperlink" Target="https://www.icpsr.umich.edu/web/ICPSR/series/1560" TargetMode="External"/><Relationship Id="rId126" Type="http://schemas.openxmlformats.org/officeDocument/2006/relationships/hyperlink" Target="https://www.icpsr.umich.edu/web/ICPSR/series/206" TargetMode="External"/><Relationship Id="rId26" Type="http://schemas.openxmlformats.org/officeDocument/2006/relationships/hyperlink" Target="https://www.icpsr.umich.edu/web/ICPSR/studies/31622" TargetMode="External"/><Relationship Id="rId121" Type="http://schemas.openxmlformats.org/officeDocument/2006/relationships/hyperlink" Target="https://www.icpsr.umich.edu/web/ICPSR/series/191" TargetMode="External"/><Relationship Id="rId25" Type="http://schemas.openxmlformats.org/officeDocument/2006/relationships/hyperlink" Target="https://www.icpsr.umich.edu/web/ICPSR/series/95" TargetMode="External"/><Relationship Id="rId120" Type="http://schemas.openxmlformats.org/officeDocument/2006/relationships/hyperlink" Target="https://www.icpsr.umich.edu/web/ICPSR/series/37" TargetMode="External"/><Relationship Id="rId28" Type="http://schemas.openxmlformats.org/officeDocument/2006/relationships/hyperlink" Target="https://www.icpsr.umich.edu/web/ICPSR/series/57" TargetMode="External"/><Relationship Id="rId27" Type="http://schemas.openxmlformats.org/officeDocument/2006/relationships/hyperlink" Target="https://www.icpsr.umich.edu/web/ICPSR/series/24" TargetMode="External"/><Relationship Id="rId125" Type="http://schemas.openxmlformats.org/officeDocument/2006/relationships/hyperlink" Target="https://www.icpsr.umich.edu/web/ICPSR/studies/3356" TargetMode="External"/><Relationship Id="rId29" Type="http://schemas.openxmlformats.org/officeDocument/2006/relationships/hyperlink" Target="https://www.icpsr.umich.edu/web/ICPSR/studies/4381" TargetMode="External"/><Relationship Id="rId124" Type="http://schemas.openxmlformats.org/officeDocument/2006/relationships/hyperlink" Target="https://www.icpsr.umich.edu/web/ICPSR/studies/35094" TargetMode="External"/><Relationship Id="rId123" Type="http://schemas.openxmlformats.org/officeDocument/2006/relationships/hyperlink" Target="https://www.icpsr.umich.edu/web/ICPSR/studies/35094" TargetMode="External"/><Relationship Id="rId122" Type="http://schemas.openxmlformats.org/officeDocument/2006/relationships/hyperlink" Target="https://www.icpsr.umich.edu/web/ICPSR/series/205" TargetMode="External"/><Relationship Id="rId95" Type="http://schemas.openxmlformats.org/officeDocument/2006/relationships/hyperlink" Target="https://www.icpsr.umich.edu/web/ICPSR/studies/3818" TargetMode="External"/><Relationship Id="rId94" Type="http://schemas.openxmlformats.org/officeDocument/2006/relationships/hyperlink" Target="https://www.icpsr.umich.edu/web/ICPSR/studies/34658" TargetMode="External"/><Relationship Id="rId97" Type="http://schemas.openxmlformats.org/officeDocument/2006/relationships/hyperlink" Target="https://www.icpsr.umich.edu/web/ICPSR/series/28" TargetMode="External"/><Relationship Id="rId96" Type="http://schemas.openxmlformats.org/officeDocument/2006/relationships/hyperlink" Target="https://www.icpsr.umich.edu/web/ICPSR/series/24" TargetMode="External"/><Relationship Id="rId11" Type="http://schemas.openxmlformats.org/officeDocument/2006/relationships/hyperlink" Target="https://www.icpsr.umich.edu/web/ICPSR/series/28" TargetMode="External"/><Relationship Id="rId99" Type="http://schemas.openxmlformats.org/officeDocument/2006/relationships/hyperlink" Target="https://www.icpsr.umich.edu/web/ICPSR/studies/182" TargetMode="External"/><Relationship Id="rId10" Type="http://schemas.openxmlformats.org/officeDocument/2006/relationships/hyperlink" Target="https://www.icpsr.umich.edu/web/ICPSR/series/527" TargetMode="External"/><Relationship Id="rId98" Type="http://schemas.openxmlformats.org/officeDocument/2006/relationships/hyperlink" Target="https://www.icpsr.umich.edu/web/ICPSR/series/107" TargetMode="External"/><Relationship Id="rId13" Type="http://schemas.openxmlformats.org/officeDocument/2006/relationships/hyperlink" Target="https://www.icpsr.umich.edu/web/ICPSR/series/3" TargetMode="External"/><Relationship Id="rId12" Type="http://schemas.openxmlformats.org/officeDocument/2006/relationships/hyperlink" Target="https://www.icpsr.umich.edu/web/ICPSR/studies/2899" TargetMode="External"/><Relationship Id="rId91" Type="http://schemas.openxmlformats.org/officeDocument/2006/relationships/hyperlink" Target="https://www.icpsr.umich.edu/web/ICPSR/series/243" TargetMode="External"/><Relationship Id="rId90" Type="http://schemas.openxmlformats.org/officeDocument/2006/relationships/hyperlink" Target="https://www.icpsr.umich.edu/web/ICPSR/studies/29961" TargetMode="External"/><Relationship Id="rId93" Type="http://schemas.openxmlformats.org/officeDocument/2006/relationships/hyperlink" Target="https://www.icpsr.umich.edu/web/ICPSR/studies/36380" TargetMode="External"/><Relationship Id="rId92" Type="http://schemas.openxmlformats.org/officeDocument/2006/relationships/hyperlink" Target="https://www.icpsr.umich.edu/web/ICPSR/series/3?start=50&amp;SERIESQ=3&amp;ARCHIVE=ICPSR&amp;PUBLISH_STATUS=PUBLISHED&amp;sort=TITLE_SORT%20asc&amp;rows=50" TargetMode="External"/><Relationship Id="rId118" Type="http://schemas.openxmlformats.org/officeDocument/2006/relationships/hyperlink" Target="https://www.icpsr.umich.edu/web/ICPSR/studies/34141" TargetMode="External"/><Relationship Id="rId117" Type="http://schemas.openxmlformats.org/officeDocument/2006/relationships/hyperlink" Target="https://www.icpsr.umich.edu/web/ICPSR/series/486" TargetMode="External"/><Relationship Id="rId116" Type="http://schemas.openxmlformats.org/officeDocument/2006/relationships/hyperlink" Target="https://www.icpsr.umich.edu/web/ICPSR/series/3" TargetMode="External"/><Relationship Id="rId115" Type="http://schemas.openxmlformats.org/officeDocument/2006/relationships/hyperlink" Target="https://www.icpsr.umich.edu/web/ICPSR/studies/6399" TargetMode="External"/><Relationship Id="rId119" Type="http://schemas.openxmlformats.org/officeDocument/2006/relationships/hyperlink" Target="https://www.icpsr.umich.edu/web/ICPSR/series/35" TargetMode="External"/><Relationship Id="rId15" Type="http://schemas.openxmlformats.org/officeDocument/2006/relationships/hyperlink" Target="https://www.icpsr.umich.edu/web/ICPSR/studies/34808" TargetMode="External"/><Relationship Id="rId110" Type="http://schemas.openxmlformats.org/officeDocument/2006/relationships/hyperlink" Target="https://www.icpsr.umich.edu/web/ICPSR/series/135" TargetMode="External"/><Relationship Id="rId14" Type="http://schemas.openxmlformats.org/officeDocument/2006/relationships/hyperlink" Target="https://www.icpsr.umich.edu/web/ICPSR/series/64" TargetMode="External"/><Relationship Id="rId17" Type="http://schemas.openxmlformats.org/officeDocument/2006/relationships/hyperlink" Target="https://www.icpsr.umich.edu/web/ICPSR/series/26" TargetMode="External"/><Relationship Id="rId16" Type="http://schemas.openxmlformats.org/officeDocument/2006/relationships/hyperlink" Target="https://www.icpsr.umich.edu/web/ICPSR/studies/30263" TargetMode="External"/><Relationship Id="rId19" Type="http://schemas.openxmlformats.org/officeDocument/2006/relationships/hyperlink" Target="https://www.icpsr.umich.edu/web/ICPSR/series/110" TargetMode="External"/><Relationship Id="rId114" Type="http://schemas.openxmlformats.org/officeDocument/2006/relationships/hyperlink" Target="https://www.icpsr.umich.edu/web/ICPSR/studies/20520" TargetMode="External"/><Relationship Id="rId18" Type="http://schemas.openxmlformats.org/officeDocument/2006/relationships/hyperlink" Target="https://www.icpsr.umich.edu/web/ICPSR/series/205" TargetMode="External"/><Relationship Id="rId113" Type="http://schemas.openxmlformats.org/officeDocument/2006/relationships/hyperlink" Target="https://www.icpsr.umich.edu/web/ICPSR/series/193" TargetMode="External"/><Relationship Id="rId112" Type="http://schemas.openxmlformats.org/officeDocument/2006/relationships/hyperlink" Target="https://www.icpsr.umich.edu/web/ICPSR/series/48" TargetMode="External"/><Relationship Id="rId111" Type="http://schemas.openxmlformats.org/officeDocument/2006/relationships/hyperlink" Target="https://www.icpsr.umich.edu/web/ICPSR/studies/21741" TargetMode="External"/><Relationship Id="rId84" Type="http://schemas.openxmlformats.org/officeDocument/2006/relationships/hyperlink" Target="https://www.icpsr.umich.edu/web/ICPSR/series/106" TargetMode="External"/><Relationship Id="rId83" Type="http://schemas.openxmlformats.org/officeDocument/2006/relationships/hyperlink" Target="https://www.icpsr.umich.edu/web/ICPSR/search/studies?AUTHOR_FACET=Haines,%20Michael%20R." TargetMode="External"/><Relationship Id="rId86" Type="http://schemas.openxmlformats.org/officeDocument/2006/relationships/hyperlink" Target="https://www.icpsr.umich.edu/web/ICPSR/series/40" TargetMode="External"/><Relationship Id="rId85" Type="http://schemas.openxmlformats.org/officeDocument/2006/relationships/hyperlink" Target="https://www.icpsr.umich.edu/web/ICPSR/series/107" TargetMode="External"/><Relationship Id="rId88" Type="http://schemas.openxmlformats.org/officeDocument/2006/relationships/hyperlink" Target="https://www.icpsr.umich.edu/web/ICPSR/series/104" TargetMode="External"/><Relationship Id="rId150" Type="http://schemas.openxmlformats.org/officeDocument/2006/relationships/hyperlink" Target="https://www.icpsr.umich.edu/web/ICPSR/series/12" TargetMode="External"/><Relationship Id="rId87" Type="http://schemas.openxmlformats.org/officeDocument/2006/relationships/hyperlink" Target="https://www.icpsr.umich.edu/web/ICPSR/series/102" TargetMode="External"/><Relationship Id="rId89" Type="http://schemas.openxmlformats.org/officeDocument/2006/relationships/hyperlink" Target="https://www.icpsr.umich.edu/web/ICPSR/studies/31622" TargetMode="External"/><Relationship Id="rId80" Type="http://schemas.openxmlformats.org/officeDocument/2006/relationships/hyperlink" Target="https://www.icpsr.umich.edu/web/ICPSR/series/131" TargetMode="External"/><Relationship Id="rId82" Type="http://schemas.openxmlformats.org/officeDocument/2006/relationships/hyperlink" Target="https://www.icpsr.umich.edu/web/ICPSR/series/57" TargetMode="External"/><Relationship Id="rId81" Type="http://schemas.openxmlformats.org/officeDocument/2006/relationships/hyperlink" Target="https://www.icpsr.umich.edu/web/ICPSR/series/57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icpsr.umich.edu/web/ICPSR/studies/21600" TargetMode="External"/><Relationship Id="rId3" Type="http://schemas.openxmlformats.org/officeDocument/2006/relationships/hyperlink" Target="https://www.icpsr.umich.edu/web/ICPSR/series/1006" TargetMode="External"/><Relationship Id="rId149" Type="http://schemas.openxmlformats.org/officeDocument/2006/relationships/hyperlink" Target="https://www.icpsr.umich.edu/web/ICPSR/studies/27101" TargetMode="External"/><Relationship Id="rId4" Type="http://schemas.openxmlformats.org/officeDocument/2006/relationships/hyperlink" Target="https://www.icpsr.umich.edu/web/ICPSR/studies/34392" TargetMode="External"/><Relationship Id="rId148" Type="http://schemas.openxmlformats.org/officeDocument/2006/relationships/hyperlink" Target="https://www.icpsr.umich.edu/web/ICPSR/series/257" TargetMode="External"/><Relationship Id="rId9" Type="http://schemas.openxmlformats.org/officeDocument/2006/relationships/hyperlink" Target="https://www.icpsr.umich.edu/web/ICPSR/series/203" TargetMode="External"/><Relationship Id="rId143" Type="http://schemas.openxmlformats.org/officeDocument/2006/relationships/hyperlink" Target="https://www.icpsr.umich.edu/web/DSDR/series/1006" TargetMode="External"/><Relationship Id="rId142" Type="http://schemas.openxmlformats.org/officeDocument/2006/relationships/hyperlink" Target="https://www.icpsr.umich.edu/web/ICPSR/studies/34860" TargetMode="External"/><Relationship Id="rId141" Type="http://schemas.openxmlformats.org/officeDocument/2006/relationships/hyperlink" Target="https://www.icpsr.umich.edu/web/DSDR/series/1006" TargetMode="External"/><Relationship Id="rId140" Type="http://schemas.openxmlformats.org/officeDocument/2006/relationships/hyperlink" Target="https://www.icpsr.umich.edu/web/ICPSR/series/288" TargetMode="External"/><Relationship Id="rId5" Type="http://schemas.openxmlformats.org/officeDocument/2006/relationships/hyperlink" Target="https://www.icpsr.umich.edu/web/ICPSR/series/28" TargetMode="External"/><Relationship Id="rId147" Type="http://schemas.openxmlformats.org/officeDocument/2006/relationships/hyperlink" Target="https://www.icpsr.umich.edu/web/ICPSR/studies/36032" TargetMode="External"/><Relationship Id="rId6" Type="http://schemas.openxmlformats.org/officeDocument/2006/relationships/hyperlink" Target="https://www.icpsr.umich.edu/web/ICPSR/series/203" TargetMode="External"/><Relationship Id="rId146" Type="http://schemas.openxmlformats.org/officeDocument/2006/relationships/hyperlink" Target="https://www.icpsr.umich.edu/web/ICPSR/search/studies?AUTHOR_FACET=International%20Social%20Survey%20Program%20(ISSP)" TargetMode="External"/><Relationship Id="rId7" Type="http://schemas.openxmlformats.org/officeDocument/2006/relationships/hyperlink" Target="https://www.icpsr.umich.edu/web/ICPSR/series/28" TargetMode="External"/><Relationship Id="rId145" Type="http://schemas.openxmlformats.org/officeDocument/2006/relationships/hyperlink" Target="https://www.icpsr.umich.edu/web/ICPSR/series/2" TargetMode="External"/><Relationship Id="rId8" Type="http://schemas.openxmlformats.org/officeDocument/2006/relationships/hyperlink" Target="https://www.icpsr.umich.edu/web/ICPSR/series/35" TargetMode="External"/><Relationship Id="rId144" Type="http://schemas.openxmlformats.org/officeDocument/2006/relationships/hyperlink" Target="https://www.icpsr.umich.edu/web/ICPSR/series/3" TargetMode="External"/><Relationship Id="rId73" Type="http://schemas.openxmlformats.org/officeDocument/2006/relationships/hyperlink" Target="https://www.icpsr.umich.edu/web/ICPSR/studies/3580" TargetMode="External"/><Relationship Id="rId72" Type="http://schemas.openxmlformats.org/officeDocument/2006/relationships/hyperlink" Target="https://www.icpsr.umich.edu/web/ICPSR/series/40" TargetMode="External"/><Relationship Id="rId75" Type="http://schemas.openxmlformats.org/officeDocument/2006/relationships/hyperlink" Target="https://www.icpsr.umich.edu/web/ICPSR/studies/2877" TargetMode="External"/><Relationship Id="rId74" Type="http://schemas.openxmlformats.org/officeDocument/2006/relationships/hyperlink" Target="https://www.icpsr.umich.edu/web/ICPSR/search/studies?AUTHOR_FACET=World%20Values%20Survey%20Association" TargetMode="External"/><Relationship Id="rId77" Type="http://schemas.openxmlformats.org/officeDocument/2006/relationships/hyperlink" Target="https://www.icpsr.umich.edu/web/ICPSR/studies/31521" TargetMode="External"/><Relationship Id="rId76" Type="http://schemas.openxmlformats.org/officeDocument/2006/relationships/hyperlink" Target="https://www.icpsr.umich.edu/web/ICPSR/series/1006" TargetMode="External"/><Relationship Id="rId79" Type="http://schemas.openxmlformats.org/officeDocument/2006/relationships/hyperlink" Target="https://www.icpsr.umich.edu/web/ICPSR/studies/4699" TargetMode="External"/><Relationship Id="rId78" Type="http://schemas.openxmlformats.org/officeDocument/2006/relationships/hyperlink" Target="https://www.icpsr.umich.edu/web/ICPSR/series/243" TargetMode="External"/><Relationship Id="rId71" Type="http://schemas.openxmlformats.org/officeDocument/2006/relationships/hyperlink" Target="https://www.icpsr.umich.edu/web/ICPSR/series/162" TargetMode="External"/><Relationship Id="rId70" Type="http://schemas.openxmlformats.org/officeDocument/2006/relationships/hyperlink" Target="https://www.icpsr.umich.edu/web/ICPSR/series/243" TargetMode="External"/><Relationship Id="rId139" Type="http://schemas.openxmlformats.org/officeDocument/2006/relationships/hyperlink" Target="https://www.icpsr.umich.edu/web/ICPSR/studies/34802" TargetMode="External"/><Relationship Id="rId138" Type="http://schemas.openxmlformats.org/officeDocument/2006/relationships/hyperlink" Target="https://www.icpsr.umich.edu/web/ICPSR/studies/20240" TargetMode="External"/><Relationship Id="rId137" Type="http://schemas.openxmlformats.org/officeDocument/2006/relationships/hyperlink" Target="https://www.icpsr.umich.edu/web/ICPSR/studies/20862" TargetMode="External"/><Relationship Id="rId132" Type="http://schemas.openxmlformats.org/officeDocument/2006/relationships/hyperlink" Target="https://www.icpsr.umich.edu/web/ICPSR/studies/20240" TargetMode="External"/><Relationship Id="rId131" Type="http://schemas.openxmlformats.org/officeDocument/2006/relationships/hyperlink" Target="https://www.icpsr.umich.edu/web/ICPSR/studies/27521" TargetMode="External"/><Relationship Id="rId130" Type="http://schemas.openxmlformats.org/officeDocument/2006/relationships/hyperlink" Target="https://www.icpsr.umich.edu/web/ICPSR/series/28" TargetMode="External"/><Relationship Id="rId136" Type="http://schemas.openxmlformats.org/officeDocument/2006/relationships/hyperlink" Target="https://www.icpsr.umich.edu/web/ICPSR/series/223" TargetMode="External"/><Relationship Id="rId135" Type="http://schemas.openxmlformats.org/officeDocument/2006/relationships/hyperlink" Target="https://www.icpsr.umich.edu/web/ICPSR/series/233" TargetMode="External"/><Relationship Id="rId134" Type="http://schemas.openxmlformats.org/officeDocument/2006/relationships/hyperlink" Target="https://www.icpsr.umich.edu/web/ICPSR/series/131" TargetMode="External"/><Relationship Id="rId133" Type="http://schemas.openxmlformats.org/officeDocument/2006/relationships/hyperlink" Target="https://www.icpsr.umich.edu/web/ICPSR/studies/38043" TargetMode="External"/><Relationship Id="rId62" Type="http://schemas.openxmlformats.org/officeDocument/2006/relationships/hyperlink" Target="https://www.icpsr.umich.edu/web/ICPSR/studies/35157" TargetMode="External"/><Relationship Id="rId61" Type="http://schemas.openxmlformats.org/officeDocument/2006/relationships/hyperlink" Target="https://www.icpsr.umich.edu/web/ICPSR/studies/34802" TargetMode="External"/><Relationship Id="rId64" Type="http://schemas.openxmlformats.org/officeDocument/2006/relationships/hyperlink" Target="https://www.icpsr.umich.edu/web/ICPSR/series/40" TargetMode="External"/><Relationship Id="rId63" Type="http://schemas.openxmlformats.org/officeDocument/2006/relationships/hyperlink" Target="https://www.icpsr.umich.edu/web/ICPSR/series/206" TargetMode="External"/><Relationship Id="rId66" Type="http://schemas.openxmlformats.org/officeDocument/2006/relationships/hyperlink" Target="https://www.icpsr.umich.edu/web/ICPSR/studies/27121" TargetMode="External"/><Relationship Id="rId172" Type="http://schemas.openxmlformats.org/officeDocument/2006/relationships/hyperlink" Target="https://www.icpsr.umich.edu/web/ICPSR/series/37" TargetMode="External"/><Relationship Id="rId65" Type="http://schemas.openxmlformats.org/officeDocument/2006/relationships/hyperlink" Target="https://www.icpsr.umich.edu/web/ICPSR/series/92" TargetMode="External"/><Relationship Id="rId171" Type="http://schemas.openxmlformats.org/officeDocument/2006/relationships/hyperlink" Target="https://www.icpsr.umich.edu/web/ICPSR/series/253" TargetMode="External"/><Relationship Id="rId68" Type="http://schemas.openxmlformats.org/officeDocument/2006/relationships/hyperlink" Target="https://www.icpsr.umich.edu/web/ICPSR/studies/2896" TargetMode="External"/><Relationship Id="rId170" Type="http://schemas.openxmlformats.org/officeDocument/2006/relationships/hyperlink" Target="https://www.icpsr.umich.edu/web/ICPSR/series/193" TargetMode="External"/><Relationship Id="rId67" Type="http://schemas.openxmlformats.org/officeDocument/2006/relationships/hyperlink" Target="https://www.icpsr.umich.edu/web/ICPSR/series/507" TargetMode="External"/><Relationship Id="rId60" Type="http://schemas.openxmlformats.org/officeDocument/2006/relationships/hyperlink" Target="https://www.icpsr.umich.edu/web/ICPSR/series/101" TargetMode="External"/><Relationship Id="rId165" Type="http://schemas.openxmlformats.org/officeDocument/2006/relationships/hyperlink" Target="https://www.icpsr.umich.edu/web/ICPSR/series/151" TargetMode="External"/><Relationship Id="rId69" Type="http://schemas.openxmlformats.org/officeDocument/2006/relationships/hyperlink" Target="https://www.icpsr.umich.edu/web/ICPSR/series/64" TargetMode="External"/><Relationship Id="rId164" Type="http://schemas.openxmlformats.org/officeDocument/2006/relationships/hyperlink" Target="https://www.icpsr.umich.edu/web/ICPSR/studies/20520" TargetMode="External"/><Relationship Id="rId163" Type="http://schemas.openxmlformats.org/officeDocument/2006/relationships/hyperlink" Target="https://www.icpsr.umich.edu/web/ICPSR/studies/27202" TargetMode="External"/><Relationship Id="rId162" Type="http://schemas.openxmlformats.org/officeDocument/2006/relationships/hyperlink" Target="https://www.icpsr.umich.edu/web/ICPSR/series/1006" TargetMode="External"/><Relationship Id="rId169" Type="http://schemas.openxmlformats.org/officeDocument/2006/relationships/hyperlink" Target="https://www.icpsr.umich.edu/web/ICPSR/studies/4572" TargetMode="External"/><Relationship Id="rId168" Type="http://schemas.openxmlformats.org/officeDocument/2006/relationships/hyperlink" Target="https://www.icpsr.umich.edu/web/ICPSR/series/95" TargetMode="External"/><Relationship Id="rId167" Type="http://schemas.openxmlformats.org/officeDocument/2006/relationships/hyperlink" Target="https://www.icpsr.umich.edu/web/ICPSR/studies/4291" TargetMode="External"/><Relationship Id="rId166" Type="http://schemas.openxmlformats.org/officeDocument/2006/relationships/hyperlink" Target="https://www.icpsr.umich.edu/web/ICPSR/series/35" TargetMode="External"/><Relationship Id="rId51" Type="http://schemas.openxmlformats.org/officeDocument/2006/relationships/hyperlink" Target="https://www.icpsr.umich.edu/web/ICPSR/series/57" TargetMode="External"/><Relationship Id="rId50" Type="http://schemas.openxmlformats.org/officeDocument/2006/relationships/hyperlink" Target="https://www.icpsr.umich.edu/web/ICPSR/series/209" TargetMode="External"/><Relationship Id="rId53" Type="http://schemas.openxmlformats.org/officeDocument/2006/relationships/hyperlink" Target="https://www.icpsr.umich.edu/web/ICPSR/series/92" TargetMode="External"/><Relationship Id="rId52" Type="http://schemas.openxmlformats.org/officeDocument/2006/relationships/hyperlink" Target="https://www.icpsr.umich.edu/web/ICPSR/series/24" TargetMode="External"/><Relationship Id="rId55" Type="http://schemas.openxmlformats.org/officeDocument/2006/relationships/hyperlink" Target="https://www.icpsr.umich.edu/web/ICPSR/series/243" TargetMode="External"/><Relationship Id="rId161" Type="http://schemas.openxmlformats.org/officeDocument/2006/relationships/hyperlink" Target="https://www.icpsr.umich.edu/web/ICPSR/studies/27121" TargetMode="External"/><Relationship Id="rId54" Type="http://schemas.openxmlformats.org/officeDocument/2006/relationships/hyperlink" Target="https://www.icpsr.umich.edu/web/ICPSR/series/95" TargetMode="External"/><Relationship Id="rId160" Type="http://schemas.openxmlformats.org/officeDocument/2006/relationships/hyperlink" Target="https://www.icpsr.umich.edu/web/ICPSR/series/3" TargetMode="External"/><Relationship Id="rId57" Type="http://schemas.openxmlformats.org/officeDocument/2006/relationships/hyperlink" Target="https://www.icpsr.umich.edu/web/ICPSR/studies/30822" TargetMode="External"/><Relationship Id="rId56" Type="http://schemas.openxmlformats.org/officeDocument/2006/relationships/hyperlink" Target="https://www.icpsr.umich.edu/web/ICPSR/studies/3255" TargetMode="External"/><Relationship Id="rId159" Type="http://schemas.openxmlformats.org/officeDocument/2006/relationships/hyperlink" Target="https://www.icpsr.umich.edu/web/ICPSR/studies/34924" TargetMode="External"/><Relationship Id="rId59" Type="http://schemas.openxmlformats.org/officeDocument/2006/relationships/hyperlink" Target="https://www.icpsr.umich.edu/web/ICPSR/series/95" TargetMode="External"/><Relationship Id="rId154" Type="http://schemas.openxmlformats.org/officeDocument/2006/relationships/hyperlink" Target="https://www.icpsr.umich.edu/web/ICPSR/studies/2833" TargetMode="External"/><Relationship Id="rId58" Type="http://schemas.openxmlformats.org/officeDocument/2006/relationships/hyperlink" Target="https://www.icpsr.umich.edu/web/ICPSR/studies/35218" TargetMode="External"/><Relationship Id="rId153" Type="http://schemas.openxmlformats.org/officeDocument/2006/relationships/hyperlink" Target="https://www.icpsr.umich.edu/web/ICPSR/studies/3548" TargetMode="External"/><Relationship Id="rId152" Type="http://schemas.openxmlformats.org/officeDocument/2006/relationships/hyperlink" Target="https://www.icpsr.umich.edu/web/ICPSR/studies/20862" TargetMode="External"/><Relationship Id="rId151" Type="http://schemas.openxmlformats.org/officeDocument/2006/relationships/hyperlink" Target="https://www.icpsr.umich.edu/web/ICPSR/series/211" TargetMode="External"/><Relationship Id="rId158" Type="http://schemas.openxmlformats.org/officeDocument/2006/relationships/hyperlink" Target="https://www.icpsr.umich.edu/web/ICPSR/studies/34860" TargetMode="External"/><Relationship Id="rId157" Type="http://schemas.openxmlformats.org/officeDocument/2006/relationships/hyperlink" Target="https://www.icpsr.umich.edu/web/ICPSR/search/studies?AUTHOR_FACET=World%20Values%20Survey%20Association" TargetMode="External"/><Relationship Id="rId156" Type="http://schemas.openxmlformats.org/officeDocument/2006/relationships/hyperlink" Target="https://www.icpsr.umich.edu/web/ICPSR/studies/9942" TargetMode="External"/><Relationship Id="rId155" Type="http://schemas.openxmlformats.org/officeDocument/2006/relationships/hyperlink" Target="https://www.icpsr.umich.edu/web/ICPSR/studies/438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sp.ne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75"/>
    <col customWidth="1" min="3" max="3" width="33.38"/>
    <col customWidth="1" min="4" max="4" width="15.13"/>
    <col customWidth="1" min="9" max="10" width="15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>
      <c r="A2" s="4">
        <v>21600.0</v>
      </c>
      <c r="B2" s="5" t="s">
        <v>11</v>
      </c>
      <c r="C2" s="4"/>
      <c r="D2" s="6" t="s">
        <v>12</v>
      </c>
      <c r="E2" s="7">
        <v>10148.0</v>
      </c>
      <c r="F2" s="4">
        <v>1.68</v>
      </c>
      <c r="G2" s="8">
        <v>0.3705</v>
      </c>
      <c r="H2" s="8">
        <v>0.1129</v>
      </c>
      <c r="I2" s="9">
        <v>0.0050347222222222225</v>
      </c>
      <c r="J2" s="7">
        <v>435.0</v>
      </c>
      <c r="K2" s="4">
        <v>4.75</v>
      </c>
    </row>
    <row r="3">
      <c r="A3" s="4" t="s">
        <v>13</v>
      </c>
      <c r="B3" s="10" t="s">
        <v>14</v>
      </c>
      <c r="C3" s="11"/>
      <c r="D3" s="6" t="s">
        <v>15</v>
      </c>
      <c r="E3" s="7">
        <v>8845.0</v>
      </c>
      <c r="F3" s="4">
        <v>2.68</v>
      </c>
      <c r="G3" s="8">
        <v>0.2552</v>
      </c>
      <c r="H3" s="8">
        <v>0.1243</v>
      </c>
      <c r="I3" s="9">
        <v>0.004675925925925926</v>
      </c>
      <c r="J3" s="7">
        <v>404.0</v>
      </c>
      <c r="K3" s="4">
        <v>4.28</v>
      </c>
    </row>
    <row r="4">
      <c r="A4" s="4" t="s">
        <v>16</v>
      </c>
      <c r="B4" s="4"/>
      <c r="C4" s="4"/>
      <c r="D4" s="6" t="s">
        <v>17</v>
      </c>
      <c r="E4" s="7">
        <v>7743.0</v>
      </c>
      <c r="F4" s="4">
        <v>3.95</v>
      </c>
      <c r="G4" s="8">
        <v>0.2571</v>
      </c>
      <c r="H4" s="8">
        <v>0.1887</v>
      </c>
      <c r="I4" s="9">
        <v>0.0037731481481481483</v>
      </c>
      <c r="J4" s="7">
        <v>326.0</v>
      </c>
      <c r="K4" s="4">
        <v>3.63</v>
      </c>
    </row>
    <row r="5">
      <c r="A5" s="4" t="s">
        <v>18</v>
      </c>
      <c r="B5" s="4"/>
      <c r="C5" s="4"/>
      <c r="D5" s="6" t="s">
        <v>17</v>
      </c>
      <c r="E5" s="7">
        <v>6356.0</v>
      </c>
      <c r="F5" s="4">
        <v>4.08</v>
      </c>
      <c r="G5" s="8">
        <v>0.2484</v>
      </c>
      <c r="H5" s="8">
        <v>0.1615</v>
      </c>
      <c r="I5" s="9">
        <v>0.003946759259259259</v>
      </c>
      <c r="J5" s="7">
        <v>341.0</v>
      </c>
      <c r="K5" s="4">
        <v>3.96</v>
      </c>
    </row>
    <row r="6">
      <c r="A6" s="4" t="s">
        <v>19</v>
      </c>
      <c r="B6" s="5" t="s">
        <v>20</v>
      </c>
      <c r="C6" s="4"/>
      <c r="D6" s="6" t="s">
        <v>21</v>
      </c>
      <c r="E6" s="7">
        <v>5436.0</v>
      </c>
      <c r="F6" s="4">
        <v>1.21</v>
      </c>
      <c r="G6" s="8">
        <v>0.8486</v>
      </c>
      <c r="H6" s="8">
        <v>0.0111</v>
      </c>
      <c r="I6" s="9">
        <v>7.754629629629629E-4</v>
      </c>
      <c r="J6" s="7">
        <v>67.0</v>
      </c>
      <c r="K6" s="4">
        <v>0.69</v>
      </c>
    </row>
    <row r="7">
      <c r="A7" s="4" t="s">
        <v>22</v>
      </c>
      <c r="B7" s="10" t="s">
        <v>23</v>
      </c>
      <c r="C7" s="11"/>
      <c r="D7" s="6" t="s">
        <v>15</v>
      </c>
      <c r="E7" s="7">
        <v>5051.0</v>
      </c>
      <c r="F7" s="4">
        <v>2.69</v>
      </c>
      <c r="G7" s="8">
        <v>0.1992</v>
      </c>
      <c r="H7" s="8">
        <v>0.1989</v>
      </c>
      <c r="I7" s="9">
        <v>0.0038888888888888888</v>
      </c>
      <c r="J7" s="7">
        <v>336.0</v>
      </c>
      <c r="K7" s="4">
        <v>4.42</v>
      </c>
    </row>
    <row r="8">
      <c r="A8" s="4" t="s">
        <v>24</v>
      </c>
      <c r="B8" s="10" t="s">
        <v>25</v>
      </c>
      <c r="C8" s="11"/>
      <c r="D8" s="6" t="s">
        <v>15</v>
      </c>
      <c r="E8" s="7">
        <v>4928.0</v>
      </c>
      <c r="F8" s="4">
        <v>2.28</v>
      </c>
      <c r="G8" s="8">
        <v>0.3478</v>
      </c>
      <c r="H8" s="8">
        <v>0.1087</v>
      </c>
      <c r="I8" s="9">
        <v>0.004166666666666667</v>
      </c>
      <c r="J8" s="7">
        <v>360.0</v>
      </c>
      <c r="K8" s="4">
        <v>4.39</v>
      </c>
    </row>
    <row r="9">
      <c r="A9" s="4" t="s">
        <v>26</v>
      </c>
      <c r="B9" s="4"/>
      <c r="C9" s="4"/>
      <c r="D9" s="6" t="s">
        <v>17</v>
      </c>
      <c r="E9" s="7">
        <v>4470.0</v>
      </c>
      <c r="F9" s="4">
        <v>4.33</v>
      </c>
      <c r="G9" s="8">
        <v>0.2501</v>
      </c>
      <c r="H9" s="8">
        <v>0.172</v>
      </c>
      <c r="I9" s="9">
        <v>0.004270833333333333</v>
      </c>
      <c r="J9" s="7">
        <v>369.0</v>
      </c>
      <c r="K9" s="4">
        <v>3.9</v>
      </c>
    </row>
    <row r="10">
      <c r="A10" s="4" t="s">
        <v>27</v>
      </c>
      <c r="B10" s="4"/>
      <c r="C10" s="4"/>
      <c r="D10" s="6" t="s">
        <v>17</v>
      </c>
      <c r="E10" s="7">
        <v>3950.0</v>
      </c>
      <c r="F10" s="4">
        <v>4.06</v>
      </c>
      <c r="G10" s="8">
        <v>0.2139</v>
      </c>
      <c r="H10" s="8">
        <v>0.2514</v>
      </c>
      <c r="I10" s="9">
        <v>0.0037962962962962963</v>
      </c>
      <c r="J10" s="7">
        <v>328.0</v>
      </c>
      <c r="K10" s="4">
        <v>3.17</v>
      </c>
    </row>
    <row r="11">
      <c r="A11" s="4" t="s">
        <v>28</v>
      </c>
      <c r="B11" s="10" t="s">
        <v>23</v>
      </c>
      <c r="C11" s="11"/>
      <c r="D11" s="6" t="s">
        <v>15</v>
      </c>
      <c r="E11" s="7">
        <v>3605.0</v>
      </c>
      <c r="F11" s="4">
        <v>2.35</v>
      </c>
      <c r="G11" s="8">
        <v>0.2022</v>
      </c>
      <c r="H11" s="8">
        <v>0.2407</v>
      </c>
      <c r="I11" s="9">
        <v>0.002824074074074074</v>
      </c>
      <c r="J11" s="7">
        <v>244.0</v>
      </c>
      <c r="K11" s="4">
        <v>3.32</v>
      </c>
    </row>
    <row r="12">
      <c r="A12" s="4" t="s">
        <v>29</v>
      </c>
      <c r="B12" s="4"/>
      <c r="C12" s="4"/>
      <c r="D12" s="6" t="s">
        <v>17</v>
      </c>
      <c r="E12" s="7">
        <v>3507.0</v>
      </c>
      <c r="F12" s="4">
        <v>4.8</v>
      </c>
      <c r="G12" s="8">
        <v>0.2923</v>
      </c>
      <c r="H12" s="8">
        <v>0.1445</v>
      </c>
      <c r="I12" s="9">
        <v>0.004409722222222222</v>
      </c>
      <c r="J12" s="7">
        <v>381.0</v>
      </c>
      <c r="K12" s="4">
        <v>3.37</v>
      </c>
    </row>
    <row r="13">
      <c r="A13" s="4" t="s">
        <v>30</v>
      </c>
      <c r="B13" s="4"/>
      <c r="C13" s="4"/>
      <c r="D13" s="6" t="s">
        <v>17</v>
      </c>
      <c r="E13" s="7">
        <v>3412.0</v>
      </c>
      <c r="F13" s="4">
        <v>4.45</v>
      </c>
      <c r="G13" s="8">
        <v>0.2726</v>
      </c>
      <c r="H13" s="8">
        <v>0.1449</v>
      </c>
      <c r="I13" s="9">
        <v>0.004733796296296297</v>
      </c>
      <c r="J13" s="7">
        <v>409.0</v>
      </c>
      <c r="K13" s="4">
        <v>4.47</v>
      </c>
    </row>
    <row r="14">
      <c r="A14" s="4" t="s">
        <v>31</v>
      </c>
      <c r="B14" s="4"/>
      <c r="C14" s="4"/>
      <c r="D14" s="6" t="s">
        <v>32</v>
      </c>
      <c r="E14" s="7">
        <v>3354.0</v>
      </c>
      <c r="F14" s="4">
        <v>4.27</v>
      </c>
      <c r="G14" s="8">
        <v>0.4007</v>
      </c>
      <c r="H14" s="8">
        <v>0.1029</v>
      </c>
      <c r="I14" s="9">
        <v>0.0043518518518518515</v>
      </c>
      <c r="J14" s="7">
        <v>376.0</v>
      </c>
      <c r="K14" s="4">
        <v>3.63</v>
      </c>
    </row>
    <row r="15">
      <c r="A15" s="4" t="s">
        <v>33</v>
      </c>
      <c r="B15" s="4"/>
      <c r="C15" s="4"/>
      <c r="D15" s="6" t="s">
        <v>17</v>
      </c>
      <c r="E15" s="7">
        <v>3347.0</v>
      </c>
      <c r="F15" s="4">
        <v>3.85</v>
      </c>
      <c r="G15" s="8">
        <v>0.2032</v>
      </c>
      <c r="H15" s="8">
        <v>0.2785</v>
      </c>
      <c r="I15" s="9">
        <v>0.003136574074074074</v>
      </c>
      <c r="J15" s="7">
        <v>271.0</v>
      </c>
      <c r="K15" s="4">
        <v>2.76</v>
      </c>
    </row>
    <row r="16">
      <c r="A16" s="4" t="s">
        <v>34</v>
      </c>
      <c r="B16" s="5" t="s">
        <v>35</v>
      </c>
      <c r="C16" s="4"/>
      <c r="D16" s="6" t="s">
        <v>15</v>
      </c>
      <c r="E16" s="7">
        <v>3267.0</v>
      </c>
      <c r="F16" s="4">
        <v>3.03</v>
      </c>
      <c r="G16" s="8">
        <v>0.1781</v>
      </c>
      <c r="H16" s="8">
        <v>0.1463</v>
      </c>
      <c r="I16" s="9">
        <v>0.004664351851851852</v>
      </c>
      <c r="J16" s="7">
        <v>403.0</v>
      </c>
      <c r="K16" s="4">
        <v>5.96</v>
      </c>
    </row>
    <row r="17">
      <c r="A17" s="4" t="s">
        <v>36</v>
      </c>
      <c r="B17" s="4"/>
      <c r="C17" s="4"/>
      <c r="D17" s="6" t="s">
        <v>17</v>
      </c>
      <c r="E17" s="7">
        <v>3189.0</v>
      </c>
      <c r="F17" s="4">
        <v>4.41</v>
      </c>
      <c r="G17" s="8">
        <v>0.2264</v>
      </c>
      <c r="H17" s="8">
        <v>0.1761</v>
      </c>
      <c r="I17" s="9">
        <v>0.004224537037037037</v>
      </c>
      <c r="J17" s="7">
        <v>365.0</v>
      </c>
      <c r="K17" s="4">
        <v>4.02</v>
      </c>
    </row>
    <row r="18">
      <c r="A18" s="4" t="s">
        <v>37</v>
      </c>
      <c r="B18" s="5" t="s">
        <v>25</v>
      </c>
      <c r="C18" s="4"/>
      <c r="D18" s="6" t="s">
        <v>15</v>
      </c>
      <c r="E18" s="7">
        <v>3136.0</v>
      </c>
      <c r="F18" s="4">
        <v>3.22</v>
      </c>
      <c r="G18" s="8">
        <v>0.2417</v>
      </c>
      <c r="H18" s="8">
        <v>0.1116</v>
      </c>
      <c r="I18" s="9">
        <v>0.004629629629629629</v>
      </c>
      <c r="J18" s="7">
        <v>400.0</v>
      </c>
      <c r="K18" s="4">
        <v>5.05</v>
      </c>
    </row>
    <row r="19">
      <c r="A19" s="4" t="s">
        <v>38</v>
      </c>
      <c r="B19" s="4"/>
      <c r="C19" s="4"/>
      <c r="D19" s="6" t="s">
        <v>17</v>
      </c>
      <c r="E19" s="7">
        <v>2932.0</v>
      </c>
      <c r="F19" s="4">
        <v>4.13</v>
      </c>
      <c r="G19" s="8">
        <v>0.3053</v>
      </c>
      <c r="H19" s="8">
        <v>0.1887</v>
      </c>
      <c r="I19" s="9">
        <v>0.0033333333333333335</v>
      </c>
      <c r="J19" s="7">
        <v>288.0</v>
      </c>
      <c r="K19" s="4">
        <v>2.99</v>
      </c>
    </row>
    <row r="20">
      <c r="A20" s="4" t="s">
        <v>39</v>
      </c>
      <c r="B20" s="4"/>
      <c r="C20" s="4"/>
      <c r="D20" s="6" t="s">
        <v>17</v>
      </c>
      <c r="E20" s="7">
        <v>2784.0</v>
      </c>
      <c r="F20" s="4">
        <v>4.34</v>
      </c>
      <c r="G20" s="8">
        <v>0.2967</v>
      </c>
      <c r="H20" s="8">
        <v>0.1481</v>
      </c>
      <c r="I20" s="9">
        <v>0.004201388888888889</v>
      </c>
      <c r="J20" s="7">
        <v>363.0</v>
      </c>
      <c r="K20" s="4">
        <v>3.91</v>
      </c>
    </row>
    <row r="21">
      <c r="A21" s="4" t="s">
        <v>40</v>
      </c>
      <c r="B21" s="4"/>
      <c r="C21" s="4"/>
      <c r="D21" s="6" t="s">
        <v>17</v>
      </c>
      <c r="E21" s="7">
        <v>2747.0</v>
      </c>
      <c r="F21" s="4">
        <v>3.72</v>
      </c>
      <c r="G21" s="8">
        <v>0.2119</v>
      </c>
      <c r="H21" s="8">
        <v>0.2542</v>
      </c>
      <c r="I21" s="9">
        <v>0.0033333333333333335</v>
      </c>
      <c r="J21" s="7">
        <v>288.0</v>
      </c>
      <c r="K21" s="4">
        <v>2.8</v>
      </c>
    </row>
    <row r="22">
      <c r="A22" s="4" t="s">
        <v>41</v>
      </c>
      <c r="B22" s="4"/>
      <c r="C22" s="4"/>
      <c r="D22" s="6" t="s">
        <v>17</v>
      </c>
      <c r="E22" s="7">
        <v>2721.0</v>
      </c>
      <c r="F22" s="4">
        <v>3.62</v>
      </c>
      <c r="G22" s="8">
        <v>0.179</v>
      </c>
      <c r="H22" s="8">
        <v>0.2665</v>
      </c>
      <c r="I22" s="9">
        <v>0.0030671296296296297</v>
      </c>
      <c r="J22" s="7">
        <v>265.0</v>
      </c>
      <c r="K22" s="4">
        <v>3.02</v>
      </c>
    </row>
    <row r="23">
      <c r="A23" s="4" t="s">
        <v>42</v>
      </c>
      <c r="B23" s="4"/>
      <c r="C23" s="4"/>
      <c r="D23" s="6" t="s">
        <v>17</v>
      </c>
      <c r="E23" s="7">
        <v>2343.0</v>
      </c>
      <c r="F23" s="4">
        <v>4.21</v>
      </c>
      <c r="G23" s="8">
        <v>0.181</v>
      </c>
      <c r="H23" s="8">
        <v>0.2806</v>
      </c>
      <c r="I23" s="9">
        <v>0.0036805555555555554</v>
      </c>
      <c r="J23" s="7">
        <v>318.0</v>
      </c>
      <c r="K23" s="4">
        <v>3.12</v>
      </c>
    </row>
    <row r="24">
      <c r="A24" s="4" t="s">
        <v>43</v>
      </c>
      <c r="B24" s="4"/>
      <c r="C24" s="4"/>
      <c r="D24" s="6" t="s">
        <v>17</v>
      </c>
      <c r="E24" s="7">
        <v>2275.0</v>
      </c>
      <c r="F24" s="4">
        <v>3.39</v>
      </c>
      <c r="G24" s="8">
        <v>0.4163</v>
      </c>
      <c r="H24" s="8">
        <v>0.1432</v>
      </c>
      <c r="I24" s="9">
        <v>0.0035185185185185185</v>
      </c>
      <c r="J24" s="7">
        <v>304.0</v>
      </c>
      <c r="K24" s="4">
        <v>3.44</v>
      </c>
    </row>
    <row r="25">
      <c r="A25" s="4" t="s">
        <v>44</v>
      </c>
      <c r="B25" s="4"/>
      <c r="C25" s="4"/>
      <c r="D25" s="6" t="s">
        <v>17</v>
      </c>
      <c r="E25" s="7">
        <v>2271.0</v>
      </c>
      <c r="F25" s="4">
        <v>3.69</v>
      </c>
      <c r="G25" s="8">
        <v>0.2114</v>
      </c>
      <c r="H25" s="8">
        <v>0.2193</v>
      </c>
      <c r="I25" s="9">
        <v>0.0034375</v>
      </c>
      <c r="J25" s="7">
        <v>297.0</v>
      </c>
      <c r="K25" s="4">
        <v>3.3</v>
      </c>
    </row>
    <row r="26">
      <c r="A26" s="4" t="s">
        <v>45</v>
      </c>
      <c r="B26" s="4"/>
      <c r="C26" s="4"/>
      <c r="D26" s="6" t="s">
        <v>17</v>
      </c>
      <c r="E26" s="7">
        <v>2178.0</v>
      </c>
      <c r="F26" s="4">
        <v>4.12</v>
      </c>
      <c r="G26" s="8">
        <v>0.337</v>
      </c>
      <c r="H26" s="8">
        <v>0.1529</v>
      </c>
      <c r="I26" s="9">
        <v>0.0038657407407407408</v>
      </c>
      <c r="J26" s="7">
        <v>334.0</v>
      </c>
      <c r="K26" s="4">
        <v>3.27</v>
      </c>
    </row>
    <row r="27">
      <c r="A27" s="4" t="s">
        <v>46</v>
      </c>
      <c r="B27" s="5" t="s">
        <v>47</v>
      </c>
      <c r="C27" s="4"/>
      <c r="D27" s="6" t="s">
        <v>15</v>
      </c>
      <c r="E27" s="7">
        <v>2152.0</v>
      </c>
      <c r="F27" s="4">
        <v>1.42</v>
      </c>
      <c r="G27" s="8">
        <v>0.5455</v>
      </c>
      <c r="H27" s="8">
        <v>0.0889</v>
      </c>
      <c r="I27" s="9">
        <v>0.002534722222222222</v>
      </c>
      <c r="J27" s="7">
        <v>219.0</v>
      </c>
      <c r="K27" s="4">
        <v>2.83</v>
      </c>
    </row>
    <row r="28">
      <c r="A28" s="4" t="s">
        <v>48</v>
      </c>
      <c r="B28" s="5" t="s">
        <v>23</v>
      </c>
      <c r="C28" s="4"/>
      <c r="D28" s="6" t="s">
        <v>15</v>
      </c>
      <c r="E28" s="7">
        <v>2148.0</v>
      </c>
      <c r="F28" s="4">
        <v>2.42</v>
      </c>
      <c r="G28" s="8">
        <v>0.2388</v>
      </c>
      <c r="H28" s="8">
        <v>0.2269</v>
      </c>
      <c r="I28" s="9">
        <v>0.003125</v>
      </c>
      <c r="J28" s="7">
        <v>270.0</v>
      </c>
      <c r="K28" s="4">
        <v>3.56</v>
      </c>
    </row>
    <row r="29">
      <c r="A29" s="4" t="s">
        <v>49</v>
      </c>
      <c r="B29" s="4"/>
      <c r="C29" s="4"/>
      <c r="D29" s="6" t="s">
        <v>17</v>
      </c>
      <c r="E29" s="7">
        <v>2098.0</v>
      </c>
      <c r="F29" s="4">
        <v>3.65</v>
      </c>
      <c r="G29" s="8">
        <v>0.2031</v>
      </c>
      <c r="H29" s="8">
        <v>0.1871</v>
      </c>
      <c r="I29" s="9">
        <v>0.004375</v>
      </c>
      <c r="J29" s="7">
        <v>378.0</v>
      </c>
      <c r="K29" s="4">
        <v>6.99</v>
      </c>
    </row>
    <row r="30">
      <c r="A30" s="4" t="s">
        <v>50</v>
      </c>
      <c r="B30" s="4"/>
      <c r="C30" s="4"/>
      <c r="D30" s="6" t="s">
        <v>17</v>
      </c>
      <c r="E30" s="7">
        <v>2097.0</v>
      </c>
      <c r="F30" s="4">
        <v>4.32</v>
      </c>
      <c r="G30" s="8">
        <v>0.299</v>
      </c>
      <c r="H30" s="8">
        <v>0.1767</v>
      </c>
      <c r="I30" s="9">
        <v>0.0038541666666666668</v>
      </c>
      <c r="J30" s="7">
        <v>333.0</v>
      </c>
      <c r="K30" s="4">
        <v>3.05</v>
      </c>
    </row>
    <row r="31">
      <c r="A31" s="4" t="s">
        <v>51</v>
      </c>
      <c r="B31" s="4"/>
      <c r="C31" s="4"/>
      <c r="D31" s="6" t="s">
        <v>17</v>
      </c>
      <c r="E31" s="7">
        <v>2077.0</v>
      </c>
      <c r="F31" s="4">
        <v>3.46</v>
      </c>
      <c r="G31" s="8">
        <v>0.1459</v>
      </c>
      <c r="H31" s="8">
        <v>0.3339</v>
      </c>
      <c r="I31" s="9">
        <v>0.0025810185185185185</v>
      </c>
      <c r="J31" s="7">
        <v>223.0</v>
      </c>
      <c r="K31" s="4">
        <v>2.39</v>
      </c>
    </row>
    <row r="32">
      <c r="A32" s="4" t="s">
        <v>52</v>
      </c>
      <c r="B32" s="4"/>
      <c r="C32" s="4"/>
      <c r="D32" s="6" t="s">
        <v>17</v>
      </c>
      <c r="E32" s="7">
        <v>2051.0</v>
      </c>
      <c r="F32" s="4">
        <v>5.79</v>
      </c>
      <c r="G32" s="8">
        <v>0.2979</v>
      </c>
      <c r="H32" s="8">
        <v>0.1101</v>
      </c>
      <c r="I32" s="9">
        <v>0.005046296296296296</v>
      </c>
      <c r="J32" s="7">
        <v>436.0</v>
      </c>
      <c r="K32" s="4">
        <v>3.95</v>
      </c>
    </row>
    <row r="33">
      <c r="A33" s="4" t="s">
        <v>53</v>
      </c>
      <c r="B33" s="4"/>
      <c r="C33" s="4"/>
      <c r="D33" s="6" t="s">
        <v>17</v>
      </c>
      <c r="E33" s="7">
        <v>1977.0</v>
      </c>
      <c r="F33" s="4">
        <v>4.08</v>
      </c>
      <c r="G33" s="8">
        <v>0.2934</v>
      </c>
      <c r="H33" s="8">
        <v>0.1687</v>
      </c>
      <c r="I33" s="9">
        <v>0.0036805555555555554</v>
      </c>
      <c r="J33" s="7">
        <v>318.0</v>
      </c>
      <c r="K33" s="4">
        <v>3.41</v>
      </c>
    </row>
    <row r="34">
      <c r="A34" s="4" t="s">
        <v>54</v>
      </c>
      <c r="B34" s="4"/>
      <c r="C34" s="4"/>
      <c r="D34" s="6" t="s">
        <v>17</v>
      </c>
      <c r="E34" s="7">
        <v>1900.0</v>
      </c>
      <c r="F34" s="4">
        <v>5.06</v>
      </c>
      <c r="G34" s="8">
        <v>0.2379</v>
      </c>
      <c r="H34" s="8">
        <v>0.1404</v>
      </c>
      <c r="I34" s="9">
        <v>0.004756944444444445</v>
      </c>
      <c r="J34" s="7">
        <v>411.0</v>
      </c>
      <c r="K34" s="4">
        <v>3.89</v>
      </c>
    </row>
    <row r="35">
      <c r="A35" s="4" t="s">
        <v>55</v>
      </c>
      <c r="B35" s="4"/>
      <c r="C35" s="4"/>
      <c r="D35" s="6" t="s">
        <v>17</v>
      </c>
      <c r="E35" s="7">
        <v>1872.0</v>
      </c>
      <c r="F35" s="4">
        <v>4.75</v>
      </c>
      <c r="G35" s="8">
        <v>0.266</v>
      </c>
      <c r="H35" s="8">
        <v>0.145</v>
      </c>
      <c r="I35" s="9">
        <v>0.0038078703703703703</v>
      </c>
      <c r="J35" s="7">
        <v>329.0</v>
      </c>
      <c r="K35" s="4">
        <v>4.22</v>
      </c>
    </row>
    <row r="36">
      <c r="A36" s="4" t="s">
        <v>56</v>
      </c>
      <c r="B36" s="4"/>
      <c r="C36" s="4"/>
      <c r="D36" s="6" t="s">
        <v>17</v>
      </c>
      <c r="E36" s="7">
        <v>1857.0</v>
      </c>
      <c r="F36" s="4">
        <v>3.24</v>
      </c>
      <c r="G36" s="8">
        <v>0.2811</v>
      </c>
      <c r="H36" s="8">
        <v>0.1862</v>
      </c>
      <c r="I36" s="9">
        <v>0.003287037037037037</v>
      </c>
      <c r="J36" s="7">
        <v>284.0</v>
      </c>
      <c r="K36" s="4">
        <v>3.11</v>
      </c>
    </row>
    <row r="37">
      <c r="A37" s="4" t="s">
        <v>57</v>
      </c>
      <c r="B37" s="5" t="s">
        <v>58</v>
      </c>
      <c r="C37" s="4"/>
      <c r="D37" s="6" t="s">
        <v>21</v>
      </c>
      <c r="E37" s="7">
        <v>1857.0</v>
      </c>
      <c r="F37" s="4">
        <v>1.3</v>
      </c>
      <c r="G37" s="8">
        <v>0.3581</v>
      </c>
      <c r="H37" s="8">
        <v>0.0944</v>
      </c>
      <c r="I37" s="9">
        <v>0.0023032407407407407</v>
      </c>
      <c r="J37" s="7">
        <v>199.0</v>
      </c>
      <c r="K37" s="4">
        <v>0.9</v>
      </c>
    </row>
    <row r="38">
      <c r="A38" s="4" t="s">
        <v>59</v>
      </c>
      <c r="B38" s="5" t="s">
        <v>60</v>
      </c>
      <c r="C38" s="4"/>
      <c r="D38" s="6" t="s">
        <v>15</v>
      </c>
      <c r="E38" s="7">
        <v>1856.0</v>
      </c>
      <c r="F38" s="4">
        <v>2.57</v>
      </c>
      <c r="G38" s="8">
        <v>0.1185</v>
      </c>
      <c r="H38" s="8">
        <v>0.1963</v>
      </c>
      <c r="I38" s="9">
        <v>0.0036574074074074074</v>
      </c>
      <c r="J38" s="7">
        <v>316.0</v>
      </c>
      <c r="K38" s="4">
        <v>5.51</v>
      </c>
    </row>
    <row r="39">
      <c r="A39" s="4" t="s">
        <v>61</v>
      </c>
      <c r="B39" s="4"/>
      <c r="C39" s="4"/>
      <c r="D39" s="6" t="s">
        <v>17</v>
      </c>
      <c r="E39" s="7">
        <v>1820.0</v>
      </c>
      <c r="F39" s="4">
        <v>4.06</v>
      </c>
      <c r="G39" s="8">
        <v>0.2962</v>
      </c>
      <c r="H39" s="8">
        <v>0.1538</v>
      </c>
      <c r="I39" s="9">
        <v>0.004479166666666667</v>
      </c>
      <c r="J39" s="7">
        <v>387.0</v>
      </c>
      <c r="K39" s="4">
        <v>3.92</v>
      </c>
    </row>
    <row r="40">
      <c r="A40" s="4" t="s">
        <v>62</v>
      </c>
      <c r="B40" s="4"/>
      <c r="C40" s="4"/>
      <c r="D40" s="6" t="s">
        <v>17</v>
      </c>
      <c r="E40" s="7">
        <v>1817.0</v>
      </c>
      <c r="F40" s="4">
        <v>3.83</v>
      </c>
      <c r="G40" s="8">
        <v>0.2609</v>
      </c>
      <c r="H40" s="8">
        <v>0.1792</v>
      </c>
      <c r="I40" s="9">
        <v>0.0033796296296296296</v>
      </c>
      <c r="J40" s="7">
        <v>292.0</v>
      </c>
      <c r="K40" s="4">
        <v>3.21</v>
      </c>
    </row>
    <row r="41">
      <c r="A41" s="4" t="s">
        <v>63</v>
      </c>
      <c r="B41" s="4"/>
      <c r="C41" s="4"/>
      <c r="D41" s="6" t="s">
        <v>17</v>
      </c>
      <c r="E41" s="7">
        <v>1810.0</v>
      </c>
      <c r="F41" s="4">
        <v>2.7</v>
      </c>
      <c r="G41" s="8">
        <v>0.1796</v>
      </c>
      <c r="H41" s="8">
        <v>0.2617</v>
      </c>
      <c r="I41" s="9">
        <v>0.0020717592592592593</v>
      </c>
      <c r="J41" s="7">
        <v>179.0</v>
      </c>
      <c r="K41" s="4">
        <v>2.76</v>
      </c>
    </row>
    <row r="42">
      <c r="A42" s="4" t="s">
        <v>64</v>
      </c>
      <c r="B42" s="5" t="s">
        <v>65</v>
      </c>
      <c r="C42" s="4"/>
      <c r="D42" s="6" t="s">
        <v>15</v>
      </c>
      <c r="E42" s="7">
        <v>1810.0</v>
      </c>
      <c r="F42" s="4">
        <v>2.69</v>
      </c>
      <c r="G42" s="8">
        <v>0.1729</v>
      </c>
      <c r="H42" s="8">
        <v>0.1021</v>
      </c>
      <c r="I42" s="9">
        <v>0.004525462962962963</v>
      </c>
      <c r="J42" s="7">
        <v>391.0</v>
      </c>
      <c r="K42" s="4">
        <v>6.28</v>
      </c>
    </row>
    <row r="43">
      <c r="A43" s="4" t="s">
        <v>66</v>
      </c>
      <c r="B43" s="10" t="s">
        <v>67</v>
      </c>
      <c r="C43" s="11"/>
      <c r="D43" s="6" t="s">
        <v>21</v>
      </c>
      <c r="E43" s="7">
        <v>1719.0</v>
      </c>
      <c r="F43" s="4">
        <v>2.45</v>
      </c>
      <c r="G43" s="8">
        <v>0.0465</v>
      </c>
      <c r="H43" s="8">
        <v>0.0288</v>
      </c>
      <c r="I43" s="9">
        <v>0.013518518518518518</v>
      </c>
      <c r="J43" s="7">
        <v>1168.0</v>
      </c>
      <c r="K43" s="4">
        <v>12.41</v>
      </c>
    </row>
    <row r="44">
      <c r="A44" s="4" t="s">
        <v>68</v>
      </c>
      <c r="B44" s="4"/>
      <c r="C44" s="4"/>
      <c r="D44" s="6" t="s">
        <v>17</v>
      </c>
      <c r="E44" s="7">
        <v>1712.0</v>
      </c>
      <c r="F44" s="4">
        <v>1.95</v>
      </c>
      <c r="G44" s="8">
        <v>0.6414</v>
      </c>
      <c r="H44" s="8">
        <v>0.1203</v>
      </c>
      <c r="I44" s="9">
        <v>0.0021643518518518518</v>
      </c>
      <c r="J44" s="7">
        <v>187.0</v>
      </c>
      <c r="K44" s="4">
        <v>1.5</v>
      </c>
    </row>
    <row r="45">
      <c r="A45" s="4" t="s">
        <v>69</v>
      </c>
      <c r="B45" s="10" t="s">
        <v>70</v>
      </c>
      <c r="C45" s="11"/>
      <c r="D45" s="6" t="s">
        <v>15</v>
      </c>
      <c r="E45" s="7">
        <v>1677.0</v>
      </c>
      <c r="F45" s="4">
        <v>1.44</v>
      </c>
      <c r="G45" s="8">
        <v>0.5122</v>
      </c>
      <c r="H45" s="8">
        <v>0.1057</v>
      </c>
      <c r="I45" s="9">
        <v>0.0032291666666666666</v>
      </c>
      <c r="J45" s="7">
        <v>279.0</v>
      </c>
      <c r="K45" s="4">
        <v>3.48</v>
      </c>
    </row>
    <row r="46">
      <c r="A46" s="4" t="s">
        <v>71</v>
      </c>
      <c r="B46" s="10" t="s">
        <v>72</v>
      </c>
      <c r="C46" s="11"/>
      <c r="D46" s="6" t="s">
        <v>15</v>
      </c>
      <c r="E46" s="7">
        <v>1654.0</v>
      </c>
      <c r="F46" s="4">
        <v>2.78</v>
      </c>
      <c r="G46" s="8">
        <v>0.2122</v>
      </c>
      <c r="H46" s="8">
        <v>0.1896</v>
      </c>
      <c r="I46" s="9">
        <v>0.003553240740740741</v>
      </c>
      <c r="J46" s="7">
        <v>307.0</v>
      </c>
      <c r="K46" s="4">
        <v>5.31</v>
      </c>
    </row>
    <row r="47">
      <c r="A47" s="4" t="s">
        <v>73</v>
      </c>
      <c r="B47" s="4"/>
      <c r="C47" s="4"/>
      <c r="D47" s="6" t="s">
        <v>17</v>
      </c>
      <c r="E47" s="7">
        <v>1589.0</v>
      </c>
      <c r="F47" s="4">
        <v>4.35</v>
      </c>
      <c r="G47" s="8">
        <v>0.2542</v>
      </c>
      <c r="H47" s="8">
        <v>0.1932</v>
      </c>
      <c r="I47" s="9">
        <v>0.004166666666666667</v>
      </c>
      <c r="J47" s="7">
        <v>360.0</v>
      </c>
      <c r="K47" s="4">
        <v>2.79</v>
      </c>
    </row>
    <row r="48">
      <c r="A48" s="4" t="s">
        <v>74</v>
      </c>
      <c r="B48" s="4"/>
      <c r="C48" s="4"/>
      <c r="D48" s="6" t="s">
        <v>17</v>
      </c>
      <c r="E48" s="7">
        <v>1581.0</v>
      </c>
      <c r="F48" s="4">
        <v>3.82</v>
      </c>
      <c r="G48" s="8">
        <v>0.2182</v>
      </c>
      <c r="H48" s="8">
        <v>0.206</v>
      </c>
      <c r="I48" s="9">
        <v>0.0036805555555555554</v>
      </c>
      <c r="J48" s="7">
        <v>318.0</v>
      </c>
      <c r="K48" s="4">
        <v>3.46</v>
      </c>
    </row>
    <row r="49">
      <c r="A49" s="4" t="s">
        <v>75</v>
      </c>
      <c r="B49" s="10" t="s">
        <v>76</v>
      </c>
      <c r="C49" s="11"/>
      <c r="D49" s="6" t="s">
        <v>15</v>
      </c>
      <c r="E49" s="7">
        <v>1544.0</v>
      </c>
      <c r="F49" s="4">
        <v>3.66</v>
      </c>
      <c r="G49" s="8">
        <v>0.2668</v>
      </c>
      <c r="H49" s="8">
        <v>0.0887</v>
      </c>
      <c r="I49" s="9">
        <v>0.004456018518518519</v>
      </c>
      <c r="J49" s="7">
        <v>385.0</v>
      </c>
      <c r="K49" s="4">
        <v>4.49</v>
      </c>
    </row>
    <row r="50">
      <c r="A50" s="4" t="s">
        <v>77</v>
      </c>
      <c r="B50" s="4"/>
      <c r="C50" s="4"/>
      <c r="D50" s="6" t="s">
        <v>17</v>
      </c>
      <c r="E50" s="7">
        <v>1523.0</v>
      </c>
      <c r="F50" s="4">
        <v>4.62</v>
      </c>
      <c r="G50" s="8">
        <v>0.2167</v>
      </c>
      <c r="H50" s="8">
        <v>0.1576</v>
      </c>
      <c r="I50" s="9">
        <v>0.004247685185185185</v>
      </c>
      <c r="J50" s="7">
        <v>367.0</v>
      </c>
      <c r="K50" s="4">
        <v>3.19</v>
      </c>
    </row>
    <row r="51">
      <c r="A51" s="4" t="s">
        <v>78</v>
      </c>
      <c r="B51" s="4"/>
      <c r="C51" s="4"/>
      <c r="D51" s="6" t="s">
        <v>17</v>
      </c>
      <c r="E51" s="7">
        <v>1510.0</v>
      </c>
      <c r="F51" s="4">
        <v>3.93</v>
      </c>
      <c r="G51" s="8">
        <v>0.1914</v>
      </c>
      <c r="H51" s="8">
        <v>0.2296</v>
      </c>
      <c r="I51" s="9">
        <v>0.0035069444444444445</v>
      </c>
      <c r="J51" s="7">
        <v>303.0</v>
      </c>
      <c r="K51" s="4">
        <v>3.36</v>
      </c>
    </row>
    <row r="52">
      <c r="A52" s="4" t="s">
        <v>79</v>
      </c>
      <c r="B52" s="4"/>
      <c r="C52" s="4"/>
      <c r="D52" s="6" t="s">
        <v>17</v>
      </c>
      <c r="E52" s="7">
        <v>1488.0</v>
      </c>
      <c r="F52" s="4">
        <v>4.43</v>
      </c>
      <c r="G52" s="8">
        <v>0.3259</v>
      </c>
      <c r="H52" s="8">
        <v>0.1254</v>
      </c>
      <c r="I52" s="9">
        <v>0.004050925925925926</v>
      </c>
      <c r="J52" s="7">
        <v>350.0</v>
      </c>
      <c r="K52" s="4">
        <v>3.56</v>
      </c>
    </row>
    <row r="53">
      <c r="A53" s="4">
        <v>30103.0</v>
      </c>
      <c r="B53" s="4"/>
      <c r="C53" s="4"/>
      <c r="D53" s="6" t="s">
        <v>12</v>
      </c>
      <c r="E53" s="7">
        <v>1468.0</v>
      </c>
      <c r="F53" s="4">
        <v>1.73</v>
      </c>
      <c r="G53" s="8">
        <v>0.2609</v>
      </c>
      <c r="H53" s="8">
        <v>0.0283</v>
      </c>
      <c r="I53" s="9">
        <v>0.0031018518518518517</v>
      </c>
      <c r="J53" s="7">
        <v>268.0</v>
      </c>
      <c r="K53" s="4">
        <v>6.11</v>
      </c>
    </row>
    <row r="54">
      <c r="A54" s="4" t="s">
        <v>80</v>
      </c>
      <c r="B54" s="5" t="s">
        <v>81</v>
      </c>
      <c r="C54" s="4"/>
      <c r="D54" s="6" t="s">
        <v>15</v>
      </c>
      <c r="E54" s="7">
        <v>1467.0</v>
      </c>
      <c r="F54" s="4">
        <v>1.41</v>
      </c>
      <c r="G54" s="8">
        <v>0.623</v>
      </c>
      <c r="H54" s="8">
        <v>0.0475</v>
      </c>
      <c r="I54" s="9">
        <v>0.0013425925925925925</v>
      </c>
      <c r="J54" s="7">
        <v>116.0</v>
      </c>
      <c r="K54" s="4">
        <v>1.77</v>
      </c>
    </row>
    <row r="55">
      <c r="A55" s="4" t="s">
        <v>82</v>
      </c>
      <c r="B55" s="4"/>
      <c r="C55" s="4"/>
      <c r="D55" s="6" t="s">
        <v>17</v>
      </c>
      <c r="E55" s="7">
        <v>1457.0</v>
      </c>
      <c r="F55" s="4">
        <v>5.49</v>
      </c>
      <c r="G55" s="8">
        <v>0.2986</v>
      </c>
      <c r="H55" s="8">
        <v>0.1302</v>
      </c>
      <c r="I55" s="9">
        <v>0.005</v>
      </c>
      <c r="J55" s="7">
        <v>432.0</v>
      </c>
      <c r="K55" s="4">
        <v>3.58</v>
      </c>
    </row>
    <row r="56">
      <c r="A56" s="4" t="s">
        <v>83</v>
      </c>
      <c r="B56" s="5" t="s">
        <v>35</v>
      </c>
      <c r="C56" s="4"/>
      <c r="D56" s="6" t="s">
        <v>15</v>
      </c>
      <c r="E56" s="7">
        <v>1454.0</v>
      </c>
      <c r="F56" s="4">
        <v>1.66</v>
      </c>
      <c r="G56" s="8">
        <v>0.3102</v>
      </c>
      <c r="H56" s="8">
        <v>0.181</v>
      </c>
      <c r="I56" s="9">
        <v>0.004120370370370371</v>
      </c>
      <c r="J56" s="7">
        <v>356.0</v>
      </c>
      <c r="K56" s="4">
        <v>1.5</v>
      </c>
    </row>
    <row r="57">
      <c r="A57" s="4" t="s">
        <v>84</v>
      </c>
      <c r="B57" s="4"/>
      <c r="C57" s="4"/>
      <c r="D57" s="6" t="s">
        <v>17</v>
      </c>
      <c r="E57" s="7">
        <v>1445.0</v>
      </c>
      <c r="F57" s="4">
        <v>3.82</v>
      </c>
      <c r="G57" s="8">
        <v>0.2872</v>
      </c>
      <c r="H57" s="8">
        <v>0.1453</v>
      </c>
      <c r="I57" s="9">
        <v>0.004189814814814815</v>
      </c>
      <c r="J57" s="7">
        <v>362.0</v>
      </c>
      <c r="K57" s="4">
        <v>3.85</v>
      </c>
    </row>
    <row r="58">
      <c r="A58" s="4" t="s">
        <v>85</v>
      </c>
      <c r="B58" s="4"/>
      <c r="C58" s="4"/>
      <c r="D58" s="6" t="s">
        <v>17</v>
      </c>
      <c r="E58" s="7">
        <v>1441.0</v>
      </c>
      <c r="F58" s="4">
        <v>3.66</v>
      </c>
      <c r="G58" s="8">
        <v>0.3234</v>
      </c>
      <c r="H58" s="8">
        <v>0.1795</v>
      </c>
      <c r="I58" s="9">
        <v>0.003553240740740741</v>
      </c>
      <c r="J58" s="7">
        <v>307.0</v>
      </c>
      <c r="K58" s="4">
        <v>3.49</v>
      </c>
    </row>
    <row r="59">
      <c r="A59" s="4" t="s">
        <v>86</v>
      </c>
      <c r="B59" s="4"/>
      <c r="C59" s="4" t="s">
        <v>87</v>
      </c>
      <c r="D59" s="6" t="s">
        <v>17</v>
      </c>
      <c r="E59" s="7">
        <v>1400.0</v>
      </c>
      <c r="F59" s="4">
        <v>7.28</v>
      </c>
      <c r="G59" s="8">
        <v>0.3543</v>
      </c>
      <c r="H59" s="8">
        <v>0.0798</v>
      </c>
      <c r="I59" s="9">
        <v>0.006388888888888889</v>
      </c>
      <c r="J59" s="7">
        <v>552.0</v>
      </c>
      <c r="K59" s="4">
        <v>4.53</v>
      </c>
    </row>
    <row r="60">
      <c r="A60" s="4" t="s">
        <v>88</v>
      </c>
      <c r="B60" s="4"/>
      <c r="C60" s="4"/>
      <c r="D60" s="6" t="s">
        <v>17</v>
      </c>
      <c r="E60" s="7">
        <v>1382.0</v>
      </c>
      <c r="F60" s="4">
        <v>4.76</v>
      </c>
      <c r="G60" s="8">
        <v>0.2525</v>
      </c>
      <c r="H60" s="8">
        <v>0.1777</v>
      </c>
      <c r="I60" s="9">
        <v>0.0043287037037037035</v>
      </c>
      <c r="J60" s="7">
        <v>374.0</v>
      </c>
      <c r="K60" s="4">
        <v>4.14</v>
      </c>
    </row>
    <row r="61">
      <c r="A61" s="4" t="s">
        <v>89</v>
      </c>
      <c r="B61" s="4"/>
      <c r="C61" s="4"/>
      <c r="D61" s="6" t="s">
        <v>17</v>
      </c>
      <c r="E61" s="7">
        <v>1380.0</v>
      </c>
      <c r="F61" s="4">
        <v>4.67</v>
      </c>
      <c r="G61" s="8">
        <v>0.3152</v>
      </c>
      <c r="H61" s="8">
        <v>0.1314</v>
      </c>
      <c r="I61" s="9">
        <v>0.004710648148148148</v>
      </c>
      <c r="J61" s="7">
        <v>407.0</v>
      </c>
      <c r="K61" s="4">
        <v>2.97</v>
      </c>
    </row>
    <row r="62">
      <c r="A62" s="4" t="s">
        <v>90</v>
      </c>
      <c r="B62" s="5" t="s">
        <v>91</v>
      </c>
      <c r="C62" s="4"/>
      <c r="D62" s="6" t="s">
        <v>15</v>
      </c>
      <c r="E62" s="7">
        <v>1377.0</v>
      </c>
      <c r="F62" s="4">
        <v>1.48</v>
      </c>
      <c r="G62" s="8">
        <v>0.4343</v>
      </c>
      <c r="H62" s="8">
        <v>0.0654</v>
      </c>
      <c r="I62" s="9">
        <v>0.004201388888888889</v>
      </c>
      <c r="J62" s="7">
        <v>363.0</v>
      </c>
      <c r="K62" s="4">
        <v>4.16</v>
      </c>
    </row>
    <row r="63">
      <c r="A63" s="4" t="s">
        <v>92</v>
      </c>
      <c r="B63" s="4"/>
      <c r="C63" s="4"/>
      <c r="D63" s="6" t="s">
        <v>17</v>
      </c>
      <c r="E63" s="7">
        <v>1321.0</v>
      </c>
      <c r="F63" s="4">
        <v>3.57</v>
      </c>
      <c r="G63" s="8">
        <v>0.2173</v>
      </c>
      <c r="H63" s="8">
        <v>0.2176</v>
      </c>
      <c r="I63" s="9">
        <v>0.0035300925925925925</v>
      </c>
      <c r="J63" s="7">
        <v>305.0</v>
      </c>
      <c r="K63" s="4">
        <v>3.68</v>
      </c>
    </row>
    <row r="64">
      <c r="A64" s="4" t="s">
        <v>93</v>
      </c>
      <c r="B64" s="4"/>
      <c r="C64" s="4"/>
      <c r="D64" s="6" t="s">
        <v>17</v>
      </c>
      <c r="E64" s="7">
        <v>1319.0</v>
      </c>
      <c r="F64" s="4">
        <v>3.92</v>
      </c>
      <c r="G64" s="8">
        <v>0.2047</v>
      </c>
      <c r="H64" s="8">
        <v>0.2421</v>
      </c>
      <c r="I64" s="9">
        <v>0.0029745370370370373</v>
      </c>
      <c r="J64" s="7">
        <v>257.0</v>
      </c>
      <c r="K64" s="4">
        <v>2.75</v>
      </c>
    </row>
    <row r="65">
      <c r="A65" s="4" t="s">
        <v>94</v>
      </c>
      <c r="B65" s="4"/>
      <c r="C65" s="4"/>
      <c r="D65" s="6" t="s">
        <v>17</v>
      </c>
      <c r="E65" s="7">
        <v>1304.0</v>
      </c>
      <c r="F65" s="4">
        <v>3.71</v>
      </c>
      <c r="G65" s="8">
        <v>0.2308</v>
      </c>
      <c r="H65" s="8">
        <v>0.2068</v>
      </c>
      <c r="I65" s="9">
        <v>0.003460648148148148</v>
      </c>
      <c r="J65" s="7">
        <v>299.0</v>
      </c>
      <c r="K65" s="4">
        <v>2.97</v>
      </c>
    </row>
    <row r="66">
      <c r="A66" s="4" t="s">
        <v>95</v>
      </c>
      <c r="B66" s="4"/>
      <c r="C66" s="4"/>
      <c r="D66" s="6" t="s">
        <v>17</v>
      </c>
      <c r="E66" s="7">
        <v>1299.0</v>
      </c>
      <c r="F66" s="4">
        <v>4.17</v>
      </c>
      <c r="G66" s="8">
        <v>0.2671</v>
      </c>
      <c r="H66" s="8">
        <v>0.1979</v>
      </c>
      <c r="I66" s="9">
        <v>0.004074074074074074</v>
      </c>
      <c r="J66" s="7">
        <v>352.0</v>
      </c>
      <c r="K66" s="4">
        <v>3.29</v>
      </c>
    </row>
    <row r="67">
      <c r="A67" s="4" t="s">
        <v>96</v>
      </c>
      <c r="B67" s="4"/>
      <c r="C67" s="4"/>
      <c r="D67" s="6" t="s">
        <v>97</v>
      </c>
      <c r="E67" s="7">
        <v>1296.0</v>
      </c>
      <c r="F67" s="4">
        <v>1.01</v>
      </c>
      <c r="G67" s="8">
        <v>0.9969</v>
      </c>
      <c r="H67" s="8">
        <v>8.0E-4</v>
      </c>
      <c r="I67" s="9">
        <v>9.259259259259259E-5</v>
      </c>
      <c r="J67" s="7">
        <v>8.0</v>
      </c>
      <c r="K67" s="4">
        <v>0.01</v>
      </c>
    </row>
    <row r="68">
      <c r="A68" s="4" t="s">
        <v>98</v>
      </c>
      <c r="B68" s="4"/>
      <c r="C68" s="4"/>
      <c r="D68" s="6" t="s">
        <v>17</v>
      </c>
      <c r="E68" s="7">
        <v>1294.0</v>
      </c>
      <c r="F68" s="4">
        <v>3.66</v>
      </c>
      <c r="G68" s="8">
        <v>0.2218</v>
      </c>
      <c r="H68" s="8">
        <v>0.1976</v>
      </c>
      <c r="I68" s="9">
        <v>0.0035185185185185185</v>
      </c>
      <c r="J68" s="7">
        <v>304.0</v>
      </c>
      <c r="K68" s="4">
        <v>3.41</v>
      </c>
    </row>
    <row r="69">
      <c r="A69" s="4" t="s">
        <v>99</v>
      </c>
      <c r="B69" s="5" t="s">
        <v>100</v>
      </c>
      <c r="C69" s="4"/>
      <c r="D69" s="6" t="s">
        <v>15</v>
      </c>
      <c r="E69" s="7">
        <v>1282.0</v>
      </c>
      <c r="F69" s="4">
        <v>2.87</v>
      </c>
      <c r="G69" s="8">
        <v>0.2044</v>
      </c>
      <c r="H69" s="8">
        <v>0.1756</v>
      </c>
      <c r="I69" s="9">
        <v>0.004166666666666667</v>
      </c>
      <c r="J69" s="7">
        <v>360.0</v>
      </c>
      <c r="K69" s="4">
        <v>4.2</v>
      </c>
    </row>
    <row r="70">
      <c r="A70" s="4" t="s">
        <v>101</v>
      </c>
      <c r="B70" s="5" t="s">
        <v>102</v>
      </c>
      <c r="C70" s="4"/>
      <c r="D70" s="6" t="s">
        <v>15</v>
      </c>
      <c r="E70" s="7">
        <v>1279.0</v>
      </c>
      <c r="F70" s="4">
        <v>2.46</v>
      </c>
      <c r="G70" s="8">
        <v>0.3034</v>
      </c>
      <c r="H70" s="8">
        <v>0.0729</v>
      </c>
      <c r="I70" s="9">
        <v>0.004155092592592592</v>
      </c>
      <c r="J70" s="7">
        <v>359.0</v>
      </c>
      <c r="K70" s="4">
        <v>3.96</v>
      </c>
    </row>
    <row r="71">
      <c r="A71" s="4" t="s">
        <v>103</v>
      </c>
      <c r="B71" s="4"/>
      <c r="C71" s="4"/>
      <c r="D71" s="6" t="s">
        <v>17</v>
      </c>
      <c r="E71" s="7">
        <v>1267.0</v>
      </c>
      <c r="F71" s="4">
        <v>4.56</v>
      </c>
      <c r="G71" s="8">
        <v>0.2344</v>
      </c>
      <c r="H71" s="8">
        <v>0.1958</v>
      </c>
      <c r="I71" s="9">
        <v>0.0038541666666666668</v>
      </c>
      <c r="J71" s="7">
        <v>333.0</v>
      </c>
      <c r="K71" s="4">
        <v>3.47</v>
      </c>
    </row>
    <row r="72">
      <c r="A72" s="4" t="s">
        <v>104</v>
      </c>
      <c r="B72" s="4"/>
      <c r="C72" s="4"/>
      <c r="D72" s="6" t="s">
        <v>17</v>
      </c>
      <c r="E72" s="7">
        <v>1236.0</v>
      </c>
      <c r="F72" s="4">
        <v>2.98</v>
      </c>
      <c r="G72" s="8">
        <v>0.2403</v>
      </c>
      <c r="H72" s="8">
        <v>0.2761</v>
      </c>
      <c r="I72" s="9">
        <v>0.0021296296296296298</v>
      </c>
      <c r="J72" s="7">
        <v>184.0</v>
      </c>
      <c r="K72" s="4">
        <v>1.91</v>
      </c>
    </row>
    <row r="73">
      <c r="A73" s="4" t="s">
        <v>105</v>
      </c>
      <c r="B73" s="4"/>
      <c r="C73" s="4"/>
      <c r="D73" s="6" t="s">
        <v>17</v>
      </c>
      <c r="E73" s="7">
        <v>1233.0</v>
      </c>
      <c r="F73" s="4">
        <v>4.64</v>
      </c>
      <c r="G73" s="8">
        <v>0.2887</v>
      </c>
      <c r="H73" s="8">
        <v>0.1496</v>
      </c>
      <c r="I73" s="9">
        <v>0.0038310185185185183</v>
      </c>
      <c r="J73" s="7">
        <v>331.0</v>
      </c>
      <c r="K73" s="4">
        <v>3.37</v>
      </c>
    </row>
    <row r="74">
      <c r="A74" s="4" t="s">
        <v>106</v>
      </c>
      <c r="B74" s="4"/>
      <c r="C74" s="4"/>
      <c r="D74" s="6" t="s">
        <v>17</v>
      </c>
      <c r="E74" s="7">
        <v>1201.0</v>
      </c>
      <c r="F74" s="4">
        <v>5.17</v>
      </c>
      <c r="G74" s="8">
        <v>0.2798</v>
      </c>
      <c r="H74" s="8">
        <v>0.1377</v>
      </c>
      <c r="I74" s="9">
        <v>0.005636574074074074</v>
      </c>
      <c r="J74" s="7">
        <v>487.0</v>
      </c>
      <c r="K74" s="4">
        <v>4.74</v>
      </c>
    </row>
    <row r="75">
      <c r="A75" s="4" t="s">
        <v>107</v>
      </c>
      <c r="B75" s="4"/>
      <c r="C75" s="4"/>
      <c r="D75" s="6" t="s">
        <v>32</v>
      </c>
      <c r="E75" s="7">
        <v>1199.0</v>
      </c>
      <c r="F75" s="4">
        <v>4.84</v>
      </c>
      <c r="G75" s="8">
        <v>0.3561</v>
      </c>
      <c r="H75" s="8">
        <v>0.1031</v>
      </c>
      <c r="I75" s="9">
        <v>0.0052199074074074075</v>
      </c>
      <c r="J75" s="7">
        <v>451.0</v>
      </c>
      <c r="K75" s="4">
        <v>3.74</v>
      </c>
    </row>
    <row r="76">
      <c r="A76" s="4" t="s">
        <v>108</v>
      </c>
      <c r="B76" s="5" t="s">
        <v>109</v>
      </c>
      <c r="C76" s="4"/>
      <c r="D76" s="6" t="s">
        <v>15</v>
      </c>
      <c r="E76" s="7">
        <v>1199.0</v>
      </c>
      <c r="F76" s="4">
        <v>3.13</v>
      </c>
      <c r="G76" s="8">
        <v>0.1902</v>
      </c>
      <c r="H76" s="8">
        <v>0.1072</v>
      </c>
      <c r="I76" s="9">
        <v>0.004826388888888889</v>
      </c>
      <c r="J76" s="7">
        <v>417.0</v>
      </c>
      <c r="K76" s="4">
        <v>5.81</v>
      </c>
    </row>
    <row r="77">
      <c r="A77" s="4" t="s">
        <v>110</v>
      </c>
      <c r="B77" s="5" t="s">
        <v>111</v>
      </c>
      <c r="C77" s="4"/>
      <c r="D77" s="6" t="s">
        <v>15</v>
      </c>
      <c r="E77" s="7">
        <v>1192.0</v>
      </c>
      <c r="F77" s="4">
        <v>2.93</v>
      </c>
      <c r="G77" s="8">
        <v>0.1737</v>
      </c>
      <c r="H77" s="8">
        <v>0.1487</v>
      </c>
      <c r="I77" s="9">
        <v>0.00400462962962963</v>
      </c>
      <c r="J77" s="7">
        <v>346.0</v>
      </c>
      <c r="K77" s="4">
        <v>4.19</v>
      </c>
    </row>
    <row r="78">
      <c r="A78" s="4" t="s">
        <v>112</v>
      </c>
      <c r="B78" s="4"/>
      <c r="C78" s="4"/>
      <c r="D78" s="6" t="s">
        <v>17</v>
      </c>
      <c r="E78" s="7">
        <v>1190.0</v>
      </c>
      <c r="F78" s="4">
        <v>4.49</v>
      </c>
      <c r="G78" s="8">
        <v>0.2412</v>
      </c>
      <c r="H78" s="8">
        <v>0.1816</v>
      </c>
      <c r="I78" s="9">
        <v>0.0038657407407407408</v>
      </c>
      <c r="J78" s="7">
        <v>334.0</v>
      </c>
      <c r="K78" s="4">
        <v>3.09</v>
      </c>
    </row>
    <row r="79">
      <c r="A79" s="4" t="s">
        <v>113</v>
      </c>
      <c r="B79" s="4"/>
      <c r="C79" s="4"/>
      <c r="D79" s="6" t="s">
        <v>17</v>
      </c>
      <c r="E79" s="7">
        <v>1187.0</v>
      </c>
      <c r="F79" s="4">
        <v>3.87</v>
      </c>
      <c r="G79" s="8">
        <v>0.2494</v>
      </c>
      <c r="H79" s="8">
        <v>0.2081</v>
      </c>
      <c r="I79" s="9">
        <v>0.0030208333333333333</v>
      </c>
      <c r="J79" s="7">
        <v>261.0</v>
      </c>
      <c r="K79" s="4">
        <v>3.03</v>
      </c>
    </row>
    <row r="80">
      <c r="A80" s="4" t="s">
        <v>114</v>
      </c>
      <c r="B80" s="4"/>
      <c r="C80" s="4"/>
      <c r="D80" s="6" t="s">
        <v>17</v>
      </c>
      <c r="E80" s="7">
        <v>1174.0</v>
      </c>
      <c r="F80" s="4">
        <v>3.36</v>
      </c>
      <c r="G80" s="8">
        <v>0.2232</v>
      </c>
      <c r="H80" s="8">
        <v>0.2874</v>
      </c>
      <c r="I80" s="9">
        <v>0.003310185185185185</v>
      </c>
      <c r="J80" s="7">
        <v>286.0</v>
      </c>
      <c r="K80" s="4">
        <v>2.6</v>
      </c>
    </row>
    <row r="81">
      <c r="A81" s="4" t="s">
        <v>115</v>
      </c>
      <c r="B81" s="5" t="s">
        <v>116</v>
      </c>
      <c r="C81" s="4"/>
      <c r="D81" s="6" t="s">
        <v>21</v>
      </c>
      <c r="E81" s="7">
        <v>1169.0</v>
      </c>
      <c r="F81" s="4">
        <v>2.51</v>
      </c>
      <c r="G81" s="8">
        <v>0.3353</v>
      </c>
      <c r="H81" s="8">
        <v>0.1318</v>
      </c>
      <c r="I81" s="9">
        <v>0.004074074074074074</v>
      </c>
      <c r="J81" s="7">
        <v>352.0</v>
      </c>
      <c r="K81" s="4">
        <v>3.08</v>
      </c>
    </row>
    <row r="82">
      <c r="A82" s="4" t="s">
        <v>117</v>
      </c>
      <c r="B82" s="5" t="s">
        <v>118</v>
      </c>
      <c r="C82" s="4"/>
      <c r="D82" s="6" t="s">
        <v>15</v>
      </c>
      <c r="E82" s="7">
        <v>1164.0</v>
      </c>
      <c r="F82" s="4">
        <v>3.04</v>
      </c>
      <c r="G82" s="8">
        <v>0.2139</v>
      </c>
      <c r="H82" s="8">
        <v>0.1851</v>
      </c>
      <c r="I82" s="9">
        <v>0.0036458333333333334</v>
      </c>
      <c r="J82" s="7">
        <v>315.0</v>
      </c>
      <c r="K82" s="4">
        <v>4.56</v>
      </c>
    </row>
    <row r="83">
      <c r="A83" s="4" t="s">
        <v>119</v>
      </c>
      <c r="B83" s="4"/>
      <c r="C83" s="4"/>
      <c r="D83" s="6" t="s">
        <v>32</v>
      </c>
      <c r="E83" s="7">
        <v>1153.0</v>
      </c>
      <c r="F83" s="4">
        <v>3.67</v>
      </c>
      <c r="G83" s="8">
        <v>0.3348</v>
      </c>
      <c r="H83" s="8">
        <v>0.1057</v>
      </c>
      <c r="I83" s="9">
        <v>0.0042824074074074075</v>
      </c>
      <c r="J83" s="7">
        <v>370.0</v>
      </c>
      <c r="K83" s="4">
        <v>4.24</v>
      </c>
    </row>
    <row r="84">
      <c r="A84" s="4" t="s">
        <v>120</v>
      </c>
      <c r="B84" s="4"/>
      <c r="C84" s="4"/>
      <c r="D84" s="6" t="s">
        <v>17</v>
      </c>
      <c r="E84" s="7">
        <v>1146.0</v>
      </c>
      <c r="F84" s="4">
        <v>3.73</v>
      </c>
      <c r="G84" s="8">
        <v>0.2304</v>
      </c>
      <c r="H84" s="8">
        <v>0.1984</v>
      </c>
      <c r="I84" s="9">
        <v>0.0036342592592592594</v>
      </c>
      <c r="J84" s="7">
        <v>314.0</v>
      </c>
      <c r="K84" s="4">
        <v>4.02</v>
      </c>
    </row>
    <row r="85">
      <c r="A85" s="4" t="s">
        <v>121</v>
      </c>
      <c r="B85" s="5" t="s">
        <v>122</v>
      </c>
      <c r="C85" s="4"/>
      <c r="D85" s="6" t="s">
        <v>15</v>
      </c>
      <c r="E85" s="7">
        <v>1126.0</v>
      </c>
      <c r="F85" s="4">
        <v>2.88</v>
      </c>
      <c r="G85" s="8">
        <v>0.1465</v>
      </c>
      <c r="H85" s="8">
        <v>0.1781</v>
      </c>
      <c r="I85" s="9">
        <v>0.003946759259259259</v>
      </c>
      <c r="J85" s="7">
        <v>341.0</v>
      </c>
      <c r="K85" s="4">
        <v>5.69</v>
      </c>
    </row>
    <row r="86">
      <c r="A86" s="4" t="s">
        <v>123</v>
      </c>
      <c r="B86" s="4"/>
      <c r="C86" s="4"/>
      <c r="D86" s="6" t="s">
        <v>17</v>
      </c>
      <c r="E86" s="7">
        <v>1122.0</v>
      </c>
      <c r="F86" s="4">
        <v>4.41</v>
      </c>
      <c r="G86" s="8">
        <v>0.2184</v>
      </c>
      <c r="H86" s="8">
        <v>0.2087</v>
      </c>
      <c r="I86" s="9">
        <v>0.0038310185185185183</v>
      </c>
      <c r="J86" s="7">
        <v>331.0</v>
      </c>
      <c r="K86" s="4">
        <v>3.02</v>
      </c>
    </row>
    <row r="87">
      <c r="A87" s="4" t="s">
        <v>124</v>
      </c>
      <c r="B87" s="4"/>
      <c r="C87" s="4"/>
      <c r="D87" s="6" t="s">
        <v>17</v>
      </c>
      <c r="E87" s="7">
        <v>1120.0</v>
      </c>
      <c r="F87" s="4">
        <v>4.37</v>
      </c>
      <c r="G87" s="8">
        <v>0.2973</v>
      </c>
      <c r="H87" s="8">
        <v>0.1465</v>
      </c>
      <c r="I87" s="9">
        <v>0.004421296296296296</v>
      </c>
      <c r="J87" s="7">
        <v>382.0</v>
      </c>
      <c r="K87" s="4">
        <v>3.7</v>
      </c>
    </row>
    <row r="88">
      <c r="A88" s="4" t="s">
        <v>125</v>
      </c>
      <c r="B88" s="4"/>
      <c r="C88" s="4"/>
      <c r="D88" s="6" t="s">
        <v>17</v>
      </c>
      <c r="E88" s="7">
        <v>1115.0</v>
      </c>
      <c r="F88" s="4">
        <v>4.27</v>
      </c>
      <c r="G88" s="8">
        <v>0.2161</v>
      </c>
      <c r="H88" s="8">
        <v>0.2084</v>
      </c>
      <c r="I88" s="9">
        <v>0.0030787037037037037</v>
      </c>
      <c r="J88" s="7">
        <v>266.0</v>
      </c>
      <c r="K88" s="4">
        <v>3.01</v>
      </c>
    </row>
    <row r="89">
      <c r="A89" s="4" t="s">
        <v>126</v>
      </c>
      <c r="B89" s="4"/>
      <c r="C89" s="4"/>
      <c r="D89" s="6" t="s">
        <v>17</v>
      </c>
      <c r="E89" s="7">
        <v>1112.0</v>
      </c>
      <c r="F89" s="4">
        <v>4.74</v>
      </c>
      <c r="G89" s="8">
        <v>0.2761</v>
      </c>
      <c r="H89" s="8">
        <v>0.147</v>
      </c>
      <c r="I89" s="9">
        <v>0.0038310185185185183</v>
      </c>
      <c r="J89" s="7">
        <v>331.0</v>
      </c>
      <c r="K89" s="4">
        <v>3.12</v>
      </c>
    </row>
    <row r="90">
      <c r="A90" s="4" t="s">
        <v>127</v>
      </c>
      <c r="B90" s="4"/>
      <c r="C90" s="4"/>
      <c r="D90" s="6" t="s">
        <v>17</v>
      </c>
      <c r="E90" s="7">
        <v>1112.0</v>
      </c>
      <c r="F90" s="4">
        <v>4.11</v>
      </c>
      <c r="G90" s="8">
        <v>0.1736</v>
      </c>
      <c r="H90" s="8">
        <v>0.2055</v>
      </c>
      <c r="I90" s="9">
        <v>0.003310185185185185</v>
      </c>
      <c r="J90" s="7">
        <v>286.0</v>
      </c>
      <c r="K90" s="4">
        <v>3.89</v>
      </c>
    </row>
    <row r="91">
      <c r="A91" s="4" t="s">
        <v>128</v>
      </c>
      <c r="B91" s="4"/>
      <c r="C91" s="4"/>
      <c r="D91" s="6" t="s">
        <v>17</v>
      </c>
      <c r="E91" s="7">
        <v>1111.0</v>
      </c>
      <c r="F91" s="4">
        <v>3.17</v>
      </c>
      <c r="G91" s="8">
        <v>0.2502</v>
      </c>
      <c r="H91" s="8">
        <v>0.1868</v>
      </c>
      <c r="I91" s="9">
        <v>0.002777777777777778</v>
      </c>
      <c r="J91" s="7">
        <v>240.0</v>
      </c>
      <c r="K91" s="4">
        <v>3.51</v>
      </c>
    </row>
    <row r="92">
      <c r="A92" s="4" t="s">
        <v>129</v>
      </c>
      <c r="B92" s="4"/>
      <c r="C92" s="4"/>
      <c r="D92" s="6" t="s">
        <v>17</v>
      </c>
      <c r="E92" s="7">
        <v>1108.0</v>
      </c>
      <c r="F92" s="4">
        <v>4.56</v>
      </c>
      <c r="G92" s="8">
        <v>0.2329</v>
      </c>
      <c r="H92" s="8">
        <v>0.1499</v>
      </c>
      <c r="I92" s="9">
        <v>0.004039351851851852</v>
      </c>
      <c r="J92" s="7">
        <v>349.0</v>
      </c>
      <c r="K92" s="4">
        <v>3.35</v>
      </c>
    </row>
    <row r="93">
      <c r="A93" s="4" t="s">
        <v>130</v>
      </c>
      <c r="B93" s="4"/>
      <c r="C93" s="4"/>
      <c r="D93" s="6" t="s">
        <v>17</v>
      </c>
      <c r="E93" s="7">
        <v>1105.0</v>
      </c>
      <c r="F93" s="4">
        <v>4.12</v>
      </c>
      <c r="G93" s="8">
        <v>0.2452</v>
      </c>
      <c r="H93" s="8">
        <v>0.2081</v>
      </c>
      <c r="I93" s="9">
        <v>0.003576388888888889</v>
      </c>
      <c r="J93" s="7">
        <v>309.0</v>
      </c>
      <c r="K93" s="4">
        <v>3.11</v>
      </c>
    </row>
    <row r="94">
      <c r="A94" s="4" t="s">
        <v>131</v>
      </c>
      <c r="B94" s="4"/>
      <c r="C94" s="4"/>
      <c r="D94" s="6" t="s">
        <v>17</v>
      </c>
      <c r="E94" s="7">
        <v>1099.0</v>
      </c>
      <c r="F94" s="4">
        <v>4.75</v>
      </c>
      <c r="G94" s="8">
        <v>0.2875</v>
      </c>
      <c r="H94" s="8">
        <v>0.1507</v>
      </c>
      <c r="I94" s="9">
        <v>0.004074074074074074</v>
      </c>
      <c r="J94" s="7">
        <v>352.0</v>
      </c>
      <c r="K94" s="4">
        <v>3.83</v>
      </c>
    </row>
    <row r="95">
      <c r="A95" s="4" t="s">
        <v>132</v>
      </c>
      <c r="B95" s="5" t="s">
        <v>133</v>
      </c>
      <c r="C95" s="4"/>
      <c r="D95" s="6" t="s">
        <v>21</v>
      </c>
      <c r="E95" s="7">
        <v>1099.0</v>
      </c>
      <c r="F95" s="4">
        <v>1.28</v>
      </c>
      <c r="G95" s="8">
        <v>0.2793</v>
      </c>
      <c r="H95" s="8">
        <v>0.1914</v>
      </c>
      <c r="I95" s="9">
        <v>0.0025925925925925925</v>
      </c>
      <c r="J95" s="7">
        <v>224.0</v>
      </c>
      <c r="K95" s="4">
        <v>1.13</v>
      </c>
    </row>
    <row r="96">
      <c r="A96" s="4" t="s">
        <v>134</v>
      </c>
      <c r="B96" s="4"/>
      <c r="C96" s="4"/>
      <c r="D96" s="6" t="s">
        <v>17</v>
      </c>
      <c r="E96" s="7">
        <v>1079.0</v>
      </c>
      <c r="F96" s="4">
        <v>3.69</v>
      </c>
      <c r="G96" s="8">
        <v>0.354</v>
      </c>
      <c r="H96" s="8">
        <v>0.1942</v>
      </c>
      <c r="I96" s="9">
        <v>0.003703703703703704</v>
      </c>
      <c r="J96" s="7">
        <v>320.0</v>
      </c>
      <c r="K96" s="4">
        <v>3.58</v>
      </c>
    </row>
    <row r="97">
      <c r="A97" s="4" t="s">
        <v>135</v>
      </c>
      <c r="B97" s="4"/>
      <c r="C97" s="4"/>
      <c r="D97" s="6" t="s">
        <v>17</v>
      </c>
      <c r="E97" s="7">
        <v>1078.0</v>
      </c>
      <c r="F97" s="4">
        <v>4.03</v>
      </c>
      <c r="G97" s="8">
        <v>0.2254</v>
      </c>
      <c r="H97" s="8">
        <v>0.1778</v>
      </c>
      <c r="I97" s="9">
        <v>0.003587962962962963</v>
      </c>
      <c r="J97" s="7">
        <v>310.0</v>
      </c>
      <c r="K97" s="4">
        <v>3.64</v>
      </c>
    </row>
    <row r="98">
      <c r="A98" s="4" t="s">
        <v>136</v>
      </c>
      <c r="B98" s="4"/>
      <c r="C98" s="4"/>
      <c r="D98" s="6" t="s">
        <v>17</v>
      </c>
      <c r="E98" s="7">
        <v>1073.0</v>
      </c>
      <c r="F98" s="4">
        <v>5.74</v>
      </c>
      <c r="G98" s="8">
        <v>0.247</v>
      </c>
      <c r="H98" s="8">
        <v>0.1232</v>
      </c>
      <c r="I98" s="9">
        <v>0.00494212962962963</v>
      </c>
      <c r="J98" s="7">
        <v>427.0</v>
      </c>
      <c r="K98" s="4">
        <v>3.33</v>
      </c>
    </row>
    <row r="99">
      <c r="A99" s="4" t="s">
        <v>137</v>
      </c>
      <c r="B99" s="5" t="s">
        <v>60</v>
      </c>
      <c r="C99" s="4"/>
      <c r="D99" s="6" t="s">
        <v>15</v>
      </c>
      <c r="E99" s="7">
        <v>1071.0</v>
      </c>
      <c r="F99" s="4">
        <v>2.53</v>
      </c>
      <c r="G99" s="8">
        <v>0.1447</v>
      </c>
      <c r="H99" s="8">
        <v>0.1979</v>
      </c>
      <c r="I99" s="9">
        <v>0.003159722222222222</v>
      </c>
      <c r="J99" s="7">
        <v>273.0</v>
      </c>
      <c r="K99" s="4">
        <v>5.13</v>
      </c>
    </row>
    <row r="100">
      <c r="A100" s="4" t="s">
        <v>138</v>
      </c>
      <c r="B100" s="4"/>
      <c r="C100" s="4"/>
      <c r="D100" s="6" t="s">
        <v>17</v>
      </c>
      <c r="E100" s="7">
        <v>1069.0</v>
      </c>
      <c r="F100" s="4">
        <v>4.01</v>
      </c>
      <c r="G100" s="8">
        <v>0.2451</v>
      </c>
      <c r="H100" s="8">
        <v>0.2068</v>
      </c>
      <c r="I100" s="9">
        <v>0.003287037037037037</v>
      </c>
      <c r="J100" s="7">
        <v>284.0</v>
      </c>
      <c r="K100" s="4">
        <v>3.36</v>
      </c>
    </row>
    <row r="101">
      <c r="A101" s="4" t="s">
        <v>139</v>
      </c>
      <c r="B101" s="5" t="s">
        <v>140</v>
      </c>
      <c r="C101" s="4"/>
      <c r="D101" s="6" t="s">
        <v>15</v>
      </c>
      <c r="E101" s="7">
        <v>1068.0</v>
      </c>
      <c r="F101" s="4">
        <v>4.27</v>
      </c>
      <c r="G101" s="8">
        <v>0.1919</v>
      </c>
      <c r="H101" s="8">
        <v>0.0823</v>
      </c>
      <c r="I101" s="9">
        <v>0.006921296296296296</v>
      </c>
      <c r="J101" s="7">
        <v>598.0</v>
      </c>
      <c r="K101" s="4">
        <v>10.29</v>
      </c>
    </row>
    <row r="102">
      <c r="A102" s="4" t="s">
        <v>141</v>
      </c>
      <c r="B102" s="4"/>
      <c r="C102" s="4"/>
      <c r="D102" s="6" t="s">
        <v>97</v>
      </c>
      <c r="E102" s="7">
        <v>1062.0</v>
      </c>
      <c r="F102" s="4">
        <v>1.4</v>
      </c>
      <c r="G102" s="8">
        <v>0.6186</v>
      </c>
      <c r="H102" s="8">
        <v>0.0417</v>
      </c>
      <c r="I102" s="9">
        <v>0.0016203703703703703</v>
      </c>
      <c r="J102" s="7">
        <v>140.0</v>
      </c>
      <c r="K102" s="4">
        <v>2.97</v>
      </c>
    </row>
    <row r="103">
      <c r="A103" s="4" t="s">
        <v>142</v>
      </c>
      <c r="B103" s="5" t="s">
        <v>143</v>
      </c>
      <c r="C103" s="4"/>
      <c r="D103" s="6" t="s">
        <v>21</v>
      </c>
      <c r="E103" s="7">
        <v>1045.0</v>
      </c>
      <c r="F103" s="4">
        <v>1.5</v>
      </c>
      <c r="G103" s="8">
        <v>0.6746</v>
      </c>
      <c r="H103" s="8">
        <v>0.0529</v>
      </c>
      <c r="I103" s="9">
        <v>0.0022685185185185187</v>
      </c>
      <c r="J103" s="7">
        <v>196.0</v>
      </c>
      <c r="K103" s="4">
        <v>1.94</v>
      </c>
    </row>
    <row r="104">
      <c r="A104" s="4" t="s">
        <v>144</v>
      </c>
      <c r="B104" s="4"/>
      <c r="C104" s="4"/>
      <c r="D104" s="6" t="s">
        <v>17</v>
      </c>
      <c r="E104" s="7">
        <v>1042.0</v>
      </c>
      <c r="F104" s="4">
        <v>4.05</v>
      </c>
      <c r="G104" s="8">
        <v>0.2361</v>
      </c>
      <c r="H104" s="8">
        <v>0.2152</v>
      </c>
      <c r="I104" s="9">
        <v>0.003564814814814815</v>
      </c>
      <c r="J104" s="7">
        <v>308.0</v>
      </c>
      <c r="K104" s="4">
        <v>2.95</v>
      </c>
    </row>
    <row r="105">
      <c r="A105" s="4" t="s">
        <v>145</v>
      </c>
      <c r="B105" s="4"/>
      <c r="C105" s="4"/>
      <c r="D105" s="6" t="s">
        <v>32</v>
      </c>
      <c r="E105" s="7">
        <v>1018.0</v>
      </c>
      <c r="F105" s="4">
        <v>4.31</v>
      </c>
      <c r="G105" s="8">
        <v>0.2407</v>
      </c>
      <c r="H105" s="8">
        <v>0.1471</v>
      </c>
      <c r="I105" s="9">
        <v>0.004895833333333334</v>
      </c>
      <c r="J105" s="7">
        <v>423.0</v>
      </c>
      <c r="K105" s="4">
        <v>4.76</v>
      </c>
    </row>
    <row r="106">
      <c r="A106" s="4" t="s">
        <v>146</v>
      </c>
      <c r="B106" s="4"/>
      <c r="C106" s="4"/>
      <c r="D106" s="4" t="s">
        <v>17</v>
      </c>
      <c r="E106" s="7">
        <v>995.0</v>
      </c>
      <c r="F106" s="4">
        <v>3.52</v>
      </c>
      <c r="G106" s="8">
        <v>0.2442</v>
      </c>
      <c r="H106" s="8">
        <v>0.198</v>
      </c>
      <c r="I106" s="9">
        <v>0.0033333333333333335</v>
      </c>
      <c r="J106" s="7">
        <v>288.0</v>
      </c>
      <c r="K106" s="4">
        <v>2.75</v>
      </c>
    </row>
    <row r="107">
      <c r="A107" s="4" t="s">
        <v>147</v>
      </c>
      <c r="B107" s="5" t="s">
        <v>65</v>
      </c>
      <c r="C107" s="4"/>
      <c r="D107" s="4" t="s">
        <v>15</v>
      </c>
      <c r="E107" s="7">
        <v>992.0</v>
      </c>
      <c r="F107" s="4">
        <v>2.74</v>
      </c>
      <c r="G107" s="8">
        <v>0.1956</v>
      </c>
      <c r="H107" s="8">
        <v>0.1201</v>
      </c>
      <c r="I107" s="9">
        <v>0.004097222222222223</v>
      </c>
      <c r="J107" s="7">
        <v>354.0</v>
      </c>
      <c r="K107" s="4">
        <v>5.75</v>
      </c>
    </row>
    <row r="108">
      <c r="A108" s="4" t="s">
        <v>148</v>
      </c>
      <c r="B108" s="4"/>
      <c r="C108" s="4" t="s">
        <v>149</v>
      </c>
      <c r="D108" s="4" t="s">
        <v>17</v>
      </c>
      <c r="E108" s="7">
        <v>983.0</v>
      </c>
      <c r="F108" s="4">
        <v>3.4</v>
      </c>
      <c r="G108" s="8">
        <v>0.1953</v>
      </c>
      <c r="H108" s="8">
        <v>0.3082</v>
      </c>
      <c r="I108" s="9">
        <v>0.002928240740740741</v>
      </c>
      <c r="J108" s="7">
        <v>253.0</v>
      </c>
      <c r="K108" s="4">
        <v>3.2</v>
      </c>
    </row>
    <row r="109">
      <c r="A109" s="4" t="s">
        <v>150</v>
      </c>
      <c r="B109" s="4"/>
      <c r="C109" s="4"/>
      <c r="D109" s="4" t="s">
        <v>17</v>
      </c>
      <c r="E109" s="7">
        <v>973.0</v>
      </c>
      <c r="F109" s="4">
        <v>4.11</v>
      </c>
      <c r="G109" s="8">
        <v>0.2641</v>
      </c>
      <c r="H109" s="8">
        <v>0.1706</v>
      </c>
      <c r="I109" s="9">
        <v>0.0044444444444444444</v>
      </c>
      <c r="J109" s="7">
        <v>384.0</v>
      </c>
      <c r="K109" s="4">
        <v>3.93</v>
      </c>
    </row>
    <row r="110">
      <c r="A110" s="4" t="s">
        <v>151</v>
      </c>
      <c r="B110" s="4"/>
      <c r="C110" s="4"/>
      <c r="D110" s="4" t="s">
        <v>17</v>
      </c>
      <c r="E110" s="7">
        <v>971.0</v>
      </c>
      <c r="F110" s="4">
        <v>4.22</v>
      </c>
      <c r="G110" s="8">
        <v>0.2533</v>
      </c>
      <c r="H110" s="8">
        <v>0.1479</v>
      </c>
      <c r="I110" s="9">
        <v>0.004930555555555555</v>
      </c>
      <c r="J110" s="7">
        <v>426.0</v>
      </c>
      <c r="K110" s="4">
        <v>3.95</v>
      </c>
    </row>
    <row r="111">
      <c r="A111" s="4" t="s">
        <v>152</v>
      </c>
      <c r="B111" s="4"/>
      <c r="C111" s="4"/>
      <c r="D111" s="4" t="s">
        <v>17</v>
      </c>
      <c r="E111" s="7">
        <v>965.0</v>
      </c>
      <c r="F111" s="4">
        <v>3.51</v>
      </c>
      <c r="G111" s="8">
        <v>0.1876</v>
      </c>
      <c r="H111" s="8">
        <v>0.2465</v>
      </c>
      <c r="I111" s="9">
        <v>0.002939814814814815</v>
      </c>
      <c r="J111" s="7">
        <v>254.0</v>
      </c>
      <c r="K111" s="4">
        <v>3.12</v>
      </c>
    </row>
    <row r="112">
      <c r="A112" s="4" t="s">
        <v>153</v>
      </c>
      <c r="B112" s="4"/>
      <c r="C112" s="4"/>
      <c r="D112" s="4" t="s">
        <v>17</v>
      </c>
      <c r="E112" s="7">
        <v>943.0</v>
      </c>
      <c r="F112" s="4">
        <v>3.85</v>
      </c>
      <c r="G112" s="8">
        <v>0.3043</v>
      </c>
      <c r="H112" s="8">
        <v>0.1865</v>
      </c>
      <c r="I112" s="9">
        <v>0.0033333333333333335</v>
      </c>
      <c r="J112" s="7">
        <v>288.0</v>
      </c>
      <c r="K112" s="4">
        <v>3.1</v>
      </c>
    </row>
    <row r="113">
      <c r="A113" s="4" t="s">
        <v>154</v>
      </c>
      <c r="B113" s="4"/>
      <c r="C113" s="4"/>
      <c r="D113" s="4" t="s">
        <v>17</v>
      </c>
      <c r="E113" s="7">
        <v>930.0</v>
      </c>
      <c r="F113" s="4">
        <v>3.54</v>
      </c>
      <c r="G113" s="8">
        <v>0.3129</v>
      </c>
      <c r="H113" s="8">
        <v>0.1596</v>
      </c>
      <c r="I113" s="9">
        <v>0.0029745370370370373</v>
      </c>
      <c r="J113" s="7">
        <v>257.0</v>
      </c>
      <c r="K113" s="4">
        <v>2.87</v>
      </c>
    </row>
    <row r="114">
      <c r="A114" s="4" t="s">
        <v>155</v>
      </c>
      <c r="B114" s="5" t="s">
        <v>156</v>
      </c>
      <c r="C114" s="4"/>
      <c r="D114" s="4" t="s">
        <v>15</v>
      </c>
      <c r="E114" s="7">
        <v>927.0</v>
      </c>
      <c r="F114" s="4">
        <v>2.67</v>
      </c>
      <c r="G114" s="8">
        <v>0.3657</v>
      </c>
      <c r="H114" s="8">
        <v>0.1034</v>
      </c>
      <c r="I114" s="9">
        <v>0.005798611111111111</v>
      </c>
      <c r="J114" s="7">
        <v>501.0</v>
      </c>
      <c r="K114" s="4">
        <v>4.58</v>
      </c>
    </row>
    <row r="115">
      <c r="A115" s="4" t="s">
        <v>157</v>
      </c>
      <c r="B115" s="4"/>
      <c r="C115" s="4"/>
      <c r="D115" s="4" t="s">
        <v>17</v>
      </c>
      <c r="E115" s="7">
        <v>923.0</v>
      </c>
      <c r="F115" s="4">
        <v>4.1</v>
      </c>
      <c r="G115" s="8">
        <v>0.2839</v>
      </c>
      <c r="H115" s="8">
        <v>0.1748</v>
      </c>
      <c r="I115" s="9">
        <v>0.00400462962962963</v>
      </c>
      <c r="J115" s="7">
        <v>346.0</v>
      </c>
      <c r="K115" s="4">
        <v>2.79</v>
      </c>
    </row>
    <row r="116">
      <c r="A116" s="4" t="s">
        <v>158</v>
      </c>
      <c r="B116" s="5" t="s">
        <v>35</v>
      </c>
      <c r="C116" s="4"/>
      <c r="D116" s="4" t="s">
        <v>15</v>
      </c>
      <c r="E116" s="7">
        <v>908.0</v>
      </c>
      <c r="F116" s="4">
        <v>1.33</v>
      </c>
      <c r="G116" s="8">
        <v>0.3678</v>
      </c>
      <c r="H116" s="8">
        <v>0.1825</v>
      </c>
      <c r="I116" s="9">
        <v>0.0033449074074074076</v>
      </c>
      <c r="J116" s="7">
        <v>289.0</v>
      </c>
      <c r="K116" s="4">
        <v>1.4</v>
      </c>
    </row>
    <row r="117">
      <c r="A117" s="4" t="s">
        <v>159</v>
      </c>
      <c r="B117" s="4"/>
      <c r="C117" s="4"/>
      <c r="D117" s="4" t="s">
        <v>17</v>
      </c>
      <c r="E117" s="7">
        <v>897.0</v>
      </c>
      <c r="F117" s="4">
        <v>4.26</v>
      </c>
      <c r="G117" s="8">
        <v>0.2887</v>
      </c>
      <c r="H117" s="8">
        <v>0.1563</v>
      </c>
      <c r="I117" s="9">
        <v>0.00400462962962963</v>
      </c>
      <c r="J117" s="7">
        <v>346.0</v>
      </c>
      <c r="K117" s="4">
        <v>3.6</v>
      </c>
    </row>
    <row r="118">
      <c r="A118" s="4" t="s">
        <v>160</v>
      </c>
      <c r="B118" s="4"/>
      <c r="C118" s="4"/>
      <c r="D118" s="4" t="s">
        <v>17</v>
      </c>
      <c r="E118" s="7">
        <v>896.0</v>
      </c>
      <c r="F118" s="4">
        <v>4.26</v>
      </c>
      <c r="G118" s="8">
        <v>0.2467</v>
      </c>
      <c r="H118" s="8">
        <v>0.1802</v>
      </c>
      <c r="I118" s="9">
        <v>0.00431712962962963</v>
      </c>
      <c r="J118" s="7">
        <v>373.0</v>
      </c>
      <c r="K118" s="4">
        <v>3.47</v>
      </c>
    </row>
    <row r="119">
      <c r="A119" s="4" t="s">
        <v>161</v>
      </c>
      <c r="B119" s="5" t="s">
        <v>14</v>
      </c>
      <c r="C119" s="4"/>
      <c r="D119" s="4" t="s">
        <v>15</v>
      </c>
      <c r="E119" s="7">
        <v>895.0</v>
      </c>
      <c r="F119" s="4">
        <v>2.53</v>
      </c>
      <c r="G119" s="8">
        <v>0.2425</v>
      </c>
      <c r="H119" s="8">
        <v>0.1447</v>
      </c>
      <c r="I119" s="9">
        <v>0.004791666666666666</v>
      </c>
      <c r="J119" s="7">
        <v>414.0</v>
      </c>
      <c r="K119" s="4">
        <v>4.09</v>
      </c>
    </row>
    <row r="120">
      <c r="A120" s="4" t="s">
        <v>162</v>
      </c>
      <c r="B120" s="4"/>
      <c r="C120" s="4"/>
      <c r="D120" s="4" t="s">
        <v>17</v>
      </c>
      <c r="E120" s="7">
        <v>893.0</v>
      </c>
      <c r="F120" s="4">
        <v>4.05</v>
      </c>
      <c r="G120" s="8">
        <v>0.1904</v>
      </c>
      <c r="H120" s="8">
        <v>0.1854</v>
      </c>
      <c r="I120" s="9">
        <v>0.003171296296296296</v>
      </c>
      <c r="J120" s="7">
        <v>274.0</v>
      </c>
      <c r="K120" s="4">
        <v>3.01</v>
      </c>
    </row>
    <row r="121">
      <c r="A121" s="4" t="s">
        <v>163</v>
      </c>
      <c r="B121" s="5" t="s">
        <v>100</v>
      </c>
      <c r="C121" s="4"/>
      <c r="D121" s="4" t="s">
        <v>15</v>
      </c>
      <c r="E121" s="7">
        <v>892.0</v>
      </c>
      <c r="F121" s="4">
        <v>3.09</v>
      </c>
      <c r="G121" s="8">
        <v>0.2242</v>
      </c>
      <c r="H121" s="8">
        <v>0.1791</v>
      </c>
      <c r="I121" s="9">
        <v>0.0052662037037037035</v>
      </c>
      <c r="J121" s="7">
        <v>455.0</v>
      </c>
      <c r="K121" s="4">
        <v>5.35</v>
      </c>
    </row>
    <row r="122">
      <c r="A122" s="4" t="s">
        <v>164</v>
      </c>
      <c r="B122" s="4"/>
      <c r="C122" s="4"/>
      <c r="D122" s="4" t="s">
        <v>17</v>
      </c>
      <c r="E122" s="7">
        <v>881.0</v>
      </c>
      <c r="F122" s="4">
        <v>3.82</v>
      </c>
      <c r="G122" s="8">
        <v>0.2281</v>
      </c>
      <c r="H122" s="8">
        <v>0.1791</v>
      </c>
      <c r="I122" s="9">
        <v>0.003715277777777778</v>
      </c>
      <c r="J122" s="7">
        <v>321.0</v>
      </c>
      <c r="K122" s="4">
        <v>3.66</v>
      </c>
    </row>
    <row r="123">
      <c r="A123" s="4" t="s">
        <v>165</v>
      </c>
      <c r="B123" s="4"/>
      <c r="C123" s="4"/>
      <c r="D123" s="4" t="s">
        <v>17</v>
      </c>
      <c r="E123" s="7">
        <v>879.0</v>
      </c>
      <c r="F123" s="4">
        <v>5.25</v>
      </c>
      <c r="G123" s="8">
        <v>0.2776</v>
      </c>
      <c r="H123" s="8">
        <v>0.1323</v>
      </c>
      <c r="I123" s="9">
        <v>0.00431712962962963</v>
      </c>
      <c r="J123" s="7">
        <v>373.0</v>
      </c>
      <c r="K123" s="4">
        <v>3.96</v>
      </c>
    </row>
    <row r="124">
      <c r="A124" s="4" t="s">
        <v>166</v>
      </c>
      <c r="B124" s="5" t="s">
        <v>109</v>
      </c>
      <c r="C124" s="4"/>
      <c r="D124" s="4" t="s">
        <v>15</v>
      </c>
      <c r="E124" s="7">
        <v>876.0</v>
      </c>
      <c r="F124" s="4">
        <v>3.36</v>
      </c>
      <c r="G124" s="8">
        <v>0.1918</v>
      </c>
      <c r="H124" s="8">
        <v>0.1218</v>
      </c>
      <c r="I124" s="9">
        <v>0.004710648148148148</v>
      </c>
      <c r="J124" s="7">
        <v>407.0</v>
      </c>
      <c r="K124" s="4">
        <v>5.8</v>
      </c>
    </row>
    <row r="125">
      <c r="A125" s="4" t="s">
        <v>167</v>
      </c>
      <c r="B125" s="5" t="s">
        <v>23</v>
      </c>
      <c r="C125" s="4"/>
      <c r="D125" s="4" t="s">
        <v>15</v>
      </c>
      <c r="E125" s="7">
        <v>874.0</v>
      </c>
      <c r="F125" s="4">
        <v>3.0</v>
      </c>
      <c r="G125" s="8">
        <v>0.2174</v>
      </c>
      <c r="H125" s="8">
        <v>0.1932</v>
      </c>
      <c r="I125" s="9">
        <v>0.003310185185185185</v>
      </c>
      <c r="J125" s="7">
        <v>286.0</v>
      </c>
      <c r="K125" s="4">
        <v>3.43</v>
      </c>
    </row>
    <row r="126">
      <c r="A126" s="4" t="s">
        <v>168</v>
      </c>
      <c r="B126" s="4"/>
      <c r="C126" s="4"/>
      <c r="D126" s="4" t="s">
        <v>17</v>
      </c>
      <c r="E126" s="7">
        <v>861.0</v>
      </c>
      <c r="F126" s="4">
        <v>4.03</v>
      </c>
      <c r="G126" s="8">
        <v>0.295</v>
      </c>
      <c r="H126" s="8">
        <v>0.1316</v>
      </c>
      <c r="I126" s="9">
        <v>0.004224537037037037</v>
      </c>
      <c r="J126" s="7">
        <v>365.0</v>
      </c>
      <c r="K126" s="4">
        <v>3.94</v>
      </c>
    </row>
    <row r="127">
      <c r="A127" s="4" t="s">
        <v>169</v>
      </c>
      <c r="B127" s="4"/>
      <c r="C127" s="4"/>
      <c r="D127" s="4" t="s">
        <v>17</v>
      </c>
      <c r="E127" s="7">
        <v>858.0</v>
      </c>
      <c r="F127" s="4">
        <v>3.95</v>
      </c>
      <c r="G127" s="8">
        <v>0.2156</v>
      </c>
      <c r="H127" s="8">
        <v>0.2875</v>
      </c>
      <c r="I127" s="9">
        <v>0.0030555555555555557</v>
      </c>
      <c r="J127" s="7">
        <v>264.0</v>
      </c>
      <c r="K127" s="4">
        <v>2.51</v>
      </c>
    </row>
    <row r="128">
      <c r="A128" s="4" t="s">
        <v>170</v>
      </c>
      <c r="B128" s="5" t="s">
        <v>14</v>
      </c>
      <c r="C128" s="4"/>
      <c r="D128" s="4" t="s">
        <v>15</v>
      </c>
      <c r="E128" s="7">
        <v>855.0</v>
      </c>
      <c r="F128" s="4">
        <v>2.43</v>
      </c>
      <c r="G128" s="8">
        <v>0.2912</v>
      </c>
      <c r="H128" s="8">
        <v>0.126</v>
      </c>
      <c r="I128" s="9">
        <v>0.004293981481481481</v>
      </c>
      <c r="J128" s="7">
        <v>371.0</v>
      </c>
      <c r="K128" s="4">
        <v>4.22</v>
      </c>
    </row>
    <row r="129">
      <c r="A129" s="4" t="s">
        <v>171</v>
      </c>
      <c r="B129" s="4"/>
      <c r="C129" s="4"/>
      <c r="D129" s="4" t="s">
        <v>17</v>
      </c>
      <c r="E129" s="7">
        <v>851.0</v>
      </c>
      <c r="F129" s="4">
        <v>4.04</v>
      </c>
      <c r="G129" s="8">
        <v>0.2797</v>
      </c>
      <c r="H129" s="8">
        <v>0.1625</v>
      </c>
      <c r="I129" s="9">
        <v>0.003738425925925926</v>
      </c>
      <c r="J129" s="7">
        <v>323.0</v>
      </c>
      <c r="K129" s="4">
        <v>3.16</v>
      </c>
    </row>
    <row r="130">
      <c r="A130" s="4" t="s">
        <v>172</v>
      </c>
      <c r="B130" s="4"/>
      <c r="C130" s="4"/>
      <c r="D130" s="4" t="s">
        <v>17</v>
      </c>
      <c r="E130" s="7">
        <v>849.0</v>
      </c>
      <c r="F130" s="4">
        <v>3.81</v>
      </c>
      <c r="G130" s="8">
        <v>0.2521</v>
      </c>
      <c r="H130" s="8">
        <v>0.1927</v>
      </c>
      <c r="I130" s="9">
        <v>0.0034027777777777776</v>
      </c>
      <c r="J130" s="7">
        <v>294.0</v>
      </c>
      <c r="K130" s="4">
        <v>2.71</v>
      </c>
    </row>
    <row r="131">
      <c r="A131" s="4" t="s">
        <v>173</v>
      </c>
      <c r="B131" s="5" t="s">
        <v>174</v>
      </c>
      <c r="C131" s="4"/>
      <c r="D131" s="4" t="s">
        <v>15</v>
      </c>
      <c r="E131" s="7">
        <v>841.0</v>
      </c>
      <c r="F131" s="4">
        <v>3.32</v>
      </c>
      <c r="G131" s="8">
        <v>0.1724</v>
      </c>
      <c r="H131" s="8">
        <v>0.0619</v>
      </c>
      <c r="I131" s="9">
        <v>0.0044675925925925924</v>
      </c>
      <c r="J131" s="7">
        <v>386.0</v>
      </c>
      <c r="K131" s="4">
        <v>7.54</v>
      </c>
    </row>
    <row r="132">
      <c r="A132" s="4" t="s">
        <v>175</v>
      </c>
      <c r="B132" s="4"/>
      <c r="C132" s="4"/>
      <c r="D132" s="4" t="s">
        <v>17</v>
      </c>
      <c r="E132" s="7">
        <v>841.0</v>
      </c>
      <c r="F132" s="4">
        <v>3.88</v>
      </c>
      <c r="G132" s="8">
        <v>0.2723</v>
      </c>
      <c r="H132" s="8">
        <v>0.182</v>
      </c>
      <c r="I132" s="9">
        <v>0.002928240740740741</v>
      </c>
      <c r="J132" s="7">
        <v>253.0</v>
      </c>
      <c r="K132" s="4">
        <v>3.36</v>
      </c>
    </row>
    <row r="133">
      <c r="A133" s="4" t="s">
        <v>176</v>
      </c>
      <c r="B133" s="5" t="s">
        <v>177</v>
      </c>
      <c r="C133" s="4"/>
      <c r="D133" s="4" t="s">
        <v>21</v>
      </c>
      <c r="E133" s="7">
        <v>838.0</v>
      </c>
      <c r="F133" s="4">
        <v>1.2</v>
      </c>
      <c r="G133" s="8">
        <v>0.6862</v>
      </c>
      <c r="H133" s="8">
        <v>0.0409</v>
      </c>
      <c r="I133" s="9">
        <v>0.001574074074074074</v>
      </c>
      <c r="J133" s="7">
        <v>136.0</v>
      </c>
      <c r="K133" s="4">
        <v>1.76</v>
      </c>
    </row>
    <row r="134">
      <c r="A134" s="4" t="s">
        <v>178</v>
      </c>
      <c r="B134" s="4"/>
      <c r="C134" s="4"/>
      <c r="D134" s="4" t="s">
        <v>17</v>
      </c>
      <c r="E134" s="7">
        <v>828.0</v>
      </c>
      <c r="F134" s="4">
        <v>4.19</v>
      </c>
      <c r="G134" s="8">
        <v>0.2391</v>
      </c>
      <c r="H134" s="8">
        <v>0.186</v>
      </c>
      <c r="I134" s="9">
        <v>0.0038888888888888888</v>
      </c>
      <c r="J134" s="7">
        <v>336.0</v>
      </c>
      <c r="K134" s="4">
        <v>3.29</v>
      </c>
    </row>
    <row r="135">
      <c r="A135" s="4" t="s">
        <v>179</v>
      </c>
      <c r="B135" s="4"/>
      <c r="C135" s="4"/>
      <c r="D135" s="4" t="s">
        <v>17</v>
      </c>
      <c r="E135" s="7">
        <v>826.0</v>
      </c>
      <c r="F135" s="4">
        <v>3.43</v>
      </c>
      <c r="G135" s="8">
        <v>0.1864</v>
      </c>
      <c r="H135" s="8">
        <v>0.2135</v>
      </c>
      <c r="I135" s="9">
        <v>0.0028819444444444444</v>
      </c>
      <c r="J135" s="7">
        <v>249.0</v>
      </c>
      <c r="K135" s="4">
        <v>3.81</v>
      </c>
    </row>
    <row r="136">
      <c r="A136" s="4" t="s">
        <v>180</v>
      </c>
      <c r="B136" s="4"/>
      <c r="C136" s="4" t="s">
        <v>181</v>
      </c>
      <c r="D136" s="4" t="s">
        <v>17</v>
      </c>
      <c r="E136" s="7">
        <v>825.0</v>
      </c>
      <c r="F136" s="4">
        <v>4.23</v>
      </c>
      <c r="G136" s="8">
        <v>0.2036</v>
      </c>
      <c r="H136" s="8">
        <v>0.1929</v>
      </c>
      <c r="I136" s="9">
        <v>0.0038541666666666668</v>
      </c>
      <c r="J136" s="7">
        <v>333.0</v>
      </c>
      <c r="K136" s="4">
        <v>4.47</v>
      </c>
    </row>
    <row r="137">
      <c r="A137" s="4" t="s">
        <v>182</v>
      </c>
      <c r="B137" s="4"/>
      <c r="C137" s="4"/>
      <c r="D137" s="4" t="s">
        <v>17</v>
      </c>
      <c r="E137" s="7">
        <v>819.0</v>
      </c>
      <c r="F137" s="4">
        <v>5.59</v>
      </c>
      <c r="G137" s="8">
        <v>0.265</v>
      </c>
      <c r="H137" s="8">
        <v>0.1227</v>
      </c>
      <c r="I137" s="9">
        <v>0.005648148148148148</v>
      </c>
      <c r="J137" s="7">
        <v>488.0</v>
      </c>
      <c r="K137" s="4">
        <v>3.36</v>
      </c>
    </row>
    <row r="138">
      <c r="A138" s="4" t="s">
        <v>183</v>
      </c>
      <c r="B138" s="4"/>
      <c r="C138" s="4" t="s">
        <v>184</v>
      </c>
      <c r="D138" s="4" t="s">
        <v>17</v>
      </c>
      <c r="E138" s="7">
        <v>816.0</v>
      </c>
      <c r="F138" s="4">
        <v>6.05</v>
      </c>
      <c r="G138" s="8">
        <v>0.1973</v>
      </c>
      <c r="H138" s="8">
        <v>0.1291</v>
      </c>
      <c r="I138" s="9">
        <v>0.0038194444444444443</v>
      </c>
      <c r="J138" s="7">
        <v>330.0</v>
      </c>
      <c r="K138" s="4">
        <v>3.42</v>
      </c>
    </row>
    <row r="139">
      <c r="A139" s="4" t="s">
        <v>185</v>
      </c>
      <c r="B139" s="4"/>
      <c r="C139" s="4"/>
      <c r="D139" s="4" t="s">
        <v>17</v>
      </c>
      <c r="E139" s="7">
        <v>815.0</v>
      </c>
      <c r="F139" s="4">
        <v>4.58</v>
      </c>
      <c r="G139" s="8">
        <v>0.2847</v>
      </c>
      <c r="H139" s="8">
        <v>0.1635</v>
      </c>
      <c r="I139" s="9">
        <v>0.0038310185185185183</v>
      </c>
      <c r="J139" s="7">
        <v>331.0</v>
      </c>
      <c r="K139" s="4">
        <v>3.36</v>
      </c>
    </row>
    <row r="140">
      <c r="A140" s="4" t="s">
        <v>186</v>
      </c>
      <c r="B140" s="4"/>
      <c r="C140" s="4"/>
      <c r="D140" s="4" t="s">
        <v>17</v>
      </c>
      <c r="E140" s="7">
        <v>813.0</v>
      </c>
      <c r="F140" s="4">
        <v>4.29</v>
      </c>
      <c r="G140" s="8">
        <v>0.2891</v>
      </c>
      <c r="H140" s="8">
        <v>0.1714</v>
      </c>
      <c r="I140" s="9">
        <v>0.0037731481481481483</v>
      </c>
      <c r="J140" s="7">
        <v>326.0</v>
      </c>
      <c r="K140" s="4">
        <v>3.39</v>
      </c>
    </row>
    <row r="141">
      <c r="A141" s="4" t="s">
        <v>187</v>
      </c>
      <c r="B141" s="4"/>
      <c r="C141" s="4"/>
      <c r="D141" s="4" t="s">
        <v>17</v>
      </c>
      <c r="E141" s="7">
        <v>811.0</v>
      </c>
      <c r="F141" s="4">
        <v>4.79</v>
      </c>
      <c r="G141" s="8">
        <v>0.307</v>
      </c>
      <c r="H141" s="8">
        <v>0.1161</v>
      </c>
      <c r="I141" s="9">
        <v>0.004456018518518519</v>
      </c>
      <c r="J141" s="7">
        <v>385.0</v>
      </c>
      <c r="K141" s="4">
        <v>3.97</v>
      </c>
    </row>
    <row r="142">
      <c r="A142" s="4" t="s">
        <v>188</v>
      </c>
      <c r="B142" s="5" t="s">
        <v>122</v>
      </c>
      <c r="C142" s="4"/>
      <c r="D142" s="4" t="s">
        <v>15</v>
      </c>
      <c r="E142" s="7">
        <v>806.0</v>
      </c>
      <c r="F142" s="4">
        <v>2.94</v>
      </c>
      <c r="G142" s="8">
        <v>0.1663</v>
      </c>
      <c r="H142" s="8">
        <v>0.1965</v>
      </c>
      <c r="I142" s="9">
        <v>0.003425925925925926</v>
      </c>
      <c r="J142" s="7">
        <v>296.0</v>
      </c>
      <c r="K142" s="4">
        <v>4.71</v>
      </c>
    </row>
    <row r="143">
      <c r="A143" s="4" t="s">
        <v>189</v>
      </c>
      <c r="B143" s="4"/>
      <c r="C143" s="4"/>
      <c r="D143" s="4" t="s">
        <v>17</v>
      </c>
      <c r="E143" s="7">
        <v>795.0</v>
      </c>
      <c r="F143" s="4">
        <v>3.53</v>
      </c>
      <c r="G143" s="8">
        <v>0.2604</v>
      </c>
      <c r="H143" s="8">
        <v>0.2133</v>
      </c>
      <c r="I143" s="9">
        <v>0.0034375</v>
      </c>
      <c r="J143" s="7">
        <v>297.0</v>
      </c>
      <c r="K143" s="4">
        <v>3.34</v>
      </c>
    </row>
    <row r="144">
      <c r="A144" s="4" t="s">
        <v>190</v>
      </c>
      <c r="B144" s="4"/>
      <c r="C144" s="4"/>
      <c r="D144" s="4" t="s">
        <v>17</v>
      </c>
      <c r="E144" s="7">
        <v>795.0</v>
      </c>
      <c r="F144" s="4">
        <v>3.62</v>
      </c>
      <c r="G144" s="8">
        <v>0.2629</v>
      </c>
      <c r="H144" s="8">
        <v>0.1654</v>
      </c>
      <c r="I144" s="9">
        <v>0.004016203703703704</v>
      </c>
      <c r="J144" s="7">
        <v>347.0</v>
      </c>
      <c r="K144" s="4">
        <v>5.84</v>
      </c>
    </row>
    <row r="145">
      <c r="A145" s="4" t="s">
        <v>191</v>
      </c>
      <c r="B145" s="4"/>
      <c r="C145" s="4"/>
      <c r="D145" s="4" t="s">
        <v>17</v>
      </c>
      <c r="E145" s="7">
        <v>794.0</v>
      </c>
      <c r="F145" s="4">
        <v>3.06</v>
      </c>
      <c r="G145" s="8">
        <v>0.233</v>
      </c>
      <c r="H145" s="8">
        <v>0.152</v>
      </c>
      <c r="I145" s="9">
        <v>0.0044907407407407405</v>
      </c>
      <c r="J145" s="7">
        <v>388.0</v>
      </c>
      <c r="K145" s="4">
        <v>4.34</v>
      </c>
    </row>
    <row r="146">
      <c r="A146" s="4" t="s">
        <v>192</v>
      </c>
      <c r="B146" s="4"/>
      <c r="C146" s="4"/>
      <c r="D146" s="4" t="s">
        <v>17</v>
      </c>
      <c r="E146" s="7">
        <v>793.0</v>
      </c>
      <c r="F146" s="4">
        <v>3.94</v>
      </c>
      <c r="G146" s="8">
        <v>0.1728</v>
      </c>
      <c r="H146" s="8">
        <v>0.2518</v>
      </c>
      <c r="I146" s="9">
        <v>0.0032407407407407406</v>
      </c>
      <c r="J146" s="7">
        <v>280.0</v>
      </c>
      <c r="K146" s="4">
        <v>2.88</v>
      </c>
    </row>
    <row r="147">
      <c r="A147" s="4" t="s">
        <v>193</v>
      </c>
      <c r="B147" s="4"/>
      <c r="C147" s="4"/>
      <c r="D147" s="4" t="s">
        <v>17</v>
      </c>
      <c r="E147" s="7">
        <v>791.0</v>
      </c>
      <c r="F147" s="4">
        <v>3.2</v>
      </c>
      <c r="G147" s="8">
        <v>0.2377</v>
      </c>
      <c r="H147" s="8">
        <v>0.1861</v>
      </c>
      <c r="I147" s="9">
        <v>0.0034027777777777776</v>
      </c>
      <c r="J147" s="7">
        <v>294.0</v>
      </c>
      <c r="K147" s="4">
        <v>3.08</v>
      </c>
    </row>
    <row r="148">
      <c r="A148" s="4" t="s">
        <v>194</v>
      </c>
      <c r="B148" s="4"/>
      <c r="C148" s="4"/>
      <c r="D148" s="4" t="s">
        <v>17</v>
      </c>
      <c r="E148" s="7">
        <v>785.0</v>
      </c>
      <c r="F148" s="4">
        <v>4.15</v>
      </c>
      <c r="G148" s="8">
        <v>0.2459</v>
      </c>
      <c r="H148" s="8">
        <v>0.1669</v>
      </c>
      <c r="I148" s="9">
        <v>0.003946759259259259</v>
      </c>
      <c r="J148" s="7">
        <v>341.0</v>
      </c>
      <c r="K148" s="4">
        <v>3.12</v>
      </c>
    </row>
    <row r="149">
      <c r="A149" s="4" t="s">
        <v>195</v>
      </c>
      <c r="B149" s="4"/>
      <c r="C149" s="4"/>
      <c r="D149" s="4" t="s">
        <v>17</v>
      </c>
      <c r="E149" s="7">
        <v>784.0</v>
      </c>
      <c r="F149" s="4">
        <v>3.85</v>
      </c>
      <c r="G149" s="8">
        <v>0.2462</v>
      </c>
      <c r="H149" s="8">
        <v>0.143</v>
      </c>
      <c r="I149" s="9">
        <v>0.004270833333333333</v>
      </c>
      <c r="J149" s="7">
        <v>369.0</v>
      </c>
      <c r="K149" s="4">
        <v>4.45</v>
      </c>
    </row>
    <row r="150">
      <c r="A150" s="4" t="s">
        <v>196</v>
      </c>
      <c r="B150" s="5" t="s">
        <v>197</v>
      </c>
      <c r="C150" s="4"/>
      <c r="D150" s="4" t="s">
        <v>15</v>
      </c>
      <c r="E150" s="7">
        <v>782.0</v>
      </c>
      <c r="F150" s="4">
        <v>3.1</v>
      </c>
      <c r="G150" s="8">
        <v>0.211</v>
      </c>
      <c r="H150" s="8">
        <v>0.1297</v>
      </c>
      <c r="I150" s="9">
        <v>0.00369212962962963</v>
      </c>
      <c r="J150" s="7">
        <v>319.0</v>
      </c>
      <c r="K150" s="4">
        <v>4.57</v>
      </c>
    </row>
    <row r="151">
      <c r="A151" s="4" t="s">
        <v>198</v>
      </c>
      <c r="B151" s="4"/>
      <c r="C151" s="4"/>
      <c r="D151" s="4" t="s">
        <v>17</v>
      </c>
      <c r="E151" s="7">
        <v>779.0</v>
      </c>
      <c r="F151" s="4">
        <v>4.98</v>
      </c>
      <c r="G151" s="8">
        <v>0.2567</v>
      </c>
      <c r="H151" s="8">
        <v>0.2042</v>
      </c>
      <c r="I151" s="9">
        <v>0.004548611111111111</v>
      </c>
      <c r="J151" s="7">
        <v>393.0</v>
      </c>
      <c r="K151" s="4">
        <v>4.35</v>
      </c>
    </row>
    <row r="152">
      <c r="A152" s="4" t="s">
        <v>199</v>
      </c>
      <c r="B152" s="4"/>
      <c r="C152" s="4" t="s">
        <v>200</v>
      </c>
      <c r="D152" s="4" t="s">
        <v>17</v>
      </c>
      <c r="E152" s="7">
        <v>775.0</v>
      </c>
      <c r="F152" s="4">
        <v>3.56</v>
      </c>
      <c r="G152" s="8">
        <v>0.2981</v>
      </c>
      <c r="H152" s="8">
        <v>0.1979</v>
      </c>
      <c r="I152" s="9">
        <v>0.003564814814814815</v>
      </c>
      <c r="J152" s="7">
        <v>308.0</v>
      </c>
      <c r="K152" s="4">
        <v>2.41</v>
      </c>
    </row>
    <row r="153">
      <c r="A153" s="4" t="s">
        <v>201</v>
      </c>
      <c r="B153" s="4"/>
      <c r="C153" s="4"/>
      <c r="D153" s="4" t="s">
        <v>32</v>
      </c>
      <c r="E153" s="7">
        <v>775.0</v>
      </c>
      <c r="F153" s="4">
        <v>3.48</v>
      </c>
      <c r="G153" s="8">
        <v>0.2787</v>
      </c>
      <c r="H153" s="8">
        <v>0.153</v>
      </c>
      <c r="I153" s="9">
        <v>0.0036574074074074074</v>
      </c>
      <c r="J153" s="7">
        <v>316.0</v>
      </c>
      <c r="K153" s="4">
        <v>4.8</v>
      </c>
    </row>
    <row r="154">
      <c r="A154" s="4" t="s">
        <v>202</v>
      </c>
      <c r="B154" s="4"/>
      <c r="C154" s="4"/>
      <c r="D154" s="4" t="s">
        <v>17</v>
      </c>
      <c r="E154" s="7">
        <v>771.0</v>
      </c>
      <c r="F154" s="4">
        <v>4.42</v>
      </c>
      <c r="G154" s="8">
        <v>0.2892</v>
      </c>
      <c r="H154" s="8">
        <v>0.1724</v>
      </c>
      <c r="I154" s="9">
        <v>0.003449074074074074</v>
      </c>
      <c r="J154" s="7">
        <v>298.0</v>
      </c>
      <c r="K154" s="4">
        <v>2.88</v>
      </c>
    </row>
    <row r="155">
      <c r="A155" s="4" t="s">
        <v>203</v>
      </c>
      <c r="B155" s="4"/>
      <c r="C155" s="4"/>
      <c r="D155" s="4" t="s">
        <v>17</v>
      </c>
      <c r="E155" s="7">
        <v>765.0</v>
      </c>
      <c r="F155" s="4">
        <v>4.61</v>
      </c>
      <c r="G155" s="8">
        <v>0.3111</v>
      </c>
      <c r="H155" s="8">
        <v>0.1456</v>
      </c>
      <c r="I155" s="9">
        <v>0.005601851851851852</v>
      </c>
      <c r="J155" s="7">
        <v>484.0</v>
      </c>
      <c r="K155" s="4">
        <v>4.08</v>
      </c>
    </row>
    <row r="156">
      <c r="A156" s="4" t="s">
        <v>204</v>
      </c>
      <c r="B156" s="4"/>
      <c r="C156" s="4"/>
      <c r="D156" s="4" t="s">
        <v>17</v>
      </c>
      <c r="E156" s="7">
        <v>765.0</v>
      </c>
      <c r="F156" s="4">
        <v>3.76</v>
      </c>
      <c r="G156" s="8">
        <v>0.2471</v>
      </c>
      <c r="H156" s="8">
        <v>0.2371</v>
      </c>
      <c r="I156" s="9">
        <v>0.003159722222222222</v>
      </c>
      <c r="J156" s="7">
        <v>273.0</v>
      </c>
      <c r="K156" s="4">
        <v>3.29</v>
      </c>
    </row>
    <row r="157">
      <c r="A157" s="4" t="s">
        <v>205</v>
      </c>
      <c r="B157" s="4"/>
      <c r="C157" s="4"/>
      <c r="D157" s="4" t="s">
        <v>17</v>
      </c>
      <c r="E157" s="7">
        <v>760.0</v>
      </c>
      <c r="F157" s="4">
        <v>4.19</v>
      </c>
      <c r="G157" s="8">
        <v>0.2118</v>
      </c>
      <c r="H157" s="8">
        <v>0.1853</v>
      </c>
      <c r="I157" s="9">
        <v>0.003923611111111111</v>
      </c>
      <c r="J157" s="7">
        <v>339.0</v>
      </c>
      <c r="K157" s="4">
        <v>4.05</v>
      </c>
    </row>
    <row r="158">
      <c r="A158" s="4" t="s">
        <v>206</v>
      </c>
      <c r="B158" s="4"/>
      <c r="C158" s="4"/>
      <c r="D158" s="4" t="s">
        <v>17</v>
      </c>
      <c r="E158" s="7">
        <v>756.0</v>
      </c>
      <c r="F158" s="4">
        <v>4.34</v>
      </c>
      <c r="G158" s="8">
        <v>0.2407</v>
      </c>
      <c r="H158" s="8">
        <v>0.1851</v>
      </c>
      <c r="I158" s="9">
        <v>0.0036226851851851854</v>
      </c>
      <c r="J158" s="7">
        <v>313.0</v>
      </c>
      <c r="K158" s="4">
        <v>3.38</v>
      </c>
    </row>
    <row r="159">
      <c r="A159" s="4" t="s">
        <v>207</v>
      </c>
      <c r="B159" s="4"/>
      <c r="C159" s="4"/>
      <c r="D159" s="4" t="s">
        <v>17</v>
      </c>
      <c r="E159" s="7">
        <v>750.0</v>
      </c>
      <c r="F159" s="4">
        <v>3.76</v>
      </c>
      <c r="G159" s="8">
        <v>0.3413</v>
      </c>
      <c r="H159" s="8">
        <v>0.1552</v>
      </c>
      <c r="I159" s="9">
        <v>0.0035185185185185185</v>
      </c>
      <c r="J159" s="7">
        <v>304.0</v>
      </c>
      <c r="K159" s="4">
        <v>2.7</v>
      </c>
    </row>
    <row r="160">
      <c r="A160" s="4" t="s">
        <v>208</v>
      </c>
      <c r="B160" s="5" t="s">
        <v>209</v>
      </c>
      <c r="C160" s="4"/>
      <c r="D160" s="4" t="s">
        <v>21</v>
      </c>
      <c r="E160" s="7">
        <v>737.0</v>
      </c>
      <c r="F160" s="4">
        <v>2.43</v>
      </c>
      <c r="G160" s="8">
        <v>0.3528</v>
      </c>
      <c r="H160" s="8">
        <v>0.1463</v>
      </c>
      <c r="I160" s="9">
        <v>0.00375</v>
      </c>
      <c r="J160" s="7">
        <v>324.0</v>
      </c>
      <c r="K160" s="4">
        <v>3.32</v>
      </c>
    </row>
    <row r="161">
      <c r="A161" s="4" t="s">
        <v>210</v>
      </c>
      <c r="B161" s="4"/>
      <c r="C161" s="4"/>
      <c r="D161" s="4" t="s">
        <v>17</v>
      </c>
      <c r="E161" s="7">
        <v>730.0</v>
      </c>
      <c r="F161" s="4">
        <v>3.65</v>
      </c>
      <c r="G161" s="8">
        <v>0.3849</v>
      </c>
      <c r="H161" s="8">
        <v>0.165</v>
      </c>
      <c r="I161" s="9">
        <v>0.003136574074074074</v>
      </c>
      <c r="J161" s="7">
        <v>271.0</v>
      </c>
      <c r="K161" s="4">
        <v>2.32</v>
      </c>
    </row>
    <row r="162">
      <c r="A162" s="4" t="s">
        <v>211</v>
      </c>
      <c r="B162" s="5" t="s">
        <v>212</v>
      </c>
      <c r="C162" s="4"/>
      <c r="D162" s="4" t="s">
        <v>21</v>
      </c>
      <c r="E162" s="7">
        <v>722.0</v>
      </c>
      <c r="F162" s="4">
        <v>2.63</v>
      </c>
      <c r="G162" s="8">
        <v>0.1537</v>
      </c>
      <c r="H162" s="8">
        <v>0.1226</v>
      </c>
      <c r="I162" s="9">
        <v>0.003993055555555555</v>
      </c>
      <c r="J162" s="7">
        <v>345.0</v>
      </c>
      <c r="K162" s="4">
        <v>5.14</v>
      </c>
    </row>
    <row r="163">
      <c r="A163" s="4" t="s">
        <v>213</v>
      </c>
      <c r="B163" s="4"/>
      <c r="C163" s="4"/>
      <c r="D163" s="4" t="s">
        <v>17</v>
      </c>
      <c r="E163" s="7">
        <v>714.0</v>
      </c>
      <c r="F163" s="4">
        <v>4.04</v>
      </c>
      <c r="G163" s="8">
        <v>0.2493</v>
      </c>
      <c r="H163" s="8">
        <v>0.2083</v>
      </c>
      <c r="I163" s="9">
        <v>0.0037731481481481483</v>
      </c>
      <c r="J163" s="7">
        <v>326.0</v>
      </c>
      <c r="K163" s="4">
        <v>3.76</v>
      </c>
    </row>
    <row r="164">
      <c r="A164" s="4" t="s">
        <v>214</v>
      </c>
      <c r="B164" s="5" t="s">
        <v>209</v>
      </c>
      <c r="C164" s="4"/>
      <c r="D164" s="4" t="s">
        <v>21</v>
      </c>
      <c r="E164" s="7">
        <v>713.0</v>
      </c>
      <c r="F164" s="4">
        <v>1.71</v>
      </c>
      <c r="G164" s="8">
        <v>0.5288</v>
      </c>
      <c r="H164" s="8">
        <v>0.1101</v>
      </c>
      <c r="I164" s="9">
        <v>0.0022453703703703702</v>
      </c>
      <c r="J164" s="7">
        <v>194.0</v>
      </c>
      <c r="K164" s="4">
        <v>1.89</v>
      </c>
    </row>
    <row r="165">
      <c r="A165" s="4" t="s">
        <v>215</v>
      </c>
      <c r="B165" s="4"/>
      <c r="C165" s="4"/>
      <c r="D165" s="4" t="s">
        <v>17</v>
      </c>
      <c r="E165" s="7">
        <v>711.0</v>
      </c>
      <c r="F165" s="4">
        <v>3.13</v>
      </c>
      <c r="G165" s="8">
        <v>0.2152</v>
      </c>
      <c r="H165" s="8">
        <v>0.1913</v>
      </c>
      <c r="I165" s="9">
        <v>0.0025</v>
      </c>
      <c r="J165" s="7">
        <v>216.0</v>
      </c>
      <c r="K165" s="4">
        <v>3.16</v>
      </c>
    </row>
    <row r="166">
      <c r="A166" s="4" t="s">
        <v>216</v>
      </c>
      <c r="B166" s="5" t="s">
        <v>217</v>
      </c>
      <c r="C166" s="4"/>
      <c r="D166" s="4" t="s">
        <v>21</v>
      </c>
      <c r="E166" s="7">
        <v>710.0</v>
      </c>
      <c r="F166" s="4">
        <v>2.59</v>
      </c>
      <c r="G166" s="8">
        <v>0.4746</v>
      </c>
      <c r="H166" s="8">
        <v>0.1644</v>
      </c>
      <c r="I166" s="9">
        <v>0.002395833333333333</v>
      </c>
      <c r="J166" s="7">
        <v>207.0</v>
      </c>
      <c r="K166" s="4">
        <v>2.02</v>
      </c>
    </row>
    <row r="167">
      <c r="A167" s="4" t="s">
        <v>218</v>
      </c>
      <c r="B167" s="4"/>
      <c r="C167" s="4"/>
      <c r="D167" s="4" t="s">
        <v>17</v>
      </c>
      <c r="E167" s="7">
        <v>704.0</v>
      </c>
      <c r="F167" s="4">
        <v>4.09</v>
      </c>
      <c r="G167" s="8">
        <v>0.3991</v>
      </c>
      <c r="H167" s="8">
        <v>0.1121</v>
      </c>
      <c r="I167" s="9">
        <v>0.0038657407407407408</v>
      </c>
      <c r="J167" s="7">
        <v>334.0</v>
      </c>
      <c r="K167" s="4">
        <v>3.52</v>
      </c>
    </row>
    <row r="168">
      <c r="A168" s="4" t="s">
        <v>219</v>
      </c>
      <c r="B168" s="4"/>
      <c r="C168" s="4"/>
      <c r="D168" s="4" t="s">
        <v>17</v>
      </c>
      <c r="E168" s="7">
        <v>704.0</v>
      </c>
      <c r="F168" s="4">
        <v>4.04</v>
      </c>
      <c r="G168" s="8">
        <v>0.3026</v>
      </c>
      <c r="H168" s="8">
        <v>0.1623</v>
      </c>
      <c r="I168" s="9">
        <v>0.003171296296296296</v>
      </c>
      <c r="J168" s="7">
        <v>274.0</v>
      </c>
      <c r="K168" s="4">
        <v>3.47</v>
      </c>
    </row>
    <row r="169">
      <c r="A169" s="4" t="s">
        <v>220</v>
      </c>
      <c r="B169" s="4"/>
      <c r="C169" s="4"/>
      <c r="D169" s="4" t="s">
        <v>17</v>
      </c>
      <c r="E169" s="7">
        <v>698.0</v>
      </c>
      <c r="F169" s="4">
        <v>4.47</v>
      </c>
      <c r="G169" s="8">
        <v>0.265</v>
      </c>
      <c r="H169" s="8">
        <v>0.154</v>
      </c>
      <c r="I169" s="9">
        <v>0.004016203703703704</v>
      </c>
      <c r="J169" s="7">
        <v>347.0</v>
      </c>
      <c r="K169" s="4">
        <v>2.86</v>
      </c>
    </row>
    <row r="170">
      <c r="A170" s="4" t="s">
        <v>221</v>
      </c>
      <c r="B170" s="5" t="s">
        <v>222</v>
      </c>
      <c r="C170" s="4"/>
      <c r="D170" s="4" t="s">
        <v>21</v>
      </c>
      <c r="E170" s="7">
        <v>693.0</v>
      </c>
      <c r="F170" s="4">
        <v>1.57</v>
      </c>
      <c r="G170" s="8">
        <v>0.2193</v>
      </c>
      <c r="H170" s="8">
        <v>0.333</v>
      </c>
      <c r="I170" s="9">
        <v>0.004583333333333333</v>
      </c>
      <c r="J170" s="7">
        <v>396.0</v>
      </c>
      <c r="K170" s="4">
        <v>1.82</v>
      </c>
    </row>
    <row r="171">
      <c r="A171" s="4" t="s">
        <v>223</v>
      </c>
      <c r="B171" s="4"/>
      <c r="C171" s="4"/>
      <c r="D171" s="4" t="s">
        <v>17</v>
      </c>
      <c r="E171" s="7">
        <v>692.0</v>
      </c>
      <c r="F171" s="4">
        <v>4.62</v>
      </c>
      <c r="G171" s="8">
        <v>0.1777</v>
      </c>
      <c r="H171" s="8">
        <v>0.2412</v>
      </c>
      <c r="I171" s="9">
        <v>0.0038425925925925928</v>
      </c>
      <c r="J171" s="7">
        <v>332.0</v>
      </c>
      <c r="K171" s="4">
        <v>3.01</v>
      </c>
    </row>
    <row r="172">
      <c r="A172" s="4" t="s">
        <v>224</v>
      </c>
      <c r="B172" s="5" t="s">
        <v>174</v>
      </c>
      <c r="C172" s="4"/>
      <c r="D172" s="4" t="s">
        <v>15</v>
      </c>
      <c r="E172" s="7">
        <v>686.0</v>
      </c>
      <c r="F172" s="4">
        <v>3.92</v>
      </c>
      <c r="G172" s="8">
        <v>0.207</v>
      </c>
      <c r="H172" s="8">
        <v>0.0673</v>
      </c>
      <c r="I172" s="9">
        <v>0.005092592592592593</v>
      </c>
      <c r="J172" s="7">
        <v>440.0</v>
      </c>
      <c r="K172" s="4">
        <v>7.83</v>
      </c>
    </row>
    <row r="173">
      <c r="A173" s="4" t="s">
        <v>225</v>
      </c>
      <c r="B173" s="4"/>
      <c r="C173" s="4" t="s">
        <v>226</v>
      </c>
      <c r="D173" s="4" t="s">
        <v>17</v>
      </c>
      <c r="E173" s="7">
        <v>684.0</v>
      </c>
      <c r="F173" s="4">
        <v>3.72</v>
      </c>
      <c r="G173" s="8">
        <v>0.3056</v>
      </c>
      <c r="H173" s="8">
        <v>0.1628</v>
      </c>
      <c r="I173" s="9">
        <v>0.003171296296296296</v>
      </c>
      <c r="J173" s="7">
        <v>274.0</v>
      </c>
      <c r="K173" s="4">
        <v>2.4</v>
      </c>
    </row>
    <row r="174">
      <c r="A174" s="4" t="s">
        <v>227</v>
      </c>
      <c r="B174" s="10" t="s">
        <v>122</v>
      </c>
      <c r="C174" s="4"/>
      <c r="D174" s="4" t="s">
        <v>15</v>
      </c>
      <c r="E174" s="7">
        <v>678.0</v>
      </c>
      <c r="F174" s="4">
        <v>3.22</v>
      </c>
      <c r="G174" s="8">
        <v>0.1755</v>
      </c>
      <c r="H174" s="8">
        <v>0.1729</v>
      </c>
      <c r="I174" s="9">
        <v>0.00400462962962963</v>
      </c>
      <c r="J174" s="7">
        <v>346.0</v>
      </c>
      <c r="K174" s="4">
        <v>5.29</v>
      </c>
    </row>
    <row r="175">
      <c r="A175" s="4" t="s">
        <v>228</v>
      </c>
      <c r="B175" s="4"/>
      <c r="C175" s="4" t="s">
        <v>229</v>
      </c>
      <c r="D175" s="4" t="s">
        <v>17</v>
      </c>
      <c r="E175" s="7">
        <v>676.0</v>
      </c>
      <c r="F175" s="4">
        <v>4.08</v>
      </c>
      <c r="G175" s="8">
        <v>0.2604</v>
      </c>
      <c r="H175" s="8">
        <v>0.1668</v>
      </c>
      <c r="I175" s="9">
        <v>0.003946759259259259</v>
      </c>
      <c r="J175" s="7">
        <v>341.0</v>
      </c>
      <c r="K175" s="4">
        <v>3.34</v>
      </c>
    </row>
    <row r="176">
      <c r="A176" s="4" t="s">
        <v>230</v>
      </c>
      <c r="B176" s="10" t="s">
        <v>118</v>
      </c>
      <c r="C176" s="4"/>
      <c r="D176" s="4" t="s">
        <v>15</v>
      </c>
      <c r="E176" s="7">
        <v>675.0</v>
      </c>
      <c r="F176" s="4">
        <v>2.17</v>
      </c>
      <c r="G176" s="8">
        <v>0.1748</v>
      </c>
      <c r="H176" s="8">
        <v>0.2948</v>
      </c>
      <c r="I176" s="9">
        <v>0.0024421296296296296</v>
      </c>
      <c r="J176" s="7">
        <v>211.0</v>
      </c>
      <c r="K176" s="4">
        <v>3.5</v>
      </c>
    </row>
    <row r="177">
      <c r="A177" s="4" t="s">
        <v>231</v>
      </c>
      <c r="B177" s="5" t="s">
        <v>232</v>
      </c>
      <c r="C177" s="4"/>
      <c r="D177" s="4" t="s">
        <v>15</v>
      </c>
      <c r="E177" s="7">
        <v>671.0</v>
      </c>
      <c r="F177" s="4">
        <v>2.49</v>
      </c>
      <c r="G177" s="8">
        <v>0.2593</v>
      </c>
      <c r="H177" s="8">
        <v>0.1191</v>
      </c>
      <c r="I177" s="9">
        <v>0.003761574074074074</v>
      </c>
      <c r="J177" s="7">
        <v>325.0</v>
      </c>
      <c r="K177" s="4">
        <v>4.45</v>
      </c>
    </row>
    <row r="178">
      <c r="A178" s="4" t="s">
        <v>233</v>
      </c>
      <c r="B178" s="4"/>
      <c r="C178" s="4"/>
      <c r="D178" s="4" t="s">
        <v>17</v>
      </c>
      <c r="E178" s="7">
        <v>670.0</v>
      </c>
      <c r="F178" s="4">
        <v>3.94</v>
      </c>
      <c r="G178" s="8">
        <v>0.2627</v>
      </c>
      <c r="H178" s="8">
        <v>0.1517</v>
      </c>
      <c r="I178" s="9">
        <v>0.004039351851851852</v>
      </c>
      <c r="J178" s="7">
        <v>349.0</v>
      </c>
      <c r="K178" s="4">
        <v>3.03</v>
      </c>
    </row>
    <row r="179">
      <c r="A179" s="4" t="s">
        <v>234</v>
      </c>
      <c r="B179" s="4"/>
      <c r="C179" s="4"/>
      <c r="D179" s="4" t="s">
        <v>17</v>
      </c>
      <c r="E179" s="7">
        <v>669.0</v>
      </c>
      <c r="F179" s="4">
        <v>4.25</v>
      </c>
      <c r="G179" s="8">
        <v>0.2287</v>
      </c>
      <c r="H179" s="8">
        <v>0.1705</v>
      </c>
      <c r="I179" s="9">
        <v>0.004039351851851852</v>
      </c>
      <c r="J179" s="7">
        <v>349.0</v>
      </c>
      <c r="K179" s="4">
        <v>3.35</v>
      </c>
    </row>
    <row r="180">
      <c r="A180" s="4" t="s">
        <v>235</v>
      </c>
      <c r="B180" s="4"/>
      <c r="C180" s="4"/>
      <c r="D180" s="4" t="s">
        <v>17</v>
      </c>
      <c r="E180" s="7">
        <v>664.0</v>
      </c>
      <c r="F180" s="4">
        <v>3.92</v>
      </c>
      <c r="G180" s="8">
        <v>0.2154</v>
      </c>
      <c r="H180" s="8">
        <v>0.1725</v>
      </c>
      <c r="I180" s="9">
        <v>0.0036805555555555554</v>
      </c>
      <c r="J180" s="7">
        <v>318.0</v>
      </c>
      <c r="K180" s="4">
        <v>4.41</v>
      </c>
    </row>
    <row r="181">
      <c r="A181" s="4" t="s">
        <v>236</v>
      </c>
      <c r="B181" s="5" t="s">
        <v>111</v>
      </c>
      <c r="C181" s="4"/>
      <c r="D181" s="4" t="s">
        <v>15</v>
      </c>
      <c r="E181" s="7">
        <v>663.0</v>
      </c>
      <c r="F181" s="4">
        <v>3.02</v>
      </c>
      <c r="G181" s="8">
        <v>0.2006</v>
      </c>
      <c r="H181" s="8">
        <v>0.1464</v>
      </c>
      <c r="I181" s="9">
        <v>0.0044675925925925924</v>
      </c>
      <c r="J181" s="7">
        <v>386.0</v>
      </c>
      <c r="K181" s="4">
        <v>3.98</v>
      </c>
    </row>
    <row r="182">
      <c r="A182" s="4" t="s">
        <v>237</v>
      </c>
      <c r="B182" s="4"/>
      <c r="C182" s="4" t="s">
        <v>229</v>
      </c>
      <c r="D182" s="4" t="s">
        <v>17</v>
      </c>
      <c r="E182" s="7">
        <v>663.0</v>
      </c>
      <c r="F182" s="4">
        <v>3.98</v>
      </c>
      <c r="G182" s="8">
        <v>0.3047</v>
      </c>
      <c r="H182" s="8">
        <v>0.1593</v>
      </c>
      <c r="I182" s="9">
        <v>0.004039351851851852</v>
      </c>
      <c r="J182" s="7">
        <v>349.0</v>
      </c>
      <c r="K182" s="4">
        <v>3.43</v>
      </c>
    </row>
    <row r="183">
      <c r="A183" s="4" t="s">
        <v>238</v>
      </c>
      <c r="B183" s="5" t="s">
        <v>156</v>
      </c>
      <c r="C183" s="4"/>
      <c r="D183" s="4" t="s">
        <v>15</v>
      </c>
      <c r="E183" s="7">
        <v>656.0</v>
      </c>
      <c r="F183" s="4">
        <v>2.21</v>
      </c>
      <c r="G183" s="8">
        <v>0.1738</v>
      </c>
      <c r="H183" s="8">
        <v>0.2369</v>
      </c>
      <c r="I183" s="9">
        <v>0.0042361111111111115</v>
      </c>
      <c r="J183" s="7">
        <v>366.0</v>
      </c>
      <c r="K183" s="4">
        <v>4.61</v>
      </c>
    </row>
    <row r="184">
      <c r="A184" s="4" t="s">
        <v>239</v>
      </c>
      <c r="B184" s="4"/>
      <c r="C184" s="4" t="s">
        <v>240</v>
      </c>
      <c r="D184" s="4" t="s">
        <v>17</v>
      </c>
      <c r="E184" s="7">
        <v>656.0</v>
      </c>
      <c r="F184" s="4">
        <v>5.04</v>
      </c>
      <c r="G184" s="8">
        <v>0.2393</v>
      </c>
      <c r="H184" s="8">
        <v>0.1152</v>
      </c>
      <c r="I184" s="9">
        <v>0.00474537037037037</v>
      </c>
      <c r="J184" s="7">
        <v>410.0</v>
      </c>
      <c r="K184" s="4">
        <v>4.66</v>
      </c>
    </row>
    <row r="185">
      <c r="A185" s="4">
        <v>3255.0</v>
      </c>
      <c r="B185" s="5" t="s">
        <v>241</v>
      </c>
      <c r="C185" s="4"/>
      <c r="D185" s="4" t="s">
        <v>12</v>
      </c>
      <c r="E185" s="7">
        <v>651.0</v>
      </c>
      <c r="F185" s="4">
        <v>2.45</v>
      </c>
      <c r="G185" s="8">
        <v>0.2043</v>
      </c>
      <c r="H185" s="8">
        <v>0.1517</v>
      </c>
      <c r="I185" s="9">
        <v>0.0045138888888888885</v>
      </c>
      <c r="J185" s="7">
        <v>390.0</v>
      </c>
      <c r="K185" s="4">
        <v>3.81</v>
      </c>
    </row>
    <row r="186">
      <c r="A186" s="4" t="s">
        <v>242</v>
      </c>
      <c r="B186" s="5" t="s">
        <v>243</v>
      </c>
      <c r="C186" s="4"/>
      <c r="D186" s="4" t="s">
        <v>21</v>
      </c>
      <c r="E186" s="7">
        <v>647.0</v>
      </c>
      <c r="F186" s="4">
        <v>1.58</v>
      </c>
      <c r="G186" s="8">
        <v>0.5842</v>
      </c>
      <c r="H186" s="8">
        <v>0.0742</v>
      </c>
      <c r="I186" s="9">
        <v>0.0024189814814814816</v>
      </c>
      <c r="J186" s="7">
        <v>209.0</v>
      </c>
      <c r="K186" s="4">
        <v>2.61</v>
      </c>
    </row>
    <row r="187">
      <c r="A187" s="4" t="s">
        <v>229</v>
      </c>
      <c r="B187" s="4"/>
      <c r="C187" s="4" t="s">
        <v>244</v>
      </c>
      <c r="D187" s="4" t="s">
        <v>17</v>
      </c>
      <c r="E187" s="7">
        <v>647.0</v>
      </c>
      <c r="F187" s="4">
        <v>3.05</v>
      </c>
      <c r="G187" s="8">
        <v>0.2535</v>
      </c>
      <c r="H187" s="8">
        <v>0.2233</v>
      </c>
      <c r="I187" s="9">
        <v>0.0022337962962962962</v>
      </c>
      <c r="J187" s="7">
        <v>193.0</v>
      </c>
      <c r="K187" s="4">
        <v>2.68</v>
      </c>
    </row>
    <row r="188">
      <c r="A188" s="4" t="s">
        <v>245</v>
      </c>
      <c r="B188" s="4"/>
      <c r="C188" s="4"/>
      <c r="D188" s="4" t="s">
        <v>17</v>
      </c>
      <c r="E188" s="7">
        <v>645.0</v>
      </c>
      <c r="F188" s="4">
        <v>4.14</v>
      </c>
      <c r="G188" s="8">
        <v>0.2171</v>
      </c>
      <c r="H188" s="8">
        <v>0.212</v>
      </c>
      <c r="I188" s="9">
        <v>0.003159722222222222</v>
      </c>
      <c r="J188" s="7">
        <v>273.0</v>
      </c>
      <c r="K188" s="4">
        <v>2.74</v>
      </c>
    </row>
    <row r="189">
      <c r="A189" s="4" t="s">
        <v>246</v>
      </c>
      <c r="B189" s="4"/>
      <c r="C189" s="4" t="s">
        <v>229</v>
      </c>
      <c r="D189" s="4" t="s">
        <v>17</v>
      </c>
      <c r="E189" s="7">
        <v>644.0</v>
      </c>
      <c r="F189" s="4">
        <v>4.14</v>
      </c>
      <c r="G189" s="8">
        <v>0.1677</v>
      </c>
      <c r="H189" s="8">
        <v>0.248</v>
      </c>
      <c r="I189" s="9">
        <v>0.0045138888888888885</v>
      </c>
      <c r="J189" s="7">
        <v>390.0</v>
      </c>
      <c r="K189" s="4">
        <v>2.41</v>
      </c>
    </row>
    <row r="190">
      <c r="A190" s="4" t="s">
        <v>247</v>
      </c>
      <c r="B190" s="4"/>
      <c r="C190" s="4"/>
      <c r="D190" s="4" t="s">
        <v>17</v>
      </c>
      <c r="E190" s="7">
        <v>644.0</v>
      </c>
      <c r="F190" s="4">
        <v>4.18</v>
      </c>
      <c r="G190" s="8">
        <v>0.2547</v>
      </c>
      <c r="H190" s="8">
        <v>0.1638</v>
      </c>
      <c r="I190" s="9">
        <v>0.0037962962962962963</v>
      </c>
      <c r="J190" s="7">
        <v>328.0</v>
      </c>
      <c r="K190" s="4">
        <v>3.63</v>
      </c>
    </row>
    <row r="191">
      <c r="A191" s="4" t="s">
        <v>248</v>
      </c>
      <c r="B191" s="5" t="s">
        <v>249</v>
      </c>
      <c r="C191" s="4"/>
      <c r="D191" s="4" t="s">
        <v>21</v>
      </c>
      <c r="E191" s="7">
        <v>643.0</v>
      </c>
      <c r="F191" s="4">
        <v>1.63</v>
      </c>
      <c r="G191" s="8">
        <v>0.1617</v>
      </c>
      <c r="H191" s="8">
        <v>0.2029</v>
      </c>
      <c r="I191" s="9">
        <v>0.0037962962962962963</v>
      </c>
      <c r="J191" s="7">
        <v>328.0</v>
      </c>
      <c r="K191" s="4">
        <v>1.93</v>
      </c>
    </row>
    <row r="192">
      <c r="A192" s="4" t="s">
        <v>250</v>
      </c>
      <c r="B192" s="4"/>
      <c r="C192" s="4"/>
      <c r="D192" s="4" t="s">
        <v>17</v>
      </c>
      <c r="E192" s="7">
        <v>639.0</v>
      </c>
      <c r="F192" s="4">
        <v>3.6</v>
      </c>
      <c r="G192" s="8">
        <v>0.1659</v>
      </c>
      <c r="H192" s="8">
        <v>0.2796</v>
      </c>
      <c r="I192" s="9">
        <v>0.003125</v>
      </c>
      <c r="J192" s="7">
        <v>270.0</v>
      </c>
      <c r="K192" s="4">
        <v>2.67</v>
      </c>
    </row>
    <row r="193">
      <c r="A193" s="4" t="s">
        <v>251</v>
      </c>
      <c r="B193" s="4"/>
      <c r="C193" s="4"/>
      <c r="D193" s="4" t="s">
        <v>17</v>
      </c>
      <c r="E193" s="7">
        <v>637.0</v>
      </c>
      <c r="F193" s="4">
        <v>4.37</v>
      </c>
      <c r="G193" s="8">
        <v>0.2104</v>
      </c>
      <c r="H193" s="8">
        <v>0.1961</v>
      </c>
      <c r="I193" s="9">
        <v>0.003935185185185185</v>
      </c>
      <c r="J193" s="7">
        <v>340.0</v>
      </c>
      <c r="K193" s="4">
        <v>3.36</v>
      </c>
    </row>
    <row r="194">
      <c r="A194" s="4" t="s">
        <v>252</v>
      </c>
      <c r="B194" s="4"/>
      <c r="C194" s="4" t="s">
        <v>229</v>
      </c>
      <c r="D194" s="4" t="s">
        <v>17</v>
      </c>
      <c r="E194" s="7">
        <v>637.0</v>
      </c>
      <c r="F194" s="4">
        <v>4.24</v>
      </c>
      <c r="G194" s="8">
        <v>0.2512</v>
      </c>
      <c r="H194" s="8">
        <v>0.1576</v>
      </c>
      <c r="I194" s="9">
        <v>0.0038888888888888888</v>
      </c>
      <c r="J194" s="7">
        <v>336.0</v>
      </c>
      <c r="K194" s="4">
        <v>3.17</v>
      </c>
    </row>
    <row r="195">
      <c r="A195" s="4" t="s">
        <v>253</v>
      </c>
      <c r="B195" s="4"/>
      <c r="C195" s="4"/>
      <c r="D195" s="4" t="s">
        <v>17</v>
      </c>
      <c r="E195" s="7">
        <v>631.0</v>
      </c>
      <c r="F195" s="4">
        <v>4.68</v>
      </c>
      <c r="G195" s="8">
        <v>0.2282</v>
      </c>
      <c r="H195" s="8">
        <v>0.2173</v>
      </c>
      <c r="I195" s="9">
        <v>0.003425925925925926</v>
      </c>
      <c r="J195" s="7">
        <v>296.0</v>
      </c>
      <c r="K195" s="4">
        <v>2.73</v>
      </c>
    </row>
    <row r="196">
      <c r="A196" s="4" t="s">
        <v>254</v>
      </c>
      <c r="B196" s="5" t="s">
        <v>111</v>
      </c>
      <c r="C196" s="4"/>
      <c r="D196" s="4" t="s">
        <v>255</v>
      </c>
      <c r="E196" s="7">
        <v>624.0</v>
      </c>
      <c r="F196" s="4">
        <v>2.81</v>
      </c>
      <c r="G196" s="8">
        <v>0.1571</v>
      </c>
      <c r="H196" s="8">
        <v>0.168</v>
      </c>
      <c r="I196" s="9">
        <v>0.0038657407407407408</v>
      </c>
      <c r="J196" s="7">
        <v>334.0</v>
      </c>
      <c r="K196" s="4">
        <v>4.25</v>
      </c>
    </row>
    <row r="197">
      <c r="A197" s="4" t="s">
        <v>256</v>
      </c>
      <c r="B197" s="4"/>
      <c r="C197" s="4"/>
      <c r="D197" s="4" t="s">
        <v>17</v>
      </c>
      <c r="E197" s="7">
        <v>620.0</v>
      </c>
      <c r="F197" s="4">
        <v>3.92</v>
      </c>
      <c r="G197" s="8">
        <v>0.3016</v>
      </c>
      <c r="H197" s="8">
        <v>0.1419</v>
      </c>
      <c r="I197" s="9">
        <v>0.003599537037037037</v>
      </c>
      <c r="J197" s="7">
        <v>311.0</v>
      </c>
      <c r="K197" s="4">
        <v>3.51</v>
      </c>
    </row>
    <row r="198">
      <c r="A198" s="4" t="s">
        <v>257</v>
      </c>
      <c r="B198" s="5" t="s">
        <v>258</v>
      </c>
      <c r="C198" s="4"/>
      <c r="D198" s="4" t="s">
        <v>15</v>
      </c>
      <c r="E198" s="7">
        <v>618.0</v>
      </c>
      <c r="F198" s="4">
        <v>2.71</v>
      </c>
      <c r="G198" s="8">
        <v>0.6537</v>
      </c>
      <c r="H198" s="8">
        <v>0.0634</v>
      </c>
      <c r="I198" s="9">
        <v>0.002013888888888889</v>
      </c>
      <c r="J198" s="7">
        <v>174.0</v>
      </c>
      <c r="K198" s="4">
        <v>2.81</v>
      </c>
    </row>
    <row r="199">
      <c r="A199" s="4" t="s">
        <v>259</v>
      </c>
      <c r="B199" s="5" t="s">
        <v>260</v>
      </c>
      <c r="C199" s="4"/>
      <c r="D199" s="4" t="s">
        <v>21</v>
      </c>
      <c r="E199" s="7">
        <v>618.0</v>
      </c>
      <c r="F199" s="4">
        <v>2.15</v>
      </c>
      <c r="G199" s="8">
        <v>0.2217</v>
      </c>
      <c r="H199" s="8">
        <v>0.143</v>
      </c>
      <c r="I199" s="9">
        <v>0.0033449074074074076</v>
      </c>
      <c r="J199" s="7">
        <v>289.0</v>
      </c>
      <c r="K199" s="4">
        <v>3.85</v>
      </c>
    </row>
    <row r="200">
      <c r="A200" s="4" t="s">
        <v>261</v>
      </c>
      <c r="B200" s="4"/>
      <c r="C200" s="4"/>
      <c r="D200" s="4" t="s">
        <v>17</v>
      </c>
      <c r="E200" s="7">
        <v>615.0</v>
      </c>
      <c r="F200" s="4">
        <v>4.26</v>
      </c>
      <c r="G200" s="8">
        <v>0.2927</v>
      </c>
      <c r="H200" s="8">
        <v>0.1465</v>
      </c>
      <c r="I200" s="9">
        <v>0.003923611111111111</v>
      </c>
      <c r="J200" s="7">
        <v>339.0</v>
      </c>
      <c r="K200" s="4">
        <v>2.87</v>
      </c>
    </row>
    <row r="201">
      <c r="A201" s="4" t="s">
        <v>262</v>
      </c>
      <c r="B201" s="4"/>
      <c r="C201" s="4"/>
      <c r="D201" s="4" t="s">
        <v>17</v>
      </c>
      <c r="E201" s="7">
        <v>611.0</v>
      </c>
      <c r="F201" s="4">
        <v>3.93</v>
      </c>
      <c r="G201" s="8">
        <v>0.1489</v>
      </c>
      <c r="H201" s="8">
        <v>0.3221</v>
      </c>
      <c r="I201" s="9">
        <v>0.0027430555555555554</v>
      </c>
      <c r="J201" s="7">
        <v>237.0</v>
      </c>
      <c r="K201" s="4">
        <v>1.98</v>
      </c>
    </row>
    <row r="202">
      <c r="A202" s="4" t="s">
        <v>263</v>
      </c>
      <c r="B202" s="5" t="s">
        <v>264</v>
      </c>
      <c r="C202" s="4"/>
      <c r="D202" s="4" t="s">
        <v>21</v>
      </c>
      <c r="E202" s="7">
        <v>610.0</v>
      </c>
      <c r="F202" s="4">
        <v>2.8</v>
      </c>
      <c r="G202" s="8">
        <v>0.1869</v>
      </c>
      <c r="H202" s="8">
        <v>0.1422</v>
      </c>
      <c r="I202" s="9">
        <v>0.005613425925925926</v>
      </c>
      <c r="J202" s="7">
        <v>485.0</v>
      </c>
      <c r="K202" s="4">
        <v>6.37</v>
      </c>
    </row>
    <row r="203">
      <c r="A203" s="4" t="s">
        <v>265</v>
      </c>
      <c r="B203" s="4"/>
      <c r="C203" s="4"/>
      <c r="D203" s="4" t="s">
        <v>17</v>
      </c>
      <c r="E203" s="7">
        <v>610.0</v>
      </c>
      <c r="F203" s="4">
        <v>3.39</v>
      </c>
      <c r="G203" s="8">
        <v>0.2328</v>
      </c>
      <c r="H203" s="8">
        <v>0.1756</v>
      </c>
      <c r="I203" s="9">
        <v>0.0033796296296296296</v>
      </c>
      <c r="J203" s="7">
        <v>292.0</v>
      </c>
      <c r="K203" s="4">
        <v>3.69</v>
      </c>
    </row>
    <row r="204">
      <c r="A204" s="4" t="s">
        <v>266</v>
      </c>
      <c r="B204" s="5" t="s">
        <v>267</v>
      </c>
      <c r="C204" s="4"/>
      <c r="D204" s="4" t="s">
        <v>15</v>
      </c>
      <c r="E204" s="7">
        <v>609.0</v>
      </c>
      <c r="F204" s="4">
        <v>3.72</v>
      </c>
      <c r="G204" s="8">
        <v>0.202</v>
      </c>
      <c r="H204" s="8">
        <v>0.1103</v>
      </c>
      <c r="I204" s="9">
        <v>0.003935185185185185</v>
      </c>
      <c r="J204" s="7">
        <v>340.0</v>
      </c>
      <c r="K204" s="4">
        <v>3.67</v>
      </c>
    </row>
    <row r="205">
      <c r="A205" s="4" t="s">
        <v>268</v>
      </c>
      <c r="B205" s="4"/>
      <c r="C205" s="4"/>
      <c r="D205" s="4" t="s">
        <v>17</v>
      </c>
      <c r="E205" s="7">
        <v>608.0</v>
      </c>
      <c r="F205" s="4">
        <v>3.47</v>
      </c>
      <c r="G205" s="8">
        <v>0.273</v>
      </c>
      <c r="H205" s="8">
        <v>0.2398</v>
      </c>
      <c r="I205" s="9">
        <v>0.0032407407407407406</v>
      </c>
      <c r="J205" s="7">
        <v>280.0</v>
      </c>
      <c r="K205" s="4">
        <v>3.55</v>
      </c>
    </row>
    <row r="206">
      <c r="A206" s="4" t="s">
        <v>269</v>
      </c>
      <c r="B206" s="4"/>
      <c r="C206" s="4" t="s">
        <v>229</v>
      </c>
      <c r="D206" s="4" t="s">
        <v>17</v>
      </c>
      <c r="E206" s="7">
        <v>603.0</v>
      </c>
      <c r="F206" s="4">
        <v>3.23</v>
      </c>
      <c r="G206" s="8">
        <v>0.2803</v>
      </c>
      <c r="H206" s="8">
        <v>0.1629</v>
      </c>
      <c r="I206" s="9">
        <v>0.004791666666666666</v>
      </c>
      <c r="J206" s="7">
        <v>414.0</v>
      </c>
      <c r="K206" s="4">
        <v>3.55</v>
      </c>
    </row>
    <row r="207">
      <c r="A207" s="4" t="s">
        <v>270</v>
      </c>
      <c r="B207" s="4"/>
      <c r="C207" s="4"/>
      <c r="D207" s="4" t="s">
        <v>17</v>
      </c>
      <c r="E207" s="7">
        <v>603.0</v>
      </c>
      <c r="F207" s="4">
        <v>3.83</v>
      </c>
      <c r="G207" s="8">
        <v>0.2139</v>
      </c>
      <c r="H207" s="8">
        <v>0.2146</v>
      </c>
      <c r="I207" s="9">
        <v>0.004131944444444444</v>
      </c>
      <c r="J207" s="7">
        <v>357.0</v>
      </c>
      <c r="K207" s="4">
        <v>5.04</v>
      </c>
    </row>
    <row r="208">
      <c r="A208" s="4" t="s">
        <v>271</v>
      </c>
      <c r="B208" s="4"/>
      <c r="C208" s="4"/>
      <c r="D208" s="4" t="s">
        <v>17</v>
      </c>
      <c r="E208" s="7">
        <v>601.0</v>
      </c>
      <c r="F208" s="4">
        <v>4.31</v>
      </c>
      <c r="G208" s="8">
        <v>0.183</v>
      </c>
      <c r="H208" s="8">
        <v>0.2618</v>
      </c>
      <c r="I208" s="9">
        <v>0.003171296296296296</v>
      </c>
      <c r="J208" s="7">
        <v>274.0</v>
      </c>
      <c r="K208" s="4">
        <v>2.55</v>
      </c>
    </row>
    <row r="209">
      <c r="A209" s="4" t="s">
        <v>272</v>
      </c>
      <c r="B209" s="4"/>
      <c r="C209" s="4"/>
      <c r="D209" s="4" t="s">
        <v>17</v>
      </c>
      <c r="E209" s="7">
        <v>595.0</v>
      </c>
      <c r="F209" s="4">
        <v>3.93</v>
      </c>
      <c r="G209" s="8">
        <v>0.2655</v>
      </c>
      <c r="H209" s="8">
        <v>0.1634</v>
      </c>
      <c r="I209" s="9">
        <v>0.004270833333333333</v>
      </c>
      <c r="J209" s="7">
        <v>369.0</v>
      </c>
      <c r="K209" s="4">
        <v>3.22</v>
      </c>
    </row>
    <row r="210">
      <c r="A210" s="4" t="s">
        <v>273</v>
      </c>
      <c r="B210" s="4"/>
      <c r="C210" s="4" t="s">
        <v>274</v>
      </c>
      <c r="D210" s="4" t="s">
        <v>17</v>
      </c>
      <c r="E210" s="7">
        <v>594.0</v>
      </c>
      <c r="F210" s="4">
        <v>4.0</v>
      </c>
      <c r="G210" s="8">
        <v>0.3199</v>
      </c>
      <c r="H210" s="8">
        <v>0.1264</v>
      </c>
      <c r="I210" s="9">
        <v>0.004664351851851852</v>
      </c>
      <c r="J210" s="7">
        <v>403.0</v>
      </c>
      <c r="K210" s="4">
        <v>3.84</v>
      </c>
    </row>
    <row r="211">
      <c r="A211" s="4" t="s">
        <v>275</v>
      </c>
      <c r="B211" s="4"/>
      <c r="C211" s="4"/>
      <c r="D211" s="4" t="s">
        <v>17</v>
      </c>
      <c r="E211" s="7">
        <v>585.0</v>
      </c>
      <c r="F211" s="4">
        <v>4.84</v>
      </c>
      <c r="G211" s="8">
        <v>0.2598</v>
      </c>
      <c r="H211" s="8">
        <v>0.1577</v>
      </c>
      <c r="I211" s="9">
        <v>0.004131944444444444</v>
      </c>
      <c r="J211" s="7">
        <v>357.0</v>
      </c>
      <c r="K211" s="4">
        <v>3.35</v>
      </c>
    </row>
    <row r="212">
      <c r="A212" s="4" t="s">
        <v>276</v>
      </c>
      <c r="B212" s="4"/>
      <c r="C212" s="4" t="s">
        <v>244</v>
      </c>
      <c r="D212" s="4" t="s">
        <v>17</v>
      </c>
      <c r="E212" s="7">
        <v>585.0</v>
      </c>
      <c r="F212" s="4">
        <v>4.24</v>
      </c>
      <c r="G212" s="8">
        <v>0.3419</v>
      </c>
      <c r="H212" s="8">
        <v>0.133</v>
      </c>
      <c r="I212" s="9">
        <v>0.004039351851851852</v>
      </c>
      <c r="J212" s="7">
        <v>349.0</v>
      </c>
      <c r="K212" s="4">
        <v>2.72</v>
      </c>
    </row>
    <row r="213">
      <c r="A213" s="4" t="s">
        <v>277</v>
      </c>
      <c r="B213" s="5" t="s">
        <v>278</v>
      </c>
      <c r="C213" s="4"/>
      <c r="D213" s="4" t="s">
        <v>15</v>
      </c>
      <c r="E213" s="7">
        <v>584.0</v>
      </c>
      <c r="F213" s="4">
        <v>2.98</v>
      </c>
      <c r="G213" s="8">
        <v>0.1267</v>
      </c>
      <c r="H213" s="8">
        <v>0.2448</v>
      </c>
      <c r="I213" s="9">
        <v>0.004375</v>
      </c>
      <c r="J213" s="7">
        <v>378.0</v>
      </c>
      <c r="K213" s="4">
        <v>5.4</v>
      </c>
    </row>
    <row r="214">
      <c r="A214" s="4" t="s">
        <v>279</v>
      </c>
      <c r="B214" s="4"/>
      <c r="C214" s="4"/>
      <c r="D214" s="4" t="s">
        <v>17</v>
      </c>
      <c r="E214" s="7">
        <v>583.0</v>
      </c>
      <c r="F214" s="4">
        <v>4.32</v>
      </c>
      <c r="G214" s="8">
        <v>0.211</v>
      </c>
      <c r="H214" s="8">
        <v>0.198</v>
      </c>
      <c r="I214" s="9">
        <v>0.0033912037037037036</v>
      </c>
      <c r="J214" s="7">
        <v>293.0</v>
      </c>
      <c r="K214" s="4">
        <v>2.38</v>
      </c>
    </row>
    <row r="215">
      <c r="A215" s="4" t="s">
        <v>280</v>
      </c>
      <c r="B215" s="4"/>
      <c r="C215" s="4"/>
      <c r="D215" s="4" t="s">
        <v>17</v>
      </c>
      <c r="E215" s="7">
        <v>579.0</v>
      </c>
      <c r="F215" s="4">
        <v>3.79</v>
      </c>
      <c r="G215" s="8">
        <v>0.2055</v>
      </c>
      <c r="H215" s="8">
        <v>0.2312</v>
      </c>
      <c r="I215" s="9">
        <v>0.0033680555555555556</v>
      </c>
      <c r="J215" s="7">
        <v>291.0</v>
      </c>
      <c r="K215" s="4">
        <v>2.68</v>
      </c>
    </row>
    <row r="216">
      <c r="A216" s="4" t="s">
        <v>281</v>
      </c>
      <c r="B216" s="5" t="s">
        <v>232</v>
      </c>
      <c r="C216" s="4"/>
      <c r="D216" s="4" t="s">
        <v>15</v>
      </c>
      <c r="E216" s="7">
        <v>577.0</v>
      </c>
      <c r="F216" s="4">
        <v>2.75</v>
      </c>
      <c r="G216" s="8">
        <v>0.2166</v>
      </c>
      <c r="H216" s="8">
        <v>0.1196</v>
      </c>
      <c r="I216" s="9">
        <v>0.003981481481481482</v>
      </c>
      <c r="J216" s="7">
        <v>344.0</v>
      </c>
      <c r="K216" s="4">
        <v>4.87</v>
      </c>
    </row>
    <row r="217">
      <c r="A217" s="4" t="s">
        <v>282</v>
      </c>
      <c r="B217" s="5" t="s">
        <v>283</v>
      </c>
      <c r="C217" s="4"/>
      <c r="D217" s="4" t="s">
        <v>21</v>
      </c>
      <c r="E217" s="7">
        <v>577.0</v>
      </c>
      <c r="F217" s="4">
        <v>2.79</v>
      </c>
      <c r="G217" s="8">
        <v>0.3033</v>
      </c>
      <c r="H217" s="8">
        <v>0.1479</v>
      </c>
      <c r="I217" s="9">
        <v>0.0036226851851851854</v>
      </c>
      <c r="J217" s="7">
        <v>313.0</v>
      </c>
      <c r="K217" s="4">
        <v>3.32</v>
      </c>
    </row>
    <row r="218">
      <c r="A218" s="4" t="s">
        <v>284</v>
      </c>
      <c r="B218" s="4"/>
      <c r="C218" s="4"/>
      <c r="D218" s="4" t="s">
        <v>17</v>
      </c>
      <c r="E218" s="7">
        <v>573.0</v>
      </c>
      <c r="F218" s="4">
        <v>3.51</v>
      </c>
      <c r="G218" s="8">
        <v>0.267</v>
      </c>
      <c r="H218" s="8">
        <v>0.2891</v>
      </c>
      <c r="I218" s="9">
        <v>0.0032175925925925926</v>
      </c>
      <c r="J218" s="7">
        <v>278.0</v>
      </c>
      <c r="K218" s="4">
        <v>2.47</v>
      </c>
    </row>
    <row r="219">
      <c r="A219" s="4" t="s">
        <v>285</v>
      </c>
      <c r="B219" s="4"/>
      <c r="C219" s="4"/>
      <c r="D219" s="4" t="s">
        <v>17</v>
      </c>
      <c r="E219" s="7">
        <v>572.0</v>
      </c>
      <c r="F219" s="4">
        <v>4.94</v>
      </c>
      <c r="G219" s="8">
        <v>0.2098</v>
      </c>
      <c r="H219" s="8">
        <v>0.166</v>
      </c>
      <c r="I219" s="9">
        <v>0.004108796296296296</v>
      </c>
      <c r="J219" s="7">
        <v>355.0</v>
      </c>
      <c r="K219" s="4">
        <v>3.36</v>
      </c>
    </row>
    <row r="220">
      <c r="A220" s="4" t="s">
        <v>286</v>
      </c>
      <c r="B220" s="4"/>
      <c r="C220" s="4"/>
      <c r="D220" s="4" t="s">
        <v>17</v>
      </c>
      <c r="E220" s="7">
        <v>570.0</v>
      </c>
      <c r="F220" s="4">
        <v>3.35</v>
      </c>
      <c r="G220" s="8">
        <v>0.207</v>
      </c>
      <c r="H220" s="8">
        <v>0.2469</v>
      </c>
      <c r="I220" s="9">
        <v>0.003414351851851852</v>
      </c>
      <c r="J220" s="7">
        <v>295.0</v>
      </c>
      <c r="K220" s="4">
        <v>3.18</v>
      </c>
    </row>
    <row r="221">
      <c r="A221" s="4" t="s">
        <v>287</v>
      </c>
      <c r="B221" s="5" t="s">
        <v>91</v>
      </c>
      <c r="C221" s="4"/>
      <c r="D221" s="4" t="s">
        <v>15</v>
      </c>
      <c r="E221" s="7">
        <v>568.0</v>
      </c>
      <c r="F221" s="4">
        <v>2.35</v>
      </c>
      <c r="G221" s="8">
        <v>0.3063</v>
      </c>
      <c r="H221" s="8">
        <v>0.0683</v>
      </c>
      <c r="I221" s="9">
        <v>0.0044675925925925924</v>
      </c>
      <c r="J221" s="7">
        <v>386.0</v>
      </c>
      <c r="K221" s="4">
        <v>4.8</v>
      </c>
    </row>
    <row r="222">
      <c r="A222" s="4" t="s">
        <v>288</v>
      </c>
      <c r="B222" s="4"/>
      <c r="D222" s="4" t="s">
        <v>289</v>
      </c>
      <c r="E222" s="7">
        <v>567.0</v>
      </c>
      <c r="F222" s="4">
        <v>2.34</v>
      </c>
      <c r="G222" s="8">
        <v>0.3069</v>
      </c>
      <c r="H222" s="8">
        <v>0.2748</v>
      </c>
      <c r="I222" s="9">
        <v>0.001574074074074074</v>
      </c>
      <c r="J222" s="7">
        <v>136.0</v>
      </c>
      <c r="K222" s="4">
        <v>2.19</v>
      </c>
    </row>
    <row r="223">
      <c r="A223" s="4" t="s">
        <v>290</v>
      </c>
      <c r="B223" s="4"/>
      <c r="C223" s="4"/>
      <c r="D223" s="4" t="s">
        <v>17</v>
      </c>
      <c r="E223" s="7">
        <v>567.0</v>
      </c>
      <c r="F223" s="4">
        <v>3.84</v>
      </c>
      <c r="G223" s="8">
        <v>0.1728</v>
      </c>
      <c r="H223" s="8">
        <v>0.2958</v>
      </c>
      <c r="I223" s="9">
        <v>0.0029861111111111113</v>
      </c>
      <c r="J223" s="7">
        <v>258.0</v>
      </c>
      <c r="K223" s="4">
        <v>3.41</v>
      </c>
    </row>
    <row r="224">
      <c r="A224" s="4" t="s">
        <v>291</v>
      </c>
      <c r="B224" s="4"/>
      <c r="C224" s="4" t="s">
        <v>149</v>
      </c>
      <c r="D224" s="4" t="s">
        <v>17</v>
      </c>
      <c r="E224" s="7">
        <v>567.0</v>
      </c>
      <c r="F224" s="4">
        <v>4.14</v>
      </c>
      <c r="G224" s="8">
        <v>0.2152</v>
      </c>
      <c r="H224" s="8">
        <v>0.2356</v>
      </c>
      <c r="I224" s="9">
        <v>0.004212962962962963</v>
      </c>
      <c r="J224" s="7">
        <v>364.0</v>
      </c>
      <c r="K224" s="4">
        <v>2.96</v>
      </c>
    </row>
    <row r="225">
      <c r="A225" s="4" t="s">
        <v>292</v>
      </c>
      <c r="B225" s="4"/>
      <c r="C225" s="4" t="s">
        <v>229</v>
      </c>
      <c r="D225" s="4" t="s">
        <v>17</v>
      </c>
      <c r="E225" s="7">
        <v>565.0</v>
      </c>
      <c r="F225" s="4">
        <v>4.09</v>
      </c>
      <c r="G225" s="8">
        <v>0.1876</v>
      </c>
      <c r="H225" s="8">
        <v>0.1936</v>
      </c>
      <c r="I225" s="9">
        <v>0.003263888888888889</v>
      </c>
      <c r="J225" s="7">
        <v>282.0</v>
      </c>
      <c r="K225" s="4">
        <v>2.58</v>
      </c>
    </row>
    <row r="226">
      <c r="A226" s="4">
        <v>2896.0</v>
      </c>
      <c r="B226" s="5" t="s">
        <v>293</v>
      </c>
      <c r="C226" s="4"/>
      <c r="D226" s="4" t="s">
        <v>21</v>
      </c>
      <c r="E226" s="7">
        <v>564.0</v>
      </c>
      <c r="F226" s="4">
        <v>2.4</v>
      </c>
      <c r="G226" s="8">
        <v>0.328</v>
      </c>
      <c r="H226" s="8">
        <v>0.0784</v>
      </c>
      <c r="I226" s="9">
        <v>0.0052430555555555555</v>
      </c>
      <c r="J226" s="7">
        <v>453.0</v>
      </c>
      <c r="K226" s="4">
        <v>5.01</v>
      </c>
    </row>
    <row r="227">
      <c r="A227" s="4" t="s">
        <v>294</v>
      </c>
      <c r="B227" s="4"/>
      <c r="C227" s="4" t="s">
        <v>244</v>
      </c>
      <c r="D227" s="4" t="s">
        <v>17</v>
      </c>
      <c r="E227" s="7">
        <v>563.0</v>
      </c>
      <c r="F227" s="4">
        <v>3.25</v>
      </c>
      <c r="G227" s="8">
        <v>0.2202</v>
      </c>
      <c r="H227" s="8">
        <v>0.2605</v>
      </c>
      <c r="I227" s="9">
        <v>0.0027199074074074074</v>
      </c>
      <c r="J227" s="7">
        <v>235.0</v>
      </c>
      <c r="K227" s="4">
        <v>2.46</v>
      </c>
    </row>
    <row r="228">
      <c r="A228" s="4" t="s">
        <v>295</v>
      </c>
      <c r="B228" s="4"/>
      <c r="C228" s="4"/>
      <c r="D228" s="4" t="s">
        <v>17</v>
      </c>
      <c r="E228" s="7">
        <v>558.0</v>
      </c>
      <c r="F228" s="4">
        <v>4.07</v>
      </c>
      <c r="G228" s="8">
        <v>0.2258</v>
      </c>
      <c r="H228" s="8">
        <v>0.1732</v>
      </c>
      <c r="I228" s="9">
        <v>0.003275462962962963</v>
      </c>
      <c r="J228" s="7">
        <v>283.0</v>
      </c>
      <c r="K228" s="4">
        <v>3.29</v>
      </c>
    </row>
    <row r="229">
      <c r="A229" s="4" t="s">
        <v>296</v>
      </c>
      <c r="B229" s="4"/>
      <c r="C229" s="4"/>
      <c r="D229" s="4" t="s">
        <v>17</v>
      </c>
      <c r="E229" s="7">
        <v>554.0</v>
      </c>
      <c r="F229" s="4">
        <v>3.62</v>
      </c>
      <c r="G229" s="8">
        <v>0.352</v>
      </c>
      <c r="H229" s="8">
        <v>0.1892</v>
      </c>
      <c r="I229" s="9">
        <v>0.0036226851851851854</v>
      </c>
      <c r="J229" s="7">
        <v>313.0</v>
      </c>
      <c r="K229" s="4">
        <v>2.56</v>
      </c>
    </row>
    <row r="230">
      <c r="A230" s="4" t="s">
        <v>297</v>
      </c>
      <c r="B230" s="5" t="s">
        <v>65</v>
      </c>
      <c r="C230" s="4"/>
      <c r="D230" s="4" t="s">
        <v>15</v>
      </c>
      <c r="E230" s="7">
        <v>553.0</v>
      </c>
      <c r="F230" s="4">
        <v>2.41</v>
      </c>
      <c r="G230" s="8">
        <v>0.1447</v>
      </c>
      <c r="H230" s="8">
        <v>0.1757</v>
      </c>
      <c r="I230" s="9">
        <v>0.003611111111111111</v>
      </c>
      <c r="J230" s="7">
        <v>312.0</v>
      </c>
      <c r="K230" s="4">
        <v>4.72</v>
      </c>
    </row>
    <row r="231">
      <c r="A231" s="4" t="s">
        <v>298</v>
      </c>
      <c r="B231" s="4"/>
      <c r="C231" s="4" t="s">
        <v>229</v>
      </c>
      <c r="D231" s="4" t="s">
        <v>17</v>
      </c>
      <c r="E231" s="7">
        <v>552.0</v>
      </c>
      <c r="F231" s="4">
        <v>4.62</v>
      </c>
      <c r="G231" s="8">
        <v>0.1848</v>
      </c>
      <c r="H231" s="8">
        <v>0.2506</v>
      </c>
      <c r="I231" s="9">
        <v>0.003414351851851852</v>
      </c>
      <c r="J231" s="7">
        <v>295.0</v>
      </c>
      <c r="K231" s="4">
        <v>2.74</v>
      </c>
    </row>
    <row r="232">
      <c r="A232" s="4" t="s">
        <v>299</v>
      </c>
      <c r="B232" s="5" t="s">
        <v>156</v>
      </c>
      <c r="C232" s="4"/>
      <c r="D232" s="4" t="s">
        <v>15</v>
      </c>
      <c r="E232" s="7">
        <v>551.0</v>
      </c>
      <c r="F232" s="4">
        <v>1.4</v>
      </c>
      <c r="G232" s="8">
        <v>0.5191</v>
      </c>
      <c r="H232" s="8">
        <v>0.0558</v>
      </c>
      <c r="I232" s="9">
        <v>0.003981481481481482</v>
      </c>
      <c r="J232" s="7">
        <v>344.0</v>
      </c>
      <c r="K232" s="4">
        <v>3.32</v>
      </c>
    </row>
    <row r="233">
      <c r="A233" s="4" t="s">
        <v>300</v>
      </c>
      <c r="B233" s="4"/>
      <c r="C233" s="4"/>
      <c r="D233" s="4" t="s">
        <v>17</v>
      </c>
      <c r="E233" s="7">
        <v>547.0</v>
      </c>
      <c r="F233" s="4">
        <v>3.71</v>
      </c>
      <c r="G233" s="8">
        <v>0.2596</v>
      </c>
      <c r="H233" s="8">
        <v>0.1915</v>
      </c>
      <c r="I233" s="9">
        <v>0.0031134259259259257</v>
      </c>
      <c r="J233" s="7">
        <v>269.0</v>
      </c>
      <c r="K233" s="4">
        <v>3.33</v>
      </c>
    </row>
    <row r="234">
      <c r="A234" s="4" t="s">
        <v>301</v>
      </c>
      <c r="B234" s="4"/>
      <c r="C234" s="4"/>
      <c r="D234" s="4" t="s">
        <v>17</v>
      </c>
      <c r="E234" s="7">
        <v>546.0</v>
      </c>
      <c r="F234" s="4">
        <v>4.33</v>
      </c>
      <c r="G234" s="8">
        <v>0.2967</v>
      </c>
      <c r="H234" s="8">
        <v>0.1464</v>
      </c>
      <c r="I234" s="9">
        <v>0.004085648148148148</v>
      </c>
      <c r="J234" s="7">
        <v>353.0</v>
      </c>
      <c r="K234" s="4">
        <v>5.05</v>
      </c>
    </row>
    <row r="235">
      <c r="A235" s="4" t="s">
        <v>302</v>
      </c>
      <c r="B235" s="4"/>
      <c r="C235" s="5" t="s">
        <v>303</v>
      </c>
      <c r="D235" s="4" t="s">
        <v>15</v>
      </c>
      <c r="E235" s="7">
        <v>545.0</v>
      </c>
      <c r="F235" s="4">
        <v>2.54</v>
      </c>
      <c r="G235" s="8">
        <v>0.1982</v>
      </c>
      <c r="H235" s="8">
        <v>0.1673</v>
      </c>
      <c r="I235" s="9">
        <v>0.0028819444444444444</v>
      </c>
      <c r="J235" s="7">
        <v>249.0</v>
      </c>
      <c r="K235" s="4">
        <v>5.58</v>
      </c>
    </row>
    <row r="236">
      <c r="A236" s="4" t="s">
        <v>304</v>
      </c>
      <c r="B236" s="4"/>
      <c r="C236" s="4"/>
      <c r="D236" s="4" t="s">
        <v>17</v>
      </c>
      <c r="E236" s="7">
        <v>541.0</v>
      </c>
      <c r="F236" s="4">
        <v>4.52</v>
      </c>
      <c r="G236" s="8">
        <v>0.268</v>
      </c>
      <c r="H236" s="8">
        <v>0.1577</v>
      </c>
      <c r="I236" s="9">
        <v>0.004085648148148148</v>
      </c>
      <c r="J236" s="7">
        <v>353.0</v>
      </c>
      <c r="K236" s="4">
        <v>2.97</v>
      </c>
    </row>
    <row r="237">
      <c r="A237" s="4" t="s">
        <v>305</v>
      </c>
      <c r="B237" s="4"/>
      <c r="C237" s="4"/>
      <c r="D237" s="4" t="s">
        <v>17</v>
      </c>
      <c r="E237" s="7">
        <v>541.0</v>
      </c>
      <c r="F237" s="4">
        <v>3.82</v>
      </c>
      <c r="G237" s="8">
        <v>0.2458</v>
      </c>
      <c r="H237" s="8">
        <v>0.1717</v>
      </c>
      <c r="I237" s="9">
        <v>0.0035185185185185185</v>
      </c>
      <c r="J237" s="7">
        <v>304.0</v>
      </c>
      <c r="K237" s="4">
        <v>3.85</v>
      </c>
    </row>
    <row r="238">
      <c r="A238" s="4" t="s">
        <v>306</v>
      </c>
      <c r="B238" s="4"/>
      <c r="C238" s="4" t="s">
        <v>229</v>
      </c>
      <c r="D238" s="4" t="s">
        <v>17</v>
      </c>
      <c r="E238" s="7">
        <v>538.0</v>
      </c>
      <c r="F238" s="4">
        <v>4.48</v>
      </c>
      <c r="G238" s="8">
        <v>0.2416</v>
      </c>
      <c r="H238" s="8">
        <v>0.1503</v>
      </c>
      <c r="I238" s="9">
        <v>0.004050925925925926</v>
      </c>
      <c r="J238" s="7">
        <v>350.0</v>
      </c>
      <c r="K238" s="4">
        <v>2.77</v>
      </c>
    </row>
    <row r="239">
      <c r="A239" s="4" t="s">
        <v>307</v>
      </c>
      <c r="B239" s="4"/>
      <c r="C239" s="4"/>
      <c r="D239" s="4" t="s">
        <v>17</v>
      </c>
      <c r="E239" s="7">
        <v>533.0</v>
      </c>
      <c r="F239" s="4">
        <v>4.43</v>
      </c>
      <c r="G239" s="8">
        <v>0.2402</v>
      </c>
      <c r="H239" s="8">
        <v>0.1939</v>
      </c>
      <c r="I239" s="9">
        <v>0.004293981481481481</v>
      </c>
      <c r="J239" s="7">
        <v>371.0</v>
      </c>
      <c r="K239" s="4">
        <v>2.82</v>
      </c>
    </row>
    <row r="240">
      <c r="A240" s="4" t="s">
        <v>308</v>
      </c>
      <c r="B240" s="4"/>
      <c r="C240" s="4" t="s">
        <v>229</v>
      </c>
      <c r="D240" s="4" t="s">
        <v>17</v>
      </c>
      <c r="E240" s="7">
        <v>531.0</v>
      </c>
      <c r="F240" s="4">
        <v>4.2</v>
      </c>
      <c r="G240" s="8">
        <v>0.2448</v>
      </c>
      <c r="H240" s="8">
        <v>0.1664</v>
      </c>
      <c r="I240" s="9">
        <v>0.004375</v>
      </c>
      <c r="J240" s="7">
        <v>378.0</v>
      </c>
      <c r="K240" s="4">
        <v>3.26</v>
      </c>
    </row>
    <row r="241">
      <c r="A241" s="4" t="s">
        <v>309</v>
      </c>
      <c r="B241" s="4"/>
      <c r="C241" s="4" t="s">
        <v>229</v>
      </c>
      <c r="D241" s="4" t="s">
        <v>17</v>
      </c>
      <c r="E241" s="7">
        <v>527.0</v>
      </c>
      <c r="F241" s="4">
        <v>4.46</v>
      </c>
      <c r="G241" s="8">
        <v>0.2846</v>
      </c>
      <c r="H241" s="8">
        <v>0.1337</v>
      </c>
      <c r="I241" s="9">
        <v>0.004375</v>
      </c>
      <c r="J241" s="7">
        <v>378.0</v>
      </c>
      <c r="K241" s="4">
        <v>3.47</v>
      </c>
    </row>
    <row r="242">
      <c r="A242" s="4" t="s">
        <v>310</v>
      </c>
      <c r="B242" s="5" t="s">
        <v>278</v>
      </c>
      <c r="C242" s="4"/>
      <c r="D242" s="4" t="s">
        <v>15</v>
      </c>
      <c r="E242" s="7">
        <v>525.0</v>
      </c>
      <c r="F242" s="4">
        <v>2.1</v>
      </c>
      <c r="G242" s="8">
        <v>0.139</v>
      </c>
      <c r="H242" s="8">
        <v>0.295</v>
      </c>
      <c r="I242" s="9">
        <v>0.0033912037037037036</v>
      </c>
      <c r="J242" s="7">
        <v>293.0</v>
      </c>
      <c r="K242" s="4">
        <v>4.83</v>
      </c>
    </row>
    <row r="243">
      <c r="A243" s="4" t="s">
        <v>311</v>
      </c>
      <c r="B243" s="4"/>
      <c r="C243" s="4"/>
      <c r="D243" s="4" t="s">
        <v>17</v>
      </c>
      <c r="E243" s="7">
        <v>521.0</v>
      </c>
      <c r="F243" s="4">
        <v>3.97</v>
      </c>
      <c r="G243" s="8">
        <v>0.309</v>
      </c>
      <c r="H243" s="8">
        <v>0.1505</v>
      </c>
      <c r="I243" s="9">
        <v>0.002928240740740741</v>
      </c>
      <c r="J243" s="7">
        <v>253.0</v>
      </c>
      <c r="K243" s="4">
        <v>2.91</v>
      </c>
    </row>
    <row r="244">
      <c r="A244" s="4" t="s">
        <v>312</v>
      </c>
      <c r="B244" s="4"/>
      <c r="C244" s="4"/>
      <c r="D244" s="4" t="s">
        <v>17</v>
      </c>
      <c r="E244" s="7">
        <v>521.0</v>
      </c>
      <c r="F244" s="4">
        <v>3.65</v>
      </c>
      <c r="G244" s="8">
        <v>0.2035</v>
      </c>
      <c r="H244" s="8">
        <v>0.2264</v>
      </c>
      <c r="I244" s="9">
        <v>0.0030324074074074073</v>
      </c>
      <c r="J244" s="7">
        <v>262.0</v>
      </c>
      <c r="K244" s="4">
        <v>3.1</v>
      </c>
    </row>
    <row r="245">
      <c r="A245" s="4">
        <v>3580.0</v>
      </c>
      <c r="B245" s="5" t="s">
        <v>313</v>
      </c>
      <c r="C245" s="4"/>
      <c r="D245" s="4" t="s">
        <v>12</v>
      </c>
      <c r="E245" s="7">
        <v>520.0</v>
      </c>
      <c r="F245" s="4">
        <v>3.46</v>
      </c>
      <c r="G245" s="8">
        <v>0.4462</v>
      </c>
      <c r="H245" s="8">
        <v>0.0511</v>
      </c>
      <c r="I245" s="9">
        <v>0.004108796296296296</v>
      </c>
      <c r="J245" s="7">
        <v>355.0</v>
      </c>
      <c r="K245" s="4">
        <v>2.93</v>
      </c>
    </row>
    <row r="246">
      <c r="A246" s="4" t="s">
        <v>314</v>
      </c>
      <c r="B246" s="4"/>
      <c r="C246" s="4" t="s">
        <v>229</v>
      </c>
      <c r="D246" s="4" t="s">
        <v>17</v>
      </c>
      <c r="E246" s="7">
        <v>519.0</v>
      </c>
      <c r="F246" s="4">
        <v>3.5</v>
      </c>
      <c r="G246" s="8">
        <v>0.2216</v>
      </c>
      <c r="H246" s="8">
        <v>0.1552</v>
      </c>
      <c r="I246" s="9">
        <v>0.0036574074074074074</v>
      </c>
      <c r="J246" s="7">
        <v>316.0</v>
      </c>
      <c r="K246" s="4">
        <v>3.91</v>
      </c>
    </row>
    <row r="247">
      <c r="A247" s="4">
        <v>2012.0</v>
      </c>
      <c r="B247" s="4"/>
      <c r="C247" s="4"/>
      <c r="D247" s="4" t="s">
        <v>315</v>
      </c>
      <c r="E247" s="7">
        <v>518.0</v>
      </c>
      <c r="F247" s="4">
        <v>2.68</v>
      </c>
      <c r="G247" s="8">
        <v>0.1815</v>
      </c>
      <c r="H247" s="8">
        <v>0.2302</v>
      </c>
      <c r="I247" s="9">
        <v>0.003761574074074074</v>
      </c>
      <c r="J247" s="7">
        <v>325.0</v>
      </c>
      <c r="K247" s="4">
        <v>5.16</v>
      </c>
    </row>
    <row r="248">
      <c r="A248" s="4" t="s">
        <v>316</v>
      </c>
      <c r="B248" s="4"/>
      <c r="C248" s="4"/>
      <c r="D248" s="4" t="s">
        <v>17</v>
      </c>
      <c r="E248" s="7">
        <v>516.0</v>
      </c>
      <c r="F248" s="4">
        <v>3.01</v>
      </c>
      <c r="G248" s="8">
        <v>0.1318</v>
      </c>
      <c r="H248" s="8">
        <v>0.3469</v>
      </c>
      <c r="I248" s="9">
        <v>0.0024074074074074076</v>
      </c>
      <c r="J248" s="7">
        <v>208.0</v>
      </c>
      <c r="K248" s="4">
        <v>2.81</v>
      </c>
    </row>
    <row r="249">
      <c r="A249" s="4" t="s">
        <v>317</v>
      </c>
      <c r="B249" s="4"/>
      <c r="C249" s="4"/>
      <c r="D249" s="4" t="s">
        <v>17</v>
      </c>
      <c r="E249" s="7">
        <v>516.0</v>
      </c>
      <c r="F249" s="4">
        <v>4.17</v>
      </c>
      <c r="G249" s="8">
        <v>0.2907</v>
      </c>
      <c r="H249" s="8">
        <v>0.1611</v>
      </c>
      <c r="I249" s="9">
        <v>0.0037731481481481483</v>
      </c>
      <c r="J249" s="7">
        <v>326.0</v>
      </c>
      <c r="K249" s="4">
        <v>2.44</v>
      </c>
    </row>
    <row r="250">
      <c r="A250" s="4" t="s">
        <v>318</v>
      </c>
      <c r="B250" s="4"/>
      <c r="C250" s="4"/>
      <c r="D250" s="4" t="s">
        <v>17</v>
      </c>
      <c r="E250" s="7">
        <v>515.0</v>
      </c>
      <c r="F250" s="4">
        <v>3.17</v>
      </c>
      <c r="G250" s="8">
        <v>0.1495</v>
      </c>
      <c r="H250" s="8">
        <v>0.3156</v>
      </c>
      <c r="I250" s="9">
        <v>0.0024074074074074076</v>
      </c>
      <c r="J250" s="7">
        <v>208.0</v>
      </c>
      <c r="K250" s="4">
        <v>2.62</v>
      </c>
    </row>
    <row r="251">
      <c r="A251" s="4" t="s">
        <v>319</v>
      </c>
      <c r="B251" s="4"/>
      <c r="C251" s="4"/>
      <c r="D251" s="4" t="s">
        <v>17</v>
      </c>
      <c r="E251" s="7">
        <v>514.0</v>
      </c>
      <c r="F251" s="4">
        <v>3.66</v>
      </c>
      <c r="G251" s="8">
        <v>0.1751</v>
      </c>
      <c r="H251" s="8">
        <v>0.1685</v>
      </c>
      <c r="I251" s="9">
        <v>0.005925925925925926</v>
      </c>
      <c r="J251" s="7">
        <v>512.0</v>
      </c>
      <c r="K251" s="4">
        <v>4.36</v>
      </c>
    </row>
    <row r="252">
      <c r="A252" s="4" t="s">
        <v>320</v>
      </c>
      <c r="B252" s="4"/>
      <c r="C252" s="4"/>
      <c r="D252" s="4" t="s">
        <v>17</v>
      </c>
      <c r="E252" s="7">
        <v>512.0</v>
      </c>
      <c r="F252" s="4">
        <v>3.71</v>
      </c>
      <c r="G252" s="8">
        <v>0.1914</v>
      </c>
      <c r="H252" s="8">
        <v>0.2488</v>
      </c>
      <c r="I252" s="9">
        <v>0.0031018518518518517</v>
      </c>
      <c r="J252" s="7">
        <v>268.0</v>
      </c>
      <c r="K252" s="4">
        <v>3.21</v>
      </c>
    </row>
    <row r="253">
      <c r="A253" s="4" t="s">
        <v>321</v>
      </c>
      <c r="B253" s="4"/>
      <c r="C253" s="4" t="s">
        <v>229</v>
      </c>
      <c r="D253" s="4" t="s">
        <v>17</v>
      </c>
      <c r="E253" s="7">
        <v>511.0</v>
      </c>
      <c r="F253" s="4">
        <v>3.06</v>
      </c>
      <c r="G253" s="8">
        <v>0.2231</v>
      </c>
      <c r="H253" s="8">
        <v>0.1663</v>
      </c>
      <c r="I253" s="9">
        <v>0.002488425925925926</v>
      </c>
      <c r="J253" s="7">
        <v>215.0</v>
      </c>
      <c r="K253" s="4">
        <v>2.16</v>
      </c>
    </row>
    <row r="254">
      <c r="A254" s="4" t="s">
        <v>322</v>
      </c>
      <c r="B254" s="4"/>
      <c r="C254" s="4"/>
      <c r="D254" s="4" t="s">
        <v>17</v>
      </c>
      <c r="E254" s="7">
        <v>511.0</v>
      </c>
      <c r="F254" s="4">
        <v>3.5</v>
      </c>
      <c r="G254" s="8">
        <v>0.225</v>
      </c>
      <c r="H254" s="8">
        <v>0.2044</v>
      </c>
      <c r="I254" s="9">
        <v>0.002824074074074074</v>
      </c>
      <c r="J254" s="7">
        <v>244.0</v>
      </c>
      <c r="K254" s="4">
        <v>2.92</v>
      </c>
    </row>
    <row r="255">
      <c r="A255" s="4" t="s">
        <v>323</v>
      </c>
      <c r="B255" s="4"/>
      <c r="C255" s="4"/>
      <c r="D255" s="4" t="s">
        <v>17</v>
      </c>
      <c r="E255" s="7">
        <v>509.0</v>
      </c>
      <c r="F255" s="4">
        <v>3.5</v>
      </c>
      <c r="G255" s="8">
        <v>0.2279</v>
      </c>
      <c r="H255" s="8">
        <v>0.2943</v>
      </c>
      <c r="I255" s="9">
        <v>0.002488425925925926</v>
      </c>
      <c r="J255" s="7">
        <v>215.0</v>
      </c>
      <c r="K255" s="4">
        <v>2.69</v>
      </c>
    </row>
    <row r="256">
      <c r="A256" s="4" t="s">
        <v>324</v>
      </c>
      <c r="B256" s="5" t="s">
        <v>325</v>
      </c>
      <c r="C256" s="4"/>
      <c r="D256" s="4" t="s">
        <v>289</v>
      </c>
      <c r="E256" s="7">
        <v>509.0</v>
      </c>
      <c r="F256" s="4">
        <v>2.55</v>
      </c>
      <c r="G256" s="8">
        <v>0.4833</v>
      </c>
      <c r="H256" s="8">
        <v>0.1687</v>
      </c>
      <c r="I256" s="9">
        <v>0.0019212962962962964</v>
      </c>
      <c r="J256" s="7">
        <v>166.0</v>
      </c>
      <c r="K256" s="4">
        <v>1.25</v>
      </c>
    </row>
    <row r="257">
      <c r="A257" s="4" t="s">
        <v>326</v>
      </c>
      <c r="B257" s="4"/>
      <c r="C257" s="4"/>
      <c r="D257" s="4" t="s">
        <v>32</v>
      </c>
      <c r="E257" s="7">
        <v>508.0</v>
      </c>
      <c r="F257" s="4">
        <v>3.3</v>
      </c>
      <c r="G257" s="8">
        <v>0.2126</v>
      </c>
      <c r="H257" s="8">
        <v>0.1833</v>
      </c>
      <c r="I257" s="9">
        <v>0.003287037037037037</v>
      </c>
      <c r="J257" s="7">
        <v>284.0</v>
      </c>
      <c r="K257" s="4">
        <v>3.78</v>
      </c>
    </row>
    <row r="258">
      <c r="A258" s="4" t="s">
        <v>327</v>
      </c>
      <c r="B258" s="4"/>
      <c r="C258" s="4"/>
      <c r="D258" s="4" t="s">
        <v>17</v>
      </c>
      <c r="E258" s="7">
        <v>508.0</v>
      </c>
      <c r="F258" s="4">
        <v>4.53</v>
      </c>
      <c r="G258" s="8">
        <v>0.252</v>
      </c>
      <c r="H258" s="8">
        <v>0.1583</v>
      </c>
      <c r="I258" s="9">
        <v>0.004131944444444444</v>
      </c>
      <c r="J258" s="7">
        <v>357.0</v>
      </c>
      <c r="K258" s="4">
        <v>3.53</v>
      </c>
    </row>
    <row r="259">
      <c r="A259" s="4">
        <v>2877.0</v>
      </c>
      <c r="B259" s="5" t="s">
        <v>328</v>
      </c>
      <c r="C259" s="4"/>
      <c r="D259" s="4" t="s">
        <v>12</v>
      </c>
      <c r="E259" s="7">
        <v>504.0</v>
      </c>
      <c r="F259" s="4">
        <v>2.75</v>
      </c>
      <c r="G259" s="8">
        <v>0.1151</v>
      </c>
      <c r="H259" s="8">
        <v>0.1687</v>
      </c>
      <c r="I259" s="9">
        <v>0.008078703703703704</v>
      </c>
      <c r="J259" s="7">
        <v>698.0</v>
      </c>
      <c r="K259" s="4">
        <v>5.78</v>
      </c>
    </row>
    <row r="260">
      <c r="A260" s="4" t="s">
        <v>329</v>
      </c>
      <c r="B260" s="4"/>
      <c r="C260" s="4" t="s">
        <v>229</v>
      </c>
      <c r="D260" s="4" t="s">
        <v>17</v>
      </c>
      <c r="E260" s="7">
        <v>504.0</v>
      </c>
      <c r="F260" s="4">
        <v>5.41</v>
      </c>
      <c r="G260" s="8">
        <v>0.2262</v>
      </c>
      <c r="H260" s="8">
        <v>0.1299</v>
      </c>
      <c r="I260" s="9">
        <v>0.004861111111111111</v>
      </c>
      <c r="J260" s="7">
        <v>420.0</v>
      </c>
      <c r="K260" s="4">
        <v>4.12</v>
      </c>
    </row>
    <row r="261">
      <c r="A261" s="4" t="s">
        <v>330</v>
      </c>
      <c r="B261" s="4"/>
      <c r="C261" s="4"/>
      <c r="D261" s="4" t="s">
        <v>17</v>
      </c>
      <c r="E261" s="7">
        <v>504.0</v>
      </c>
      <c r="F261" s="4">
        <v>3.83</v>
      </c>
      <c r="G261" s="8">
        <v>0.2381</v>
      </c>
      <c r="H261" s="8">
        <v>0.1841</v>
      </c>
      <c r="I261" s="9">
        <v>0.0036458333333333334</v>
      </c>
      <c r="J261" s="7">
        <v>315.0</v>
      </c>
      <c r="K261" s="4">
        <v>3.4</v>
      </c>
    </row>
    <row r="262">
      <c r="A262" s="4" t="s">
        <v>331</v>
      </c>
      <c r="B262" s="4"/>
      <c r="C262" s="4" t="s">
        <v>332</v>
      </c>
      <c r="D262" s="4" t="s">
        <v>289</v>
      </c>
      <c r="E262" s="7">
        <v>499.0</v>
      </c>
      <c r="F262" s="4">
        <v>2.95</v>
      </c>
      <c r="G262" s="8">
        <v>0.2946</v>
      </c>
      <c r="H262" s="8">
        <v>0.1473</v>
      </c>
      <c r="I262" s="9">
        <v>0.003958333333333334</v>
      </c>
      <c r="J262" s="7">
        <v>342.0</v>
      </c>
      <c r="K262" s="4">
        <v>4.24</v>
      </c>
    </row>
    <row r="263">
      <c r="A263" s="4" t="s">
        <v>333</v>
      </c>
      <c r="B263" s="4"/>
      <c r="C263" s="4"/>
      <c r="D263" s="4" t="s">
        <v>17</v>
      </c>
      <c r="E263" s="7">
        <v>499.0</v>
      </c>
      <c r="F263" s="4">
        <v>3.67</v>
      </c>
      <c r="G263" s="8">
        <v>0.2485</v>
      </c>
      <c r="H263" s="8">
        <v>0.2035</v>
      </c>
      <c r="I263" s="9">
        <v>0.003449074074074074</v>
      </c>
      <c r="J263" s="7">
        <v>298.0</v>
      </c>
      <c r="K263" s="4">
        <v>3.9</v>
      </c>
    </row>
    <row r="264">
      <c r="A264" s="4" t="s">
        <v>334</v>
      </c>
      <c r="B264" s="4"/>
      <c r="C264" s="4"/>
      <c r="D264" s="4" t="s">
        <v>17</v>
      </c>
      <c r="E264" s="7">
        <v>497.0</v>
      </c>
      <c r="F264" s="4">
        <v>4.34</v>
      </c>
      <c r="G264" s="8">
        <v>0.2757</v>
      </c>
      <c r="H264" s="8">
        <v>0.1545</v>
      </c>
      <c r="I264" s="9">
        <v>0.004247685185185185</v>
      </c>
      <c r="J264" s="7">
        <v>367.0</v>
      </c>
      <c r="K264" s="4">
        <v>3.48</v>
      </c>
    </row>
    <row r="265">
      <c r="A265" s="4" t="s">
        <v>335</v>
      </c>
      <c r="B265" s="5" t="s">
        <v>14</v>
      </c>
      <c r="C265" s="4"/>
      <c r="D265" s="4" t="s">
        <v>15</v>
      </c>
      <c r="E265" s="7">
        <v>490.0</v>
      </c>
      <c r="F265" s="4">
        <v>2.45</v>
      </c>
      <c r="G265" s="8">
        <v>0.2918</v>
      </c>
      <c r="H265" s="8">
        <v>0.1515</v>
      </c>
      <c r="I265" s="9">
        <v>0.0033912037037037036</v>
      </c>
      <c r="J265" s="7">
        <v>293.0</v>
      </c>
      <c r="K265" s="4">
        <v>3.36</v>
      </c>
    </row>
    <row r="266">
      <c r="A266" s="4" t="s">
        <v>336</v>
      </c>
      <c r="B266" s="4"/>
      <c r="C266" s="4"/>
      <c r="D266" s="4" t="s">
        <v>17</v>
      </c>
      <c r="E266" s="7">
        <v>488.0</v>
      </c>
      <c r="F266" s="4">
        <v>3.85</v>
      </c>
      <c r="G266" s="8">
        <v>0.2398</v>
      </c>
      <c r="H266" s="8">
        <v>0.2144</v>
      </c>
      <c r="I266" s="9">
        <v>0.0028703703703703703</v>
      </c>
      <c r="J266" s="7">
        <v>248.0</v>
      </c>
      <c r="K266" s="4">
        <v>3.1</v>
      </c>
    </row>
    <row r="267">
      <c r="A267" s="4" t="s">
        <v>337</v>
      </c>
      <c r="B267" s="4"/>
      <c r="C267" s="4"/>
      <c r="D267" s="4" t="s">
        <v>17</v>
      </c>
      <c r="E267" s="7">
        <v>487.0</v>
      </c>
      <c r="F267" s="4">
        <v>3.76</v>
      </c>
      <c r="G267" s="8">
        <v>0.2587</v>
      </c>
      <c r="H267" s="8">
        <v>0.1821</v>
      </c>
      <c r="I267" s="9">
        <v>0.0031134259259259257</v>
      </c>
      <c r="J267" s="7">
        <v>269.0</v>
      </c>
      <c r="K267" s="4">
        <v>3.55</v>
      </c>
    </row>
    <row r="268">
      <c r="A268" s="4" t="s">
        <v>338</v>
      </c>
      <c r="B268" s="4"/>
      <c r="C268" s="4"/>
      <c r="D268" s="4" t="s">
        <v>17</v>
      </c>
      <c r="E268" s="7">
        <v>485.0</v>
      </c>
      <c r="F268" s="4">
        <v>3.71</v>
      </c>
      <c r="G268" s="8">
        <v>0.2351</v>
      </c>
      <c r="H268" s="8">
        <v>0.18</v>
      </c>
      <c r="I268" s="9">
        <v>0.0032523148148148147</v>
      </c>
      <c r="J268" s="7">
        <v>281.0</v>
      </c>
      <c r="K268" s="4">
        <v>3.91</v>
      </c>
    </row>
    <row r="269">
      <c r="A269" s="4" t="s">
        <v>339</v>
      </c>
      <c r="B269" s="4"/>
      <c r="C269" s="4" t="s">
        <v>340</v>
      </c>
      <c r="D269" s="4" t="s">
        <v>315</v>
      </c>
      <c r="E269" s="7">
        <v>481.0</v>
      </c>
      <c r="F269" s="4">
        <v>2.58</v>
      </c>
      <c r="G269" s="8">
        <v>0.1351</v>
      </c>
      <c r="H269" s="8">
        <v>0.1465</v>
      </c>
      <c r="I269" s="9">
        <v>0.005104166666666667</v>
      </c>
      <c r="J269" s="7">
        <v>441.0</v>
      </c>
      <c r="K269" s="4">
        <v>7.31</v>
      </c>
    </row>
    <row r="270">
      <c r="A270" s="4" t="s">
        <v>341</v>
      </c>
      <c r="B270" s="4"/>
      <c r="C270" s="4" t="s">
        <v>149</v>
      </c>
      <c r="D270" s="4" t="s">
        <v>17</v>
      </c>
      <c r="E270" s="7">
        <v>481.0</v>
      </c>
      <c r="F270" s="4">
        <v>6.82</v>
      </c>
      <c r="G270" s="8">
        <v>0.3015</v>
      </c>
      <c r="H270" s="8">
        <v>0.0905</v>
      </c>
      <c r="I270" s="9">
        <v>0.006724537037037037</v>
      </c>
      <c r="J270" s="7">
        <v>581.0</v>
      </c>
      <c r="K270" s="4">
        <v>4.63</v>
      </c>
    </row>
    <row r="271">
      <c r="A271" s="4">
        <v>31521.0</v>
      </c>
      <c r="B271" s="4"/>
      <c r="C271" s="5" t="s">
        <v>212</v>
      </c>
      <c r="D271" s="4" t="s">
        <v>21</v>
      </c>
      <c r="E271" s="7">
        <v>479.0</v>
      </c>
      <c r="F271" s="4">
        <v>2.49</v>
      </c>
      <c r="G271" s="8">
        <v>0.119</v>
      </c>
      <c r="H271" s="8">
        <v>0.0528</v>
      </c>
      <c r="I271" s="9">
        <v>0.0030439814814814813</v>
      </c>
      <c r="J271" s="7">
        <v>263.0</v>
      </c>
      <c r="K271" s="4">
        <v>5.26</v>
      </c>
    </row>
    <row r="272">
      <c r="A272" s="4" t="s">
        <v>342</v>
      </c>
      <c r="B272" s="4"/>
      <c r="C272" s="4"/>
      <c r="D272" s="4" t="s">
        <v>17</v>
      </c>
      <c r="E272" s="7">
        <v>479.0</v>
      </c>
      <c r="F272" s="4">
        <v>4.17</v>
      </c>
      <c r="G272" s="8">
        <v>0.1962</v>
      </c>
      <c r="H272" s="8">
        <v>0.2833</v>
      </c>
      <c r="I272" s="9">
        <v>0.002928240740740741</v>
      </c>
      <c r="J272" s="7">
        <v>253.0</v>
      </c>
      <c r="K272" s="4">
        <v>2.82</v>
      </c>
    </row>
    <row r="273">
      <c r="A273" s="4" t="s">
        <v>343</v>
      </c>
      <c r="B273" s="4"/>
      <c r="C273" s="4"/>
      <c r="D273" s="4" t="s">
        <v>17</v>
      </c>
      <c r="E273" s="7">
        <v>474.0</v>
      </c>
      <c r="F273" s="4">
        <v>2.99</v>
      </c>
      <c r="G273" s="8">
        <v>0.2426</v>
      </c>
      <c r="H273" s="8">
        <v>0.2167</v>
      </c>
      <c r="I273" s="9">
        <v>0.0027430555555555554</v>
      </c>
      <c r="J273" s="7">
        <v>237.0</v>
      </c>
      <c r="K273" s="4">
        <v>3.36</v>
      </c>
    </row>
    <row r="274">
      <c r="A274" s="4" t="s">
        <v>344</v>
      </c>
      <c r="B274" s="4"/>
      <c r="C274" s="4"/>
      <c r="D274" s="4" t="s">
        <v>17</v>
      </c>
      <c r="E274" s="7">
        <v>474.0</v>
      </c>
      <c r="F274" s="4">
        <v>3.61</v>
      </c>
      <c r="G274" s="8">
        <v>0.308</v>
      </c>
      <c r="H274" s="8">
        <v>0.1543</v>
      </c>
      <c r="I274" s="9">
        <v>0.002789351851851852</v>
      </c>
      <c r="J274" s="7">
        <v>241.0</v>
      </c>
      <c r="K274" s="4">
        <v>3.23</v>
      </c>
    </row>
    <row r="275">
      <c r="A275" s="4" t="s">
        <v>345</v>
      </c>
      <c r="B275" s="4"/>
      <c r="C275" s="4" t="s">
        <v>340</v>
      </c>
      <c r="D275" s="4" t="s">
        <v>17</v>
      </c>
      <c r="E275" s="7">
        <v>472.0</v>
      </c>
      <c r="F275" s="4">
        <v>4.29</v>
      </c>
      <c r="G275" s="8">
        <v>0.178</v>
      </c>
      <c r="H275" s="8">
        <v>0.2459</v>
      </c>
      <c r="I275" s="9">
        <v>0.0036689814814814814</v>
      </c>
      <c r="J275" s="7">
        <v>317.0</v>
      </c>
      <c r="K275" s="4">
        <v>3.8</v>
      </c>
    </row>
    <row r="276">
      <c r="A276" s="4" t="s">
        <v>346</v>
      </c>
      <c r="B276" s="4"/>
      <c r="C276" s="4"/>
      <c r="D276" s="4" t="s">
        <v>17</v>
      </c>
      <c r="E276" s="7">
        <v>472.0</v>
      </c>
      <c r="F276" s="4">
        <v>4.03</v>
      </c>
      <c r="G276" s="8">
        <v>0.2733</v>
      </c>
      <c r="H276" s="8">
        <v>0.1789</v>
      </c>
      <c r="I276" s="9">
        <v>0.003263888888888889</v>
      </c>
      <c r="J276" s="7">
        <v>282.0</v>
      </c>
      <c r="K276" s="4">
        <v>2.44</v>
      </c>
    </row>
    <row r="277">
      <c r="A277" s="4" t="s">
        <v>347</v>
      </c>
      <c r="B277" s="4"/>
      <c r="C277" s="4" t="s">
        <v>229</v>
      </c>
      <c r="D277" s="4" t="s">
        <v>17</v>
      </c>
      <c r="E277" s="7">
        <v>472.0</v>
      </c>
      <c r="F277" s="4">
        <v>4.5</v>
      </c>
      <c r="G277" s="8">
        <v>0.2818</v>
      </c>
      <c r="H277" s="8">
        <v>0.1728</v>
      </c>
      <c r="I277" s="9">
        <v>0.003703703703703704</v>
      </c>
      <c r="J277" s="7">
        <v>320.0</v>
      </c>
      <c r="K277" s="4">
        <v>3.05</v>
      </c>
    </row>
    <row r="278">
      <c r="A278" s="4" t="s">
        <v>348</v>
      </c>
      <c r="B278" s="4"/>
      <c r="C278" s="4"/>
      <c r="D278" s="4" t="s">
        <v>17</v>
      </c>
      <c r="E278" s="7">
        <v>471.0</v>
      </c>
      <c r="F278" s="4">
        <v>3.25</v>
      </c>
      <c r="G278" s="8">
        <v>0.1699</v>
      </c>
      <c r="H278" s="8">
        <v>0.3135</v>
      </c>
      <c r="I278" s="9">
        <v>0.002476851851851852</v>
      </c>
      <c r="J278" s="7">
        <v>214.0</v>
      </c>
      <c r="K278" s="4">
        <v>2.38</v>
      </c>
    </row>
    <row r="279">
      <c r="A279" s="4" t="s">
        <v>349</v>
      </c>
      <c r="B279" s="5" t="s">
        <v>156</v>
      </c>
      <c r="C279" s="4"/>
      <c r="D279" s="4" t="s">
        <v>15</v>
      </c>
      <c r="E279" s="7">
        <v>468.0</v>
      </c>
      <c r="F279" s="4">
        <v>1.45</v>
      </c>
      <c r="G279" s="8">
        <v>0.4615</v>
      </c>
      <c r="H279" s="8">
        <v>0.0913</v>
      </c>
      <c r="I279" s="9">
        <v>0.0037962962962962963</v>
      </c>
      <c r="J279" s="7">
        <v>328.0</v>
      </c>
      <c r="K279" s="4">
        <v>3.66</v>
      </c>
    </row>
    <row r="280">
      <c r="A280" s="4" t="s">
        <v>350</v>
      </c>
      <c r="B280" s="4"/>
      <c r="C280" s="4"/>
      <c r="D280" s="4" t="s">
        <v>17</v>
      </c>
      <c r="E280" s="7">
        <v>468.0</v>
      </c>
      <c r="F280" s="4">
        <v>4.13</v>
      </c>
      <c r="G280" s="8">
        <v>0.1987</v>
      </c>
      <c r="H280" s="8">
        <v>0.1893</v>
      </c>
      <c r="I280" s="9">
        <v>0.003553240740740741</v>
      </c>
      <c r="J280" s="7">
        <v>307.0</v>
      </c>
      <c r="K280" s="4">
        <v>3.33</v>
      </c>
    </row>
    <row r="281">
      <c r="A281" s="4" t="s">
        <v>351</v>
      </c>
      <c r="B281" s="4"/>
      <c r="C281" s="4"/>
      <c r="D281" s="4" t="s">
        <v>17</v>
      </c>
      <c r="E281" s="7">
        <v>468.0</v>
      </c>
      <c r="F281" s="4">
        <v>4.37</v>
      </c>
      <c r="G281" s="8">
        <v>0.1581</v>
      </c>
      <c r="H281" s="8">
        <v>0.2482</v>
      </c>
      <c r="I281" s="9">
        <v>0.0033680555555555556</v>
      </c>
      <c r="J281" s="7">
        <v>291.0</v>
      </c>
      <c r="K281" s="4">
        <v>2.81</v>
      </c>
    </row>
    <row r="282">
      <c r="A282" s="4" t="s">
        <v>352</v>
      </c>
      <c r="B282" s="5" t="s">
        <v>222</v>
      </c>
      <c r="C282" s="4"/>
      <c r="D282" s="4" t="s">
        <v>21</v>
      </c>
      <c r="E282" s="7">
        <v>466.0</v>
      </c>
      <c r="F282" s="4">
        <v>1.62</v>
      </c>
      <c r="G282" s="8">
        <v>0.1609</v>
      </c>
      <c r="H282" s="8">
        <v>0.0185</v>
      </c>
      <c r="I282" s="9">
        <v>0.005763888888888889</v>
      </c>
      <c r="J282" s="7">
        <v>498.0</v>
      </c>
      <c r="K282" s="4">
        <v>3.09</v>
      </c>
    </row>
    <row r="283">
      <c r="A283" s="4" t="s">
        <v>353</v>
      </c>
      <c r="B283" s="4"/>
      <c r="C283" s="4" t="s">
        <v>244</v>
      </c>
      <c r="D283" s="4" t="s">
        <v>17</v>
      </c>
      <c r="E283" s="7">
        <v>466.0</v>
      </c>
      <c r="F283" s="4">
        <v>2.61</v>
      </c>
      <c r="G283" s="8">
        <v>0.2318</v>
      </c>
      <c r="H283" s="8">
        <v>0.1149</v>
      </c>
      <c r="I283" s="9">
        <v>0.0038541666666666668</v>
      </c>
      <c r="J283" s="7">
        <v>333.0</v>
      </c>
      <c r="K283" s="4">
        <v>4.01</v>
      </c>
    </row>
    <row r="284">
      <c r="A284" s="4" t="s">
        <v>354</v>
      </c>
      <c r="B284" s="4"/>
      <c r="C284" s="4" t="s">
        <v>229</v>
      </c>
      <c r="D284" s="4" t="s">
        <v>17</v>
      </c>
      <c r="E284" s="7">
        <v>465.0</v>
      </c>
      <c r="F284" s="4">
        <v>3.41</v>
      </c>
      <c r="G284" s="8">
        <v>0.2559</v>
      </c>
      <c r="H284" s="8">
        <v>0.1929</v>
      </c>
      <c r="I284" s="9">
        <v>0.0033564814814814816</v>
      </c>
      <c r="J284" s="7">
        <v>290.0</v>
      </c>
      <c r="K284" s="4">
        <v>3.37</v>
      </c>
    </row>
    <row r="285">
      <c r="A285" s="4" t="s">
        <v>355</v>
      </c>
      <c r="B285" s="4"/>
      <c r="C285" s="4"/>
      <c r="D285" s="4" t="s">
        <v>17</v>
      </c>
      <c r="E285" s="7">
        <v>464.0</v>
      </c>
      <c r="F285" s="4">
        <v>4.53</v>
      </c>
      <c r="G285" s="8">
        <v>0.2996</v>
      </c>
      <c r="H285" s="8">
        <v>0.1276</v>
      </c>
      <c r="I285" s="9">
        <v>0.004247685185185185</v>
      </c>
      <c r="J285" s="7">
        <v>367.0</v>
      </c>
      <c r="K285" s="4">
        <v>3.81</v>
      </c>
    </row>
    <row r="286">
      <c r="A286" s="4" t="s">
        <v>356</v>
      </c>
      <c r="B286" s="4"/>
      <c r="C286" s="4"/>
      <c r="D286" s="4" t="s">
        <v>17</v>
      </c>
      <c r="E286" s="7">
        <v>464.0</v>
      </c>
      <c r="F286" s="4">
        <v>3.86</v>
      </c>
      <c r="G286" s="8">
        <v>0.2672</v>
      </c>
      <c r="H286" s="8">
        <v>0.1906</v>
      </c>
      <c r="I286" s="9">
        <v>0.003553240740740741</v>
      </c>
      <c r="J286" s="7">
        <v>307.0</v>
      </c>
      <c r="K286" s="4">
        <v>3.22</v>
      </c>
    </row>
    <row r="287">
      <c r="A287" s="4" t="s">
        <v>357</v>
      </c>
      <c r="B287" s="4"/>
      <c r="C287" s="4" t="s">
        <v>229</v>
      </c>
      <c r="D287" s="4" t="s">
        <v>17</v>
      </c>
      <c r="E287" s="7">
        <v>463.0</v>
      </c>
      <c r="F287" s="4">
        <v>3.93</v>
      </c>
      <c r="G287" s="8">
        <v>0.2527</v>
      </c>
      <c r="H287" s="8">
        <v>0.1549</v>
      </c>
      <c r="I287" s="9">
        <v>0.0044675925925925924</v>
      </c>
      <c r="J287" s="7">
        <v>386.0</v>
      </c>
      <c r="K287" s="4">
        <v>3.15</v>
      </c>
    </row>
    <row r="288">
      <c r="A288" s="4" t="s">
        <v>358</v>
      </c>
      <c r="B288" s="4"/>
      <c r="C288" s="4" t="s">
        <v>340</v>
      </c>
      <c r="D288" s="4" t="s">
        <v>17</v>
      </c>
      <c r="E288" s="7">
        <v>459.0</v>
      </c>
      <c r="F288" s="4">
        <v>4.21</v>
      </c>
      <c r="G288" s="8">
        <v>0.2571</v>
      </c>
      <c r="H288" s="8">
        <v>0.1355</v>
      </c>
      <c r="I288" s="9">
        <v>0.00400462962962963</v>
      </c>
      <c r="J288" s="7">
        <v>346.0</v>
      </c>
      <c r="K288" s="4">
        <v>4.41</v>
      </c>
    </row>
    <row r="289">
      <c r="A289" s="4" t="s">
        <v>359</v>
      </c>
      <c r="B289" s="5" t="s">
        <v>360</v>
      </c>
      <c r="C289" s="4"/>
      <c r="D289" s="4" t="s">
        <v>15</v>
      </c>
      <c r="E289" s="7">
        <v>459.0</v>
      </c>
      <c r="F289" s="4">
        <v>2.47</v>
      </c>
      <c r="G289" s="8">
        <v>0.2593</v>
      </c>
      <c r="H289" s="8">
        <v>0.1956</v>
      </c>
      <c r="I289" s="9">
        <v>0.0025</v>
      </c>
      <c r="J289" s="7">
        <v>216.0</v>
      </c>
      <c r="K289" s="4">
        <v>2.93</v>
      </c>
    </row>
    <row r="290">
      <c r="A290" s="4" t="s">
        <v>361</v>
      </c>
      <c r="B290" s="5" t="s">
        <v>122</v>
      </c>
      <c r="C290" s="4"/>
      <c r="D290" s="4" t="s">
        <v>15</v>
      </c>
      <c r="E290" s="7">
        <v>458.0</v>
      </c>
      <c r="F290" s="4">
        <v>3.54</v>
      </c>
      <c r="G290" s="8">
        <v>0.2009</v>
      </c>
      <c r="H290" s="8">
        <v>0.1811</v>
      </c>
      <c r="I290" s="9">
        <v>0.006574074074074074</v>
      </c>
      <c r="J290" s="7">
        <v>568.0</v>
      </c>
      <c r="K290" s="4">
        <v>4.15</v>
      </c>
    </row>
    <row r="291">
      <c r="A291" s="4" t="s">
        <v>362</v>
      </c>
      <c r="B291" s="5" t="s">
        <v>122</v>
      </c>
      <c r="C291" s="4"/>
      <c r="D291" s="4" t="s">
        <v>15</v>
      </c>
      <c r="E291" s="7">
        <v>456.0</v>
      </c>
      <c r="F291" s="4">
        <v>2.66</v>
      </c>
      <c r="G291" s="8">
        <v>0.1908</v>
      </c>
      <c r="H291" s="8">
        <v>0.2529</v>
      </c>
      <c r="I291" s="9">
        <v>0.0032060185185185186</v>
      </c>
      <c r="J291" s="7">
        <v>277.0</v>
      </c>
      <c r="K291" s="4">
        <v>3.65</v>
      </c>
    </row>
    <row r="292">
      <c r="A292" s="4" t="s">
        <v>363</v>
      </c>
      <c r="B292" s="5" t="s">
        <v>364</v>
      </c>
      <c r="C292" s="4"/>
      <c r="D292" s="4" t="s">
        <v>97</v>
      </c>
      <c r="E292" s="7">
        <v>454.0</v>
      </c>
      <c r="F292" s="4">
        <v>2.26</v>
      </c>
      <c r="G292" s="8">
        <v>0.3062</v>
      </c>
      <c r="H292" s="8">
        <v>0.1035</v>
      </c>
      <c r="I292" s="9">
        <v>0.004016203703703704</v>
      </c>
      <c r="J292" s="7">
        <v>347.0</v>
      </c>
      <c r="K292" s="4">
        <v>4.27</v>
      </c>
    </row>
    <row r="293">
      <c r="A293" s="4" t="s">
        <v>365</v>
      </c>
      <c r="B293" s="5" t="s">
        <v>366</v>
      </c>
      <c r="C293" s="4"/>
      <c r="D293" s="4" t="s">
        <v>15</v>
      </c>
      <c r="E293" s="7">
        <v>454.0</v>
      </c>
      <c r="F293" s="4">
        <v>2.87</v>
      </c>
      <c r="G293" s="8">
        <v>0.1982</v>
      </c>
      <c r="H293" s="8">
        <v>0.1397</v>
      </c>
      <c r="I293" s="9">
        <v>0.004502314814814815</v>
      </c>
      <c r="J293" s="7">
        <v>389.0</v>
      </c>
      <c r="K293" s="4">
        <v>4.83</v>
      </c>
    </row>
    <row r="294">
      <c r="A294" s="4" t="s">
        <v>367</v>
      </c>
      <c r="B294" s="4"/>
      <c r="C294" s="4"/>
      <c r="D294" s="4" t="s">
        <v>17</v>
      </c>
      <c r="E294" s="7">
        <v>453.0</v>
      </c>
      <c r="F294" s="4">
        <v>4.19</v>
      </c>
      <c r="G294" s="8">
        <v>0.2737</v>
      </c>
      <c r="H294" s="8">
        <v>0.1575</v>
      </c>
      <c r="I294" s="9">
        <v>0.005104166666666667</v>
      </c>
      <c r="J294" s="7">
        <v>441.0</v>
      </c>
      <c r="K294" s="4">
        <v>3.87</v>
      </c>
    </row>
    <row r="295">
      <c r="A295" s="4" t="s">
        <v>368</v>
      </c>
      <c r="B295" s="5" t="s">
        <v>369</v>
      </c>
      <c r="C295" s="4"/>
      <c r="D295" s="4" t="s">
        <v>15</v>
      </c>
      <c r="E295" s="7">
        <v>451.0</v>
      </c>
      <c r="F295" s="4">
        <v>2.59</v>
      </c>
      <c r="G295" s="8">
        <v>0.2084</v>
      </c>
      <c r="H295" s="8">
        <v>0.1894</v>
      </c>
      <c r="I295" s="9">
        <v>0.004710648148148148</v>
      </c>
      <c r="J295" s="7">
        <v>407.0</v>
      </c>
      <c r="K295" s="4">
        <v>4.57</v>
      </c>
    </row>
    <row r="296">
      <c r="A296" s="4" t="s">
        <v>370</v>
      </c>
      <c r="B296" s="4"/>
      <c r="C296" s="4" t="s">
        <v>229</v>
      </c>
      <c r="D296" s="4" t="s">
        <v>17</v>
      </c>
      <c r="E296" s="7">
        <v>450.0</v>
      </c>
      <c r="F296" s="4">
        <v>4.0</v>
      </c>
      <c r="G296" s="8">
        <v>0.1844</v>
      </c>
      <c r="H296" s="8">
        <v>0.1702</v>
      </c>
      <c r="I296" s="9">
        <v>0.00443287037037037</v>
      </c>
      <c r="J296" s="7">
        <v>383.0</v>
      </c>
      <c r="K296" s="4">
        <v>4.97</v>
      </c>
    </row>
    <row r="297">
      <c r="A297" s="4" t="s">
        <v>371</v>
      </c>
      <c r="B297" s="4"/>
      <c r="C297" s="4" t="s">
        <v>229</v>
      </c>
      <c r="D297" s="4" t="s">
        <v>17</v>
      </c>
      <c r="E297" s="7">
        <v>450.0</v>
      </c>
      <c r="F297" s="4">
        <v>4.9</v>
      </c>
      <c r="G297" s="8">
        <v>0.3644</v>
      </c>
      <c r="H297" s="8">
        <v>0.1387</v>
      </c>
      <c r="I297" s="9">
        <v>0.00400462962962963</v>
      </c>
      <c r="J297" s="7">
        <v>346.0</v>
      </c>
      <c r="K297" s="4">
        <v>3.21</v>
      </c>
    </row>
    <row r="298">
      <c r="A298" s="4" t="s">
        <v>372</v>
      </c>
      <c r="B298" s="4"/>
      <c r="C298" s="4" t="s">
        <v>229</v>
      </c>
      <c r="D298" s="4" t="s">
        <v>17</v>
      </c>
      <c r="E298" s="7">
        <v>447.0</v>
      </c>
      <c r="F298" s="4">
        <v>3.67</v>
      </c>
      <c r="G298" s="8">
        <v>0.2394</v>
      </c>
      <c r="H298" s="8">
        <v>0.2312</v>
      </c>
      <c r="I298" s="9">
        <v>0.002476851851851852</v>
      </c>
      <c r="J298" s="7">
        <v>214.0</v>
      </c>
      <c r="K298" s="4">
        <v>1.71</v>
      </c>
    </row>
    <row r="299">
      <c r="A299" s="4" t="s">
        <v>373</v>
      </c>
      <c r="B299" s="4"/>
      <c r="C299" s="4"/>
      <c r="D299" s="4" t="s">
        <v>17</v>
      </c>
      <c r="E299" s="7">
        <v>446.0</v>
      </c>
      <c r="F299" s="4">
        <v>3.4</v>
      </c>
      <c r="G299" s="8">
        <v>0.2578</v>
      </c>
      <c r="H299" s="8">
        <v>0.2038</v>
      </c>
      <c r="I299" s="9">
        <v>0.002662037037037037</v>
      </c>
      <c r="J299" s="7">
        <v>230.0</v>
      </c>
      <c r="K299" s="4">
        <v>2.74</v>
      </c>
    </row>
    <row r="300">
      <c r="A300" s="4" t="s">
        <v>374</v>
      </c>
      <c r="B300" s="4"/>
      <c r="D300" s="4" t="s">
        <v>17</v>
      </c>
      <c r="E300" s="7">
        <v>444.0</v>
      </c>
      <c r="F300" s="4">
        <v>3.56</v>
      </c>
      <c r="G300" s="8">
        <v>0.2275</v>
      </c>
      <c r="H300" s="8">
        <v>0.1894</v>
      </c>
      <c r="I300" s="9">
        <v>0.0033333333333333335</v>
      </c>
      <c r="J300" s="7">
        <v>288.0</v>
      </c>
      <c r="K300" s="4">
        <v>3.1</v>
      </c>
    </row>
    <row r="301">
      <c r="A301" s="4" t="s">
        <v>375</v>
      </c>
      <c r="B301" s="4"/>
      <c r="C301" s="4"/>
      <c r="D301" s="4" t="s">
        <v>17</v>
      </c>
      <c r="E301" s="7">
        <v>444.0</v>
      </c>
      <c r="F301" s="4">
        <v>4.9</v>
      </c>
      <c r="G301" s="8">
        <v>0.3221</v>
      </c>
      <c r="H301" s="8">
        <v>0.1016</v>
      </c>
      <c r="I301" s="9">
        <v>0.004976851851851852</v>
      </c>
      <c r="J301" s="7">
        <v>430.0</v>
      </c>
      <c r="K301" s="4">
        <v>3.47</v>
      </c>
    </row>
    <row r="302">
      <c r="A302" s="4" t="s">
        <v>376</v>
      </c>
      <c r="B302" s="4"/>
      <c r="C302" s="4"/>
      <c r="D302" s="4" t="s">
        <v>17</v>
      </c>
      <c r="E302" s="7">
        <v>443.0</v>
      </c>
      <c r="F302" s="4">
        <v>4.95</v>
      </c>
      <c r="G302" s="8">
        <v>0.2664</v>
      </c>
      <c r="H302" s="8">
        <v>0.1983</v>
      </c>
      <c r="I302" s="9">
        <v>0.0044444444444444444</v>
      </c>
      <c r="J302" s="7">
        <v>384.0</v>
      </c>
      <c r="K302" s="4">
        <v>3.34</v>
      </c>
    </row>
    <row r="303">
      <c r="A303" s="4" t="s">
        <v>377</v>
      </c>
      <c r="B303" s="4"/>
      <c r="C303" s="4"/>
      <c r="D303" s="4" t="s">
        <v>17</v>
      </c>
      <c r="E303" s="7">
        <v>443.0</v>
      </c>
      <c r="F303" s="4">
        <v>3.65</v>
      </c>
      <c r="G303" s="8">
        <v>0.2257</v>
      </c>
      <c r="H303" s="8">
        <v>0.2587</v>
      </c>
      <c r="I303" s="9">
        <v>0.0026967592592592594</v>
      </c>
      <c r="J303" s="7">
        <v>233.0</v>
      </c>
      <c r="K303" s="4">
        <v>2.09</v>
      </c>
    </row>
    <row r="304">
      <c r="A304" s="4" t="s">
        <v>378</v>
      </c>
      <c r="B304" s="5" t="s">
        <v>278</v>
      </c>
      <c r="C304" s="4"/>
      <c r="D304" s="4" t="s">
        <v>15</v>
      </c>
      <c r="E304" s="7">
        <v>441.0</v>
      </c>
      <c r="F304" s="4">
        <v>2.1</v>
      </c>
      <c r="G304" s="8">
        <v>0.1066</v>
      </c>
      <c r="H304" s="8">
        <v>0.3063</v>
      </c>
      <c r="I304" s="9">
        <v>0.003263888888888889</v>
      </c>
      <c r="J304" s="7">
        <v>282.0</v>
      </c>
      <c r="K304" s="4">
        <v>5.0</v>
      </c>
    </row>
    <row r="305">
      <c r="A305" s="4" t="s">
        <v>379</v>
      </c>
      <c r="B305" s="4"/>
      <c r="C305" s="4"/>
      <c r="D305" s="4" t="s">
        <v>32</v>
      </c>
      <c r="E305" s="7">
        <v>441.0</v>
      </c>
      <c r="F305" s="4">
        <v>3.87</v>
      </c>
      <c r="G305" s="8">
        <v>0.3832</v>
      </c>
      <c r="H305" s="8">
        <v>0.1189</v>
      </c>
      <c r="I305" s="9">
        <v>0.003703703703703704</v>
      </c>
      <c r="J305" s="7">
        <v>320.0</v>
      </c>
      <c r="K305" s="4">
        <v>3.61</v>
      </c>
    </row>
    <row r="306">
      <c r="A306" s="4" t="s">
        <v>380</v>
      </c>
      <c r="B306" s="4"/>
      <c r="C306" s="4" t="s">
        <v>226</v>
      </c>
      <c r="D306" s="4" t="s">
        <v>17</v>
      </c>
      <c r="E306" s="7">
        <v>439.0</v>
      </c>
      <c r="F306" s="4">
        <v>4.02</v>
      </c>
      <c r="G306" s="8">
        <v>0.2255</v>
      </c>
      <c r="H306" s="8">
        <v>0.2084</v>
      </c>
      <c r="I306" s="9">
        <v>0.0035069444444444445</v>
      </c>
      <c r="J306" s="7">
        <v>303.0</v>
      </c>
      <c r="K306" s="4">
        <v>4.02</v>
      </c>
    </row>
    <row r="307">
      <c r="A307" s="4" t="s">
        <v>381</v>
      </c>
      <c r="B307" s="4"/>
      <c r="C307" s="4" t="s">
        <v>244</v>
      </c>
      <c r="D307" s="4" t="s">
        <v>17</v>
      </c>
      <c r="E307" s="7">
        <v>437.0</v>
      </c>
      <c r="F307" s="4">
        <v>3.7</v>
      </c>
      <c r="G307" s="8">
        <v>0.2243</v>
      </c>
      <c r="H307" s="8">
        <v>0.1957</v>
      </c>
      <c r="I307" s="9">
        <v>0.002951388888888889</v>
      </c>
      <c r="J307" s="7">
        <v>255.0</v>
      </c>
      <c r="K307" s="4">
        <v>4.01</v>
      </c>
    </row>
    <row r="308">
      <c r="A308" s="4" t="s">
        <v>382</v>
      </c>
      <c r="B308" s="4"/>
      <c r="C308" s="4"/>
      <c r="D308" s="4" t="s">
        <v>17</v>
      </c>
      <c r="E308" s="7">
        <v>436.0</v>
      </c>
      <c r="F308" s="4">
        <v>4.83</v>
      </c>
      <c r="G308" s="8">
        <v>0.25</v>
      </c>
      <c r="H308" s="8">
        <v>0.163</v>
      </c>
      <c r="I308" s="9">
        <v>0.004803240740740741</v>
      </c>
      <c r="J308" s="7">
        <v>415.0</v>
      </c>
      <c r="K308" s="4">
        <v>4.07</v>
      </c>
    </row>
    <row r="309">
      <c r="A309" s="4" t="s">
        <v>383</v>
      </c>
      <c r="B309" s="4"/>
      <c r="C309" s="4"/>
      <c r="D309" s="4" t="s">
        <v>17</v>
      </c>
      <c r="E309" s="7">
        <v>436.0</v>
      </c>
      <c r="F309" s="4">
        <v>4.15</v>
      </c>
      <c r="G309" s="8">
        <v>0.2408</v>
      </c>
      <c r="H309" s="8">
        <v>0.1587</v>
      </c>
      <c r="I309" s="9">
        <v>0.0043287037037037035</v>
      </c>
      <c r="J309" s="7">
        <v>374.0</v>
      </c>
      <c r="K309" s="4">
        <v>3.34</v>
      </c>
    </row>
    <row r="310">
      <c r="A310" s="4" t="s">
        <v>384</v>
      </c>
      <c r="B310" s="4"/>
      <c r="C310" s="4"/>
      <c r="D310" s="4" t="s">
        <v>17</v>
      </c>
      <c r="E310" s="7">
        <v>433.0</v>
      </c>
      <c r="F310" s="4">
        <v>3.91</v>
      </c>
      <c r="G310" s="8">
        <v>0.291</v>
      </c>
      <c r="H310" s="8">
        <v>0.1212</v>
      </c>
      <c r="I310" s="9">
        <v>0.004675925925925926</v>
      </c>
      <c r="J310" s="7">
        <v>404.0</v>
      </c>
      <c r="K310" s="4">
        <v>3.42</v>
      </c>
    </row>
    <row r="311">
      <c r="A311" s="4" t="s">
        <v>385</v>
      </c>
      <c r="B311" s="4"/>
      <c r="C311" s="4"/>
      <c r="D311" s="4" t="s">
        <v>17</v>
      </c>
      <c r="E311" s="7">
        <v>431.0</v>
      </c>
      <c r="F311" s="4">
        <v>3.19</v>
      </c>
      <c r="G311" s="8">
        <v>0.1601</v>
      </c>
      <c r="H311" s="8">
        <v>0.2435</v>
      </c>
      <c r="I311" s="9">
        <v>0.002824074074074074</v>
      </c>
      <c r="J311" s="7">
        <v>244.0</v>
      </c>
      <c r="K311" s="4">
        <v>3.13</v>
      </c>
    </row>
    <row r="312">
      <c r="A312" s="4" t="s">
        <v>386</v>
      </c>
      <c r="B312" s="4"/>
      <c r="C312" s="4" t="s">
        <v>226</v>
      </c>
      <c r="D312" s="4" t="s">
        <v>17</v>
      </c>
      <c r="E312" s="7">
        <v>431.0</v>
      </c>
      <c r="F312" s="4">
        <v>2.13</v>
      </c>
      <c r="G312" s="8">
        <v>0.1485</v>
      </c>
      <c r="H312" s="8">
        <v>0.4017</v>
      </c>
      <c r="I312" s="9">
        <v>0.001724537037037037</v>
      </c>
      <c r="J312" s="7">
        <v>149.0</v>
      </c>
      <c r="K312" s="4">
        <v>1.38</v>
      </c>
    </row>
    <row r="313">
      <c r="A313" s="4" t="s">
        <v>387</v>
      </c>
      <c r="B313" s="4"/>
      <c r="C313" s="4" t="s">
        <v>226</v>
      </c>
      <c r="D313" s="4" t="s">
        <v>17</v>
      </c>
      <c r="E313" s="7">
        <v>430.0</v>
      </c>
      <c r="F313" s="4">
        <v>4.25</v>
      </c>
      <c r="G313" s="8">
        <v>0.2116</v>
      </c>
      <c r="H313" s="8">
        <v>0.1778</v>
      </c>
      <c r="I313" s="9">
        <v>0.0038888888888888888</v>
      </c>
      <c r="J313" s="7">
        <v>336.0</v>
      </c>
      <c r="K313" s="4">
        <v>3.57</v>
      </c>
    </row>
    <row r="314">
      <c r="A314" s="4" t="s">
        <v>388</v>
      </c>
      <c r="B314" s="4"/>
      <c r="C314" s="4"/>
      <c r="D314" s="4" t="s">
        <v>17</v>
      </c>
      <c r="E314" s="7">
        <v>429.0</v>
      </c>
      <c r="F314" s="4">
        <v>4.95</v>
      </c>
      <c r="G314" s="8">
        <v>0.2541</v>
      </c>
      <c r="H314" s="8">
        <v>0.1649</v>
      </c>
      <c r="I314" s="9">
        <v>0.00474537037037037</v>
      </c>
      <c r="J314" s="7">
        <v>410.0</v>
      </c>
      <c r="K314" s="4">
        <v>4.46</v>
      </c>
    </row>
    <row r="315">
      <c r="A315" s="4" t="s">
        <v>389</v>
      </c>
      <c r="B315" s="4"/>
      <c r="C315" s="4" t="s">
        <v>226</v>
      </c>
      <c r="D315" s="4" t="s">
        <v>17</v>
      </c>
      <c r="E315" s="7">
        <v>427.0</v>
      </c>
      <c r="F315" s="4">
        <v>4.0</v>
      </c>
      <c r="G315" s="8">
        <v>0.3536</v>
      </c>
      <c r="H315" s="8">
        <v>0.0954</v>
      </c>
      <c r="I315" s="9">
        <v>0.005347222222222222</v>
      </c>
      <c r="J315" s="7">
        <v>462.0</v>
      </c>
      <c r="K315" s="4">
        <v>4.08</v>
      </c>
    </row>
    <row r="316">
      <c r="A316" s="4" t="s">
        <v>390</v>
      </c>
      <c r="B316" s="4"/>
      <c r="C316" s="4"/>
      <c r="D316" s="4" t="s">
        <v>17</v>
      </c>
      <c r="E316" s="7">
        <v>427.0</v>
      </c>
      <c r="F316" s="4">
        <v>4.26</v>
      </c>
      <c r="G316" s="8">
        <v>0.3021</v>
      </c>
      <c r="H316" s="8">
        <v>0.1505</v>
      </c>
      <c r="I316" s="9">
        <v>0.004375</v>
      </c>
      <c r="J316" s="7">
        <v>378.0</v>
      </c>
      <c r="K316" s="4">
        <v>2.51</v>
      </c>
    </row>
    <row r="317">
      <c r="A317" s="4" t="s">
        <v>391</v>
      </c>
      <c r="B317" s="4"/>
      <c r="C317" s="4"/>
      <c r="D317" s="4" t="s">
        <v>17</v>
      </c>
      <c r="E317" s="7">
        <v>425.0</v>
      </c>
      <c r="F317" s="4">
        <v>4.22</v>
      </c>
      <c r="G317" s="8">
        <v>0.3082</v>
      </c>
      <c r="H317" s="8">
        <v>0.1138</v>
      </c>
      <c r="I317" s="9">
        <v>0.00537037037037037</v>
      </c>
      <c r="J317" s="7">
        <v>464.0</v>
      </c>
      <c r="K317" s="4">
        <v>3.92</v>
      </c>
    </row>
    <row r="318">
      <c r="A318" s="4" t="s">
        <v>392</v>
      </c>
      <c r="B318" s="4"/>
      <c r="C318" s="4"/>
      <c r="D318" s="4" t="s">
        <v>17</v>
      </c>
      <c r="E318" s="7">
        <v>425.0</v>
      </c>
      <c r="F318" s="4">
        <v>4.71</v>
      </c>
      <c r="G318" s="8">
        <v>0.2235</v>
      </c>
      <c r="H318" s="8">
        <v>0.1949</v>
      </c>
      <c r="I318" s="9">
        <v>0.004143518518518519</v>
      </c>
      <c r="J318" s="7">
        <v>358.0</v>
      </c>
      <c r="K318" s="4">
        <v>3.67</v>
      </c>
    </row>
    <row r="319">
      <c r="A319" s="4" t="s">
        <v>393</v>
      </c>
      <c r="B319" s="4"/>
      <c r="C319" s="4"/>
      <c r="D319" s="4" t="s">
        <v>17</v>
      </c>
      <c r="E319" s="7">
        <v>423.0</v>
      </c>
      <c r="F319" s="4">
        <v>2.95</v>
      </c>
      <c r="G319" s="8">
        <v>0.2813</v>
      </c>
      <c r="H319" s="8">
        <v>0.2239</v>
      </c>
      <c r="I319" s="9">
        <v>0.002523148148148148</v>
      </c>
      <c r="J319" s="7">
        <v>218.0</v>
      </c>
      <c r="K319" s="4">
        <v>3.04</v>
      </c>
    </row>
    <row r="320">
      <c r="A320" s="4" t="s">
        <v>394</v>
      </c>
      <c r="B320" s="5" t="s">
        <v>395</v>
      </c>
      <c r="C320" s="4"/>
      <c r="D320" s="4" t="s">
        <v>15</v>
      </c>
      <c r="E320" s="7">
        <v>422.0</v>
      </c>
      <c r="F320" s="4">
        <v>2.64</v>
      </c>
      <c r="G320" s="8">
        <v>0.282</v>
      </c>
      <c r="H320" s="8">
        <v>0.1346</v>
      </c>
      <c r="I320" s="9">
        <v>0.0024074074074074076</v>
      </c>
      <c r="J320" s="7">
        <v>208.0</v>
      </c>
      <c r="K320" s="4">
        <v>4.15</v>
      </c>
    </row>
    <row r="321">
      <c r="A321" s="4" t="s">
        <v>396</v>
      </c>
      <c r="B321" s="4"/>
      <c r="C321" s="4" t="s">
        <v>244</v>
      </c>
      <c r="D321" s="4" t="s">
        <v>17</v>
      </c>
      <c r="E321" s="7">
        <v>419.0</v>
      </c>
      <c r="F321" s="4">
        <v>3.2</v>
      </c>
      <c r="G321" s="8">
        <v>0.2506</v>
      </c>
      <c r="H321" s="8">
        <v>0.2487</v>
      </c>
      <c r="I321" s="9">
        <v>0.0032060185185185186</v>
      </c>
      <c r="J321" s="7">
        <v>277.0</v>
      </c>
      <c r="K321" s="4">
        <v>2.98</v>
      </c>
    </row>
    <row r="322">
      <c r="A322" s="4" t="s">
        <v>397</v>
      </c>
      <c r="B322" s="5" t="s">
        <v>398</v>
      </c>
      <c r="C322" s="4"/>
      <c r="D322" s="4" t="s">
        <v>15</v>
      </c>
      <c r="E322" s="7">
        <v>418.0</v>
      </c>
      <c r="F322" s="4">
        <v>2.52</v>
      </c>
      <c r="G322" s="8">
        <v>0.2823</v>
      </c>
      <c r="H322" s="8">
        <v>0.1962</v>
      </c>
      <c r="I322" s="9">
        <v>0.0019097222222222222</v>
      </c>
      <c r="J322" s="7">
        <v>165.0</v>
      </c>
      <c r="K322" s="4">
        <v>2.3</v>
      </c>
    </row>
    <row r="323">
      <c r="A323" s="4" t="s">
        <v>399</v>
      </c>
      <c r="B323" s="5" t="s">
        <v>116</v>
      </c>
      <c r="C323" s="4"/>
      <c r="D323" s="4" t="s">
        <v>21</v>
      </c>
      <c r="E323" s="7">
        <v>416.0</v>
      </c>
      <c r="F323" s="4">
        <v>2.31</v>
      </c>
      <c r="G323" s="8">
        <v>0.3221</v>
      </c>
      <c r="H323" s="8">
        <v>0.128</v>
      </c>
      <c r="I323" s="9">
        <v>0.005648148148148148</v>
      </c>
      <c r="J323" s="7">
        <v>488.0</v>
      </c>
      <c r="K323" s="4">
        <v>3.12</v>
      </c>
    </row>
    <row r="324">
      <c r="A324" s="4">
        <v>29961.0</v>
      </c>
      <c r="B324" s="5" t="s">
        <v>400</v>
      </c>
      <c r="C324" s="4"/>
      <c r="D324" s="4" t="s">
        <v>21</v>
      </c>
      <c r="E324" s="7">
        <v>415.0</v>
      </c>
      <c r="F324" s="4">
        <v>2.42</v>
      </c>
      <c r="G324" s="8">
        <v>0.3855</v>
      </c>
      <c r="H324" s="8">
        <v>0.1173</v>
      </c>
      <c r="I324" s="9">
        <v>0.004884259259259259</v>
      </c>
      <c r="J324" s="7">
        <v>422.0</v>
      </c>
      <c r="K324" s="4">
        <v>3.39</v>
      </c>
    </row>
    <row r="325">
      <c r="A325" s="4" t="s">
        <v>401</v>
      </c>
      <c r="B325" s="4"/>
      <c r="C325" s="4"/>
      <c r="D325" s="4" t="s">
        <v>17</v>
      </c>
      <c r="E325" s="7">
        <v>413.0</v>
      </c>
      <c r="F325" s="4">
        <v>4.1</v>
      </c>
      <c r="G325" s="8">
        <v>0.1598</v>
      </c>
      <c r="H325" s="8">
        <v>0.2181</v>
      </c>
      <c r="I325" s="9">
        <v>0.0034953703703703705</v>
      </c>
      <c r="J325" s="7">
        <v>302.0</v>
      </c>
      <c r="K325" s="4">
        <v>3.47</v>
      </c>
    </row>
    <row r="326">
      <c r="A326" s="4" t="s">
        <v>402</v>
      </c>
      <c r="B326" s="4"/>
      <c r="C326" s="4"/>
      <c r="D326" s="4" t="s">
        <v>17</v>
      </c>
      <c r="E326" s="7">
        <v>413.0</v>
      </c>
      <c r="F326" s="4">
        <v>3.55</v>
      </c>
      <c r="G326" s="8">
        <v>0.1719</v>
      </c>
      <c r="H326" s="8">
        <v>0.2423</v>
      </c>
      <c r="I326" s="9">
        <v>0.003298611111111111</v>
      </c>
      <c r="J326" s="7">
        <v>285.0</v>
      </c>
      <c r="K326" s="4">
        <v>2.4</v>
      </c>
    </row>
    <row r="327">
      <c r="A327" s="4" t="s">
        <v>403</v>
      </c>
      <c r="B327" s="5" t="s">
        <v>156</v>
      </c>
      <c r="C327" s="4"/>
      <c r="D327" s="4" t="s">
        <v>15</v>
      </c>
      <c r="E327" s="7">
        <v>412.0</v>
      </c>
      <c r="F327" s="4">
        <v>1.92</v>
      </c>
      <c r="G327" s="8">
        <v>0.1626</v>
      </c>
      <c r="H327" s="8">
        <v>0.2915</v>
      </c>
      <c r="I327" s="9">
        <v>0.0024421296296296296</v>
      </c>
      <c r="J327" s="7">
        <v>211.0</v>
      </c>
      <c r="K327" s="4">
        <v>3.06</v>
      </c>
    </row>
    <row r="328">
      <c r="A328" s="4" t="s">
        <v>404</v>
      </c>
      <c r="B328" s="4"/>
      <c r="C328" s="4" t="s">
        <v>229</v>
      </c>
      <c r="D328" s="4" t="s">
        <v>17</v>
      </c>
      <c r="E328" s="7">
        <v>412.0</v>
      </c>
      <c r="F328" s="4">
        <v>3.03</v>
      </c>
      <c r="G328" s="8">
        <v>0.267</v>
      </c>
      <c r="H328" s="8">
        <v>0.182</v>
      </c>
      <c r="I328" s="9">
        <v>0.0038425925925925928</v>
      </c>
      <c r="J328" s="7">
        <v>332.0</v>
      </c>
      <c r="K328" s="4">
        <v>3.28</v>
      </c>
    </row>
    <row r="329">
      <c r="A329" s="4" t="s">
        <v>405</v>
      </c>
      <c r="B329" s="4"/>
      <c r="C329" s="4" t="s">
        <v>244</v>
      </c>
      <c r="D329" s="4" t="s">
        <v>17</v>
      </c>
      <c r="E329" s="7">
        <v>412.0</v>
      </c>
      <c r="F329" s="4">
        <v>3.77</v>
      </c>
      <c r="G329" s="8">
        <v>0.1966</v>
      </c>
      <c r="H329" s="8">
        <v>0.3196</v>
      </c>
      <c r="I329" s="9">
        <v>0.003263888888888889</v>
      </c>
      <c r="J329" s="7">
        <v>282.0</v>
      </c>
      <c r="K329" s="4">
        <v>2.81</v>
      </c>
    </row>
    <row r="330">
      <c r="A330" s="4" t="s">
        <v>406</v>
      </c>
      <c r="B330" s="5" t="s">
        <v>407</v>
      </c>
      <c r="C330" s="4"/>
      <c r="D330" s="4" t="s">
        <v>15</v>
      </c>
      <c r="E330" s="7">
        <v>410.0</v>
      </c>
      <c r="F330" s="4">
        <v>2.46</v>
      </c>
      <c r="G330" s="8">
        <v>0.1049</v>
      </c>
      <c r="H330" s="8">
        <v>0.108</v>
      </c>
      <c r="I330" s="9">
        <v>0.009421296296296296</v>
      </c>
      <c r="J330" s="7">
        <v>814.0</v>
      </c>
      <c r="K330" s="4">
        <v>10.39</v>
      </c>
    </row>
    <row r="331">
      <c r="A331" s="4" t="s">
        <v>408</v>
      </c>
      <c r="B331" s="4"/>
      <c r="C331" s="4"/>
      <c r="D331" s="4" t="s">
        <v>17</v>
      </c>
      <c r="E331" s="7">
        <v>410.0</v>
      </c>
      <c r="F331" s="4">
        <v>4.89</v>
      </c>
      <c r="G331" s="8">
        <v>0.2171</v>
      </c>
      <c r="H331" s="8">
        <v>0.1532</v>
      </c>
      <c r="I331" s="9">
        <v>0.004780092592592593</v>
      </c>
      <c r="J331" s="7">
        <v>413.0</v>
      </c>
      <c r="K331" s="4">
        <v>4.13</v>
      </c>
    </row>
    <row r="332">
      <c r="A332" s="4" t="s">
        <v>409</v>
      </c>
      <c r="B332" s="4"/>
      <c r="C332" s="4"/>
      <c r="D332" s="4" t="s">
        <v>17</v>
      </c>
      <c r="E332" s="7">
        <v>408.0</v>
      </c>
      <c r="F332" s="4">
        <v>3.13</v>
      </c>
      <c r="G332" s="8">
        <v>0.2941</v>
      </c>
      <c r="H332" s="8">
        <v>0.2014</v>
      </c>
      <c r="I332" s="9">
        <v>0.0028356481481481483</v>
      </c>
      <c r="J332" s="7">
        <v>245.0</v>
      </c>
      <c r="K332" s="4">
        <v>3.08</v>
      </c>
    </row>
    <row r="333">
      <c r="A333" s="4" t="s">
        <v>410</v>
      </c>
      <c r="B333" s="4"/>
      <c r="C333" s="4" t="s">
        <v>340</v>
      </c>
      <c r="D333" s="4" t="s">
        <v>17</v>
      </c>
      <c r="E333" s="7">
        <v>408.0</v>
      </c>
      <c r="F333" s="4">
        <v>3.7</v>
      </c>
      <c r="G333" s="8">
        <v>0.2941</v>
      </c>
      <c r="H333" s="8">
        <v>0.1803</v>
      </c>
      <c r="I333" s="9">
        <v>0.002939814814814815</v>
      </c>
      <c r="J333" s="7">
        <v>254.0</v>
      </c>
      <c r="K333" s="4">
        <v>2.79</v>
      </c>
    </row>
    <row r="334">
      <c r="A334" s="4" t="s">
        <v>411</v>
      </c>
      <c r="B334" s="4"/>
      <c r="C334" s="4"/>
      <c r="D334" s="4" t="s">
        <v>17</v>
      </c>
      <c r="E334" s="7">
        <v>408.0</v>
      </c>
      <c r="F334" s="4">
        <v>3.42</v>
      </c>
      <c r="G334" s="8">
        <v>0.2917</v>
      </c>
      <c r="H334" s="8">
        <v>0.1779</v>
      </c>
      <c r="I334" s="9">
        <v>0.002800925925925926</v>
      </c>
      <c r="J334" s="7">
        <v>242.0</v>
      </c>
      <c r="K334" s="4">
        <v>2.7</v>
      </c>
    </row>
    <row r="335">
      <c r="A335" s="4" t="s">
        <v>412</v>
      </c>
      <c r="B335" s="5" t="s">
        <v>413</v>
      </c>
      <c r="C335" s="4"/>
      <c r="D335" s="4" t="s">
        <v>21</v>
      </c>
      <c r="E335" s="7">
        <v>406.0</v>
      </c>
      <c r="F335" s="4">
        <v>2.88</v>
      </c>
      <c r="G335" s="8">
        <v>0.2882</v>
      </c>
      <c r="H335" s="8">
        <v>0.1488</v>
      </c>
      <c r="I335" s="9">
        <v>0.004502314814814815</v>
      </c>
      <c r="J335" s="7">
        <v>389.0</v>
      </c>
      <c r="K335" s="4">
        <v>3.65</v>
      </c>
    </row>
    <row r="336">
      <c r="A336" s="4" t="s">
        <v>414</v>
      </c>
      <c r="B336" s="4"/>
      <c r="C336" s="4"/>
      <c r="D336" s="4" t="s">
        <v>17</v>
      </c>
      <c r="E336" s="7">
        <v>405.0</v>
      </c>
      <c r="F336" s="4">
        <v>3.08</v>
      </c>
      <c r="G336" s="8">
        <v>0.3086</v>
      </c>
      <c r="H336" s="8">
        <v>0.2074</v>
      </c>
      <c r="I336" s="9">
        <v>0.0030439814814814813</v>
      </c>
      <c r="J336" s="7">
        <v>263.0</v>
      </c>
      <c r="K336" s="4">
        <v>2.64</v>
      </c>
    </row>
    <row r="337">
      <c r="A337" s="4" t="s">
        <v>415</v>
      </c>
      <c r="B337" s="5" t="s">
        <v>416</v>
      </c>
      <c r="C337" s="4"/>
      <c r="D337" s="4" t="s">
        <v>17</v>
      </c>
      <c r="E337" s="7">
        <v>404.0</v>
      </c>
      <c r="F337" s="4">
        <v>1.42</v>
      </c>
      <c r="G337" s="8">
        <v>0.4109</v>
      </c>
      <c r="H337" s="8">
        <v>0.0593</v>
      </c>
      <c r="I337" s="9">
        <v>0.003321759259259259</v>
      </c>
      <c r="J337" s="7">
        <v>287.0</v>
      </c>
      <c r="K337" s="4">
        <v>3.52</v>
      </c>
    </row>
    <row r="338">
      <c r="A338" s="4">
        <v>3818.0</v>
      </c>
      <c r="B338" s="5" t="s">
        <v>417</v>
      </c>
      <c r="C338" s="4"/>
      <c r="D338" s="4" t="s">
        <v>12</v>
      </c>
      <c r="E338" s="7">
        <v>402.0</v>
      </c>
      <c r="F338" s="4">
        <v>3.52</v>
      </c>
      <c r="G338" s="8">
        <v>0.1443</v>
      </c>
      <c r="H338" s="8">
        <v>0.0212</v>
      </c>
      <c r="I338" s="9">
        <v>0.004108796296296296</v>
      </c>
      <c r="J338" s="7">
        <v>355.0</v>
      </c>
      <c r="K338" s="4">
        <v>2.48</v>
      </c>
    </row>
    <row r="339">
      <c r="A339" s="4" t="s">
        <v>418</v>
      </c>
      <c r="B339" s="4"/>
      <c r="C339" s="4" t="s">
        <v>419</v>
      </c>
      <c r="D339" s="4" t="s">
        <v>17</v>
      </c>
      <c r="E339" s="7">
        <v>401.0</v>
      </c>
      <c r="F339" s="4">
        <v>3.95</v>
      </c>
      <c r="G339" s="8">
        <v>0.2494</v>
      </c>
      <c r="H339" s="8">
        <v>0.1918</v>
      </c>
      <c r="I339" s="9">
        <v>0.003125</v>
      </c>
      <c r="J339" s="7">
        <v>270.0</v>
      </c>
      <c r="K339" s="4">
        <v>2.22</v>
      </c>
    </row>
    <row r="340">
      <c r="A340" s="4" t="s">
        <v>420</v>
      </c>
      <c r="B340" s="4"/>
      <c r="C340" s="4"/>
      <c r="D340" s="4" t="s">
        <v>17</v>
      </c>
      <c r="E340" s="7">
        <v>399.0</v>
      </c>
      <c r="F340" s="4">
        <v>4.35</v>
      </c>
      <c r="G340" s="8">
        <v>0.2807</v>
      </c>
      <c r="H340" s="8">
        <v>0.1561</v>
      </c>
      <c r="I340" s="9">
        <v>0.0036226851851851854</v>
      </c>
      <c r="J340" s="7">
        <v>313.0</v>
      </c>
      <c r="K340" s="4">
        <v>2.5</v>
      </c>
    </row>
    <row r="341">
      <c r="A341" s="4" t="s">
        <v>421</v>
      </c>
      <c r="B341" s="4"/>
      <c r="C341" s="4"/>
      <c r="D341" s="4" t="s">
        <v>17</v>
      </c>
      <c r="E341" s="7">
        <v>398.0</v>
      </c>
      <c r="F341" s="4">
        <v>3.37</v>
      </c>
      <c r="G341" s="8">
        <v>0.2136</v>
      </c>
      <c r="H341" s="8">
        <v>0.2278</v>
      </c>
      <c r="I341" s="9">
        <v>0.0030787037037037037</v>
      </c>
      <c r="J341" s="7">
        <v>266.0</v>
      </c>
      <c r="K341" s="4">
        <v>2.57</v>
      </c>
    </row>
    <row r="342">
      <c r="A342" s="4" t="s">
        <v>422</v>
      </c>
      <c r="B342" s="5" t="s">
        <v>118</v>
      </c>
      <c r="C342" s="4"/>
      <c r="D342" s="4" t="s">
        <v>15</v>
      </c>
      <c r="E342" s="7">
        <v>398.0</v>
      </c>
      <c r="F342" s="4">
        <v>2.48</v>
      </c>
      <c r="G342" s="8">
        <v>0.1382</v>
      </c>
      <c r="H342" s="8">
        <v>0.2718</v>
      </c>
      <c r="I342" s="9">
        <v>0.003171296296296296</v>
      </c>
      <c r="J342" s="7">
        <v>274.0</v>
      </c>
      <c r="K342" s="4">
        <v>3.67</v>
      </c>
    </row>
    <row r="343">
      <c r="A343" s="4" t="s">
        <v>423</v>
      </c>
      <c r="B343" s="4"/>
      <c r="C343" s="4" t="s">
        <v>424</v>
      </c>
      <c r="D343" s="4" t="s">
        <v>17</v>
      </c>
      <c r="E343" s="7">
        <v>398.0</v>
      </c>
      <c r="F343" s="4">
        <v>6.14</v>
      </c>
      <c r="G343" s="8">
        <v>0.3719</v>
      </c>
      <c r="H343" s="8">
        <v>0.0724</v>
      </c>
      <c r="I343" s="9">
        <v>0.0043055555555555555</v>
      </c>
      <c r="J343" s="7">
        <v>372.0</v>
      </c>
      <c r="K343" s="4">
        <v>3.35</v>
      </c>
    </row>
    <row r="344">
      <c r="A344" s="4" t="s">
        <v>425</v>
      </c>
      <c r="B344" s="4"/>
      <c r="C344" s="4" t="s">
        <v>226</v>
      </c>
      <c r="D344" s="4" t="s">
        <v>17</v>
      </c>
      <c r="E344" s="7">
        <v>397.0</v>
      </c>
      <c r="F344" s="4">
        <v>4.16</v>
      </c>
      <c r="G344" s="8">
        <v>0.1259</v>
      </c>
      <c r="H344" s="8">
        <v>0.1909</v>
      </c>
      <c r="I344" s="9">
        <v>0.009050925925925926</v>
      </c>
      <c r="J344" s="7">
        <v>782.0</v>
      </c>
      <c r="K344" s="4">
        <v>8.48</v>
      </c>
    </row>
    <row r="345">
      <c r="A345" s="4" t="s">
        <v>426</v>
      </c>
      <c r="B345" s="4"/>
      <c r="C345" s="4" t="s">
        <v>229</v>
      </c>
      <c r="D345" s="4" t="s">
        <v>17</v>
      </c>
      <c r="E345" s="7">
        <v>397.0</v>
      </c>
      <c r="F345" s="4">
        <v>2.69</v>
      </c>
      <c r="G345" s="8">
        <v>0.2771</v>
      </c>
      <c r="H345" s="8">
        <v>0.136</v>
      </c>
      <c r="I345" s="9">
        <v>0.0036458333333333334</v>
      </c>
      <c r="J345" s="7">
        <v>315.0</v>
      </c>
      <c r="K345" s="4">
        <v>4.27</v>
      </c>
    </row>
    <row r="346">
      <c r="A346" s="4" t="s">
        <v>427</v>
      </c>
      <c r="B346" s="4"/>
      <c r="C346" s="4"/>
      <c r="D346" s="4" t="s">
        <v>17</v>
      </c>
      <c r="E346" s="7">
        <v>397.0</v>
      </c>
      <c r="F346" s="4">
        <v>2.89</v>
      </c>
      <c r="G346" s="8">
        <v>0.3678</v>
      </c>
      <c r="H346" s="8">
        <v>0.1876</v>
      </c>
      <c r="I346" s="9">
        <v>0.0024074074074074076</v>
      </c>
      <c r="J346" s="7">
        <v>208.0</v>
      </c>
      <c r="K346" s="4">
        <v>2.01</v>
      </c>
    </row>
    <row r="347">
      <c r="A347" s="4" t="s">
        <v>428</v>
      </c>
      <c r="B347" s="5" t="s">
        <v>23</v>
      </c>
      <c r="C347" s="4"/>
      <c r="D347" s="4" t="s">
        <v>15</v>
      </c>
      <c r="E347" s="7">
        <v>396.0</v>
      </c>
      <c r="F347" s="4">
        <v>2.42</v>
      </c>
      <c r="G347" s="8">
        <v>0.2626</v>
      </c>
      <c r="H347" s="8">
        <v>0.1792</v>
      </c>
      <c r="I347" s="9">
        <v>0.0033680555555555556</v>
      </c>
      <c r="J347" s="7">
        <v>291.0</v>
      </c>
      <c r="K347" s="4">
        <v>3.43</v>
      </c>
    </row>
    <row r="348">
      <c r="A348" s="4" t="s">
        <v>429</v>
      </c>
      <c r="B348" s="4"/>
      <c r="C348" s="4"/>
      <c r="D348" s="4" t="s">
        <v>17</v>
      </c>
      <c r="E348" s="7">
        <v>395.0</v>
      </c>
      <c r="F348" s="4">
        <v>3.26</v>
      </c>
      <c r="G348" s="8">
        <v>0.3215</v>
      </c>
      <c r="H348" s="8">
        <v>0.1358</v>
      </c>
      <c r="I348" s="9">
        <v>0.002650462962962963</v>
      </c>
      <c r="J348" s="7">
        <v>229.0</v>
      </c>
      <c r="K348" s="4">
        <v>3.25</v>
      </c>
    </row>
    <row r="349">
      <c r="A349" s="4" t="s">
        <v>430</v>
      </c>
      <c r="B349" s="4"/>
      <c r="C349" s="4" t="s">
        <v>226</v>
      </c>
      <c r="D349" s="4" t="s">
        <v>17</v>
      </c>
      <c r="E349" s="7">
        <v>394.0</v>
      </c>
      <c r="F349" s="4">
        <v>4.25</v>
      </c>
      <c r="G349" s="8">
        <v>0.2234</v>
      </c>
      <c r="H349" s="8">
        <v>0.17</v>
      </c>
      <c r="I349" s="9">
        <v>0.0036689814814814814</v>
      </c>
      <c r="J349" s="7">
        <v>317.0</v>
      </c>
      <c r="K349" s="4">
        <v>4.03</v>
      </c>
    </row>
    <row r="350">
      <c r="A350" s="4" t="s">
        <v>431</v>
      </c>
      <c r="B350" s="5" t="s">
        <v>369</v>
      </c>
      <c r="C350" s="4"/>
      <c r="D350" s="4" t="s">
        <v>15</v>
      </c>
      <c r="E350" s="7">
        <v>394.0</v>
      </c>
      <c r="F350" s="4">
        <v>2.75</v>
      </c>
      <c r="G350" s="8">
        <v>0.2005</v>
      </c>
      <c r="H350" s="8">
        <v>0.165</v>
      </c>
      <c r="I350" s="9">
        <v>0.003981481481481482</v>
      </c>
      <c r="J350" s="7">
        <v>344.0</v>
      </c>
      <c r="K350" s="4">
        <v>4.19</v>
      </c>
    </row>
    <row r="351">
      <c r="A351" s="4" t="s">
        <v>432</v>
      </c>
      <c r="B351" s="4"/>
      <c r="C351" s="4"/>
      <c r="D351" s="4" t="s">
        <v>17</v>
      </c>
      <c r="E351" s="7">
        <v>394.0</v>
      </c>
      <c r="F351" s="4">
        <v>3.2</v>
      </c>
      <c r="G351" s="8">
        <v>0.264</v>
      </c>
      <c r="H351" s="8">
        <v>0.1698</v>
      </c>
      <c r="I351" s="9">
        <v>0.0038888888888888888</v>
      </c>
      <c r="J351" s="7">
        <v>336.0</v>
      </c>
      <c r="K351" s="4">
        <v>4.56</v>
      </c>
    </row>
    <row r="352">
      <c r="A352" s="4" t="s">
        <v>433</v>
      </c>
      <c r="B352" s="4"/>
      <c r="C352" s="4"/>
      <c r="D352" s="4" t="s">
        <v>32</v>
      </c>
      <c r="E352" s="7">
        <v>393.0</v>
      </c>
      <c r="F352" s="4">
        <v>3.69</v>
      </c>
      <c r="G352" s="8">
        <v>0.3028</v>
      </c>
      <c r="H352" s="8">
        <v>0.135</v>
      </c>
      <c r="I352" s="9">
        <v>0.0033449074074074076</v>
      </c>
      <c r="J352" s="7">
        <v>289.0</v>
      </c>
      <c r="K352" s="4">
        <v>4.43</v>
      </c>
    </row>
    <row r="353">
      <c r="A353" s="4" t="s">
        <v>434</v>
      </c>
      <c r="B353" s="4"/>
      <c r="C353" s="4" t="s">
        <v>229</v>
      </c>
      <c r="D353" s="4" t="s">
        <v>17</v>
      </c>
      <c r="E353" s="7">
        <v>390.0</v>
      </c>
      <c r="F353" s="4">
        <v>4.8</v>
      </c>
      <c r="G353" s="8">
        <v>0.2872</v>
      </c>
      <c r="H353" s="8">
        <v>0.1438</v>
      </c>
      <c r="I353" s="9">
        <v>0.004178240740740741</v>
      </c>
      <c r="J353" s="7">
        <v>361.0</v>
      </c>
      <c r="K353" s="4">
        <v>2.59</v>
      </c>
    </row>
    <row r="354">
      <c r="A354" s="4" t="s">
        <v>435</v>
      </c>
      <c r="B354" s="5" t="s">
        <v>217</v>
      </c>
      <c r="C354" s="4"/>
      <c r="D354" s="4" t="s">
        <v>21</v>
      </c>
      <c r="E354" s="7">
        <v>390.0</v>
      </c>
      <c r="F354" s="4">
        <v>2.96</v>
      </c>
      <c r="G354" s="8">
        <v>0.4103</v>
      </c>
      <c r="H354" s="8">
        <v>0.1735</v>
      </c>
      <c r="I354" s="9">
        <v>0.0027199074074074074</v>
      </c>
      <c r="J354" s="7">
        <v>235.0</v>
      </c>
      <c r="K354" s="4">
        <v>2.09</v>
      </c>
    </row>
    <row r="355">
      <c r="A355" s="4" t="s">
        <v>436</v>
      </c>
      <c r="B355" s="5" t="s">
        <v>437</v>
      </c>
      <c r="C355" s="4"/>
      <c r="D355" s="4" t="s">
        <v>21</v>
      </c>
      <c r="E355" s="7">
        <v>390.0</v>
      </c>
      <c r="F355" s="4">
        <v>2.28</v>
      </c>
      <c r="G355" s="8">
        <v>0.1077</v>
      </c>
      <c r="H355" s="8">
        <v>0.0348</v>
      </c>
      <c r="I355" s="9">
        <v>0.0021064814814814813</v>
      </c>
      <c r="J355" s="7">
        <v>182.0</v>
      </c>
      <c r="K355" s="4">
        <v>2.59</v>
      </c>
    </row>
    <row r="356">
      <c r="A356" s="4" t="s">
        <v>438</v>
      </c>
      <c r="B356" s="4"/>
      <c r="C356" s="4" t="s">
        <v>439</v>
      </c>
      <c r="D356" s="4" t="s">
        <v>17</v>
      </c>
      <c r="E356" s="7">
        <v>389.0</v>
      </c>
      <c r="F356" s="4">
        <v>3.4</v>
      </c>
      <c r="G356" s="8">
        <v>0.2699</v>
      </c>
      <c r="H356" s="8">
        <v>0.1809</v>
      </c>
      <c r="I356" s="9">
        <v>0.0030902777777777777</v>
      </c>
      <c r="J356" s="7">
        <v>267.0</v>
      </c>
      <c r="K356" s="4">
        <v>3.32</v>
      </c>
    </row>
    <row r="357">
      <c r="A357" s="4" t="s">
        <v>440</v>
      </c>
      <c r="B357" s="4"/>
      <c r="C357" s="4" t="s">
        <v>229</v>
      </c>
      <c r="D357" s="4" t="s">
        <v>17</v>
      </c>
      <c r="E357" s="7">
        <v>389.0</v>
      </c>
      <c r="F357" s="4">
        <v>4.55</v>
      </c>
      <c r="G357" s="8">
        <v>0.2391</v>
      </c>
      <c r="H357" s="8">
        <v>0.165</v>
      </c>
      <c r="I357" s="9">
        <v>0.0039004629629629628</v>
      </c>
      <c r="J357" s="7">
        <v>337.0</v>
      </c>
      <c r="K357" s="4">
        <v>3.43</v>
      </c>
    </row>
    <row r="358">
      <c r="A358" s="4" t="s">
        <v>441</v>
      </c>
      <c r="B358" s="4"/>
      <c r="C358" s="4"/>
      <c r="D358" s="4" t="s">
        <v>17</v>
      </c>
      <c r="E358" s="7">
        <v>388.0</v>
      </c>
      <c r="F358" s="4">
        <v>3.09</v>
      </c>
      <c r="G358" s="8">
        <v>0.183</v>
      </c>
      <c r="H358" s="8">
        <v>0.3092</v>
      </c>
      <c r="I358" s="9">
        <v>0.0028703703703703703</v>
      </c>
      <c r="J358" s="7">
        <v>248.0</v>
      </c>
      <c r="K358" s="4">
        <v>2.69</v>
      </c>
    </row>
    <row r="359">
      <c r="A359" s="4" t="s">
        <v>442</v>
      </c>
      <c r="B359" s="5" t="s">
        <v>35</v>
      </c>
      <c r="C359" s="4"/>
      <c r="D359" s="4" t="s">
        <v>15</v>
      </c>
      <c r="E359" s="7">
        <v>388.0</v>
      </c>
      <c r="F359" s="4">
        <v>3.01</v>
      </c>
      <c r="G359" s="8">
        <v>0.1546</v>
      </c>
      <c r="H359" s="8">
        <v>0.1645</v>
      </c>
      <c r="I359" s="9">
        <v>0.005023148148148148</v>
      </c>
      <c r="J359" s="7">
        <v>434.0</v>
      </c>
      <c r="K359" s="4">
        <v>5.03</v>
      </c>
    </row>
    <row r="360">
      <c r="A360" s="4" t="s">
        <v>443</v>
      </c>
      <c r="B360" s="4"/>
      <c r="C360" s="4"/>
      <c r="D360" s="4" t="s">
        <v>17</v>
      </c>
      <c r="E360" s="7">
        <v>388.0</v>
      </c>
      <c r="F360" s="4">
        <v>3.89</v>
      </c>
      <c r="G360" s="8">
        <v>0.2139</v>
      </c>
      <c r="H360" s="8">
        <v>0.1966</v>
      </c>
      <c r="I360" s="9">
        <v>0.0030902777777777777</v>
      </c>
      <c r="J360" s="7">
        <v>267.0</v>
      </c>
      <c r="K360" s="4">
        <v>2.61</v>
      </c>
    </row>
    <row r="361">
      <c r="A361" s="4" t="s">
        <v>444</v>
      </c>
      <c r="B361" s="4"/>
      <c r="D361" s="4" t="s">
        <v>17</v>
      </c>
      <c r="E361" s="7">
        <v>386.0</v>
      </c>
      <c r="F361" s="4">
        <v>4.41</v>
      </c>
      <c r="G361" s="8">
        <v>0.2461</v>
      </c>
      <c r="H361" s="8">
        <v>0.1411</v>
      </c>
      <c r="I361" s="9">
        <v>0.004050925925925926</v>
      </c>
      <c r="J361" s="7">
        <v>350.0</v>
      </c>
      <c r="K361" s="4">
        <v>3.6</v>
      </c>
    </row>
    <row r="362">
      <c r="A362" s="4" t="s">
        <v>445</v>
      </c>
      <c r="B362" s="4"/>
      <c r="C362" s="4" t="s">
        <v>226</v>
      </c>
      <c r="D362" s="4" t="s">
        <v>17</v>
      </c>
      <c r="E362" s="7">
        <v>386.0</v>
      </c>
      <c r="F362" s="4">
        <v>3.45</v>
      </c>
      <c r="G362" s="8">
        <v>0.1632</v>
      </c>
      <c r="H362" s="8">
        <v>0.2581</v>
      </c>
      <c r="I362" s="9">
        <v>0.0030671296296296297</v>
      </c>
      <c r="J362" s="7">
        <v>265.0</v>
      </c>
      <c r="K362" s="4">
        <v>2.17</v>
      </c>
    </row>
    <row r="363">
      <c r="A363" s="4" t="s">
        <v>446</v>
      </c>
      <c r="B363" s="4"/>
      <c r="C363" s="4" t="s">
        <v>244</v>
      </c>
      <c r="D363" s="4" t="s">
        <v>17</v>
      </c>
      <c r="E363" s="7">
        <v>385.0</v>
      </c>
      <c r="F363" s="4">
        <v>4.02</v>
      </c>
      <c r="G363" s="8">
        <v>0.2649</v>
      </c>
      <c r="H363" s="8">
        <v>0.1383</v>
      </c>
      <c r="I363" s="9">
        <v>0.003923611111111111</v>
      </c>
      <c r="J363" s="7">
        <v>339.0</v>
      </c>
      <c r="K363" s="4">
        <v>4.68</v>
      </c>
    </row>
    <row r="364">
      <c r="A364" s="4" t="s">
        <v>447</v>
      </c>
      <c r="B364" s="4"/>
      <c r="C364" s="4" t="s">
        <v>226</v>
      </c>
      <c r="D364" s="4" t="s">
        <v>17</v>
      </c>
      <c r="E364" s="7">
        <v>385.0</v>
      </c>
      <c r="F364" s="4">
        <v>3.49</v>
      </c>
      <c r="G364" s="8">
        <v>0.2312</v>
      </c>
      <c r="H364" s="8">
        <v>0.1814</v>
      </c>
      <c r="I364" s="9">
        <v>0.0040625</v>
      </c>
      <c r="J364" s="7">
        <v>351.0</v>
      </c>
      <c r="K364" s="4">
        <v>4.06</v>
      </c>
    </row>
    <row r="365">
      <c r="A365" s="4" t="s">
        <v>448</v>
      </c>
      <c r="B365" s="5" t="s">
        <v>449</v>
      </c>
      <c r="C365" s="4"/>
      <c r="D365" s="4" t="s">
        <v>15</v>
      </c>
      <c r="E365" s="7">
        <v>384.0</v>
      </c>
      <c r="F365" s="4">
        <v>2.78</v>
      </c>
      <c r="G365" s="8">
        <v>0.3073</v>
      </c>
      <c r="H365" s="8">
        <v>0.1743</v>
      </c>
      <c r="I365" s="9">
        <v>0.0035300925925925925</v>
      </c>
      <c r="J365" s="7">
        <v>305.0</v>
      </c>
      <c r="K365" s="4">
        <v>3.27</v>
      </c>
    </row>
    <row r="366">
      <c r="A366" s="4" t="s">
        <v>450</v>
      </c>
      <c r="B366" s="4"/>
      <c r="C366" s="4" t="s">
        <v>229</v>
      </c>
      <c r="D366" s="4" t="s">
        <v>17</v>
      </c>
      <c r="E366" s="7">
        <v>383.0</v>
      </c>
      <c r="F366" s="4">
        <v>3.47</v>
      </c>
      <c r="G366" s="8">
        <v>0.2872</v>
      </c>
      <c r="H366" s="8">
        <v>0.1985</v>
      </c>
      <c r="I366" s="9">
        <v>0.0034027777777777776</v>
      </c>
      <c r="J366" s="7">
        <v>294.0</v>
      </c>
      <c r="K366" s="4">
        <v>2.76</v>
      </c>
    </row>
    <row r="367">
      <c r="A367" s="4" t="s">
        <v>451</v>
      </c>
      <c r="B367" s="4"/>
      <c r="C367" s="4"/>
      <c r="D367" s="4" t="s">
        <v>17</v>
      </c>
      <c r="E367" s="7">
        <v>383.0</v>
      </c>
      <c r="F367" s="4">
        <v>3.79</v>
      </c>
      <c r="G367" s="8">
        <v>0.1671</v>
      </c>
      <c r="H367" s="8">
        <v>0.2621</v>
      </c>
      <c r="I367" s="9">
        <v>0.0030671296296296297</v>
      </c>
      <c r="J367" s="7">
        <v>265.0</v>
      </c>
      <c r="K367" s="4">
        <v>3.29</v>
      </c>
    </row>
    <row r="368">
      <c r="A368" s="4" t="s">
        <v>452</v>
      </c>
      <c r="B368" s="4"/>
      <c r="C368" s="4" t="s">
        <v>453</v>
      </c>
      <c r="D368" s="4" t="s">
        <v>17</v>
      </c>
      <c r="E368" s="7">
        <v>383.0</v>
      </c>
      <c r="F368" s="4">
        <v>4.64</v>
      </c>
      <c r="G368" s="8">
        <v>0.2768</v>
      </c>
      <c r="H368" s="8">
        <v>0.1587</v>
      </c>
      <c r="I368" s="9">
        <v>0.004027777777777778</v>
      </c>
      <c r="J368" s="7">
        <v>348.0</v>
      </c>
      <c r="K368" s="4">
        <v>3.22</v>
      </c>
    </row>
    <row r="369">
      <c r="A369" s="4" t="s">
        <v>454</v>
      </c>
      <c r="B369" s="4"/>
      <c r="C369" s="4"/>
      <c r="D369" s="4" t="s">
        <v>17</v>
      </c>
      <c r="E369" s="7">
        <v>381.0</v>
      </c>
      <c r="F369" s="4">
        <v>3.58</v>
      </c>
      <c r="G369" s="8">
        <v>0.2782</v>
      </c>
      <c r="H369" s="8">
        <v>0.1996</v>
      </c>
      <c r="I369" s="9">
        <v>0.0027546296296296294</v>
      </c>
      <c r="J369" s="7">
        <v>238.0</v>
      </c>
      <c r="K369" s="4">
        <v>2.88</v>
      </c>
    </row>
    <row r="370">
      <c r="A370" s="4" t="s">
        <v>455</v>
      </c>
      <c r="B370" s="5" t="s">
        <v>72</v>
      </c>
      <c r="C370" s="4"/>
      <c r="D370" s="4" t="s">
        <v>15</v>
      </c>
      <c r="E370" s="7">
        <v>381.0</v>
      </c>
      <c r="F370" s="4">
        <v>2.95</v>
      </c>
      <c r="G370" s="8">
        <v>0.2598</v>
      </c>
      <c r="H370" s="8">
        <v>0.2084</v>
      </c>
      <c r="I370" s="9">
        <v>0.003912037037037037</v>
      </c>
      <c r="J370" s="7">
        <v>338.0</v>
      </c>
      <c r="K370" s="4">
        <v>6.32</v>
      </c>
    </row>
    <row r="371">
      <c r="A371" s="4" t="s">
        <v>456</v>
      </c>
      <c r="B371" s="4"/>
      <c r="C371" s="4"/>
      <c r="D371" s="4" t="s">
        <v>32</v>
      </c>
      <c r="E371" s="7">
        <v>381.0</v>
      </c>
      <c r="F371" s="4">
        <v>3.26</v>
      </c>
      <c r="G371" s="8">
        <v>0.2835</v>
      </c>
      <c r="H371" s="8">
        <v>0.1886</v>
      </c>
      <c r="I371" s="9">
        <v>0.0028356481481481483</v>
      </c>
      <c r="J371" s="7">
        <v>245.0</v>
      </c>
      <c r="K371" s="4">
        <v>3.19</v>
      </c>
    </row>
    <row r="372">
      <c r="A372" s="4" t="s">
        <v>457</v>
      </c>
      <c r="B372" s="4"/>
      <c r="C372" s="4" t="s">
        <v>229</v>
      </c>
      <c r="D372" s="4" t="s">
        <v>17</v>
      </c>
      <c r="E372" s="7">
        <v>381.0</v>
      </c>
      <c r="F372" s="4">
        <v>1.44</v>
      </c>
      <c r="G372" s="8">
        <v>0.7349</v>
      </c>
      <c r="H372" s="8">
        <v>0.0618</v>
      </c>
      <c r="I372" s="9">
        <v>0.0024189814814814816</v>
      </c>
      <c r="J372" s="7">
        <v>209.0</v>
      </c>
      <c r="K372" s="4">
        <v>2.52</v>
      </c>
    </row>
    <row r="373">
      <c r="A373" s="4" t="s">
        <v>458</v>
      </c>
      <c r="B373" s="4"/>
      <c r="C373" s="4"/>
      <c r="D373" s="4" t="s">
        <v>17</v>
      </c>
      <c r="E373" s="7">
        <v>380.0</v>
      </c>
      <c r="F373" s="4">
        <v>3.06</v>
      </c>
      <c r="G373" s="8">
        <v>0.2921</v>
      </c>
      <c r="H373" s="8">
        <v>0.2174</v>
      </c>
      <c r="I373" s="9">
        <v>0.002395833333333333</v>
      </c>
      <c r="J373" s="7">
        <v>207.0</v>
      </c>
      <c r="K373" s="4">
        <v>2.59</v>
      </c>
    </row>
    <row r="374">
      <c r="A374" s="4" t="s">
        <v>459</v>
      </c>
      <c r="B374" s="5" t="s">
        <v>460</v>
      </c>
      <c r="C374" s="4"/>
      <c r="D374" s="4" t="s">
        <v>15</v>
      </c>
      <c r="E374" s="7">
        <v>380.0</v>
      </c>
      <c r="F374" s="4">
        <v>2.43</v>
      </c>
      <c r="G374" s="8">
        <v>0.3079</v>
      </c>
      <c r="H374" s="8">
        <v>0.0714</v>
      </c>
      <c r="I374" s="9">
        <v>0.002951388888888889</v>
      </c>
      <c r="J374" s="7">
        <v>255.0</v>
      </c>
      <c r="K374" s="4">
        <v>2.81</v>
      </c>
    </row>
    <row r="375">
      <c r="A375" s="4" t="s">
        <v>461</v>
      </c>
      <c r="B375" s="4"/>
      <c r="C375" s="4" t="s">
        <v>226</v>
      </c>
      <c r="D375" s="4" t="s">
        <v>17</v>
      </c>
      <c r="E375" s="7">
        <v>378.0</v>
      </c>
      <c r="F375" s="4">
        <v>4.49</v>
      </c>
      <c r="G375" s="8">
        <v>0.2804</v>
      </c>
      <c r="H375" s="8">
        <v>0.139</v>
      </c>
      <c r="I375" s="9">
        <v>0.0036226851851851854</v>
      </c>
      <c r="J375" s="7">
        <v>313.0</v>
      </c>
      <c r="K375" s="4">
        <v>2.61</v>
      </c>
    </row>
    <row r="376">
      <c r="A376" s="4" t="s">
        <v>462</v>
      </c>
      <c r="B376" s="4"/>
      <c r="C376" s="4" t="s">
        <v>463</v>
      </c>
      <c r="D376" s="4" t="s">
        <v>17</v>
      </c>
      <c r="E376" s="7">
        <v>378.0</v>
      </c>
      <c r="F376" s="4">
        <v>2.84</v>
      </c>
      <c r="G376" s="8">
        <v>0.3069</v>
      </c>
      <c r="H376" s="8">
        <v>0.1879</v>
      </c>
      <c r="I376" s="9">
        <v>0.0024189814814814816</v>
      </c>
      <c r="J376" s="7">
        <v>209.0</v>
      </c>
      <c r="K376" s="4">
        <v>3.61</v>
      </c>
    </row>
    <row r="377">
      <c r="A377" s="4" t="s">
        <v>464</v>
      </c>
      <c r="B377" s="4"/>
      <c r="C377" s="4"/>
      <c r="D377" s="4" t="s">
        <v>17</v>
      </c>
      <c r="E377" s="7">
        <v>378.0</v>
      </c>
      <c r="F377" s="4">
        <v>3.2</v>
      </c>
      <c r="G377" s="8">
        <v>0.4497</v>
      </c>
      <c r="H377" s="8">
        <v>0.0991</v>
      </c>
      <c r="I377" s="9">
        <v>0.0036805555555555554</v>
      </c>
      <c r="J377" s="7">
        <v>318.0</v>
      </c>
      <c r="K377" s="4">
        <v>3.34</v>
      </c>
    </row>
    <row r="378">
      <c r="A378" s="4" t="s">
        <v>465</v>
      </c>
      <c r="B378" s="4"/>
      <c r="C378" s="4"/>
      <c r="D378" s="4" t="s">
        <v>17</v>
      </c>
      <c r="E378" s="7">
        <v>377.0</v>
      </c>
      <c r="F378" s="4">
        <v>3.5</v>
      </c>
      <c r="G378" s="8">
        <v>0.2838</v>
      </c>
      <c r="H378" s="8">
        <v>0.1827</v>
      </c>
      <c r="I378" s="9">
        <v>0.0032407407407407406</v>
      </c>
      <c r="J378" s="7">
        <v>280.0</v>
      </c>
      <c r="K378" s="4">
        <v>2.78</v>
      </c>
    </row>
    <row r="379">
      <c r="A379" s="4" t="s">
        <v>466</v>
      </c>
      <c r="B379" s="4"/>
      <c r="C379" s="4" t="s">
        <v>244</v>
      </c>
      <c r="D379" s="4" t="s">
        <v>17</v>
      </c>
      <c r="E379" s="7">
        <v>376.0</v>
      </c>
      <c r="F379" s="4">
        <v>3.79</v>
      </c>
      <c r="G379" s="8">
        <v>0.1436</v>
      </c>
      <c r="H379" s="8">
        <v>0.2802</v>
      </c>
      <c r="I379" s="9">
        <v>0.0030439814814814813</v>
      </c>
      <c r="J379" s="7">
        <v>263.0</v>
      </c>
      <c r="K379" s="4">
        <v>2.34</v>
      </c>
    </row>
    <row r="380">
      <c r="A380" s="4" t="s">
        <v>467</v>
      </c>
      <c r="B380" s="4"/>
      <c r="C380" s="4"/>
      <c r="D380" s="4" t="s">
        <v>289</v>
      </c>
      <c r="E380" s="7">
        <v>375.0</v>
      </c>
      <c r="F380" s="4">
        <v>3.09</v>
      </c>
      <c r="G380" s="8">
        <v>0.1493</v>
      </c>
      <c r="H380" s="8">
        <v>0.2377</v>
      </c>
      <c r="I380" s="9">
        <v>0.0024537037037037036</v>
      </c>
      <c r="J380" s="7">
        <v>212.0</v>
      </c>
      <c r="K380" s="4">
        <v>2.53</v>
      </c>
    </row>
    <row r="381">
      <c r="A381" s="4" t="s">
        <v>468</v>
      </c>
      <c r="B381" s="4"/>
      <c r="C381" s="4" t="s">
        <v>469</v>
      </c>
      <c r="D381" s="4" t="s">
        <v>17</v>
      </c>
      <c r="E381" s="7">
        <v>374.0</v>
      </c>
      <c r="F381" s="4">
        <v>3.4</v>
      </c>
      <c r="G381" s="8">
        <v>0.2246</v>
      </c>
      <c r="H381" s="8">
        <v>0.1431</v>
      </c>
      <c r="I381" s="9">
        <v>0.0030208333333333333</v>
      </c>
      <c r="J381" s="7">
        <v>261.0</v>
      </c>
      <c r="K381" s="4">
        <v>5.05</v>
      </c>
    </row>
    <row r="382">
      <c r="A382" s="4" t="s">
        <v>470</v>
      </c>
      <c r="B382" s="4"/>
      <c r="C382" s="4"/>
      <c r="D382" s="4" t="s">
        <v>17</v>
      </c>
      <c r="E382" s="7">
        <v>372.0</v>
      </c>
      <c r="F382" s="4">
        <v>3.83</v>
      </c>
      <c r="G382" s="8">
        <v>0.1935</v>
      </c>
      <c r="H382" s="8">
        <v>0.1809</v>
      </c>
      <c r="I382" s="9">
        <v>0.003449074074074074</v>
      </c>
      <c r="J382" s="7">
        <v>298.0</v>
      </c>
      <c r="K382" s="4">
        <v>2.9</v>
      </c>
    </row>
    <row r="383">
      <c r="A383" s="4" t="s">
        <v>471</v>
      </c>
      <c r="B383" s="4" t="s">
        <v>209</v>
      </c>
      <c r="C383" s="4"/>
      <c r="D383" s="4" t="s">
        <v>21</v>
      </c>
      <c r="E383" s="7">
        <v>372.0</v>
      </c>
      <c r="F383" s="4">
        <v>2.31</v>
      </c>
      <c r="G383" s="8">
        <v>0.2823</v>
      </c>
      <c r="H383" s="8">
        <v>0.1234</v>
      </c>
      <c r="I383" s="9">
        <v>0.0030555555555555557</v>
      </c>
      <c r="J383" s="7">
        <v>264.0</v>
      </c>
      <c r="K383" s="4">
        <v>3.37</v>
      </c>
    </row>
    <row r="384">
      <c r="A384" s="4" t="s">
        <v>472</v>
      </c>
      <c r="B384" s="4"/>
      <c r="C384" s="4" t="s">
        <v>244</v>
      </c>
      <c r="D384" s="4" t="s">
        <v>17</v>
      </c>
      <c r="E384" s="7">
        <v>372.0</v>
      </c>
      <c r="F384" s="4">
        <v>3.33</v>
      </c>
      <c r="G384" s="8">
        <v>0.2258</v>
      </c>
      <c r="H384" s="8">
        <v>0.2611</v>
      </c>
      <c r="I384" s="9">
        <v>0.002384259259259259</v>
      </c>
      <c r="J384" s="7">
        <v>206.0</v>
      </c>
      <c r="K384" s="4">
        <v>2.94</v>
      </c>
    </row>
    <row r="385">
      <c r="A385" s="4" t="s">
        <v>473</v>
      </c>
      <c r="B385" s="4"/>
      <c r="C385" s="4"/>
      <c r="D385" s="4" t="s">
        <v>17</v>
      </c>
      <c r="E385" s="7">
        <v>371.0</v>
      </c>
      <c r="F385" s="4">
        <v>4.61</v>
      </c>
      <c r="G385" s="8">
        <v>0.3208</v>
      </c>
      <c r="H385" s="8">
        <v>0.1421</v>
      </c>
      <c r="I385" s="9">
        <v>0.003993055555555555</v>
      </c>
      <c r="J385" s="7">
        <v>345.0</v>
      </c>
      <c r="K385" s="4">
        <v>2.94</v>
      </c>
    </row>
    <row r="386">
      <c r="A386" s="4" t="s">
        <v>474</v>
      </c>
      <c r="B386" s="4"/>
      <c r="C386" s="4" t="s">
        <v>226</v>
      </c>
      <c r="D386" s="4" t="s">
        <v>17</v>
      </c>
      <c r="E386" s="7">
        <v>371.0</v>
      </c>
      <c r="F386" s="4">
        <v>2.84</v>
      </c>
      <c r="G386" s="8">
        <v>0.1941</v>
      </c>
      <c r="H386" s="8">
        <v>0.278</v>
      </c>
      <c r="I386" s="9">
        <v>0.0026041666666666665</v>
      </c>
      <c r="J386" s="7">
        <v>225.0</v>
      </c>
      <c r="K386" s="4">
        <v>2.69</v>
      </c>
    </row>
    <row r="387">
      <c r="A387" s="4" t="s">
        <v>475</v>
      </c>
      <c r="B387" s="5" t="s">
        <v>476</v>
      </c>
      <c r="C387" s="4"/>
      <c r="D387" s="4" t="s">
        <v>15</v>
      </c>
      <c r="E387" s="7">
        <v>370.0</v>
      </c>
      <c r="F387" s="4">
        <v>2.83</v>
      </c>
      <c r="G387" s="8">
        <v>0.3</v>
      </c>
      <c r="H387" s="8">
        <v>0.1175</v>
      </c>
      <c r="I387" s="9">
        <v>0.003298611111111111</v>
      </c>
      <c r="J387" s="7">
        <v>285.0</v>
      </c>
      <c r="K387" s="4">
        <v>4.44</v>
      </c>
    </row>
    <row r="388">
      <c r="A388" s="4" t="s">
        <v>477</v>
      </c>
      <c r="B388" s="4"/>
      <c r="C388" s="4"/>
      <c r="D388" s="4" t="s">
        <v>17</v>
      </c>
      <c r="E388" s="7">
        <v>370.0</v>
      </c>
      <c r="F388" s="4">
        <v>4.53</v>
      </c>
      <c r="G388" s="8">
        <v>0.1784</v>
      </c>
      <c r="H388" s="8">
        <v>0.1927</v>
      </c>
      <c r="I388" s="9">
        <v>0.0042592592592592595</v>
      </c>
      <c r="J388" s="7">
        <v>368.0</v>
      </c>
      <c r="K388" s="4">
        <v>3.64</v>
      </c>
    </row>
    <row r="389">
      <c r="A389" s="4" t="s">
        <v>478</v>
      </c>
      <c r="B389" s="4"/>
      <c r="C389" s="4" t="s">
        <v>479</v>
      </c>
      <c r="D389" s="4" t="s">
        <v>17</v>
      </c>
      <c r="E389" s="7">
        <v>369.0</v>
      </c>
      <c r="F389" s="4">
        <v>3.95</v>
      </c>
      <c r="G389" s="8">
        <v>0.2331</v>
      </c>
      <c r="H389" s="8">
        <v>0.2237</v>
      </c>
      <c r="I389" s="9">
        <v>0.003159722222222222</v>
      </c>
      <c r="J389" s="7">
        <v>273.0</v>
      </c>
      <c r="K389" s="4">
        <v>2.92</v>
      </c>
    </row>
    <row r="390">
      <c r="A390" s="4" t="s">
        <v>480</v>
      </c>
      <c r="B390" s="4"/>
      <c r="C390" s="4"/>
      <c r="D390" s="4" t="s">
        <v>17</v>
      </c>
      <c r="E390" s="7">
        <v>369.0</v>
      </c>
      <c r="F390" s="4">
        <v>3.05</v>
      </c>
      <c r="G390" s="8">
        <v>0.2331</v>
      </c>
      <c r="H390" s="8">
        <v>0.205</v>
      </c>
      <c r="I390" s="9">
        <v>0.0024421296296296296</v>
      </c>
      <c r="J390" s="7">
        <v>211.0</v>
      </c>
      <c r="K390" s="4">
        <v>2.56</v>
      </c>
    </row>
    <row r="391">
      <c r="A391" s="4" t="s">
        <v>481</v>
      </c>
      <c r="B391" s="4"/>
      <c r="C391" s="4"/>
      <c r="D391" s="4" t="s">
        <v>17</v>
      </c>
      <c r="E391" s="7">
        <v>368.0</v>
      </c>
      <c r="F391" s="4">
        <v>3.77</v>
      </c>
      <c r="G391" s="8">
        <v>0.2636</v>
      </c>
      <c r="H391" s="8">
        <v>0.1818</v>
      </c>
      <c r="I391" s="9">
        <v>0.0036805555555555554</v>
      </c>
      <c r="J391" s="7">
        <v>318.0</v>
      </c>
      <c r="K391" s="4">
        <v>3.27</v>
      </c>
    </row>
    <row r="392">
      <c r="A392" s="4" t="s">
        <v>482</v>
      </c>
      <c r="B392" s="4"/>
      <c r="C392" s="4" t="s">
        <v>244</v>
      </c>
      <c r="D392" s="4" t="s">
        <v>17</v>
      </c>
      <c r="E392" s="7">
        <v>368.0</v>
      </c>
      <c r="F392" s="4">
        <v>3.26</v>
      </c>
      <c r="G392" s="8">
        <v>0.2853</v>
      </c>
      <c r="H392" s="8">
        <v>0.1692</v>
      </c>
      <c r="I392" s="9">
        <v>0.0028819444444444444</v>
      </c>
      <c r="J392" s="7">
        <v>249.0</v>
      </c>
      <c r="K392" s="4">
        <v>2.03</v>
      </c>
    </row>
    <row r="393">
      <c r="A393" s="4" t="s">
        <v>483</v>
      </c>
      <c r="B393" s="5" t="s">
        <v>484</v>
      </c>
      <c r="C393" s="4"/>
      <c r="D393" s="4" t="s">
        <v>15</v>
      </c>
      <c r="E393" s="7">
        <v>368.0</v>
      </c>
      <c r="F393" s="4">
        <v>2.25</v>
      </c>
      <c r="G393" s="8">
        <v>0.3777</v>
      </c>
      <c r="H393" s="8">
        <v>0.1173</v>
      </c>
      <c r="I393" s="9">
        <v>0.0025925925925925925</v>
      </c>
      <c r="J393" s="7">
        <v>224.0</v>
      </c>
      <c r="K393" s="4">
        <v>1.97</v>
      </c>
    </row>
    <row r="394">
      <c r="A394" s="4" t="s">
        <v>485</v>
      </c>
      <c r="B394" s="4"/>
      <c r="C394" s="4" t="s">
        <v>463</v>
      </c>
      <c r="D394" s="4" t="s">
        <v>17</v>
      </c>
      <c r="E394" s="7">
        <v>367.0</v>
      </c>
      <c r="F394" s="4">
        <v>3.48</v>
      </c>
      <c r="G394" s="8">
        <v>0.2888</v>
      </c>
      <c r="H394" s="8">
        <v>0.18</v>
      </c>
      <c r="I394" s="9">
        <v>0.0032291666666666666</v>
      </c>
      <c r="J394" s="7">
        <v>279.0</v>
      </c>
      <c r="K394" s="4">
        <v>3.57</v>
      </c>
    </row>
    <row r="395">
      <c r="A395" s="4" t="s">
        <v>486</v>
      </c>
      <c r="B395" s="4"/>
      <c r="C395" s="4" t="s">
        <v>226</v>
      </c>
      <c r="D395" s="4" t="s">
        <v>17</v>
      </c>
      <c r="E395" s="7">
        <v>367.0</v>
      </c>
      <c r="F395" s="4">
        <v>3.58</v>
      </c>
      <c r="G395" s="8">
        <v>0.1689</v>
      </c>
      <c r="H395" s="8">
        <v>0.2848</v>
      </c>
      <c r="I395" s="9">
        <v>0.0030671296296296297</v>
      </c>
      <c r="J395" s="7">
        <v>265.0</v>
      </c>
      <c r="K395" s="4">
        <v>2.66</v>
      </c>
    </row>
    <row r="396">
      <c r="A396" s="4" t="s">
        <v>487</v>
      </c>
      <c r="B396" s="4"/>
      <c r="C396" s="4" t="s">
        <v>463</v>
      </c>
      <c r="D396" s="4" t="s">
        <v>17</v>
      </c>
      <c r="E396" s="7">
        <v>367.0</v>
      </c>
      <c r="F396" s="4">
        <v>3.2</v>
      </c>
      <c r="G396" s="8">
        <v>0.2452</v>
      </c>
      <c r="H396" s="8">
        <v>0.2253</v>
      </c>
      <c r="I396" s="9">
        <v>0.0028935185185185184</v>
      </c>
      <c r="J396" s="7">
        <v>250.0</v>
      </c>
      <c r="K396" s="4">
        <v>2.81</v>
      </c>
    </row>
    <row r="397">
      <c r="A397" s="4" t="s">
        <v>488</v>
      </c>
      <c r="B397" s="5" t="s">
        <v>65</v>
      </c>
      <c r="C397" s="4"/>
      <c r="D397" s="4" t="s">
        <v>15</v>
      </c>
      <c r="E397" s="7">
        <v>365.0</v>
      </c>
      <c r="F397" s="4">
        <v>2.99</v>
      </c>
      <c r="G397" s="8">
        <v>0.1753</v>
      </c>
      <c r="H397" s="8">
        <v>0.1427</v>
      </c>
      <c r="I397" s="9">
        <v>0.005231481481481481</v>
      </c>
      <c r="J397" s="7">
        <v>452.0</v>
      </c>
      <c r="K397" s="4">
        <v>5.58</v>
      </c>
    </row>
    <row r="398">
      <c r="A398" s="4" t="s">
        <v>489</v>
      </c>
      <c r="B398" s="4"/>
      <c r="C398" s="4"/>
      <c r="D398" s="4" t="s">
        <v>17</v>
      </c>
      <c r="E398" s="7">
        <v>365.0</v>
      </c>
      <c r="F398" s="4">
        <v>3.58</v>
      </c>
      <c r="G398" s="8">
        <v>0.2877</v>
      </c>
      <c r="H398" s="8">
        <v>0.2424</v>
      </c>
      <c r="I398" s="9">
        <v>0.0027430555555555554</v>
      </c>
      <c r="J398" s="7">
        <v>237.0</v>
      </c>
      <c r="K398" s="4">
        <v>2.19</v>
      </c>
    </row>
    <row r="399">
      <c r="A399" s="4" t="s">
        <v>490</v>
      </c>
      <c r="B399" s="5" t="s">
        <v>491</v>
      </c>
      <c r="C399" s="4"/>
      <c r="D399" s="4" t="s">
        <v>97</v>
      </c>
      <c r="E399" s="7">
        <v>365.0</v>
      </c>
      <c r="F399" s="4">
        <v>1.37</v>
      </c>
      <c r="G399" s="8">
        <v>0.9096</v>
      </c>
      <c r="H399" s="8">
        <v>0.016</v>
      </c>
      <c r="I399" s="9">
        <v>5.787037037037037E-4</v>
      </c>
      <c r="J399" s="7">
        <v>50.0</v>
      </c>
      <c r="K399" s="4">
        <v>0.89</v>
      </c>
    </row>
    <row r="400">
      <c r="A400" s="4" t="s">
        <v>492</v>
      </c>
      <c r="B400" s="5" t="s">
        <v>493</v>
      </c>
      <c r="C400" s="4"/>
      <c r="D400" s="4" t="s">
        <v>21</v>
      </c>
      <c r="E400" s="7">
        <v>362.0</v>
      </c>
      <c r="F400" s="4">
        <v>2.87</v>
      </c>
      <c r="G400" s="8">
        <v>0.4475</v>
      </c>
      <c r="H400" s="8">
        <v>0.1492</v>
      </c>
      <c r="I400" s="9">
        <v>0.0025925925925925925</v>
      </c>
      <c r="J400" s="7">
        <v>224.0</v>
      </c>
      <c r="K400" s="4">
        <v>1.91</v>
      </c>
    </row>
    <row r="401">
      <c r="A401" s="4" t="s">
        <v>494</v>
      </c>
      <c r="B401" s="5" t="s">
        <v>449</v>
      </c>
      <c r="C401" s="4"/>
      <c r="D401" s="4" t="s">
        <v>15</v>
      </c>
      <c r="E401" s="7">
        <v>362.0</v>
      </c>
      <c r="F401" s="4">
        <v>2.82</v>
      </c>
      <c r="G401" s="8">
        <v>0.2293</v>
      </c>
      <c r="H401" s="8">
        <v>0.1461</v>
      </c>
      <c r="I401" s="9">
        <v>0.0038425925925925928</v>
      </c>
      <c r="J401" s="7">
        <v>332.0</v>
      </c>
      <c r="K401" s="4">
        <v>4.7</v>
      </c>
    </row>
    <row r="402">
      <c r="A402" s="4" t="s">
        <v>495</v>
      </c>
      <c r="B402" s="4"/>
      <c r="C402" s="4" t="s">
        <v>229</v>
      </c>
      <c r="D402" s="4" t="s">
        <v>17</v>
      </c>
      <c r="E402" s="7">
        <v>361.0</v>
      </c>
      <c r="F402" s="4">
        <v>5.02</v>
      </c>
      <c r="G402" s="8">
        <v>0.2188</v>
      </c>
      <c r="H402" s="8">
        <v>0.1604</v>
      </c>
      <c r="I402" s="9">
        <v>0.004027777777777778</v>
      </c>
      <c r="J402" s="7">
        <v>348.0</v>
      </c>
      <c r="K402" s="4">
        <v>4.21</v>
      </c>
    </row>
    <row r="403">
      <c r="A403" s="4" t="s">
        <v>496</v>
      </c>
      <c r="B403" s="4"/>
      <c r="C403" s="4" t="s">
        <v>340</v>
      </c>
      <c r="D403" s="4" t="s">
        <v>17</v>
      </c>
      <c r="E403" s="7">
        <v>360.0</v>
      </c>
      <c r="F403" s="4">
        <v>4.3</v>
      </c>
      <c r="G403" s="8">
        <v>0.2778</v>
      </c>
      <c r="H403" s="8">
        <v>0.148</v>
      </c>
      <c r="I403" s="9">
        <v>0.004398148148148148</v>
      </c>
      <c r="J403" s="7">
        <v>380.0</v>
      </c>
      <c r="K403" s="4">
        <v>4.96</v>
      </c>
    </row>
    <row r="404">
      <c r="A404" s="4" t="s">
        <v>497</v>
      </c>
      <c r="B404" s="5" t="s">
        <v>498</v>
      </c>
      <c r="C404" s="4"/>
      <c r="D404" s="4" t="s">
        <v>21</v>
      </c>
      <c r="E404" s="7">
        <v>359.0</v>
      </c>
      <c r="F404" s="4">
        <v>2.38</v>
      </c>
      <c r="G404" s="8">
        <v>0.3259</v>
      </c>
      <c r="H404" s="8">
        <v>0.1227</v>
      </c>
      <c r="I404" s="9">
        <v>0.0052430555555555555</v>
      </c>
      <c r="J404" s="7">
        <v>453.0</v>
      </c>
      <c r="K404" s="4">
        <v>5.05</v>
      </c>
    </row>
    <row r="405">
      <c r="A405" s="4" t="s">
        <v>499</v>
      </c>
      <c r="B405" s="4"/>
      <c r="C405" s="4" t="s">
        <v>500</v>
      </c>
      <c r="D405" s="4" t="s">
        <v>17</v>
      </c>
      <c r="E405" s="7">
        <v>359.0</v>
      </c>
      <c r="F405" s="4">
        <v>3.61</v>
      </c>
      <c r="G405" s="8">
        <v>0.2006</v>
      </c>
      <c r="H405" s="8">
        <v>0.2629</v>
      </c>
      <c r="I405" s="9">
        <v>0.0028472222222222223</v>
      </c>
      <c r="J405" s="7">
        <v>246.0</v>
      </c>
      <c r="K405" s="4">
        <v>2.23</v>
      </c>
    </row>
    <row r="406">
      <c r="A406" s="4" t="s">
        <v>501</v>
      </c>
      <c r="B406" s="4"/>
      <c r="C406" s="4"/>
      <c r="D406" s="4" t="s">
        <v>17</v>
      </c>
      <c r="E406" s="7">
        <v>358.0</v>
      </c>
      <c r="F406" s="4">
        <v>3.69</v>
      </c>
      <c r="G406" s="8">
        <v>0.2486</v>
      </c>
      <c r="H406" s="8">
        <v>0.174</v>
      </c>
      <c r="I406" s="9">
        <v>0.00400462962962963</v>
      </c>
      <c r="J406" s="7">
        <v>346.0</v>
      </c>
      <c r="K406" s="4">
        <v>3.26</v>
      </c>
    </row>
    <row r="407">
      <c r="A407" s="4" t="s">
        <v>502</v>
      </c>
      <c r="B407" s="4"/>
      <c r="C407" s="4"/>
      <c r="D407" s="4" t="s">
        <v>17</v>
      </c>
      <c r="E407" s="7">
        <v>358.0</v>
      </c>
      <c r="F407" s="4">
        <v>4.48</v>
      </c>
      <c r="G407" s="8">
        <v>0.2598</v>
      </c>
      <c r="H407" s="8">
        <v>0.1308</v>
      </c>
      <c r="I407" s="9">
        <v>0.004826388888888889</v>
      </c>
      <c r="J407" s="7">
        <v>417.0</v>
      </c>
      <c r="K407" s="4">
        <v>4.92</v>
      </c>
    </row>
    <row r="408">
      <c r="A408" s="4" t="s">
        <v>503</v>
      </c>
      <c r="B408" s="5" t="s">
        <v>504</v>
      </c>
      <c r="C408" s="4"/>
      <c r="D408" s="4" t="s">
        <v>15</v>
      </c>
      <c r="E408" s="7">
        <v>357.0</v>
      </c>
      <c r="F408" s="4">
        <v>2.27</v>
      </c>
      <c r="G408" s="8">
        <v>0.1989</v>
      </c>
      <c r="H408" s="8">
        <v>0.1815</v>
      </c>
      <c r="I408" s="9">
        <v>0.0039004629629629628</v>
      </c>
      <c r="J408" s="7">
        <v>337.0</v>
      </c>
      <c r="K408" s="4">
        <v>5.32</v>
      </c>
    </row>
    <row r="409">
      <c r="A409" s="4" t="s">
        <v>505</v>
      </c>
      <c r="B409" s="5" t="s">
        <v>506</v>
      </c>
      <c r="C409" s="4"/>
      <c r="D409" s="4" t="s">
        <v>15</v>
      </c>
      <c r="E409" s="7">
        <v>357.0</v>
      </c>
      <c r="F409" s="4">
        <v>2.83</v>
      </c>
      <c r="G409" s="8">
        <v>0.2521</v>
      </c>
      <c r="H409" s="8">
        <v>0.1314</v>
      </c>
      <c r="I409" s="9">
        <v>0.0043518518518518515</v>
      </c>
      <c r="J409" s="7">
        <v>376.0</v>
      </c>
      <c r="K409" s="4">
        <v>4.57</v>
      </c>
    </row>
    <row r="410">
      <c r="A410" s="4" t="s">
        <v>507</v>
      </c>
      <c r="B410" s="4"/>
      <c r="C410" s="4" t="s">
        <v>244</v>
      </c>
      <c r="D410" s="4" t="s">
        <v>17</v>
      </c>
      <c r="E410" s="7">
        <v>354.0</v>
      </c>
      <c r="F410" s="4">
        <v>3.38</v>
      </c>
      <c r="G410" s="8">
        <v>0.2034</v>
      </c>
      <c r="H410" s="8">
        <v>0.2348</v>
      </c>
      <c r="I410" s="9">
        <v>0.003159722222222222</v>
      </c>
      <c r="J410" s="7">
        <v>273.0</v>
      </c>
      <c r="K410" s="4">
        <v>3.46</v>
      </c>
    </row>
    <row r="411">
      <c r="A411" s="4" t="s">
        <v>508</v>
      </c>
      <c r="B411" s="4"/>
      <c r="C411" s="4"/>
      <c r="D411" s="4" t="s">
        <v>17</v>
      </c>
      <c r="E411" s="7">
        <v>351.0</v>
      </c>
      <c r="F411" s="4">
        <v>3.87</v>
      </c>
      <c r="G411" s="8">
        <v>0.2821</v>
      </c>
      <c r="H411" s="8">
        <v>0.2074</v>
      </c>
      <c r="I411" s="9">
        <v>0.0034375</v>
      </c>
      <c r="J411" s="7">
        <v>297.0</v>
      </c>
      <c r="K411" s="4">
        <v>3.02</v>
      </c>
    </row>
    <row r="412">
      <c r="A412" s="4" t="s">
        <v>509</v>
      </c>
      <c r="B412" s="4"/>
      <c r="C412" s="4"/>
      <c r="D412" s="4" t="s">
        <v>17</v>
      </c>
      <c r="E412" s="7">
        <v>351.0</v>
      </c>
      <c r="F412" s="4">
        <v>3.28</v>
      </c>
      <c r="G412" s="8">
        <v>0.2479</v>
      </c>
      <c r="H412" s="8">
        <v>0.1922</v>
      </c>
      <c r="I412" s="9">
        <v>0.002951388888888889</v>
      </c>
      <c r="J412" s="7">
        <v>255.0</v>
      </c>
      <c r="K412" s="4">
        <v>3.01</v>
      </c>
    </row>
    <row r="413">
      <c r="A413" s="4" t="s">
        <v>510</v>
      </c>
      <c r="B413" s="4"/>
      <c r="C413" s="4"/>
      <c r="D413" s="4" t="s">
        <v>17</v>
      </c>
      <c r="E413" s="7">
        <v>350.0</v>
      </c>
      <c r="F413" s="4">
        <v>4.1</v>
      </c>
      <c r="G413" s="8">
        <v>0.1543</v>
      </c>
      <c r="H413" s="8">
        <v>0.204</v>
      </c>
      <c r="I413" s="9">
        <v>0.003599537037037037</v>
      </c>
      <c r="J413" s="7">
        <v>311.0</v>
      </c>
      <c r="K413" s="4">
        <v>2.8</v>
      </c>
    </row>
    <row r="414">
      <c r="A414" s="4" t="s">
        <v>511</v>
      </c>
      <c r="B414" s="4"/>
      <c r="C414" s="4"/>
      <c r="D414" s="4" t="s">
        <v>17</v>
      </c>
      <c r="E414" s="7">
        <v>350.0</v>
      </c>
      <c r="F414" s="4">
        <v>3.14</v>
      </c>
      <c r="G414" s="8">
        <v>0.2429</v>
      </c>
      <c r="H414" s="8">
        <v>0.2304</v>
      </c>
      <c r="I414" s="9">
        <v>0.002627314814814815</v>
      </c>
      <c r="J414" s="7">
        <v>227.0</v>
      </c>
      <c r="K414" s="4">
        <v>2.57</v>
      </c>
    </row>
    <row r="415">
      <c r="A415" s="4" t="s">
        <v>512</v>
      </c>
      <c r="B415" s="4"/>
      <c r="C415" s="4" t="s">
        <v>513</v>
      </c>
      <c r="D415" s="4" t="s">
        <v>17</v>
      </c>
      <c r="E415" s="7">
        <v>350.0</v>
      </c>
      <c r="F415" s="4">
        <v>3.81</v>
      </c>
      <c r="G415" s="8">
        <v>0.18</v>
      </c>
      <c r="H415" s="8">
        <v>0.2498</v>
      </c>
      <c r="I415" s="9">
        <v>0.0027546296296296294</v>
      </c>
      <c r="J415" s="7">
        <v>238.0</v>
      </c>
      <c r="K415" s="4">
        <v>2.08</v>
      </c>
    </row>
    <row r="416">
      <c r="A416" s="4" t="s">
        <v>514</v>
      </c>
      <c r="B416" s="4"/>
      <c r="C416" s="4"/>
      <c r="D416" s="4" t="s">
        <v>17</v>
      </c>
      <c r="E416" s="7">
        <v>350.0</v>
      </c>
      <c r="F416" s="4">
        <v>5.23</v>
      </c>
      <c r="G416" s="8">
        <v>0.2343</v>
      </c>
      <c r="H416" s="8">
        <v>0.1692</v>
      </c>
      <c r="I416" s="9">
        <v>0.004409722222222222</v>
      </c>
      <c r="J416" s="7">
        <v>381.0</v>
      </c>
      <c r="K416" s="4">
        <v>3.35</v>
      </c>
    </row>
    <row r="417">
      <c r="A417" s="4">
        <v>20520.0</v>
      </c>
      <c r="B417" s="5" t="s">
        <v>515</v>
      </c>
      <c r="C417" s="4"/>
      <c r="D417" s="4" t="s">
        <v>12</v>
      </c>
      <c r="E417" s="7">
        <v>349.0</v>
      </c>
      <c r="F417" s="4">
        <v>2.38</v>
      </c>
      <c r="G417" s="8">
        <v>0.3181</v>
      </c>
      <c r="H417" s="8">
        <v>0.1623</v>
      </c>
      <c r="I417" s="9">
        <v>0.003576388888888889</v>
      </c>
      <c r="J417" s="7">
        <v>309.0</v>
      </c>
      <c r="K417" s="4">
        <v>3.68</v>
      </c>
    </row>
    <row r="418">
      <c r="A418" s="4" t="s">
        <v>516</v>
      </c>
      <c r="B418" s="4"/>
      <c r="C418" s="4"/>
      <c r="D418" s="4" t="s">
        <v>17</v>
      </c>
      <c r="E418" s="7">
        <v>349.0</v>
      </c>
      <c r="F418" s="4">
        <v>4.07</v>
      </c>
      <c r="G418" s="8">
        <v>0.3553</v>
      </c>
      <c r="H418" s="8">
        <v>0.1092</v>
      </c>
      <c r="I418" s="9">
        <v>0.004027777777777778</v>
      </c>
      <c r="J418" s="7">
        <v>348.0</v>
      </c>
      <c r="K418" s="4">
        <v>2.98</v>
      </c>
    </row>
    <row r="419">
      <c r="A419" s="4">
        <v>6399.0</v>
      </c>
      <c r="B419" s="5" t="s">
        <v>517</v>
      </c>
      <c r="C419" s="4"/>
      <c r="D419" s="4" t="s">
        <v>12</v>
      </c>
      <c r="E419" s="7">
        <v>348.0</v>
      </c>
      <c r="F419" s="4">
        <v>4.27</v>
      </c>
      <c r="G419" s="8">
        <v>0.3161</v>
      </c>
      <c r="H419" s="8">
        <v>0.1023</v>
      </c>
      <c r="I419" s="9">
        <v>0.008229166666666666</v>
      </c>
      <c r="J419" s="7">
        <v>711.0</v>
      </c>
      <c r="K419" s="4">
        <v>7.19</v>
      </c>
    </row>
    <row r="420">
      <c r="A420" s="4" t="s">
        <v>518</v>
      </c>
      <c r="B420" s="4"/>
      <c r="C420" s="4" t="s">
        <v>519</v>
      </c>
      <c r="D420" s="4" t="s">
        <v>17</v>
      </c>
      <c r="E420" s="7">
        <v>348.0</v>
      </c>
      <c r="F420" s="4">
        <v>3.38</v>
      </c>
      <c r="G420" s="8">
        <v>0.2011</v>
      </c>
      <c r="H420" s="8">
        <v>0.3458</v>
      </c>
      <c r="I420" s="9">
        <v>0.002685185185185185</v>
      </c>
      <c r="J420" s="7">
        <v>232.0</v>
      </c>
      <c r="K420" s="4">
        <v>2.17</v>
      </c>
    </row>
    <row r="421">
      <c r="A421" s="4" t="s">
        <v>520</v>
      </c>
      <c r="B421" s="4"/>
      <c r="C421" s="4" t="s">
        <v>226</v>
      </c>
      <c r="D421" s="4" t="s">
        <v>17</v>
      </c>
      <c r="E421" s="7">
        <v>346.0</v>
      </c>
      <c r="F421" s="4">
        <v>4.2</v>
      </c>
      <c r="G421" s="8">
        <v>0.2312</v>
      </c>
      <c r="H421" s="8">
        <v>0.2039</v>
      </c>
      <c r="I421" s="9">
        <v>0.003576388888888889</v>
      </c>
      <c r="J421" s="7">
        <v>309.0</v>
      </c>
      <c r="K421" s="4">
        <v>2.12</v>
      </c>
    </row>
    <row r="422">
      <c r="A422" s="4" t="s">
        <v>521</v>
      </c>
      <c r="B422" s="4"/>
      <c r="C422" s="4"/>
      <c r="D422" s="4" t="s">
        <v>32</v>
      </c>
      <c r="E422" s="7">
        <v>345.0</v>
      </c>
      <c r="F422" s="4">
        <v>4.1</v>
      </c>
      <c r="G422" s="8">
        <v>0.3391</v>
      </c>
      <c r="H422" s="8">
        <v>0.1335</v>
      </c>
      <c r="I422" s="9">
        <v>0.003148148148148148</v>
      </c>
      <c r="J422" s="7">
        <v>272.0</v>
      </c>
      <c r="K422" s="4">
        <v>2.91</v>
      </c>
    </row>
    <row r="423">
      <c r="A423" s="4" t="s">
        <v>522</v>
      </c>
      <c r="B423" s="5" t="s">
        <v>60</v>
      </c>
      <c r="C423" s="4"/>
      <c r="D423" s="4" t="s">
        <v>15</v>
      </c>
      <c r="E423" s="7">
        <v>343.0</v>
      </c>
      <c r="F423" s="4">
        <v>2.31</v>
      </c>
      <c r="G423" s="8">
        <v>0.105</v>
      </c>
      <c r="H423" s="8">
        <v>0.2989</v>
      </c>
      <c r="I423" s="9">
        <v>0.002951388888888889</v>
      </c>
      <c r="J423" s="7">
        <v>255.0</v>
      </c>
      <c r="K423" s="4">
        <v>3.85</v>
      </c>
    </row>
    <row r="424">
      <c r="A424" s="4" t="s">
        <v>523</v>
      </c>
      <c r="B424" s="5" t="s">
        <v>524</v>
      </c>
      <c r="C424" s="4"/>
      <c r="D424" s="4" t="s">
        <v>15</v>
      </c>
      <c r="E424" s="7">
        <v>343.0</v>
      </c>
      <c r="F424" s="4">
        <v>3.08</v>
      </c>
      <c r="G424" s="8">
        <v>0.3294</v>
      </c>
      <c r="H424" s="8">
        <v>0.1192</v>
      </c>
      <c r="I424" s="9">
        <v>0.004791666666666666</v>
      </c>
      <c r="J424" s="7">
        <v>414.0</v>
      </c>
      <c r="K424" s="4">
        <v>5.58</v>
      </c>
    </row>
    <row r="425">
      <c r="A425" s="4" t="s">
        <v>525</v>
      </c>
      <c r="B425" s="4"/>
      <c r="C425" s="4" t="s">
        <v>229</v>
      </c>
      <c r="D425" s="4" t="s">
        <v>17</v>
      </c>
      <c r="E425" s="7">
        <v>343.0</v>
      </c>
      <c r="F425" s="4">
        <v>4.67</v>
      </c>
      <c r="G425" s="8">
        <v>0.2303</v>
      </c>
      <c r="H425" s="8">
        <v>0.1928</v>
      </c>
      <c r="I425" s="9">
        <v>0.003703703703703704</v>
      </c>
      <c r="J425" s="7">
        <v>320.0</v>
      </c>
      <c r="K425" s="4">
        <v>3.44</v>
      </c>
    </row>
    <row r="426">
      <c r="A426" s="4">
        <v>34141.0</v>
      </c>
      <c r="B426" s="5" t="s">
        <v>526</v>
      </c>
      <c r="C426" s="4"/>
      <c r="D426" s="4" t="s">
        <v>21</v>
      </c>
      <c r="E426" s="7">
        <v>342.0</v>
      </c>
      <c r="F426" s="4">
        <v>2.65</v>
      </c>
      <c r="G426" s="8">
        <v>0.2778</v>
      </c>
      <c r="H426" s="8">
        <v>0.0993</v>
      </c>
      <c r="I426" s="9">
        <v>0.004178240740740741</v>
      </c>
      <c r="J426" s="7">
        <v>361.0</v>
      </c>
      <c r="K426" s="4">
        <v>4.64</v>
      </c>
    </row>
    <row r="427">
      <c r="A427" s="4" t="s">
        <v>527</v>
      </c>
      <c r="B427" s="4"/>
      <c r="D427" s="4" t="s">
        <v>17</v>
      </c>
      <c r="E427" s="7">
        <v>342.0</v>
      </c>
      <c r="F427" s="4">
        <v>4.79</v>
      </c>
      <c r="G427" s="8">
        <v>0.2222</v>
      </c>
      <c r="H427" s="8">
        <v>0.1477</v>
      </c>
      <c r="I427" s="9">
        <v>0.004502314814814815</v>
      </c>
      <c r="J427" s="7">
        <v>389.0</v>
      </c>
      <c r="K427" s="4">
        <v>3.35</v>
      </c>
    </row>
    <row r="428">
      <c r="A428" s="4" t="s">
        <v>528</v>
      </c>
      <c r="B428" s="4"/>
      <c r="C428" s="4" t="s">
        <v>229</v>
      </c>
      <c r="D428" s="4" t="s">
        <v>17</v>
      </c>
      <c r="E428" s="7">
        <v>342.0</v>
      </c>
      <c r="F428" s="4">
        <v>4.23</v>
      </c>
      <c r="G428" s="8">
        <v>0.2135</v>
      </c>
      <c r="H428" s="8">
        <v>0.1867</v>
      </c>
      <c r="I428" s="9">
        <v>0.003460648148148148</v>
      </c>
      <c r="J428" s="7">
        <v>299.0</v>
      </c>
      <c r="K428" s="4">
        <v>2.88</v>
      </c>
    </row>
    <row r="429">
      <c r="A429" s="4" t="s">
        <v>529</v>
      </c>
      <c r="B429" s="5" t="s">
        <v>35</v>
      </c>
      <c r="C429" s="4"/>
      <c r="D429" s="4" t="s">
        <v>15</v>
      </c>
      <c r="E429" s="7">
        <v>341.0</v>
      </c>
      <c r="F429" s="4">
        <v>4.66</v>
      </c>
      <c r="G429" s="8">
        <v>0.173</v>
      </c>
      <c r="H429" s="8">
        <v>0.056</v>
      </c>
      <c r="I429" s="9">
        <v>0.005810185185185186</v>
      </c>
      <c r="J429" s="7">
        <v>502.0</v>
      </c>
      <c r="K429" s="4">
        <v>8.52</v>
      </c>
    </row>
    <row r="430">
      <c r="A430" s="4" t="s">
        <v>530</v>
      </c>
      <c r="B430" s="4"/>
      <c r="C430" s="4"/>
      <c r="D430" s="4" t="s">
        <v>17</v>
      </c>
      <c r="E430" s="7">
        <v>340.0</v>
      </c>
      <c r="F430" s="4">
        <v>3.2</v>
      </c>
      <c r="G430" s="8">
        <v>0.3</v>
      </c>
      <c r="H430" s="8">
        <v>0.1726</v>
      </c>
      <c r="I430" s="9">
        <v>0.0034375</v>
      </c>
      <c r="J430" s="7">
        <v>297.0</v>
      </c>
      <c r="K430" s="4">
        <v>3.62</v>
      </c>
    </row>
    <row r="431">
      <c r="A431" s="4" t="s">
        <v>531</v>
      </c>
      <c r="B431" s="4"/>
      <c r="C431" s="4"/>
      <c r="D431" s="4" t="s">
        <v>17</v>
      </c>
      <c r="E431" s="7">
        <v>339.0</v>
      </c>
      <c r="F431" s="4">
        <v>3.32</v>
      </c>
      <c r="G431" s="8">
        <v>0.174</v>
      </c>
      <c r="H431" s="8">
        <v>0.2658</v>
      </c>
      <c r="I431" s="9">
        <v>0.0025925925925925925</v>
      </c>
      <c r="J431" s="7">
        <v>224.0</v>
      </c>
      <c r="K431" s="4">
        <v>2.29</v>
      </c>
    </row>
    <row r="432">
      <c r="A432" s="4" t="s">
        <v>532</v>
      </c>
      <c r="B432" s="5" t="s">
        <v>533</v>
      </c>
      <c r="C432" s="4"/>
      <c r="D432" s="4" t="s">
        <v>15</v>
      </c>
      <c r="E432" s="7">
        <v>338.0</v>
      </c>
      <c r="F432" s="4">
        <v>3.12</v>
      </c>
      <c r="G432" s="8">
        <v>0.2278</v>
      </c>
      <c r="H432" s="8">
        <v>0.1254</v>
      </c>
      <c r="I432" s="9">
        <v>0.002962962962962963</v>
      </c>
      <c r="J432" s="7">
        <v>256.0</v>
      </c>
      <c r="K432" s="4">
        <v>4.59</v>
      </c>
    </row>
    <row r="433">
      <c r="A433" s="4" t="s">
        <v>534</v>
      </c>
      <c r="B433" s="4"/>
      <c r="C433" s="4"/>
      <c r="D433" s="4" t="s">
        <v>32</v>
      </c>
      <c r="E433" s="7">
        <v>337.0</v>
      </c>
      <c r="F433" s="4">
        <v>3.53</v>
      </c>
      <c r="G433" s="8">
        <v>0.2463</v>
      </c>
      <c r="H433" s="8">
        <v>0.1598</v>
      </c>
      <c r="I433" s="9">
        <v>0.0037731481481481483</v>
      </c>
      <c r="J433" s="7">
        <v>326.0</v>
      </c>
      <c r="K433" s="4">
        <v>4.6</v>
      </c>
    </row>
    <row r="434">
      <c r="A434" s="4" t="s">
        <v>535</v>
      </c>
      <c r="B434" s="5" t="s">
        <v>536</v>
      </c>
      <c r="C434" s="4"/>
      <c r="D434" s="4" t="s">
        <v>15</v>
      </c>
      <c r="E434" s="7">
        <v>337.0</v>
      </c>
      <c r="F434" s="4">
        <v>2.7</v>
      </c>
      <c r="G434" s="8">
        <v>0.2997</v>
      </c>
      <c r="H434" s="8">
        <v>0.1297</v>
      </c>
      <c r="I434" s="9">
        <v>0.003761574074074074</v>
      </c>
      <c r="J434" s="7">
        <v>325.0</v>
      </c>
      <c r="K434" s="4">
        <v>3.8</v>
      </c>
    </row>
    <row r="435">
      <c r="A435" s="4" t="s">
        <v>537</v>
      </c>
      <c r="B435" s="4"/>
      <c r="C435" s="4"/>
      <c r="D435" s="4" t="s">
        <v>17</v>
      </c>
      <c r="E435" s="7">
        <v>337.0</v>
      </c>
      <c r="F435" s="4">
        <v>4.3</v>
      </c>
      <c r="G435" s="8">
        <v>0.2522</v>
      </c>
      <c r="H435" s="8">
        <v>0.1435</v>
      </c>
      <c r="I435" s="9">
        <v>0.003935185185185185</v>
      </c>
      <c r="J435" s="7">
        <v>340.0</v>
      </c>
      <c r="K435" s="4">
        <v>4.9</v>
      </c>
    </row>
    <row r="436">
      <c r="A436" s="4" t="s">
        <v>538</v>
      </c>
      <c r="B436" s="4"/>
      <c r="C436" s="4"/>
      <c r="D436" s="4" t="s">
        <v>17</v>
      </c>
      <c r="E436" s="7">
        <v>337.0</v>
      </c>
      <c r="F436" s="4">
        <v>3.66</v>
      </c>
      <c r="G436" s="8">
        <v>0.2018</v>
      </c>
      <c r="H436" s="8">
        <v>0.2386</v>
      </c>
      <c r="I436" s="9">
        <v>0.003263888888888889</v>
      </c>
      <c r="J436" s="7">
        <v>282.0</v>
      </c>
      <c r="K436" s="4">
        <v>3.54</v>
      </c>
    </row>
    <row r="437">
      <c r="A437" s="4" t="s">
        <v>539</v>
      </c>
      <c r="B437" s="4"/>
      <c r="C437" s="4"/>
      <c r="D437" s="4" t="s">
        <v>315</v>
      </c>
      <c r="E437" s="7">
        <v>336.0</v>
      </c>
      <c r="F437" s="4">
        <v>3.05</v>
      </c>
      <c r="G437" s="8">
        <v>0.1518</v>
      </c>
      <c r="H437" s="8">
        <v>0.1092</v>
      </c>
      <c r="I437" s="9">
        <v>0.0030555555555555557</v>
      </c>
      <c r="J437" s="7">
        <v>264.0</v>
      </c>
      <c r="K437" s="4">
        <v>5.35</v>
      </c>
    </row>
    <row r="438">
      <c r="A438" s="4" t="s">
        <v>540</v>
      </c>
      <c r="B438" s="4"/>
      <c r="C438" s="4" t="s">
        <v>226</v>
      </c>
      <c r="D438" s="4" t="s">
        <v>17</v>
      </c>
      <c r="E438" s="7">
        <v>336.0</v>
      </c>
      <c r="F438" s="4">
        <v>4.61</v>
      </c>
      <c r="G438" s="8">
        <v>0.2798</v>
      </c>
      <c r="H438" s="8">
        <v>0.1408</v>
      </c>
      <c r="I438" s="9">
        <v>0.004768518518518518</v>
      </c>
      <c r="J438" s="7">
        <v>412.0</v>
      </c>
      <c r="K438" s="4">
        <v>3.61</v>
      </c>
    </row>
    <row r="439">
      <c r="A439" s="4" t="s">
        <v>541</v>
      </c>
      <c r="B439" s="4"/>
      <c r="C439" s="4" t="s">
        <v>424</v>
      </c>
      <c r="D439" s="4" t="s">
        <v>17</v>
      </c>
      <c r="E439" s="7">
        <v>335.0</v>
      </c>
      <c r="F439" s="4">
        <v>1.75</v>
      </c>
      <c r="G439" s="8">
        <v>0.2269</v>
      </c>
      <c r="H439" s="8">
        <v>0.2564</v>
      </c>
      <c r="I439" s="9">
        <v>0.0026041666666666665</v>
      </c>
      <c r="J439" s="7">
        <v>225.0</v>
      </c>
      <c r="K439" s="4">
        <v>3.21</v>
      </c>
    </row>
    <row r="440">
      <c r="A440" s="4" t="s">
        <v>542</v>
      </c>
      <c r="B440" s="4"/>
      <c r="C440" s="4" t="s">
        <v>439</v>
      </c>
      <c r="D440" s="4" t="s">
        <v>17</v>
      </c>
      <c r="E440" s="7">
        <v>335.0</v>
      </c>
      <c r="F440" s="4">
        <v>3.33</v>
      </c>
      <c r="G440" s="8">
        <v>0.2955</v>
      </c>
      <c r="H440" s="8">
        <v>0.1746</v>
      </c>
      <c r="I440" s="9">
        <v>0.002013888888888889</v>
      </c>
      <c r="J440" s="7">
        <v>174.0</v>
      </c>
      <c r="K440" s="4">
        <v>2.34</v>
      </c>
    </row>
    <row r="441">
      <c r="A441" s="4" t="s">
        <v>543</v>
      </c>
      <c r="B441" s="5" t="s">
        <v>76</v>
      </c>
      <c r="C441" s="4"/>
      <c r="D441" s="4" t="s">
        <v>15</v>
      </c>
      <c r="E441" s="7">
        <v>334.0</v>
      </c>
      <c r="F441" s="4">
        <v>2.67</v>
      </c>
      <c r="G441" s="8">
        <v>0.1946</v>
      </c>
      <c r="H441" s="8">
        <v>0.1725</v>
      </c>
      <c r="I441" s="9">
        <v>0.0036689814814814814</v>
      </c>
      <c r="J441" s="7">
        <v>317.0</v>
      </c>
      <c r="K441" s="4">
        <v>4.67</v>
      </c>
    </row>
    <row r="442">
      <c r="A442" s="4" t="s">
        <v>544</v>
      </c>
      <c r="B442" s="4"/>
      <c r="C442" s="4" t="s">
        <v>545</v>
      </c>
      <c r="D442" s="4" t="s">
        <v>17</v>
      </c>
      <c r="E442" s="7">
        <v>334.0</v>
      </c>
      <c r="F442" s="4">
        <v>3.87</v>
      </c>
      <c r="G442" s="8">
        <v>0.2575</v>
      </c>
      <c r="H442" s="8">
        <v>0.0844</v>
      </c>
      <c r="I442" s="9">
        <v>0.005092592592592593</v>
      </c>
      <c r="J442" s="7">
        <v>440.0</v>
      </c>
      <c r="K442" s="4">
        <v>7.34</v>
      </c>
    </row>
    <row r="443">
      <c r="A443" s="4" t="s">
        <v>546</v>
      </c>
      <c r="B443" s="4"/>
      <c r="C443" s="4" t="s">
        <v>226</v>
      </c>
      <c r="D443" s="4" t="s">
        <v>17</v>
      </c>
      <c r="E443" s="7">
        <v>333.0</v>
      </c>
      <c r="F443" s="4">
        <v>3.08</v>
      </c>
      <c r="G443" s="8">
        <v>0.2312</v>
      </c>
      <c r="H443" s="8">
        <v>0.292</v>
      </c>
      <c r="I443" s="9">
        <v>0.0023148148148148147</v>
      </c>
      <c r="J443" s="7">
        <v>200.0</v>
      </c>
      <c r="K443" s="4">
        <v>2.3</v>
      </c>
    </row>
    <row r="444">
      <c r="A444" s="4" t="s">
        <v>547</v>
      </c>
      <c r="B444" s="4"/>
      <c r="C444" s="4"/>
      <c r="D444" s="4" t="s">
        <v>17</v>
      </c>
      <c r="E444" s="7">
        <v>332.0</v>
      </c>
      <c r="F444" s="4">
        <v>5.45</v>
      </c>
      <c r="G444" s="8">
        <v>0.2741</v>
      </c>
      <c r="H444" s="8">
        <v>0.1792</v>
      </c>
      <c r="I444" s="9">
        <v>0.004768518518518518</v>
      </c>
      <c r="J444" s="7">
        <v>412.0</v>
      </c>
      <c r="K444" s="4">
        <v>3.09</v>
      </c>
    </row>
    <row r="445">
      <c r="A445" s="4" t="s">
        <v>548</v>
      </c>
      <c r="B445" s="4"/>
      <c r="D445" s="4" t="s">
        <v>17</v>
      </c>
      <c r="E445" s="7">
        <v>332.0</v>
      </c>
      <c r="F445" s="4">
        <v>1.08</v>
      </c>
      <c r="G445" s="8">
        <v>0.9488</v>
      </c>
      <c r="H445" s="8">
        <v>0.0167</v>
      </c>
      <c r="I445" s="9">
        <v>5.092592592592592E-4</v>
      </c>
      <c r="J445" s="7">
        <v>44.0</v>
      </c>
      <c r="K445" s="4">
        <v>0.05</v>
      </c>
    </row>
    <row r="446">
      <c r="A446" s="4" t="s">
        <v>549</v>
      </c>
      <c r="B446" s="4"/>
      <c r="C446" s="4"/>
      <c r="D446" s="4" t="s">
        <v>17</v>
      </c>
      <c r="E446" s="7">
        <v>332.0</v>
      </c>
      <c r="F446" s="4">
        <v>4.43</v>
      </c>
      <c r="G446" s="8">
        <v>0.1988</v>
      </c>
      <c r="H446" s="8">
        <v>0.1565</v>
      </c>
      <c r="I446" s="9">
        <v>0.0038078703703703703</v>
      </c>
      <c r="J446" s="7">
        <v>329.0</v>
      </c>
      <c r="K446" s="4">
        <v>3.91</v>
      </c>
    </row>
    <row r="447">
      <c r="A447" s="4" t="s">
        <v>550</v>
      </c>
      <c r="B447" s="5" t="s">
        <v>551</v>
      </c>
      <c r="C447" s="4"/>
      <c r="D447" s="4" t="s">
        <v>21</v>
      </c>
      <c r="E447" s="7">
        <v>332.0</v>
      </c>
      <c r="F447" s="4">
        <v>2.96</v>
      </c>
      <c r="G447" s="8">
        <v>0.2048</v>
      </c>
      <c r="H447" s="8">
        <v>0.1253</v>
      </c>
      <c r="I447" s="9">
        <v>0.003969907407407407</v>
      </c>
      <c r="J447" s="7">
        <v>343.0</v>
      </c>
      <c r="K447" s="4">
        <v>4.47</v>
      </c>
    </row>
    <row r="448">
      <c r="A448" s="4" t="s">
        <v>552</v>
      </c>
      <c r="B448" s="4"/>
      <c r="C448" s="4"/>
      <c r="D448" s="4" t="s">
        <v>32</v>
      </c>
      <c r="E448" s="7">
        <v>331.0</v>
      </c>
      <c r="F448" s="4">
        <v>3.68</v>
      </c>
      <c r="G448" s="8">
        <v>0.2085</v>
      </c>
      <c r="H448" s="8">
        <v>0.1805</v>
      </c>
      <c r="I448" s="9">
        <v>0.0032523148148148147</v>
      </c>
      <c r="J448" s="7">
        <v>281.0</v>
      </c>
      <c r="K448" s="4">
        <v>3.25</v>
      </c>
    </row>
    <row r="449">
      <c r="A449" s="4" t="s">
        <v>553</v>
      </c>
      <c r="B449" s="4"/>
      <c r="C449" s="4"/>
      <c r="D449" s="4" t="s">
        <v>17</v>
      </c>
      <c r="E449" s="7">
        <v>331.0</v>
      </c>
      <c r="F449" s="4">
        <v>4.69</v>
      </c>
      <c r="G449" s="8">
        <v>0.2749</v>
      </c>
      <c r="H449" s="8">
        <v>0.195</v>
      </c>
      <c r="I449" s="9">
        <v>0.0043287037037037035</v>
      </c>
      <c r="J449" s="7">
        <v>374.0</v>
      </c>
      <c r="K449" s="4">
        <v>3.47</v>
      </c>
    </row>
    <row r="450">
      <c r="A450" s="4" t="s">
        <v>554</v>
      </c>
      <c r="B450" s="4"/>
      <c r="C450" s="4"/>
      <c r="D450" s="4" t="s">
        <v>17</v>
      </c>
      <c r="E450" s="7">
        <v>330.0</v>
      </c>
      <c r="F450" s="4">
        <v>5.55</v>
      </c>
      <c r="G450" s="8">
        <v>0.2606</v>
      </c>
      <c r="H450" s="8">
        <v>0.1529</v>
      </c>
      <c r="I450" s="9">
        <v>0.004479166666666667</v>
      </c>
      <c r="J450" s="7">
        <v>387.0</v>
      </c>
      <c r="K450" s="4">
        <v>5.08</v>
      </c>
    </row>
    <row r="451">
      <c r="A451" s="4" t="s">
        <v>555</v>
      </c>
      <c r="B451" s="4"/>
      <c r="C451" s="4" t="s">
        <v>226</v>
      </c>
      <c r="D451" s="4" t="s">
        <v>17</v>
      </c>
      <c r="E451" s="7">
        <v>330.0</v>
      </c>
      <c r="F451" s="4">
        <v>3.58</v>
      </c>
      <c r="G451" s="8">
        <v>0.1667</v>
      </c>
      <c r="H451" s="8">
        <v>0.2532</v>
      </c>
      <c r="I451" s="9">
        <v>0.0029976851851851853</v>
      </c>
      <c r="J451" s="7">
        <v>259.0</v>
      </c>
      <c r="K451" s="4">
        <v>3.14</v>
      </c>
    </row>
    <row r="452">
      <c r="A452" s="4" t="s">
        <v>556</v>
      </c>
      <c r="B452" s="5" t="s">
        <v>551</v>
      </c>
      <c r="C452" s="4"/>
      <c r="D452" s="4" t="s">
        <v>21</v>
      </c>
      <c r="E452" s="7">
        <v>330.0</v>
      </c>
      <c r="F452" s="4">
        <v>2.61</v>
      </c>
      <c r="G452" s="8">
        <v>0.1909</v>
      </c>
      <c r="H452" s="8">
        <v>0.1752</v>
      </c>
      <c r="I452" s="9">
        <v>0.004189814814814815</v>
      </c>
      <c r="J452" s="7">
        <v>362.0</v>
      </c>
      <c r="K452" s="4">
        <v>4.67</v>
      </c>
    </row>
    <row r="453">
      <c r="A453" s="4" t="s">
        <v>557</v>
      </c>
      <c r="B453" s="4"/>
      <c r="C453" s="4" t="s">
        <v>558</v>
      </c>
      <c r="D453" s="4" t="s">
        <v>17</v>
      </c>
      <c r="E453" s="7">
        <v>329.0</v>
      </c>
      <c r="F453" s="4">
        <v>3.07</v>
      </c>
      <c r="G453" s="8">
        <v>0.1611</v>
      </c>
      <c r="H453" s="8">
        <v>0.2379</v>
      </c>
      <c r="I453" s="9">
        <v>0.002488425925925926</v>
      </c>
      <c r="J453" s="7">
        <v>215.0</v>
      </c>
      <c r="K453" s="4">
        <v>3.73</v>
      </c>
    </row>
    <row r="454">
      <c r="A454" s="4" t="s">
        <v>559</v>
      </c>
      <c r="B454" s="4"/>
      <c r="C454" s="4"/>
      <c r="D454" s="4" t="s">
        <v>32</v>
      </c>
      <c r="E454" s="7">
        <v>329.0</v>
      </c>
      <c r="F454" s="4">
        <v>3.73</v>
      </c>
      <c r="G454" s="8">
        <v>0.3556</v>
      </c>
      <c r="H454" s="8">
        <v>0.1239</v>
      </c>
      <c r="I454" s="9">
        <v>0.00375</v>
      </c>
      <c r="J454" s="7">
        <v>324.0</v>
      </c>
      <c r="K454" s="4">
        <v>3.9</v>
      </c>
    </row>
    <row r="455">
      <c r="A455" s="4">
        <v>3356.0</v>
      </c>
      <c r="B455" s="5" t="s">
        <v>560</v>
      </c>
      <c r="C455" s="4"/>
      <c r="D455" s="4" t="s">
        <v>12</v>
      </c>
      <c r="E455" s="7">
        <v>328.0</v>
      </c>
      <c r="F455" s="4">
        <v>3.25</v>
      </c>
      <c r="G455" s="8">
        <v>0.1189</v>
      </c>
      <c r="H455" s="8">
        <v>0.0815</v>
      </c>
      <c r="I455" s="9">
        <v>0.006284722222222222</v>
      </c>
      <c r="J455" s="7">
        <v>543.0</v>
      </c>
      <c r="K455" s="4">
        <v>8.23</v>
      </c>
    </row>
    <row r="456">
      <c r="A456" s="4" t="s">
        <v>561</v>
      </c>
      <c r="B456" s="4"/>
      <c r="C456" s="4" t="s">
        <v>229</v>
      </c>
      <c r="D456" s="4" t="s">
        <v>17</v>
      </c>
      <c r="E456" s="7">
        <v>328.0</v>
      </c>
      <c r="F456" s="4">
        <v>4.68</v>
      </c>
      <c r="G456" s="8">
        <v>0.2287</v>
      </c>
      <c r="H456" s="8">
        <v>0.1342</v>
      </c>
      <c r="I456" s="9">
        <v>0.0042361111111111115</v>
      </c>
      <c r="J456" s="7">
        <v>366.0</v>
      </c>
      <c r="K456" s="4">
        <v>3.74</v>
      </c>
    </row>
    <row r="457">
      <c r="A457" s="4" t="s">
        <v>562</v>
      </c>
      <c r="B457" s="4"/>
      <c r="C457" s="4" t="s">
        <v>226</v>
      </c>
      <c r="D457" s="4" t="s">
        <v>17</v>
      </c>
      <c r="E457" s="7">
        <v>328.0</v>
      </c>
      <c r="F457" s="4">
        <v>3.83</v>
      </c>
      <c r="G457" s="8">
        <v>0.2774</v>
      </c>
      <c r="H457" s="8">
        <v>0.1774</v>
      </c>
      <c r="I457" s="9">
        <v>0.003159722222222222</v>
      </c>
      <c r="J457" s="7">
        <v>273.0</v>
      </c>
      <c r="K457" s="4">
        <v>1.9</v>
      </c>
    </row>
    <row r="458">
      <c r="A458" s="4" t="s">
        <v>563</v>
      </c>
      <c r="B458" s="5" t="s">
        <v>267</v>
      </c>
      <c r="C458" s="4"/>
      <c r="D458" s="4" t="s">
        <v>15</v>
      </c>
      <c r="E458" s="7">
        <v>328.0</v>
      </c>
      <c r="F458" s="4">
        <v>4.15</v>
      </c>
      <c r="G458" s="8">
        <v>0.2927</v>
      </c>
      <c r="H458" s="8">
        <v>0.0991</v>
      </c>
      <c r="I458" s="9">
        <v>0.0044675925925925924</v>
      </c>
      <c r="J458" s="7">
        <v>386.0</v>
      </c>
      <c r="K458" s="4">
        <v>2.86</v>
      </c>
    </row>
    <row r="459">
      <c r="A459" s="4" t="s">
        <v>564</v>
      </c>
      <c r="B459" s="4"/>
      <c r="C459" s="4" t="s">
        <v>340</v>
      </c>
      <c r="D459" s="4" t="s">
        <v>17</v>
      </c>
      <c r="E459" s="7">
        <v>328.0</v>
      </c>
      <c r="F459" s="4">
        <v>4.55</v>
      </c>
      <c r="G459" s="8">
        <v>0.3354</v>
      </c>
      <c r="H459" s="8">
        <v>0.1294</v>
      </c>
      <c r="I459" s="9">
        <v>0.0038657407407407408</v>
      </c>
      <c r="J459" s="7">
        <v>334.0</v>
      </c>
      <c r="K459" s="4">
        <v>3.02</v>
      </c>
    </row>
    <row r="460">
      <c r="A460" s="4" t="s">
        <v>565</v>
      </c>
      <c r="B460" s="4"/>
      <c r="C460" s="4" t="s">
        <v>226</v>
      </c>
      <c r="D460" s="4" t="s">
        <v>17</v>
      </c>
      <c r="E460" s="7">
        <v>327.0</v>
      </c>
      <c r="F460" s="4">
        <v>4.11</v>
      </c>
      <c r="G460" s="8">
        <v>0.2446</v>
      </c>
      <c r="H460" s="8">
        <v>0.2245</v>
      </c>
      <c r="I460" s="9">
        <v>0.0032291666666666666</v>
      </c>
      <c r="J460" s="7">
        <v>279.0</v>
      </c>
      <c r="K460" s="4">
        <v>2.31</v>
      </c>
    </row>
    <row r="461">
      <c r="A461" s="4" t="s">
        <v>566</v>
      </c>
      <c r="B461" s="4"/>
      <c r="C461" s="4"/>
      <c r="D461" s="4" t="s">
        <v>32</v>
      </c>
      <c r="E461" s="7">
        <v>327.0</v>
      </c>
      <c r="F461" s="4">
        <v>4.58</v>
      </c>
      <c r="G461" s="8">
        <v>0.2141</v>
      </c>
      <c r="H461" s="8">
        <v>0.1561</v>
      </c>
      <c r="I461" s="9">
        <v>0.005833333333333334</v>
      </c>
      <c r="J461" s="7">
        <v>504.0</v>
      </c>
      <c r="K461" s="4">
        <v>5.28</v>
      </c>
    </row>
    <row r="462">
      <c r="A462" s="4" t="s">
        <v>567</v>
      </c>
      <c r="B462" s="4"/>
      <c r="C462" s="4" t="s">
        <v>568</v>
      </c>
      <c r="D462" s="4" t="s">
        <v>17</v>
      </c>
      <c r="E462" s="7">
        <v>326.0</v>
      </c>
      <c r="F462" s="4">
        <v>2.6</v>
      </c>
      <c r="G462" s="8">
        <v>0.319</v>
      </c>
      <c r="H462" s="8">
        <v>0.2367</v>
      </c>
      <c r="I462" s="9">
        <v>0.001990740740740741</v>
      </c>
      <c r="J462" s="7">
        <v>172.0</v>
      </c>
      <c r="K462" s="4">
        <v>2.11</v>
      </c>
    </row>
    <row r="463">
      <c r="A463" s="4" t="s">
        <v>569</v>
      </c>
      <c r="B463" s="4"/>
      <c r="C463" s="4" t="s">
        <v>229</v>
      </c>
      <c r="D463" s="4" t="s">
        <v>17</v>
      </c>
      <c r="E463" s="7">
        <v>325.0</v>
      </c>
      <c r="F463" s="4">
        <v>3.52</v>
      </c>
      <c r="G463" s="8">
        <v>0.2154</v>
      </c>
      <c r="H463" s="8">
        <v>0.2341</v>
      </c>
      <c r="I463" s="9">
        <v>0.002951388888888889</v>
      </c>
      <c r="J463" s="7">
        <v>255.0</v>
      </c>
      <c r="K463" s="4">
        <v>2.39</v>
      </c>
    </row>
    <row r="464">
      <c r="A464" s="4" t="s">
        <v>570</v>
      </c>
      <c r="B464" s="5" t="s">
        <v>571</v>
      </c>
      <c r="C464" s="4"/>
      <c r="D464" s="4" t="s">
        <v>15</v>
      </c>
      <c r="E464" s="7">
        <v>324.0</v>
      </c>
      <c r="F464" s="4">
        <v>2.13</v>
      </c>
      <c r="G464" s="8">
        <v>0.3642</v>
      </c>
      <c r="H464" s="8">
        <v>0.0638</v>
      </c>
      <c r="I464" s="9">
        <v>0.0030555555555555557</v>
      </c>
      <c r="J464" s="7">
        <v>264.0</v>
      </c>
      <c r="K464" s="4">
        <v>3.66</v>
      </c>
    </row>
    <row r="465">
      <c r="A465" s="4" t="s">
        <v>572</v>
      </c>
      <c r="B465" s="5" t="s">
        <v>91</v>
      </c>
      <c r="C465" s="4"/>
      <c r="D465" s="4" t="s">
        <v>15</v>
      </c>
      <c r="E465" s="7">
        <v>324.0</v>
      </c>
      <c r="F465" s="4">
        <v>2.31</v>
      </c>
      <c r="G465" s="8">
        <v>0.3241</v>
      </c>
      <c r="H465" s="8">
        <v>0.0695</v>
      </c>
      <c r="I465" s="9">
        <v>0.004560185185185185</v>
      </c>
      <c r="J465" s="7">
        <v>394.0</v>
      </c>
      <c r="K465" s="4">
        <v>4.96</v>
      </c>
    </row>
    <row r="466">
      <c r="A466" s="4" t="s">
        <v>573</v>
      </c>
      <c r="B466" s="4"/>
      <c r="C466" s="4" t="s">
        <v>226</v>
      </c>
      <c r="D466" s="4" t="s">
        <v>17</v>
      </c>
      <c r="E466" s="7">
        <v>324.0</v>
      </c>
      <c r="F466" s="4">
        <v>4.06</v>
      </c>
      <c r="G466" s="8">
        <v>0.3333</v>
      </c>
      <c r="H466" s="8">
        <v>0.1513</v>
      </c>
      <c r="I466" s="9">
        <v>0.0034027777777777776</v>
      </c>
      <c r="J466" s="7">
        <v>294.0</v>
      </c>
      <c r="K466" s="4">
        <v>2.67</v>
      </c>
    </row>
    <row r="467">
      <c r="A467" s="4" t="s">
        <v>574</v>
      </c>
      <c r="B467" s="5" t="s">
        <v>575</v>
      </c>
      <c r="C467" s="4"/>
      <c r="D467" s="4" t="s">
        <v>21</v>
      </c>
      <c r="E467" s="7">
        <v>324.0</v>
      </c>
      <c r="F467" s="4">
        <v>3.09</v>
      </c>
      <c r="G467" s="8">
        <v>0.2407</v>
      </c>
      <c r="H467" s="8">
        <v>0.1487</v>
      </c>
      <c r="I467" s="9">
        <v>0.006076388888888889</v>
      </c>
      <c r="J467" s="7">
        <v>525.0</v>
      </c>
      <c r="K467" s="4">
        <v>5.31</v>
      </c>
    </row>
    <row r="468">
      <c r="A468" s="4" t="s">
        <v>576</v>
      </c>
      <c r="B468" s="5" t="s">
        <v>23</v>
      </c>
      <c r="C468" s="4"/>
      <c r="D468" s="4" t="s">
        <v>315</v>
      </c>
      <c r="E468" s="7">
        <v>322.0</v>
      </c>
      <c r="F468" s="4">
        <v>2.48</v>
      </c>
      <c r="G468" s="8">
        <v>0.3261</v>
      </c>
      <c r="H468" s="8">
        <v>0.128</v>
      </c>
      <c r="I468" s="9">
        <v>0.0035069444444444445</v>
      </c>
      <c r="J468" s="7">
        <v>303.0</v>
      </c>
      <c r="K468" s="4">
        <v>3.44</v>
      </c>
    </row>
    <row r="469">
      <c r="A469" s="4" t="s">
        <v>577</v>
      </c>
      <c r="B469" s="4"/>
      <c r="C469" s="4"/>
      <c r="D469" s="4" t="s">
        <v>32</v>
      </c>
      <c r="E469" s="7">
        <v>321.0</v>
      </c>
      <c r="F469" s="4">
        <v>3.34</v>
      </c>
      <c r="G469" s="8">
        <v>0.3489</v>
      </c>
      <c r="H469" s="8">
        <v>0.1221</v>
      </c>
      <c r="I469" s="9">
        <v>0.003912037037037037</v>
      </c>
      <c r="J469" s="7">
        <v>338.0</v>
      </c>
      <c r="K469" s="4">
        <v>3.11</v>
      </c>
    </row>
    <row r="470">
      <c r="A470" s="4">
        <v>27521.0</v>
      </c>
      <c r="B470" s="5" t="s">
        <v>578</v>
      </c>
      <c r="C470" s="4"/>
      <c r="D470" s="4" t="s">
        <v>12</v>
      </c>
      <c r="E470" s="7">
        <v>320.0</v>
      </c>
      <c r="F470" s="4">
        <v>2.53</v>
      </c>
      <c r="G470" s="8">
        <v>0.2844</v>
      </c>
      <c r="H470" s="8">
        <v>0.152</v>
      </c>
      <c r="I470" s="9">
        <v>0.004525462962962963</v>
      </c>
      <c r="J470" s="7">
        <v>391.0</v>
      </c>
      <c r="K470" s="4">
        <v>4.78</v>
      </c>
    </row>
    <row r="471">
      <c r="A471" s="4" t="s">
        <v>579</v>
      </c>
      <c r="B471" s="4"/>
      <c r="C471" s="4" t="s">
        <v>229</v>
      </c>
      <c r="D471" s="4" t="s">
        <v>17</v>
      </c>
      <c r="E471" s="7">
        <v>320.0</v>
      </c>
      <c r="F471" s="4">
        <v>3.62</v>
      </c>
      <c r="G471" s="8">
        <v>0.1562</v>
      </c>
      <c r="H471" s="8">
        <v>0.2781</v>
      </c>
      <c r="I471" s="9">
        <v>0.002824074074074074</v>
      </c>
      <c r="J471" s="7">
        <v>244.0</v>
      </c>
      <c r="K471" s="4">
        <v>2.18</v>
      </c>
    </row>
    <row r="472">
      <c r="A472" s="4" t="s">
        <v>580</v>
      </c>
      <c r="B472" s="4"/>
      <c r="C472" s="4"/>
      <c r="D472" s="4" t="s">
        <v>17</v>
      </c>
      <c r="E472" s="7">
        <v>320.0</v>
      </c>
      <c r="F472" s="4">
        <v>4.26</v>
      </c>
      <c r="G472" s="8">
        <v>0.2062</v>
      </c>
      <c r="H472" s="8">
        <v>0.2217</v>
      </c>
      <c r="I472" s="9">
        <v>0.0034027777777777776</v>
      </c>
      <c r="J472" s="7">
        <v>294.0</v>
      </c>
      <c r="K472" s="4">
        <v>3.26</v>
      </c>
    </row>
    <row r="473">
      <c r="A473" s="4">
        <v>20240.0</v>
      </c>
      <c r="B473" s="5" t="s">
        <v>209</v>
      </c>
      <c r="C473" s="4"/>
      <c r="D473" s="4" t="s">
        <v>12</v>
      </c>
      <c r="E473" s="7">
        <v>319.0</v>
      </c>
      <c r="F473" s="4">
        <v>2.49</v>
      </c>
      <c r="G473" s="8">
        <v>0.3417</v>
      </c>
      <c r="H473" s="8">
        <v>0.1776</v>
      </c>
      <c r="I473" s="9">
        <v>0.004386574074074074</v>
      </c>
      <c r="J473" s="7">
        <v>379.0</v>
      </c>
      <c r="K473" s="4">
        <v>2.51</v>
      </c>
    </row>
    <row r="474">
      <c r="A474" s="4" t="s">
        <v>581</v>
      </c>
      <c r="B474" s="4"/>
      <c r="C474" s="4" t="s">
        <v>582</v>
      </c>
      <c r="D474" s="4" t="s">
        <v>17</v>
      </c>
      <c r="E474" s="7">
        <v>319.0</v>
      </c>
      <c r="F474" s="4">
        <v>3.92</v>
      </c>
      <c r="G474" s="8">
        <v>0.2476</v>
      </c>
      <c r="H474" s="8">
        <v>0.1733</v>
      </c>
      <c r="I474" s="9">
        <v>0.004224537037037037</v>
      </c>
      <c r="J474" s="7">
        <v>365.0</v>
      </c>
      <c r="K474" s="4">
        <v>4.04</v>
      </c>
    </row>
    <row r="475">
      <c r="A475" s="4" t="s">
        <v>583</v>
      </c>
      <c r="B475" s="5" t="s">
        <v>584</v>
      </c>
      <c r="C475" s="4"/>
      <c r="D475" s="4" t="s">
        <v>21</v>
      </c>
      <c r="E475" s="7">
        <v>317.0</v>
      </c>
      <c r="F475" s="4">
        <v>3.73</v>
      </c>
      <c r="G475" s="8">
        <v>0.2271</v>
      </c>
      <c r="H475" s="8">
        <v>0.1175</v>
      </c>
      <c r="I475" s="9">
        <v>0.005381944444444444</v>
      </c>
      <c r="J475" s="7">
        <v>465.0</v>
      </c>
      <c r="K475" s="4">
        <v>4.44</v>
      </c>
    </row>
    <row r="476">
      <c r="A476" s="4" t="s">
        <v>585</v>
      </c>
      <c r="B476" s="4"/>
      <c r="C476" s="4" t="s">
        <v>244</v>
      </c>
      <c r="D476" s="4" t="s">
        <v>17</v>
      </c>
      <c r="E476" s="7">
        <v>317.0</v>
      </c>
      <c r="F476" s="4">
        <v>3.75</v>
      </c>
      <c r="G476" s="8">
        <v>0.2145</v>
      </c>
      <c r="H476" s="8">
        <v>0.201</v>
      </c>
      <c r="I476" s="9">
        <v>0.0028587962962962963</v>
      </c>
      <c r="J476" s="7">
        <v>247.0</v>
      </c>
      <c r="K476" s="4">
        <v>2.75</v>
      </c>
    </row>
    <row r="477">
      <c r="A477" s="4" t="s">
        <v>586</v>
      </c>
      <c r="B477" s="4"/>
      <c r="C477" s="4"/>
      <c r="D477" s="4" t="s">
        <v>17</v>
      </c>
      <c r="E477" s="7">
        <v>317.0</v>
      </c>
      <c r="F477" s="4">
        <v>3.43</v>
      </c>
      <c r="G477" s="8">
        <v>0.1767</v>
      </c>
      <c r="H477" s="8">
        <v>0.3094</v>
      </c>
      <c r="I477" s="9">
        <v>0.0033912037037037036</v>
      </c>
      <c r="J477" s="7">
        <v>293.0</v>
      </c>
      <c r="K477" s="4">
        <v>2.69</v>
      </c>
    </row>
    <row r="478">
      <c r="A478" s="4" t="s">
        <v>587</v>
      </c>
      <c r="B478" s="4"/>
      <c r="C478" s="4" t="s">
        <v>226</v>
      </c>
      <c r="D478" s="4" t="s">
        <v>17</v>
      </c>
      <c r="E478" s="7">
        <v>317.0</v>
      </c>
      <c r="F478" s="4">
        <v>4.06</v>
      </c>
      <c r="G478" s="8">
        <v>0.2524</v>
      </c>
      <c r="H478" s="8">
        <v>0.1553</v>
      </c>
      <c r="I478" s="9">
        <v>0.003460648148148148</v>
      </c>
      <c r="J478" s="7">
        <v>299.0</v>
      </c>
      <c r="K478" s="4">
        <v>2.95</v>
      </c>
    </row>
    <row r="479">
      <c r="A479" s="4" t="s">
        <v>588</v>
      </c>
      <c r="B479" s="4"/>
      <c r="C479" s="4"/>
      <c r="D479" s="4" t="s">
        <v>17</v>
      </c>
      <c r="E479" s="7">
        <v>317.0</v>
      </c>
      <c r="F479" s="4">
        <v>3.98</v>
      </c>
      <c r="G479" s="8">
        <v>0.2366</v>
      </c>
      <c r="H479" s="8">
        <v>0.2165</v>
      </c>
      <c r="I479" s="9">
        <v>0.00431712962962963</v>
      </c>
      <c r="J479" s="7">
        <v>373.0</v>
      </c>
      <c r="K479" s="4">
        <v>3.44</v>
      </c>
    </row>
    <row r="480">
      <c r="A480" s="4" t="s">
        <v>589</v>
      </c>
      <c r="B480" s="4"/>
      <c r="C480" s="4"/>
      <c r="D480" s="4" t="s">
        <v>17</v>
      </c>
      <c r="E480" s="7">
        <v>317.0</v>
      </c>
      <c r="F480" s="4">
        <v>3.28</v>
      </c>
      <c r="G480" s="8">
        <v>0.1956</v>
      </c>
      <c r="H480" s="8">
        <v>0.2587</v>
      </c>
      <c r="I480" s="9">
        <v>0.002824074074074074</v>
      </c>
      <c r="J480" s="7">
        <v>244.0</v>
      </c>
      <c r="K480" s="4">
        <v>2.38</v>
      </c>
    </row>
    <row r="481">
      <c r="A481" s="4" t="s">
        <v>590</v>
      </c>
      <c r="B481" s="4"/>
      <c r="C481" s="4"/>
      <c r="D481" s="4" t="s">
        <v>32</v>
      </c>
      <c r="E481" s="7">
        <v>317.0</v>
      </c>
      <c r="F481" s="4">
        <v>3.5</v>
      </c>
      <c r="G481" s="8">
        <v>0.3785</v>
      </c>
      <c r="H481" s="8">
        <v>0.1243</v>
      </c>
      <c r="I481" s="9">
        <v>0.003912037037037037</v>
      </c>
      <c r="J481" s="7">
        <v>338.0</v>
      </c>
      <c r="K481" s="4">
        <v>3.73</v>
      </c>
    </row>
    <row r="482">
      <c r="A482" s="4" t="s">
        <v>591</v>
      </c>
      <c r="B482" s="4"/>
      <c r="C482" s="4"/>
      <c r="D482" s="4" t="s">
        <v>17</v>
      </c>
      <c r="E482" s="7">
        <v>316.0</v>
      </c>
      <c r="F482" s="4">
        <v>3.59</v>
      </c>
      <c r="G482" s="8">
        <v>0.2215</v>
      </c>
      <c r="H482" s="8">
        <v>0.2456</v>
      </c>
      <c r="I482" s="9">
        <v>0.0035069444444444445</v>
      </c>
      <c r="J482" s="7">
        <v>303.0</v>
      </c>
      <c r="K482" s="4">
        <v>2.97</v>
      </c>
    </row>
    <row r="483">
      <c r="A483" s="4" t="s">
        <v>592</v>
      </c>
      <c r="B483" s="4"/>
      <c r="C483" s="4"/>
      <c r="D483" s="4" t="s">
        <v>17</v>
      </c>
      <c r="E483" s="7">
        <v>316.0</v>
      </c>
      <c r="F483" s="4">
        <v>5.43</v>
      </c>
      <c r="G483" s="8">
        <v>0.3133</v>
      </c>
      <c r="H483" s="8">
        <v>0.2003</v>
      </c>
      <c r="I483" s="9">
        <v>0.00375</v>
      </c>
      <c r="J483" s="7">
        <v>324.0</v>
      </c>
      <c r="K483" s="4">
        <v>3.15</v>
      </c>
    </row>
    <row r="484">
      <c r="A484" s="4" t="s">
        <v>593</v>
      </c>
      <c r="B484" s="4"/>
      <c r="C484" s="4"/>
      <c r="D484" s="4" t="s">
        <v>17</v>
      </c>
      <c r="E484" s="7">
        <v>314.0</v>
      </c>
      <c r="F484" s="4">
        <v>4.06</v>
      </c>
      <c r="G484" s="8">
        <v>0.2707</v>
      </c>
      <c r="H484" s="8">
        <v>0.1176</v>
      </c>
      <c r="I484" s="9">
        <v>0.004629629629629629</v>
      </c>
      <c r="J484" s="7">
        <v>400.0</v>
      </c>
      <c r="K484" s="4">
        <v>4.71</v>
      </c>
    </row>
    <row r="485">
      <c r="A485" s="4" t="s">
        <v>594</v>
      </c>
      <c r="B485" s="5" t="s">
        <v>360</v>
      </c>
      <c r="C485" s="4"/>
      <c r="D485" s="4" t="s">
        <v>15</v>
      </c>
      <c r="E485" s="7">
        <v>313.0</v>
      </c>
      <c r="F485" s="4">
        <v>2.59</v>
      </c>
      <c r="G485" s="8">
        <v>0.2524</v>
      </c>
      <c r="H485" s="8">
        <v>0.201</v>
      </c>
      <c r="I485" s="9">
        <v>0.003275462962962963</v>
      </c>
      <c r="J485" s="7">
        <v>283.0</v>
      </c>
      <c r="K485" s="4">
        <v>2.9</v>
      </c>
    </row>
    <row r="486">
      <c r="A486" s="4" t="s">
        <v>595</v>
      </c>
      <c r="B486" s="5" t="s">
        <v>596</v>
      </c>
      <c r="C486" s="4"/>
      <c r="D486" s="4" t="s">
        <v>15</v>
      </c>
      <c r="E486" s="7">
        <v>313.0</v>
      </c>
      <c r="F486" s="4">
        <v>2.34</v>
      </c>
      <c r="G486" s="8">
        <v>0.3067</v>
      </c>
      <c r="H486" s="8">
        <v>0.0997</v>
      </c>
      <c r="I486" s="9">
        <v>0.00375</v>
      </c>
      <c r="J486" s="7">
        <v>324.0</v>
      </c>
      <c r="K486" s="4">
        <v>3.18</v>
      </c>
    </row>
    <row r="487">
      <c r="A487" s="4" t="s">
        <v>597</v>
      </c>
      <c r="B487" s="4"/>
      <c r="C487" s="4"/>
      <c r="D487" s="4" t="s">
        <v>32</v>
      </c>
      <c r="E487" s="7">
        <v>312.0</v>
      </c>
      <c r="F487" s="4">
        <v>3.26</v>
      </c>
      <c r="G487" s="8">
        <v>0.5</v>
      </c>
      <c r="H487" s="8">
        <v>0.1152</v>
      </c>
      <c r="I487" s="9">
        <v>0.0027314814814814814</v>
      </c>
      <c r="J487" s="7">
        <v>236.0</v>
      </c>
      <c r="K487" s="4">
        <v>3.36</v>
      </c>
    </row>
    <row r="488">
      <c r="A488" s="4" t="s">
        <v>598</v>
      </c>
      <c r="B488" s="4"/>
      <c r="C488" s="4"/>
      <c r="D488" s="4" t="s">
        <v>17</v>
      </c>
      <c r="E488" s="7">
        <v>311.0</v>
      </c>
      <c r="F488" s="4">
        <v>3.68</v>
      </c>
      <c r="G488" s="8">
        <v>0.2669</v>
      </c>
      <c r="H488" s="8">
        <v>0.2073</v>
      </c>
      <c r="I488" s="9">
        <v>0.0035416666666666665</v>
      </c>
      <c r="J488" s="7">
        <v>306.0</v>
      </c>
      <c r="K488" s="4">
        <v>3.23</v>
      </c>
    </row>
    <row r="489">
      <c r="A489" s="4" t="s">
        <v>599</v>
      </c>
      <c r="B489" s="4"/>
      <c r="C489" s="4" t="s">
        <v>226</v>
      </c>
      <c r="D489" s="4" t="s">
        <v>17</v>
      </c>
      <c r="E489" s="7">
        <v>310.0</v>
      </c>
      <c r="F489" s="4">
        <v>3.43</v>
      </c>
      <c r="G489" s="8">
        <v>0.2226</v>
      </c>
      <c r="H489" s="8">
        <v>0.1601</v>
      </c>
      <c r="I489" s="9">
        <v>0.003946759259259259</v>
      </c>
      <c r="J489" s="7">
        <v>341.0</v>
      </c>
      <c r="K489" s="4">
        <v>3.94</v>
      </c>
    </row>
    <row r="490">
      <c r="A490" s="4" t="s">
        <v>600</v>
      </c>
      <c r="B490" s="4"/>
      <c r="C490" s="4" t="s">
        <v>582</v>
      </c>
      <c r="D490" s="4" t="s">
        <v>17</v>
      </c>
      <c r="E490" s="7">
        <v>310.0</v>
      </c>
      <c r="F490" s="4">
        <v>3.42</v>
      </c>
      <c r="G490" s="8">
        <v>0.3161</v>
      </c>
      <c r="H490" s="8">
        <v>0.1802</v>
      </c>
      <c r="I490" s="9">
        <v>0.002928240740740741</v>
      </c>
      <c r="J490" s="7">
        <v>253.0</v>
      </c>
      <c r="K490" s="4">
        <v>2.49</v>
      </c>
    </row>
    <row r="491">
      <c r="A491" s="4" t="s">
        <v>601</v>
      </c>
      <c r="B491" s="5" t="s">
        <v>602</v>
      </c>
      <c r="C491" s="4"/>
      <c r="D491" s="4" t="s">
        <v>15</v>
      </c>
      <c r="E491" s="7">
        <v>310.0</v>
      </c>
      <c r="F491" s="4">
        <v>2.91</v>
      </c>
      <c r="G491" s="8">
        <v>0.2548</v>
      </c>
      <c r="H491" s="8">
        <v>0.1286</v>
      </c>
      <c r="I491" s="9">
        <v>0.003321759259259259</v>
      </c>
      <c r="J491" s="7">
        <v>287.0</v>
      </c>
      <c r="K491" s="4">
        <v>5.3</v>
      </c>
    </row>
    <row r="492">
      <c r="A492" s="4" t="s">
        <v>603</v>
      </c>
      <c r="B492" s="5" t="s">
        <v>604</v>
      </c>
      <c r="C492" s="4"/>
      <c r="D492" s="4" t="s">
        <v>21</v>
      </c>
      <c r="E492" s="7">
        <v>309.0</v>
      </c>
      <c r="F492" s="4">
        <v>2.46</v>
      </c>
      <c r="G492" s="8">
        <v>0.3172</v>
      </c>
      <c r="H492" s="8">
        <v>0.1001</v>
      </c>
      <c r="I492" s="9">
        <v>0.0032291666666666666</v>
      </c>
      <c r="J492" s="7">
        <v>279.0</v>
      </c>
      <c r="K492" s="4">
        <v>3.37</v>
      </c>
    </row>
    <row r="493">
      <c r="A493" s="4" t="s">
        <v>605</v>
      </c>
      <c r="B493" s="5" t="s">
        <v>209</v>
      </c>
      <c r="C493" s="4"/>
      <c r="D493" s="4" t="s">
        <v>21</v>
      </c>
      <c r="E493" s="7">
        <v>309.0</v>
      </c>
      <c r="F493" s="4">
        <v>2.18</v>
      </c>
      <c r="G493" s="8">
        <v>0.2945</v>
      </c>
      <c r="H493" s="8">
        <v>0.1985</v>
      </c>
      <c r="I493" s="9">
        <v>0.003275462962962963</v>
      </c>
      <c r="J493" s="7">
        <v>283.0</v>
      </c>
      <c r="K493" s="4">
        <v>2.95</v>
      </c>
    </row>
    <row r="494">
      <c r="A494" s="4" t="s">
        <v>606</v>
      </c>
      <c r="B494" s="4"/>
      <c r="C494" s="4" t="s">
        <v>582</v>
      </c>
      <c r="D494" s="4" t="s">
        <v>17</v>
      </c>
      <c r="E494" s="7">
        <v>308.0</v>
      </c>
      <c r="F494" s="4">
        <v>4.39</v>
      </c>
      <c r="G494" s="8">
        <v>0.3766</v>
      </c>
      <c r="H494" s="8">
        <v>0.1235</v>
      </c>
      <c r="I494" s="9">
        <v>0.004155092592592592</v>
      </c>
      <c r="J494" s="7">
        <v>359.0</v>
      </c>
      <c r="K494" s="4">
        <v>3.49</v>
      </c>
    </row>
    <row r="495">
      <c r="A495" s="4">
        <v>34802.0</v>
      </c>
      <c r="B495" s="5" t="s">
        <v>260</v>
      </c>
      <c r="C495" s="4"/>
      <c r="D495" s="4" t="s">
        <v>12</v>
      </c>
      <c r="E495" s="7">
        <v>307.0</v>
      </c>
      <c r="F495" s="4">
        <v>2.09</v>
      </c>
      <c r="G495" s="8">
        <v>0.2443</v>
      </c>
      <c r="H495" s="8">
        <v>0.131</v>
      </c>
      <c r="I495" s="9">
        <v>0.004398148148148148</v>
      </c>
      <c r="J495" s="7">
        <v>380.0</v>
      </c>
      <c r="K495" s="4">
        <v>4.98</v>
      </c>
    </row>
    <row r="496">
      <c r="A496" s="4" t="s">
        <v>607</v>
      </c>
      <c r="B496" s="4"/>
      <c r="C496" s="4" t="s">
        <v>244</v>
      </c>
      <c r="D496" s="4" t="s">
        <v>17</v>
      </c>
      <c r="E496" s="7">
        <v>307.0</v>
      </c>
      <c r="F496" s="4">
        <v>2.89</v>
      </c>
      <c r="G496" s="8">
        <v>0.2313</v>
      </c>
      <c r="H496" s="8">
        <v>0.254</v>
      </c>
      <c r="I496" s="9">
        <v>0.0028472222222222223</v>
      </c>
      <c r="J496" s="7">
        <v>246.0</v>
      </c>
      <c r="K496" s="4">
        <v>2.73</v>
      </c>
    </row>
    <row r="497">
      <c r="A497" s="4" t="s">
        <v>608</v>
      </c>
      <c r="B497" s="4"/>
      <c r="D497" s="4" t="s">
        <v>17</v>
      </c>
      <c r="E497" s="7">
        <v>307.0</v>
      </c>
      <c r="F497" s="4">
        <v>3.41</v>
      </c>
      <c r="G497" s="8">
        <v>0.127</v>
      </c>
      <c r="H497" s="8">
        <v>0.3492</v>
      </c>
      <c r="I497" s="9">
        <v>0.0030439814814814813</v>
      </c>
      <c r="J497" s="7">
        <v>263.0</v>
      </c>
      <c r="K497" s="4">
        <v>3.41</v>
      </c>
    </row>
    <row r="498">
      <c r="A498" s="4" t="s">
        <v>609</v>
      </c>
      <c r="B498" s="4"/>
      <c r="C498" s="4" t="s">
        <v>582</v>
      </c>
      <c r="D498" s="4" t="s">
        <v>17</v>
      </c>
      <c r="E498" s="7">
        <v>307.0</v>
      </c>
      <c r="F498" s="4">
        <v>2.91</v>
      </c>
      <c r="G498" s="8">
        <v>0.3746</v>
      </c>
      <c r="H498" s="8">
        <v>0.112</v>
      </c>
      <c r="I498" s="9">
        <v>0.0038888888888888888</v>
      </c>
      <c r="J498" s="7">
        <v>336.0</v>
      </c>
      <c r="K498" s="4">
        <v>4.71</v>
      </c>
    </row>
    <row r="499">
      <c r="A499" s="4" t="s">
        <v>610</v>
      </c>
      <c r="B499" s="4"/>
      <c r="C499" s="4"/>
      <c r="D499" s="4" t="s">
        <v>17</v>
      </c>
      <c r="E499" s="7">
        <v>307.0</v>
      </c>
      <c r="F499" s="4">
        <v>3.58</v>
      </c>
      <c r="G499" s="8">
        <v>0.2313</v>
      </c>
      <c r="H499" s="8">
        <v>0.224</v>
      </c>
      <c r="I499" s="9">
        <v>0.0033912037037037036</v>
      </c>
      <c r="J499" s="7">
        <v>293.0</v>
      </c>
      <c r="K499" s="4">
        <v>3.21</v>
      </c>
    </row>
    <row r="500">
      <c r="A500" s="4" t="s">
        <v>611</v>
      </c>
      <c r="B500" s="4"/>
      <c r="C500" s="4"/>
      <c r="D500" s="4" t="s">
        <v>17</v>
      </c>
      <c r="E500" s="7">
        <v>307.0</v>
      </c>
      <c r="F500" s="4">
        <v>2.74</v>
      </c>
      <c r="G500" s="8">
        <v>0.1759</v>
      </c>
      <c r="H500" s="8">
        <v>0.266</v>
      </c>
      <c r="I500" s="9">
        <v>0.002395833333333333</v>
      </c>
      <c r="J500" s="7">
        <v>207.0</v>
      </c>
      <c r="K500" s="4">
        <v>2.28</v>
      </c>
    </row>
    <row r="501">
      <c r="A501" s="4" t="s">
        <v>612</v>
      </c>
      <c r="B501" s="4"/>
      <c r="C501" s="4"/>
      <c r="D501" s="4" t="s">
        <v>32</v>
      </c>
      <c r="E501" s="7">
        <v>306.0</v>
      </c>
      <c r="F501" s="4">
        <v>3.58</v>
      </c>
      <c r="G501" s="8">
        <v>0.2778</v>
      </c>
      <c r="H501" s="8">
        <v>0.1659</v>
      </c>
      <c r="I501" s="9">
        <v>0.0033796296296296296</v>
      </c>
      <c r="J501" s="7">
        <v>292.0</v>
      </c>
      <c r="K501" s="4">
        <v>3.99</v>
      </c>
    </row>
    <row r="502">
      <c r="A502" s="4" t="s">
        <v>613</v>
      </c>
      <c r="B502" s="4"/>
      <c r="C502" s="4"/>
      <c r="D502" s="4" t="s">
        <v>17</v>
      </c>
      <c r="E502" s="7">
        <v>305.0</v>
      </c>
      <c r="F502" s="4">
        <v>4.91</v>
      </c>
      <c r="G502" s="8">
        <v>0.2557</v>
      </c>
      <c r="H502" s="8">
        <v>0.1381</v>
      </c>
      <c r="I502" s="9">
        <v>0.004652777777777777</v>
      </c>
      <c r="J502" s="7">
        <v>402.0</v>
      </c>
      <c r="K502" s="4">
        <v>3.65</v>
      </c>
    </row>
    <row r="503">
      <c r="A503" s="4" t="s">
        <v>614</v>
      </c>
      <c r="B503" s="5" t="s">
        <v>615</v>
      </c>
      <c r="C503" s="4"/>
      <c r="D503" s="4" t="s">
        <v>15</v>
      </c>
      <c r="E503" s="7">
        <v>305.0</v>
      </c>
      <c r="F503" s="4">
        <v>2.77</v>
      </c>
      <c r="G503" s="8">
        <v>0.1705</v>
      </c>
      <c r="H503" s="8">
        <v>0.168</v>
      </c>
      <c r="I503" s="9">
        <v>0.00474537037037037</v>
      </c>
      <c r="J503" s="7">
        <v>410.0</v>
      </c>
      <c r="K503" s="4">
        <v>8.06</v>
      </c>
    </row>
    <row r="504">
      <c r="A504" s="4" t="s">
        <v>616</v>
      </c>
      <c r="B504" s="4"/>
      <c r="C504" s="4"/>
      <c r="D504" s="4" t="s">
        <v>17</v>
      </c>
      <c r="E504" s="7">
        <v>304.0</v>
      </c>
      <c r="F504" s="4">
        <v>3.38</v>
      </c>
      <c r="G504" s="8">
        <v>0.2434</v>
      </c>
      <c r="H504" s="8">
        <v>0.221</v>
      </c>
      <c r="I504" s="9">
        <v>0.0026157407407407405</v>
      </c>
      <c r="J504" s="7">
        <v>226.0</v>
      </c>
      <c r="K504" s="4">
        <v>2.05</v>
      </c>
    </row>
    <row r="505">
      <c r="A505" s="4" t="s">
        <v>617</v>
      </c>
      <c r="B505" s="4"/>
      <c r="C505" s="4"/>
      <c r="D505" s="4" t="s">
        <v>17</v>
      </c>
      <c r="E505" s="7">
        <v>304.0</v>
      </c>
      <c r="F505" s="4">
        <v>5.01</v>
      </c>
      <c r="G505" s="8">
        <v>0.2138</v>
      </c>
      <c r="H505" s="8">
        <v>0.1417</v>
      </c>
      <c r="I505" s="9">
        <v>0.004791666666666666</v>
      </c>
      <c r="J505" s="7">
        <v>414.0</v>
      </c>
      <c r="K505" s="4">
        <v>3.48</v>
      </c>
    </row>
    <row r="506">
      <c r="A506" s="4" t="s">
        <v>618</v>
      </c>
      <c r="B506" s="4"/>
      <c r="C506" s="4"/>
      <c r="D506" s="4" t="s">
        <v>17</v>
      </c>
      <c r="E506" s="7">
        <v>303.0</v>
      </c>
      <c r="F506" s="4">
        <v>2.56</v>
      </c>
      <c r="G506" s="8">
        <v>0.3069</v>
      </c>
      <c r="H506" s="8">
        <v>0.2645</v>
      </c>
      <c r="I506" s="9">
        <v>0.001851851851851852</v>
      </c>
      <c r="J506" s="7">
        <v>160.0</v>
      </c>
      <c r="K506" s="4">
        <v>1.49</v>
      </c>
    </row>
    <row r="507">
      <c r="A507" s="4" t="s">
        <v>619</v>
      </c>
      <c r="B507" s="4"/>
      <c r="C507" s="4"/>
      <c r="D507" s="4" t="s">
        <v>17</v>
      </c>
      <c r="E507" s="7">
        <v>302.0</v>
      </c>
      <c r="F507" s="4">
        <v>4.25</v>
      </c>
      <c r="G507" s="8">
        <v>0.202</v>
      </c>
      <c r="H507" s="8">
        <v>0.1488</v>
      </c>
      <c r="I507" s="9">
        <v>0.004074074074074074</v>
      </c>
      <c r="J507" s="7">
        <v>352.0</v>
      </c>
      <c r="K507" s="4">
        <v>3.75</v>
      </c>
    </row>
    <row r="508">
      <c r="A508" s="4" t="s">
        <v>620</v>
      </c>
      <c r="B508" s="10" t="s">
        <v>621</v>
      </c>
      <c r="C508" s="4"/>
      <c r="D508" s="4" t="s">
        <v>15</v>
      </c>
      <c r="E508" s="7">
        <v>301.0</v>
      </c>
      <c r="F508" s="4">
        <v>2.7</v>
      </c>
      <c r="G508" s="8">
        <v>0.2924</v>
      </c>
      <c r="H508" s="8">
        <v>0.1144</v>
      </c>
      <c r="I508" s="9">
        <v>0.004872685185185185</v>
      </c>
      <c r="J508" s="7">
        <v>421.0</v>
      </c>
      <c r="K508" s="4">
        <v>4.93</v>
      </c>
    </row>
    <row r="509">
      <c r="A509" s="4" t="s">
        <v>622</v>
      </c>
      <c r="B509" s="4"/>
      <c r="C509" s="4" t="s">
        <v>229</v>
      </c>
      <c r="D509" s="4" t="s">
        <v>17</v>
      </c>
      <c r="E509" s="7">
        <v>300.0</v>
      </c>
      <c r="F509" s="4">
        <v>3.51</v>
      </c>
      <c r="G509" s="8">
        <v>0.2733</v>
      </c>
      <c r="H509" s="8">
        <v>0.1538</v>
      </c>
      <c r="I509" s="9">
        <v>0.004375</v>
      </c>
      <c r="J509" s="7">
        <v>378.0</v>
      </c>
      <c r="K509" s="4">
        <v>3.48</v>
      </c>
    </row>
    <row r="510">
      <c r="A510" s="4" t="s">
        <v>623</v>
      </c>
      <c r="B510" s="4"/>
      <c r="C510" s="4" t="s">
        <v>624</v>
      </c>
      <c r="D510" s="4" t="s">
        <v>97</v>
      </c>
      <c r="E510" s="7">
        <v>300.0</v>
      </c>
      <c r="F510" s="4">
        <v>1.74</v>
      </c>
      <c r="G510" s="8">
        <v>0.74</v>
      </c>
      <c r="H510" s="8">
        <v>0.0383</v>
      </c>
      <c r="I510" s="9">
        <v>0.001585648148148148</v>
      </c>
      <c r="J510" s="7">
        <v>137.0</v>
      </c>
      <c r="K510" s="4">
        <v>1.7</v>
      </c>
    </row>
    <row r="511">
      <c r="A511" s="4" t="s">
        <v>625</v>
      </c>
      <c r="B511" s="5" t="s">
        <v>626</v>
      </c>
      <c r="C511" s="4"/>
      <c r="D511" s="4" t="s">
        <v>21</v>
      </c>
      <c r="E511" s="7">
        <v>300.0</v>
      </c>
      <c r="F511" s="4">
        <v>2.16</v>
      </c>
      <c r="G511" s="8">
        <v>0.5533</v>
      </c>
      <c r="H511" s="8">
        <v>0.0864</v>
      </c>
      <c r="I511" s="9">
        <v>0.0027430555555555554</v>
      </c>
      <c r="J511" s="7">
        <v>237.0</v>
      </c>
      <c r="K511" s="4">
        <v>2.87</v>
      </c>
    </row>
    <row r="512">
      <c r="A512" s="4" t="s">
        <v>627</v>
      </c>
      <c r="B512" s="4"/>
      <c r="C512" s="4"/>
      <c r="D512" s="4" t="s">
        <v>17</v>
      </c>
      <c r="E512" s="7">
        <v>300.0</v>
      </c>
      <c r="F512" s="4">
        <v>3.64</v>
      </c>
      <c r="G512" s="8">
        <v>0.2333</v>
      </c>
      <c r="H512" s="8">
        <v>0.2187</v>
      </c>
      <c r="I512" s="9">
        <v>0.0032523148148148147</v>
      </c>
      <c r="J512" s="7">
        <v>281.0</v>
      </c>
      <c r="K512" s="4">
        <v>3.06</v>
      </c>
    </row>
    <row r="513">
      <c r="A513" s="4" t="s">
        <v>628</v>
      </c>
      <c r="B513" s="4"/>
      <c r="C513" s="4"/>
      <c r="D513" s="4" t="s">
        <v>32</v>
      </c>
      <c r="E513" s="7">
        <v>299.0</v>
      </c>
      <c r="F513" s="4">
        <v>2.31</v>
      </c>
      <c r="G513" s="8">
        <v>0.1973</v>
      </c>
      <c r="H513" s="8">
        <v>0.2124</v>
      </c>
      <c r="I513" s="9">
        <v>0.0023263888888888887</v>
      </c>
      <c r="J513" s="7">
        <v>201.0</v>
      </c>
      <c r="K513" s="4">
        <v>3.45</v>
      </c>
    </row>
    <row r="514">
      <c r="A514" s="4" t="s">
        <v>629</v>
      </c>
      <c r="B514" s="4"/>
      <c r="C514" s="4" t="s">
        <v>463</v>
      </c>
      <c r="D514" s="4" t="s">
        <v>17</v>
      </c>
      <c r="E514" s="7">
        <v>297.0</v>
      </c>
      <c r="F514" s="4">
        <v>2.72</v>
      </c>
      <c r="G514" s="8">
        <v>0.2862</v>
      </c>
      <c r="H514" s="8">
        <v>0.1867</v>
      </c>
      <c r="I514" s="9">
        <v>0.002337962962962963</v>
      </c>
      <c r="J514" s="7">
        <v>202.0</v>
      </c>
      <c r="K514" s="4">
        <v>3.15</v>
      </c>
    </row>
    <row r="515">
      <c r="A515" s="4" t="s">
        <v>630</v>
      </c>
      <c r="B515" s="4"/>
      <c r="C515" s="4" t="s">
        <v>340</v>
      </c>
      <c r="D515" s="4" t="s">
        <v>17</v>
      </c>
      <c r="E515" s="7">
        <v>296.0</v>
      </c>
      <c r="F515" s="4">
        <v>2.39</v>
      </c>
      <c r="G515" s="8">
        <v>0.6318</v>
      </c>
      <c r="H515" s="8">
        <v>0.0836</v>
      </c>
      <c r="I515" s="9">
        <v>0.0018981481481481482</v>
      </c>
      <c r="J515" s="7">
        <v>164.0</v>
      </c>
      <c r="K515" s="4">
        <v>1.99</v>
      </c>
    </row>
    <row r="516">
      <c r="A516" s="4" t="s">
        <v>631</v>
      </c>
      <c r="B516" s="4"/>
      <c r="C516" s="4" t="s">
        <v>226</v>
      </c>
      <c r="D516" s="4" t="s">
        <v>17</v>
      </c>
      <c r="E516" s="7">
        <v>294.0</v>
      </c>
      <c r="F516" s="4">
        <v>3.77</v>
      </c>
      <c r="G516" s="8">
        <v>0.1837</v>
      </c>
      <c r="H516" s="8">
        <v>0.2448</v>
      </c>
      <c r="I516" s="9">
        <v>0.003263888888888889</v>
      </c>
      <c r="J516" s="7">
        <v>282.0</v>
      </c>
      <c r="K516" s="4">
        <v>3.01</v>
      </c>
    </row>
    <row r="517">
      <c r="A517" s="4" t="s">
        <v>632</v>
      </c>
      <c r="B517" s="4"/>
      <c r="C517" s="4"/>
      <c r="D517" s="4" t="s">
        <v>17</v>
      </c>
      <c r="E517" s="7">
        <v>294.0</v>
      </c>
      <c r="F517" s="4">
        <v>4.41</v>
      </c>
      <c r="G517" s="8">
        <v>0.2211</v>
      </c>
      <c r="H517" s="8">
        <v>0.1995</v>
      </c>
      <c r="I517" s="9">
        <v>0.00400462962962963</v>
      </c>
      <c r="J517" s="7">
        <v>346.0</v>
      </c>
      <c r="K517" s="4">
        <v>2.54</v>
      </c>
    </row>
    <row r="518">
      <c r="A518" s="4" t="s">
        <v>633</v>
      </c>
      <c r="B518" s="4"/>
      <c r="C518" s="4"/>
      <c r="D518" s="4" t="s">
        <v>17</v>
      </c>
      <c r="E518" s="7">
        <v>293.0</v>
      </c>
      <c r="F518" s="4">
        <v>3.62</v>
      </c>
      <c r="G518" s="8">
        <v>0.2389</v>
      </c>
      <c r="H518" s="8">
        <v>0.1593</v>
      </c>
      <c r="I518" s="9">
        <v>0.00369212962962963</v>
      </c>
      <c r="J518" s="7">
        <v>319.0</v>
      </c>
      <c r="K518" s="4">
        <v>3.44</v>
      </c>
    </row>
    <row r="519">
      <c r="A519" s="4" t="s">
        <v>634</v>
      </c>
      <c r="B519" s="4"/>
      <c r="C519" s="4"/>
      <c r="D519" s="4" t="s">
        <v>32</v>
      </c>
      <c r="E519" s="7">
        <v>293.0</v>
      </c>
      <c r="F519" s="4">
        <v>3.26</v>
      </c>
      <c r="G519" s="8">
        <v>0.2082</v>
      </c>
      <c r="H519" s="8">
        <v>0.1751</v>
      </c>
      <c r="I519" s="9">
        <v>0.0031944444444444446</v>
      </c>
      <c r="J519" s="7">
        <v>276.0</v>
      </c>
      <c r="K519" s="4">
        <v>4.05</v>
      </c>
    </row>
    <row r="520">
      <c r="A520" s="4" t="s">
        <v>635</v>
      </c>
      <c r="B520" s="4"/>
      <c r="C520" s="4" t="s">
        <v>229</v>
      </c>
      <c r="D520" s="4" t="s">
        <v>17</v>
      </c>
      <c r="E520" s="7">
        <v>292.0</v>
      </c>
      <c r="F520" s="4">
        <v>4.09</v>
      </c>
      <c r="G520" s="8">
        <v>0.1884</v>
      </c>
      <c r="H520" s="8">
        <v>0.1817</v>
      </c>
      <c r="I520" s="9">
        <v>0.003958333333333334</v>
      </c>
      <c r="J520" s="7">
        <v>342.0</v>
      </c>
      <c r="K520" s="4">
        <v>3.76</v>
      </c>
    </row>
    <row r="521">
      <c r="A521" s="4" t="s">
        <v>636</v>
      </c>
      <c r="B521" s="4"/>
      <c r="C521" s="4" t="s">
        <v>274</v>
      </c>
      <c r="D521" s="4" t="s">
        <v>17</v>
      </c>
      <c r="E521" s="7">
        <v>292.0</v>
      </c>
      <c r="F521" s="4">
        <v>4.04</v>
      </c>
      <c r="G521" s="8">
        <v>0.3356</v>
      </c>
      <c r="H521" s="8">
        <v>0.1653</v>
      </c>
      <c r="I521" s="9">
        <v>0.002777777777777778</v>
      </c>
      <c r="J521" s="7">
        <v>240.0</v>
      </c>
      <c r="K521" s="4">
        <v>2.31</v>
      </c>
    </row>
    <row r="522">
      <c r="A522" s="4" t="s">
        <v>637</v>
      </c>
      <c r="B522" s="4"/>
      <c r="C522" s="4"/>
      <c r="D522" s="4" t="s">
        <v>17</v>
      </c>
      <c r="E522" s="7">
        <v>292.0</v>
      </c>
      <c r="F522" s="4">
        <v>5.31</v>
      </c>
      <c r="G522" s="8">
        <v>0.2055</v>
      </c>
      <c r="H522" s="8">
        <v>0.1277</v>
      </c>
      <c r="I522" s="9">
        <v>0.0051736111111111115</v>
      </c>
      <c r="J522" s="7">
        <v>447.0</v>
      </c>
      <c r="K522" s="4">
        <v>5.15</v>
      </c>
    </row>
    <row r="523">
      <c r="A523" s="4" t="s">
        <v>638</v>
      </c>
      <c r="B523" s="4"/>
      <c r="C523" s="4" t="s">
        <v>229</v>
      </c>
      <c r="D523" s="4" t="s">
        <v>17</v>
      </c>
      <c r="E523" s="7">
        <v>292.0</v>
      </c>
      <c r="F523" s="4">
        <v>4.14</v>
      </c>
      <c r="G523" s="8">
        <v>0.4144</v>
      </c>
      <c r="H523" s="8">
        <v>0.1281</v>
      </c>
      <c r="I523" s="9">
        <v>0.003425925925925926</v>
      </c>
      <c r="J523" s="7">
        <v>296.0</v>
      </c>
      <c r="K523" s="4">
        <v>2.87</v>
      </c>
    </row>
    <row r="524">
      <c r="A524" s="4" t="s">
        <v>639</v>
      </c>
      <c r="B524" s="4"/>
      <c r="C524" s="4"/>
      <c r="D524" s="4" t="s">
        <v>17</v>
      </c>
      <c r="E524" s="7">
        <v>291.0</v>
      </c>
      <c r="F524" s="4">
        <v>3.8</v>
      </c>
      <c r="G524" s="8">
        <v>0.2784</v>
      </c>
      <c r="H524" s="8">
        <v>0.1465</v>
      </c>
      <c r="I524" s="9">
        <v>0.0033680555555555556</v>
      </c>
      <c r="J524" s="7">
        <v>291.0</v>
      </c>
      <c r="K524" s="4">
        <v>3.73</v>
      </c>
    </row>
    <row r="525">
      <c r="A525" s="4" t="s">
        <v>640</v>
      </c>
      <c r="B525" s="4"/>
      <c r="C525" s="4" t="s">
        <v>641</v>
      </c>
      <c r="D525" s="4" t="s">
        <v>642</v>
      </c>
      <c r="E525" s="7">
        <v>291.0</v>
      </c>
      <c r="F525" s="4">
        <v>2.98</v>
      </c>
      <c r="G525" s="8">
        <v>0.1821</v>
      </c>
      <c r="H525" s="8">
        <v>0.1855</v>
      </c>
      <c r="I525" s="9">
        <v>0.003472222222222222</v>
      </c>
      <c r="J525" s="7">
        <v>300.0</v>
      </c>
      <c r="K525" s="4">
        <v>5.12</v>
      </c>
    </row>
    <row r="526">
      <c r="A526" s="4" t="s">
        <v>643</v>
      </c>
      <c r="B526" s="10" t="s">
        <v>621</v>
      </c>
      <c r="C526" s="4"/>
      <c r="D526" s="4" t="s">
        <v>15</v>
      </c>
      <c r="E526" s="7">
        <v>290.0</v>
      </c>
      <c r="F526" s="4">
        <v>2.49</v>
      </c>
      <c r="G526" s="8">
        <v>0.3448</v>
      </c>
      <c r="H526" s="8">
        <v>0.1759</v>
      </c>
      <c r="I526" s="9">
        <v>0.004016203703703704</v>
      </c>
      <c r="J526" s="7">
        <v>347.0</v>
      </c>
      <c r="K526" s="4">
        <v>3.11</v>
      </c>
    </row>
    <row r="527">
      <c r="A527" s="4" t="s">
        <v>644</v>
      </c>
      <c r="B527" s="4"/>
      <c r="C527" s="4"/>
      <c r="D527" s="4" t="s">
        <v>17</v>
      </c>
      <c r="E527" s="7">
        <v>289.0</v>
      </c>
      <c r="F527" s="4">
        <v>2.24</v>
      </c>
      <c r="G527" s="8">
        <v>0.1696</v>
      </c>
      <c r="H527" s="8">
        <v>0.3617</v>
      </c>
      <c r="I527" s="9">
        <v>0.002789351851851852</v>
      </c>
      <c r="J527" s="7">
        <v>241.0</v>
      </c>
      <c r="K527" s="4">
        <v>1.61</v>
      </c>
    </row>
    <row r="528">
      <c r="A528" s="4" t="s">
        <v>645</v>
      </c>
      <c r="B528" s="4"/>
      <c r="C528" s="4"/>
      <c r="D528" s="4" t="s">
        <v>17</v>
      </c>
      <c r="E528" s="7">
        <v>288.0</v>
      </c>
      <c r="F528" s="4">
        <v>3.25</v>
      </c>
      <c r="G528" s="8">
        <v>0.1979</v>
      </c>
      <c r="H528" s="8">
        <v>0.3248</v>
      </c>
      <c r="I528" s="9">
        <v>0.0027546296296296294</v>
      </c>
      <c r="J528" s="7">
        <v>238.0</v>
      </c>
      <c r="K528" s="4">
        <v>2.01</v>
      </c>
    </row>
    <row r="529">
      <c r="A529" s="4" t="s">
        <v>646</v>
      </c>
      <c r="B529" s="5" t="s">
        <v>60</v>
      </c>
      <c r="C529" s="4"/>
      <c r="D529" s="4" t="s">
        <v>15</v>
      </c>
      <c r="E529" s="7">
        <v>288.0</v>
      </c>
      <c r="F529" s="4">
        <v>2.73</v>
      </c>
      <c r="G529" s="8">
        <v>0.1424</v>
      </c>
      <c r="H529" s="8">
        <v>0.263</v>
      </c>
      <c r="I529" s="9">
        <v>0.0025925925925925925</v>
      </c>
      <c r="J529" s="7">
        <v>224.0</v>
      </c>
      <c r="K529" s="4">
        <v>3.6</v>
      </c>
    </row>
    <row r="530">
      <c r="A530" s="4" t="s">
        <v>647</v>
      </c>
      <c r="B530" s="4"/>
      <c r="C530" s="4" t="s">
        <v>229</v>
      </c>
      <c r="D530" s="4" t="s">
        <v>17</v>
      </c>
      <c r="E530" s="7">
        <v>288.0</v>
      </c>
      <c r="F530" s="4">
        <v>3.25</v>
      </c>
      <c r="G530" s="8">
        <v>0.2118</v>
      </c>
      <c r="H530" s="8">
        <v>0.1218</v>
      </c>
      <c r="I530" s="9">
        <v>0.004456018518518519</v>
      </c>
      <c r="J530" s="7">
        <v>385.0</v>
      </c>
      <c r="K530" s="4">
        <v>5.18</v>
      </c>
    </row>
    <row r="531">
      <c r="A531" s="4" t="s">
        <v>648</v>
      </c>
      <c r="B531" s="5" t="s">
        <v>649</v>
      </c>
      <c r="C531" s="4"/>
      <c r="D531" s="4" t="s">
        <v>15</v>
      </c>
      <c r="E531" s="7">
        <v>287.0</v>
      </c>
      <c r="F531" s="4">
        <v>3.47</v>
      </c>
      <c r="G531" s="8">
        <v>0.2544</v>
      </c>
      <c r="H531" s="8">
        <v>0.1355</v>
      </c>
      <c r="I531" s="9">
        <v>0.004826388888888889</v>
      </c>
      <c r="J531" s="7">
        <v>417.0</v>
      </c>
      <c r="K531" s="4">
        <v>6.54</v>
      </c>
    </row>
    <row r="532">
      <c r="A532" s="4" t="s">
        <v>650</v>
      </c>
      <c r="B532" s="4"/>
      <c r="C532" s="4"/>
      <c r="D532" s="4" t="s">
        <v>17</v>
      </c>
      <c r="E532" s="7">
        <v>284.0</v>
      </c>
      <c r="F532" s="4">
        <v>4.75</v>
      </c>
      <c r="G532" s="8">
        <v>0.2993</v>
      </c>
      <c r="H532" s="8">
        <v>0.1536</v>
      </c>
      <c r="I532" s="9">
        <v>0.0039004629629629628</v>
      </c>
      <c r="J532" s="7">
        <v>337.0</v>
      </c>
      <c r="K532" s="4">
        <v>3.29</v>
      </c>
    </row>
    <row r="533">
      <c r="A533" s="4" t="s">
        <v>651</v>
      </c>
      <c r="B533" s="4"/>
      <c r="C533" s="4" t="s">
        <v>463</v>
      </c>
      <c r="D533" s="4" t="s">
        <v>17</v>
      </c>
      <c r="E533" s="7">
        <v>283.0</v>
      </c>
      <c r="F533" s="4">
        <v>3.18</v>
      </c>
      <c r="G533" s="8">
        <v>0.1731</v>
      </c>
      <c r="H533" s="8">
        <v>0.3311</v>
      </c>
      <c r="I533" s="9">
        <v>0.0027430555555555554</v>
      </c>
      <c r="J533" s="7">
        <v>237.0</v>
      </c>
      <c r="K533" s="4">
        <v>2.82</v>
      </c>
    </row>
    <row r="534">
      <c r="A534" s="4" t="s">
        <v>652</v>
      </c>
      <c r="B534" s="4"/>
      <c r="C534" s="4"/>
      <c r="D534" s="4" t="s">
        <v>17</v>
      </c>
      <c r="E534" s="7">
        <v>283.0</v>
      </c>
      <c r="F534" s="4">
        <v>4.17</v>
      </c>
      <c r="G534" s="8">
        <v>0.2332</v>
      </c>
      <c r="H534" s="8">
        <v>0.1839</v>
      </c>
      <c r="I534" s="9">
        <v>0.0031944444444444446</v>
      </c>
      <c r="J534" s="7">
        <v>276.0</v>
      </c>
      <c r="K534" s="4">
        <v>2.61</v>
      </c>
    </row>
    <row r="535">
      <c r="A535" s="4" t="s">
        <v>653</v>
      </c>
      <c r="B535" s="4"/>
      <c r="C535" s="4"/>
      <c r="D535" s="4" t="s">
        <v>17</v>
      </c>
      <c r="E535" s="7">
        <v>282.0</v>
      </c>
      <c r="F535" s="4">
        <v>4.02</v>
      </c>
      <c r="G535" s="8">
        <v>0.3014</v>
      </c>
      <c r="H535" s="8">
        <v>0.2002</v>
      </c>
      <c r="I535" s="9">
        <v>0.004502314814814815</v>
      </c>
      <c r="J535" s="7">
        <v>389.0</v>
      </c>
      <c r="K535" s="4">
        <v>2.93</v>
      </c>
    </row>
    <row r="536">
      <c r="A536" s="4" t="s">
        <v>654</v>
      </c>
      <c r="B536" s="5" t="s">
        <v>655</v>
      </c>
      <c r="C536" s="4"/>
      <c r="D536" s="4" t="s">
        <v>289</v>
      </c>
      <c r="E536" s="7">
        <v>282.0</v>
      </c>
      <c r="F536" s="4">
        <v>2.85</v>
      </c>
      <c r="G536" s="8">
        <v>0.4043</v>
      </c>
      <c r="H536" s="8">
        <v>0.1843</v>
      </c>
      <c r="I536" s="9">
        <v>0.002210648148148148</v>
      </c>
      <c r="J536" s="7">
        <v>191.0</v>
      </c>
      <c r="K536" s="4">
        <v>2.2</v>
      </c>
    </row>
    <row r="537">
      <c r="A537" s="4" t="s">
        <v>656</v>
      </c>
      <c r="B537" s="5" t="s">
        <v>657</v>
      </c>
      <c r="C537" s="4"/>
      <c r="D537" s="4" t="s">
        <v>21</v>
      </c>
      <c r="E537" s="7">
        <v>280.0</v>
      </c>
      <c r="F537" s="4">
        <v>2.38</v>
      </c>
      <c r="G537" s="8">
        <v>0.6214</v>
      </c>
      <c r="H537" s="8">
        <v>0.09</v>
      </c>
      <c r="I537" s="9">
        <v>0.0020833333333333333</v>
      </c>
      <c r="J537" s="7">
        <v>180.0</v>
      </c>
      <c r="K537" s="4">
        <v>2.07</v>
      </c>
    </row>
    <row r="538">
      <c r="A538" s="4" t="s">
        <v>658</v>
      </c>
      <c r="B538" s="4"/>
      <c r="C538" s="4"/>
      <c r="D538" s="4" t="s">
        <v>17</v>
      </c>
      <c r="E538" s="7">
        <v>280.0</v>
      </c>
      <c r="F538" s="4">
        <v>2.28</v>
      </c>
      <c r="G538" s="8">
        <v>0.4321</v>
      </c>
      <c r="H538" s="8">
        <v>0.2429</v>
      </c>
      <c r="I538" s="9">
        <v>0.0019560185185185184</v>
      </c>
      <c r="J538" s="7">
        <v>169.0</v>
      </c>
      <c r="K538" s="4">
        <v>1.32</v>
      </c>
    </row>
    <row r="539">
      <c r="A539" s="4" t="s">
        <v>659</v>
      </c>
      <c r="B539" s="4"/>
      <c r="C539" s="4"/>
      <c r="D539" s="4" t="s">
        <v>642</v>
      </c>
      <c r="E539" s="7">
        <v>279.0</v>
      </c>
      <c r="F539" s="4">
        <v>2.19</v>
      </c>
      <c r="G539" s="8">
        <v>0.2796</v>
      </c>
      <c r="H539" s="8">
        <v>0.2246</v>
      </c>
      <c r="I539" s="9">
        <v>0.002372685185185185</v>
      </c>
      <c r="J539" s="7">
        <v>205.0</v>
      </c>
      <c r="K539" s="4">
        <v>3.75</v>
      </c>
    </row>
    <row r="540">
      <c r="A540" s="4" t="s">
        <v>660</v>
      </c>
      <c r="B540" s="4"/>
      <c r="C540" s="4"/>
      <c r="D540" s="4" t="s">
        <v>17</v>
      </c>
      <c r="E540" s="7">
        <v>279.0</v>
      </c>
      <c r="F540" s="4">
        <v>4.2</v>
      </c>
      <c r="G540" s="8">
        <v>0.2724</v>
      </c>
      <c r="H540" s="8">
        <v>0.1594</v>
      </c>
      <c r="I540" s="9">
        <v>0.0028356481481481483</v>
      </c>
      <c r="J540" s="7">
        <v>245.0</v>
      </c>
      <c r="K540" s="4">
        <v>2.59</v>
      </c>
    </row>
    <row r="541">
      <c r="A541" s="4" t="s">
        <v>661</v>
      </c>
      <c r="B541" s="5" t="s">
        <v>460</v>
      </c>
      <c r="C541" s="4"/>
      <c r="D541" s="4" t="s">
        <v>15</v>
      </c>
      <c r="E541" s="7">
        <v>278.0</v>
      </c>
      <c r="F541" s="4">
        <v>2.28</v>
      </c>
      <c r="G541" s="8">
        <v>0.2806</v>
      </c>
      <c r="H541" s="8">
        <v>0.1071</v>
      </c>
      <c r="I541" s="9">
        <v>0.0028472222222222223</v>
      </c>
      <c r="J541" s="7">
        <v>246.0</v>
      </c>
      <c r="K541" s="4">
        <v>3.28</v>
      </c>
    </row>
    <row r="542">
      <c r="A542" s="4" t="s">
        <v>662</v>
      </c>
      <c r="B542" s="4"/>
      <c r="C542" s="4"/>
      <c r="D542" s="4" t="s">
        <v>17</v>
      </c>
      <c r="E542" s="7">
        <v>278.0</v>
      </c>
      <c r="F542" s="4">
        <v>3.88</v>
      </c>
      <c r="G542" s="8">
        <v>0.3417</v>
      </c>
      <c r="H542" s="8">
        <v>0.1594</v>
      </c>
      <c r="I542" s="9">
        <v>0.004548611111111111</v>
      </c>
      <c r="J542" s="7">
        <v>393.0</v>
      </c>
      <c r="K542" s="4">
        <v>3.01</v>
      </c>
    </row>
    <row r="543">
      <c r="A543" s="4" t="s">
        <v>663</v>
      </c>
      <c r="B543" s="4"/>
      <c r="C543" s="4"/>
      <c r="D543" s="4" t="s">
        <v>17</v>
      </c>
      <c r="E543" s="7">
        <v>278.0</v>
      </c>
      <c r="F543" s="4">
        <v>3.57</v>
      </c>
      <c r="G543" s="8">
        <v>0.2266</v>
      </c>
      <c r="H543" s="8">
        <v>0.3115</v>
      </c>
      <c r="I543" s="9">
        <v>0.0032291666666666666</v>
      </c>
      <c r="J543" s="7">
        <v>279.0</v>
      </c>
      <c r="K543" s="4">
        <v>2.87</v>
      </c>
    </row>
    <row r="544">
      <c r="A544" s="4" t="s">
        <v>664</v>
      </c>
      <c r="B544" s="4"/>
      <c r="C544" s="4"/>
      <c r="D544" s="4" t="s">
        <v>17</v>
      </c>
      <c r="E544" s="7">
        <v>277.0</v>
      </c>
      <c r="F544" s="4">
        <v>4.07</v>
      </c>
      <c r="G544" s="8">
        <v>0.2166</v>
      </c>
      <c r="H544" s="8">
        <v>0.1642</v>
      </c>
      <c r="I544" s="9">
        <v>0.004143518518518519</v>
      </c>
      <c r="J544" s="7">
        <v>358.0</v>
      </c>
      <c r="K544" s="4">
        <v>4.03</v>
      </c>
    </row>
    <row r="545">
      <c r="A545" s="4" t="s">
        <v>665</v>
      </c>
      <c r="B545" s="4"/>
      <c r="C545" s="4"/>
      <c r="D545" s="4" t="s">
        <v>17</v>
      </c>
      <c r="E545" s="7">
        <v>277.0</v>
      </c>
      <c r="F545" s="4">
        <v>3.16</v>
      </c>
      <c r="G545" s="8">
        <v>0.2383</v>
      </c>
      <c r="H545" s="8">
        <v>0.2694</v>
      </c>
      <c r="I545" s="9">
        <v>0.002476851851851852</v>
      </c>
      <c r="J545" s="7">
        <v>214.0</v>
      </c>
      <c r="K545" s="4">
        <v>2.37</v>
      </c>
    </row>
    <row r="546">
      <c r="A546" s="4" t="s">
        <v>666</v>
      </c>
      <c r="B546" s="5" t="s">
        <v>667</v>
      </c>
      <c r="C546" s="4"/>
      <c r="D546" s="4" t="s">
        <v>21</v>
      </c>
      <c r="E546" s="7">
        <v>277.0</v>
      </c>
      <c r="F546" s="4">
        <v>2.27</v>
      </c>
      <c r="G546" s="8">
        <v>0.3682</v>
      </c>
      <c r="H546" s="8">
        <v>0.1063</v>
      </c>
      <c r="I546" s="9">
        <v>0.0032060185185185186</v>
      </c>
      <c r="J546" s="7">
        <v>277.0</v>
      </c>
      <c r="K546" s="4">
        <v>2.47</v>
      </c>
    </row>
    <row r="547">
      <c r="A547" s="4" t="s">
        <v>668</v>
      </c>
      <c r="B547" s="4"/>
      <c r="C547" s="4" t="s">
        <v>229</v>
      </c>
      <c r="D547" s="4" t="s">
        <v>17</v>
      </c>
      <c r="E547" s="7">
        <v>277.0</v>
      </c>
      <c r="F547" s="4">
        <v>3.32</v>
      </c>
      <c r="G547" s="8">
        <v>0.1877</v>
      </c>
      <c r="H547" s="8">
        <v>0.2709</v>
      </c>
      <c r="I547" s="9">
        <v>0.003125</v>
      </c>
      <c r="J547" s="7">
        <v>270.0</v>
      </c>
      <c r="K547" s="4">
        <v>2.46</v>
      </c>
    </row>
    <row r="548">
      <c r="A548" s="4" t="s">
        <v>669</v>
      </c>
      <c r="B548" s="5" t="s">
        <v>670</v>
      </c>
      <c r="C548" s="4"/>
      <c r="D548" s="4" t="s">
        <v>15</v>
      </c>
      <c r="E548" s="7">
        <v>276.0</v>
      </c>
      <c r="F548" s="4">
        <v>3.36</v>
      </c>
      <c r="G548" s="8">
        <v>0.1993</v>
      </c>
      <c r="H548" s="8">
        <v>0.1176</v>
      </c>
      <c r="I548" s="9">
        <v>0.005717592592592593</v>
      </c>
      <c r="J548" s="7">
        <v>494.0</v>
      </c>
      <c r="K548" s="4">
        <v>8.33</v>
      </c>
    </row>
    <row r="549">
      <c r="A549" s="4" t="s">
        <v>671</v>
      </c>
      <c r="B549" s="5" t="s">
        <v>672</v>
      </c>
      <c r="C549" s="4"/>
      <c r="D549" s="4" t="s">
        <v>15</v>
      </c>
      <c r="E549" s="7">
        <v>276.0</v>
      </c>
      <c r="F549" s="4">
        <v>2.35</v>
      </c>
      <c r="G549" s="8">
        <v>0.2428</v>
      </c>
      <c r="H549" s="8">
        <v>0.1633</v>
      </c>
      <c r="I549" s="9">
        <v>0.0031134259259259257</v>
      </c>
      <c r="J549" s="7">
        <v>269.0</v>
      </c>
      <c r="K549" s="4">
        <v>3.78</v>
      </c>
    </row>
    <row r="550">
      <c r="A550" s="4" t="s">
        <v>673</v>
      </c>
      <c r="B550" s="4"/>
      <c r="C550" s="4"/>
      <c r="D550" s="4" t="s">
        <v>17</v>
      </c>
      <c r="E550" s="7">
        <v>276.0</v>
      </c>
      <c r="F550" s="4">
        <v>3.44</v>
      </c>
      <c r="G550" s="8">
        <v>0.25</v>
      </c>
      <c r="H550" s="8">
        <v>0.2316</v>
      </c>
      <c r="I550" s="9">
        <v>0.0027199074074074074</v>
      </c>
      <c r="J550" s="7">
        <v>235.0</v>
      </c>
      <c r="K550" s="4">
        <v>2.26</v>
      </c>
    </row>
    <row r="551">
      <c r="A551" s="4" t="s">
        <v>674</v>
      </c>
      <c r="B551" s="4"/>
      <c r="C551" s="4"/>
      <c r="D551" s="4" t="s">
        <v>17</v>
      </c>
      <c r="E551" s="7">
        <v>275.0</v>
      </c>
      <c r="F551" s="4">
        <v>4.45</v>
      </c>
      <c r="G551" s="8">
        <v>0.2945</v>
      </c>
      <c r="H551" s="8">
        <v>0.1585</v>
      </c>
      <c r="I551" s="9">
        <v>0.004131944444444444</v>
      </c>
      <c r="J551" s="7">
        <v>357.0</v>
      </c>
      <c r="K551" s="4">
        <v>3.41</v>
      </c>
    </row>
    <row r="552">
      <c r="A552" s="4" t="s">
        <v>675</v>
      </c>
      <c r="B552" s="4"/>
      <c r="C552" s="4"/>
      <c r="D552" s="4" t="s">
        <v>17</v>
      </c>
      <c r="E552" s="7">
        <v>275.0</v>
      </c>
      <c r="F552" s="4">
        <v>3.33</v>
      </c>
      <c r="G552" s="8">
        <v>0.1855</v>
      </c>
      <c r="H552" s="8">
        <v>0.2481</v>
      </c>
      <c r="I552" s="9">
        <v>0.0029745370370370373</v>
      </c>
      <c r="J552" s="7">
        <v>257.0</v>
      </c>
      <c r="K552" s="4">
        <v>2.6</v>
      </c>
    </row>
    <row r="553">
      <c r="A553" s="4" t="s">
        <v>676</v>
      </c>
      <c r="B553" s="5" t="s">
        <v>604</v>
      </c>
      <c r="C553" s="4"/>
      <c r="D553" s="4" t="s">
        <v>21</v>
      </c>
      <c r="E553" s="7">
        <v>275.0</v>
      </c>
      <c r="F553" s="4">
        <v>1.91</v>
      </c>
      <c r="G553" s="8">
        <v>0.2</v>
      </c>
      <c r="H553" s="8">
        <v>0.0951</v>
      </c>
      <c r="I553" s="9">
        <v>0.00431712962962963</v>
      </c>
      <c r="J553" s="7">
        <v>373.0</v>
      </c>
      <c r="K553" s="4">
        <v>4.91</v>
      </c>
    </row>
    <row r="554">
      <c r="A554" s="4" t="s">
        <v>677</v>
      </c>
      <c r="B554" s="4"/>
      <c r="C554" s="4"/>
      <c r="D554" s="4" t="s">
        <v>32</v>
      </c>
      <c r="E554" s="7">
        <v>275.0</v>
      </c>
      <c r="F554" s="4">
        <v>3.72</v>
      </c>
      <c r="G554" s="8">
        <v>0.2727</v>
      </c>
      <c r="H554" s="8">
        <v>0.1663</v>
      </c>
      <c r="I554" s="9">
        <v>0.0036689814814814814</v>
      </c>
      <c r="J554" s="7">
        <v>317.0</v>
      </c>
      <c r="K554" s="4">
        <v>2.93</v>
      </c>
    </row>
    <row r="555">
      <c r="A555" s="4" t="s">
        <v>678</v>
      </c>
      <c r="B555" s="4"/>
      <c r="C555" s="4"/>
      <c r="D555" s="4" t="s">
        <v>17</v>
      </c>
      <c r="E555" s="7">
        <v>274.0</v>
      </c>
      <c r="F555" s="4">
        <v>4.46</v>
      </c>
      <c r="G555" s="8">
        <v>0.2263</v>
      </c>
      <c r="H555" s="8">
        <v>0.1866</v>
      </c>
      <c r="I555" s="9">
        <v>0.004421296296296296</v>
      </c>
      <c r="J555" s="7">
        <v>382.0</v>
      </c>
      <c r="K555" s="4">
        <v>2.72</v>
      </c>
    </row>
    <row r="556">
      <c r="A556" s="4" t="s">
        <v>679</v>
      </c>
      <c r="B556" s="4"/>
      <c r="C556" s="4"/>
      <c r="D556" s="4" t="s">
        <v>17</v>
      </c>
      <c r="E556" s="7">
        <v>274.0</v>
      </c>
      <c r="F556" s="4">
        <v>4.74</v>
      </c>
      <c r="G556" s="8">
        <v>0.2628</v>
      </c>
      <c r="H556" s="8">
        <v>0.1447</v>
      </c>
      <c r="I556" s="9">
        <v>0.004884259259259259</v>
      </c>
      <c r="J556" s="7">
        <v>422.0</v>
      </c>
      <c r="K556" s="4">
        <v>3.47</v>
      </c>
    </row>
    <row r="557">
      <c r="A557" s="4" t="s">
        <v>680</v>
      </c>
      <c r="B557" s="4"/>
      <c r="C557" s="4"/>
      <c r="D557" s="4" t="s">
        <v>17</v>
      </c>
      <c r="E557" s="7">
        <v>274.0</v>
      </c>
      <c r="F557" s="4">
        <v>4.04</v>
      </c>
      <c r="G557" s="8">
        <v>0.2664</v>
      </c>
      <c r="H557" s="8">
        <v>0.1706</v>
      </c>
      <c r="I557" s="9">
        <v>0.0034375</v>
      </c>
      <c r="J557" s="7">
        <v>297.0</v>
      </c>
      <c r="K557" s="4">
        <v>2.39</v>
      </c>
    </row>
    <row r="558">
      <c r="A558" s="4" t="s">
        <v>681</v>
      </c>
      <c r="B558" s="4"/>
      <c r="C558" s="4"/>
      <c r="D558" s="4" t="s">
        <v>17</v>
      </c>
      <c r="E558" s="7">
        <v>273.0</v>
      </c>
      <c r="F558" s="4">
        <v>3.73</v>
      </c>
      <c r="G558" s="8">
        <v>0.293</v>
      </c>
      <c r="H558" s="8">
        <v>0.1541</v>
      </c>
      <c r="I558" s="9">
        <v>0.0033564814814814816</v>
      </c>
      <c r="J558" s="7">
        <v>290.0</v>
      </c>
      <c r="K558" s="4">
        <v>2.51</v>
      </c>
    </row>
    <row r="559">
      <c r="A559" s="4">
        <v>3548.0</v>
      </c>
      <c r="B559" s="5" t="s">
        <v>682</v>
      </c>
      <c r="C559" s="4"/>
      <c r="D559" s="4" t="s">
        <v>12</v>
      </c>
      <c r="E559" s="7">
        <v>272.0</v>
      </c>
      <c r="F559" s="4">
        <v>2.8</v>
      </c>
      <c r="G559" s="8">
        <v>0.2868</v>
      </c>
      <c r="H559" s="8">
        <v>0.0946</v>
      </c>
      <c r="I559" s="9">
        <v>0.004050925925925926</v>
      </c>
      <c r="J559" s="7">
        <v>350.0</v>
      </c>
      <c r="K559" s="4">
        <v>3.39</v>
      </c>
    </row>
    <row r="560">
      <c r="A560" s="4">
        <v>2833.0</v>
      </c>
      <c r="B560" s="5" t="s">
        <v>683</v>
      </c>
      <c r="C560" s="4"/>
      <c r="D560" s="4" t="s">
        <v>12</v>
      </c>
      <c r="E560" s="7">
        <v>271.0</v>
      </c>
      <c r="F560" s="4">
        <v>2.88</v>
      </c>
      <c r="G560" s="8">
        <v>0.31</v>
      </c>
      <c r="H560" s="8">
        <v>0.1344</v>
      </c>
      <c r="I560" s="9">
        <v>0.003993055555555555</v>
      </c>
      <c r="J560" s="7">
        <v>345.0</v>
      </c>
      <c r="K560" s="4">
        <v>3.28</v>
      </c>
    </row>
    <row r="561">
      <c r="A561" s="4">
        <v>4381.0</v>
      </c>
      <c r="B561" s="5" t="s">
        <v>133</v>
      </c>
      <c r="C561" s="4"/>
      <c r="D561" s="4" t="s">
        <v>12</v>
      </c>
      <c r="E561" s="7">
        <v>271.0</v>
      </c>
      <c r="F561" s="4">
        <v>2.88</v>
      </c>
      <c r="G561" s="8">
        <v>0.31</v>
      </c>
      <c r="H561" s="8">
        <v>0.0282</v>
      </c>
      <c r="I561" s="9">
        <v>0.0015509259259259259</v>
      </c>
      <c r="J561" s="7">
        <v>134.0</v>
      </c>
      <c r="K561" s="4">
        <v>1.8</v>
      </c>
    </row>
    <row r="562">
      <c r="A562" s="4">
        <v>9942.0</v>
      </c>
      <c r="B562" s="5" t="s">
        <v>684</v>
      </c>
      <c r="C562" s="4"/>
      <c r="D562" s="4" t="s">
        <v>12</v>
      </c>
      <c r="E562" s="7">
        <v>271.0</v>
      </c>
      <c r="F562" s="4">
        <v>2.73</v>
      </c>
      <c r="G562" s="8">
        <v>0.059</v>
      </c>
      <c r="H562" s="8">
        <v>0.0365</v>
      </c>
      <c r="I562" s="9">
        <v>0.003958333333333334</v>
      </c>
      <c r="J562" s="7">
        <v>342.0</v>
      </c>
      <c r="K562" s="4">
        <v>8.18</v>
      </c>
    </row>
    <row r="563">
      <c r="A563" s="4" t="s">
        <v>685</v>
      </c>
      <c r="B563" s="4"/>
      <c r="C563" s="4" t="s">
        <v>229</v>
      </c>
      <c r="D563" s="4" t="s">
        <v>17</v>
      </c>
      <c r="E563" s="7">
        <v>271.0</v>
      </c>
      <c r="F563" s="4">
        <v>4.94</v>
      </c>
      <c r="G563" s="8">
        <v>0.2288</v>
      </c>
      <c r="H563" s="8">
        <v>0.1375</v>
      </c>
      <c r="I563" s="9">
        <v>0.004050925925925926</v>
      </c>
      <c r="J563" s="7">
        <v>350.0</v>
      </c>
      <c r="K563" s="4">
        <v>3.85</v>
      </c>
    </row>
    <row r="564">
      <c r="A564" s="4" t="s">
        <v>686</v>
      </c>
      <c r="B564" s="4"/>
      <c r="C564" s="4" t="s">
        <v>229</v>
      </c>
      <c r="D564" s="4" t="s">
        <v>17</v>
      </c>
      <c r="E564" s="7">
        <v>271.0</v>
      </c>
      <c r="F564" s="4">
        <v>4.55</v>
      </c>
      <c r="G564" s="8">
        <v>0.3137</v>
      </c>
      <c r="H564" s="8">
        <v>0.1331</v>
      </c>
      <c r="I564" s="9">
        <v>0.004618055555555556</v>
      </c>
      <c r="J564" s="7">
        <v>399.0</v>
      </c>
      <c r="K564" s="4">
        <v>3.41</v>
      </c>
    </row>
    <row r="565">
      <c r="A565" s="4">
        <v>2010.0</v>
      </c>
      <c r="B565" s="4"/>
      <c r="C565" s="4"/>
      <c r="D565" s="4" t="s">
        <v>315</v>
      </c>
      <c r="E565" s="7">
        <v>270.0</v>
      </c>
      <c r="F565" s="4">
        <v>3.26</v>
      </c>
      <c r="G565" s="8">
        <v>0.1815</v>
      </c>
      <c r="H565" s="8">
        <v>0.2191</v>
      </c>
      <c r="I565" s="9">
        <v>0.0033564814814814816</v>
      </c>
      <c r="J565" s="7">
        <v>290.0</v>
      </c>
      <c r="K565" s="4">
        <v>4.78</v>
      </c>
    </row>
    <row r="566">
      <c r="A566" s="4" t="s">
        <v>687</v>
      </c>
      <c r="B566" s="4"/>
      <c r="C566" s="4"/>
      <c r="D566" s="4" t="s">
        <v>17</v>
      </c>
      <c r="E566" s="7">
        <v>270.0</v>
      </c>
      <c r="F566" s="4">
        <v>3.57</v>
      </c>
      <c r="G566" s="8">
        <v>0.2296</v>
      </c>
      <c r="H566" s="8">
        <v>0.2523</v>
      </c>
      <c r="I566" s="9">
        <v>0.0026967592592592594</v>
      </c>
      <c r="J566" s="7">
        <v>233.0</v>
      </c>
      <c r="K566" s="4">
        <v>3.0</v>
      </c>
    </row>
    <row r="567">
      <c r="A567" s="4" t="s">
        <v>688</v>
      </c>
      <c r="C567" s="4"/>
      <c r="D567" s="4" t="s">
        <v>17</v>
      </c>
      <c r="E567" s="7">
        <v>270.0</v>
      </c>
      <c r="F567" s="4">
        <v>2.88</v>
      </c>
      <c r="G567" s="8">
        <v>0.3</v>
      </c>
      <c r="H567" s="8">
        <v>0.1532</v>
      </c>
      <c r="I567" s="9">
        <v>0.0030555555555555557</v>
      </c>
      <c r="J567" s="7">
        <v>264.0</v>
      </c>
      <c r="K567" s="4">
        <v>3.79</v>
      </c>
    </row>
    <row r="568">
      <c r="A568" s="4" t="s">
        <v>689</v>
      </c>
      <c r="B568" s="5" t="s">
        <v>325</v>
      </c>
      <c r="C568" s="4"/>
      <c r="D568" s="4" t="s">
        <v>289</v>
      </c>
      <c r="E568" s="7">
        <v>270.0</v>
      </c>
      <c r="F568" s="4">
        <v>2.27</v>
      </c>
      <c r="G568" s="8">
        <v>0.437</v>
      </c>
      <c r="H568" s="8">
        <v>0.2394</v>
      </c>
      <c r="I568" s="9">
        <v>0.001863425925925926</v>
      </c>
      <c r="J568" s="7">
        <v>161.0</v>
      </c>
      <c r="K568" s="4">
        <v>1.1</v>
      </c>
    </row>
    <row r="569">
      <c r="A569" s="4" t="s">
        <v>690</v>
      </c>
      <c r="B569" s="4"/>
      <c r="C569" s="4"/>
      <c r="D569" s="4" t="s">
        <v>642</v>
      </c>
      <c r="E569" s="7">
        <v>269.0</v>
      </c>
      <c r="F569" s="4">
        <v>1.36</v>
      </c>
      <c r="G569" s="8">
        <v>0.2342</v>
      </c>
      <c r="H569" s="8">
        <v>0.0847</v>
      </c>
      <c r="I569" s="9">
        <v>0.002337962962962963</v>
      </c>
      <c r="J569" s="7">
        <v>202.0</v>
      </c>
      <c r="K569" s="4">
        <v>2.76</v>
      </c>
    </row>
    <row r="570">
      <c r="A570" s="4" t="s">
        <v>691</v>
      </c>
      <c r="B570" s="5" t="s">
        <v>626</v>
      </c>
      <c r="C570" s="4"/>
      <c r="D570" s="4" t="s">
        <v>21</v>
      </c>
      <c r="E570" s="7">
        <v>269.0</v>
      </c>
      <c r="F570" s="4">
        <v>3.0</v>
      </c>
      <c r="G570" s="8">
        <v>0.4238</v>
      </c>
      <c r="H570" s="8">
        <v>0.1027</v>
      </c>
      <c r="I570" s="9">
        <v>0.003425925925925926</v>
      </c>
      <c r="J570" s="7">
        <v>296.0</v>
      </c>
      <c r="K570" s="4">
        <v>2.72</v>
      </c>
    </row>
    <row r="571">
      <c r="A571" s="4" t="s">
        <v>692</v>
      </c>
      <c r="B571" s="4"/>
      <c r="C571" s="4"/>
      <c r="D571" s="4" t="s">
        <v>17</v>
      </c>
      <c r="E571" s="7">
        <v>269.0</v>
      </c>
      <c r="F571" s="4">
        <v>4.38</v>
      </c>
      <c r="G571" s="8">
        <v>0.2342</v>
      </c>
      <c r="H571" s="8">
        <v>0.1569</v>
      </c>
      <c r="I571" s="9">
        <v>0.004293981481481481</v>
      </c>
      <c r="J571" s="7">
        <v>371.0</v>
      </c>
      <c r="K571" s="4">
        <v>3.99</v>
      </c>
    </row>
    <row r="572">
      <c r="A572" s="4" t="s">
        <v>693</v>
      </c>
      <c r="B572" s="5" t="s">
        <v>694</v>
      </c>
      <c r="C572" s="4"/>
      <c r="D572" s="4" t="s">
        <v>21</v>
      </c>
      <c r="E572" s="7">
        <v>268.0</v>
      </c>
      <c r="F572" s="4">
        <v>2.95</v>
      </c>
      <c r="G572" s="8">
        <v>0.3619</v>
      </c>
      <c r="H572" s="8">
        <v>0.1707</v>
      </c>
      <c r="I572" s="9">
        <v>0.003923611111111111</v>
      </c>
      <c r="J572" s="7">
        <v>339.0</v>
      </c>
      <c r="K572" s="4">
        <v>3.85</v>
      </c>
    </row>
    <row r="573">
      <c r="A573" s="4" t="s">
        <v>695</v>
      </c>
      <c r="B573" s="4"/>
      <c r="C573" s="4" t="s">
        <v>229</v>
      </c>
      <c r="D573" s="4" t="s">
        <v>17</v>
      </c>
      <c r="E573" s="7">
        <v>267.0</v>
      </c>
      <c r="F573" s="4">
        <v>3.3</v>
      </c>
      <c r="G573" s="8">
        <v>0.2097</v>
      </c>
      <c r="H573" s="8">
        <v>0.1784</v>
      </c>
      <c r="I573" s="9">
        <v>0.0033333333333333335</v>
      </c>
      <c r="J573" s="7">
        <v>288.0</v>
      </c>
      <c r="K573" s="4">
        <v>2.9</v>
      </c>
    </row>
    <row r="574">
      <c r="A574" s="4" t="s">
        <v>696</v>
      </c>
      <c r="B574" s="4"/>
      <c r="C574" s="4"/>
      <c r="D574" s="4" t="s">
        <v>17</v>
      </c>
      <c r="E574" s="7">
        <v>267.0</v>
      </c>
      <c r="F574" s="4">
        <v>4.18</v>
      </c>
      <c r="G574" s="8">
        <v>0.2772</v>
      </c>
      <c r="H574" s="8">
        <v>0.147</v>
      </c>
      <c r="I574" s="9">
        <v>0.003726851851851852</v>
      </c>
      <c r="J574" s="7">
        <v>322.0</v>
      </c>
      <c r="K574" s="4">
        <v>3.7</v>
      </c>
    </row>
    <row r="575">
      <c r="A575" s="4" t="s">
        <v>697</v>
      </c>
      <c r="B575" s="4"/>
      <c r="C575" s="4"/>
      <c r="D575" s="4" t="s">
        <v>17</v>
      </c>
      <c r="E575" s="7">
        <v>267.0</v>
      </c>
      <c r="F575" s="4">
        <v>4.6</v>
      </c>
      <c r="G575" s="8">
        <v>0.2584</v>
      </c>
      <c r="H575" s="8">
        <v>0.1515</v>
      </c>
      <c r="I575" s="9">
        <v>0.0042592592592592595</v>
      </c>
      <c r="J575" s="7">
        <v>368.0</v>
      </c>
      <c r="K575" s="4">
        <v>3.51</v>
      </c>
    </row>
    <row r="576">
      <c r="A576" s="4" t="s">
        <v>698</v>
      </c>
      <c r="B576" s="5" t="s">
        <v>60</v>
      </c>
      <c r="C576" s="4"/>
      <c r="D576" s="4" t="s">
        <v>15</v>
      </c>
      <c r="E576" s="7">
        <v>266.0</v>
      </c>
      <c r="F576" s="4">
        <v>3.18</v>
      </c>
      <c r="G576" s="8">
        <v>0.1654</v>
      </c>
      <c r="H576" s="8">
        <v>0.1842</v>
      </c>
      <c r="I576" s="9">
        <v>0.003611111111111111</v>
      </c>
      <c r="J576" s="7">
        <v>312.0</v>
      </c>
      <c r="K576" s="4">
        <v>4.74</v>
      </c>
    </row>
    <row r="577">
      <c r="A577" s="4" t="s">
        <v>699</v>
      </c>
      <c r="B577" s="5" t="s">
        <v>283</v>
      </c>
      <c r="C577" s="4"/>
      <c r="D577" s="4" t="s">
        <v>21</v>
      </c>
      <c r="E577" s="7">
        <v>266.0</v>
      </c>
      <c r="F577" s="4">
        <v>2.78</v>
      </c>
      <c r="G577" s="8">
        <v>0.3045</v>
      </c>
      <c r="H577" s="8">
        <v>0.1786</v>
      </c>
      <c r="I577" s="9">
        <v>0.003553240740740741</v>
      </c>
      <c r="J577" s="7">
        <v>307.0</v>
      </c>
      <c r="K577" s="4">
        <v>3.44</v>
      </c>
    </row>
    <row r="578">
      <c r="A578" s="4" t="s">
        <v>700</v>
      </c>
      <c r="B578" s="10" t="s">
        <v>14</v>
      </c>
      <c r="C578" s="4"/>
      <c r="D578" s="4" t="s">
        <v>15</v>
      </c>
      <c r="E578" s="7">
        <v>265.0</v>
      </c>
      <c r="F578" s="4">
        <v>2.72</v>
      </c>
      <c r="G578" s="8">
        <v>0.2264</v>
      </c>
      <c r="H578" s="8">
        <v>0.175</v>
      </c>
      <c r="I578" s="9">
        <v>0.004733796296296297</v>
      </c>
      <c r="J578" s="7">
        <v>409.0</v>
      </c>
      <c r="K578" s="4">
        <v>3.75</v>
      </c>
    </row>
    <row r="579">
      <c r="A579" s="4" t="s">
        <v>701</v>
      </c>
      <c r="B579" s="4"/>
      <c r="C579" s="4"/>
      <c r="D579" s="4" t="s">
        <v>32</v>
      </c>
      <c r="E579" s="7">
        <v>265.0</v>
      </c>
      <c r="F579" s="4">
        <v>3.14</v>
      </c>
      <c r="G579" s="8">
        <v>0.2113</v>
      </c>
      <c r="H579" s="8">
        <v>0.1998</v>
      </c>
      <c r="I579" s="9">
        <v>0.002951388888888889</v>
      </c>
      <c r="J579" s="7">
        <v>255.0</v>
      </c>
      <c r="K579" s="4">
        <v>3.65</v>
      </c>
    </row>
    <row r="580">
      <c r="A580" s="4" t="s">
        <v>702</v>
      </c>
      <c r="B580" s="4"/>
      <c r="C580" s="4" t="s">
        <v>229</v>
      </c>
      <c r="D580" s="4" t="s">
        <v>17</v>
      </c>
      <c r="E580" s="7">
        <v>265.0</v>
      </c>
      <c r="F580" s="4">
        <v>3.38</v>
      </c>
      <c r="G580" s="8">
        <v>0.3245</v>
      </c>
      <c r="H580" s="8">
        <v>0.135</v>
      </c>
      <c r="I580" s="9">
        <v>0.00494212962962963</v>
      </c>
      <c r="J580" s="7">
        <v>427.0</v>
      </c>
      <c r="K580" s="4">
        <v>2.85</v>
      </c>
    </row>
    <row r="581">
      <c r="A581" s="4" t="s">
        <v>703</v>
      </c>
      <c r="B581" s="4"/>
      <c r="C581" s="4"/>
      <c r="D581" s="4" t="s">
        <v>17</v>
      </c>
      <c r="E581" s="7">
        <v>265.0</v>
      </c>
      <c r="F581" s="4">
        <v>5.22</v>
      </c>
      <c r="G581" s="8">
        <v>0.366</v>
      </c>
      <c r="H581" s="8">
        <v>0.1006</v>
      </c>
      <c r="I581" s="9">
        <v>0.0042824074074074075</v>
      </c>
      <c r="J581" s="7">
        <v>370.0</v>
      </c>
      <c r="K581" s="4">
        <v>2.76</v>
      </c>
    </row>
    <row r="582">
      <c r="A582" s="4" t="s">
        <v>704</v>
      </c>
      <c r="B582" s="4"/>
      <c r="C582" s="4" t="s">
        <v>274</v>
      </c>
      <c r="D582" s="4" t="s">
        <v>17</v>
      </c>
      <c r="E582" s="7">
        <v>265.0</v>
      </c>
      <c r="F582" s="4">
        <v>2.57</v>
      </c>
      <c r="G582" s="8">
        <v>0.3057</v>
      </c>
      <c r="H582" s="8">
        <v>0.1368</v>
      </c>
      <c r="I582" s="9">
        <v>0.003472222222222222</v>
      </c>
      <c r="J582" s="7">
        <v>300.0</v>
      </c>
      <c r="K582" s="4">
        <v>3.27</v>
      </c>
    </row>
    <row r="583">
      <c r="A583" s="4">
        <v>27202.0</v>
      </c>
      <c r="B583" s="5" t="s">
        <v>705</v>
      </c>
      <c r="C583" s="4"/>
      <c r="D583" s="4" t="s">
        <v>12</v>
      </c>
      <c r="E583" s="7">
        <v>264.0</v>
      </c>
      <c r="F583" s="4">
        <v>2.55</v>
      </c>
      <c r="G583" s="8">
        <v>0.2652</v>
      </c>
      <c r="H583" s="8">
        <v>0.0964</v>
      </c>
      <c r="I583" s="9">
        <v>0.0032060185185185186</v>
      </c>
      <c r="J583" s="7">
        <v>277.0</v>
      </c>
      <c r="K583" s="4">
        <v>3.87</v>
      </c>
    </row>
    <row r="584">
      <c r="A584" s="4" t="s">
        <v>706</v>
      </c>
      <c r="B584" s="4"/>
      <c r="C584" s="4"/>
      <c r="D584" s="4" t="s">
        <v>17</v>
      </c>
      <c r="E584" s="7">
        <v>263.0</v>
      </c>
      <c r="F584" s="4">
        <v>4.49</v>
      </c>
      <c r="G584" s="8">
        <v>0.327</v>
      </c>
      <c r="H584" s="8">
        <v>0.0931</v>
      </c>
      <c r="I584" s="9">
        <v>0.00866898148148148</v>
      </c>
      <c r="J584" s="7">
        <v>749.0</v>
      </c>
      <c r="K584" s="4">
        <v>3.88</v>
      </c>
    </row>
    <row r="585">
      <c r="A585" s="4" t="s">
        <v>707</v>
      </c>
      <c r="B585" s="4"/>
      <c r="C585" s="4"/>
      <c r="D585" s="4" t="s">
        <v>17</v>
      </c>
      <c r="E585" s="7">
        <v>263.0</v>
      </c>
      <c r="F585" s="4">
        <v>3.72</v>
      </c>
      <c r="G585" s="8">
        <v>0.2471</v>
      </c>
      <c r="H585" s="8">
        <v>0.1912</v>
      </c>
      <c r="I585" s="9">
        <v>0.003761574074074074</v>
      </c>
      <c r="J585" s="7">
        <v>325.0</v>
      </c>
      <c r="K585" s="4">
        <v>3.29</v>
      </c>
    </row>
    <row r="586">
      <c r="A586" s="4" t="s">
        <v>708</v>
      </c>
      <c r="B586" s="4"/>
      <c r="C586" s="4"/>
      <c r="D586" s="4" t="s">
        <v>17</v>
      </c>
      <c r="E586" s="7">
        <v>262.0</v>
      </c>
      <c r="F586" s="4">
        <v>5.51</v>
      </c>
      <c r="G586" s="8">
        <v>0.2366</v>
      </c>
      <c r="H586" s="8">
        <v>0.1303</v>
      </c>
      <c r="I586" s="9">
        <v>0.00443287037037037</v>
      </c>
      <c r="J586" s="7">
        <v>383.0</v>
      </c>
      <c r="K586" s="4">
        <v>3.99</v>
      </c>
    </row>
    <row r="587">
      <c r="A587" s="4" t="s">
        <v>709</v>
      </c>
      <c r="B587" s="5" t="s">
        <v>515</v>
      </c>
      <c r="C587" s="4"/>
      <c r="D587" s="4" t="s">
        <v>21</v>
      </c>
      <c r="E587" s="7">
        <v>262.0</v>
      </c>
      <c r="F587" s="4">
        <v>2.37</v>
      </c>
      <c r="G587" s="8">
        <v>0.3282</v>
      </c>
      <c r="H587" s="8">
        <v>0.1063</v>
      </c>
      <c r="I587" s="9">
        <v>0.004016203703703704</v>
      </c>
      <c r="J587" s="7">
        <v>347.0</v>
      </c>
      <c r="K587" s="4">
        <v>3.65</v>
      </c>
    </row>
    <row r="588">
      <c r="A588" s="4" t="s">
        <v>710</v>
      </c>
      <c r="B588" s="5" t="s">
        <v>711</v>
      </c>
      <c r="C588" s="4"/>
      <c r="D588" s="4" t="s">
        <v>255</v>
      </c>
      <c r="E588" s="7">
        <v>262.0</v>
      </c>
      <c r="F588" s="4">
        <v>2.96</v>
      </c>
      <c r="G588" s="8">
        <v>0.1298</v>
      </c>
      <c r="H588" s="8">
        <v>0.2297</v>
      </c>
      <c r="I588" s="9">
        <v>0.005104166666666667</v>
      </c>
      <c r="J588" s="7">
        <v>441.0</v>
      </c>
      <c r="K588" s="4">
        <v>6.61</v>
      </c>
    </row>
    <row r="589">
      <c r="A589" s="4" t="s">
        <v>712</v>
      </c>
      <c r="B589" s="5" t="s">
        <v>35</v>
      </c>
      <c r="C589" s="4"/>
      <c r="D589" s="4" t="s">
        <v>15</v>
      </c>
      <c r="E589" s="7">
        <v>262.0</v>
      </c>
      <c r="F589" s="4">
        <v>2.55</v>
      </c>
      <c r="G589" s="8">
        <v>0.2977</v>
      </c>
      <c r="H589" s="8">
        <v>0.1994</v>
      </c>
      <c r="I589" s="9">
        <v>0.004675925925925926</v>
      </c>
      <c r="J589" s="7">
        <v>404.0</v>
      </c>
      <c r="K589" s="4">
        <v>3.98</v>
      </c>
    </row>
    <row r="590">
      <c r="A590" s="4" t="s">
        <v>713</v>
      </c>
      <c r="B590" s="4"/>
      <c r="C590" s="4" t="s">
        <v>226</v>
      </c>
      <c r="D590" s="4" t="s">
        <v>17</v>
      </c>
      <c r="E590" s="7">
        <v>262.0</v>
      </c>
      <c r="F590" s="4">
        <v>4.43</v>
      </c>
      <c r="G590" s="8">
        <v>0.1641</v>
      </c>
      <c r="H590" s="8">
        <v>0.2353</v>
      </c>
      <c r="I590" s="9">
        <v>0.0030671296296296297</v>
      </c>
      <c r="J590" s="7">
        <v>265.0</v>
      </c>
      <c r="K590" s="4">
        <v>3.22</v>
      </c>
    </row>
    <row r="591">
      <c r="A591" s="4" t="s">
        <v>714</v>
      </c>
      <c r="B591" s="4"/>
      <c r="C591" s="4"/>
      <c r="D591" s="4" t="s">
        <v>17</v>
      </c>
      <c r="E591" s="7">
        <v>262.0</v>
      </c>
      <c r="F591" s="4">
        <v>3.65</v>
      </c>
      <c r="G591" s="8">
        <v>0.3664</v>
      </c>
      <c r="H591" s="8">
        <v>0.1998</v>
      </c>
      <c r="I591" s="9">
        <v>0.003310185185185185</v>
      </c>
      <c r="J591" s="7">
        <v>286.0</v>
      </c>
      <c r="K591" s="4">
        <v>2.26</v>
      </c>
    </row>
    <row r="592">
      <c r="A592" s="4" t="s">
        <v>715</v>
      </c>
      <c r="B592" s="4"/>
      <c r="C592" s="4"/>
      <c r="D592" s="4" t="s">
        <v>642</v>
      </c>
      <c r="E592" s="7">
        <v>262.0</v>
      </c>
      <c r="F592" s="4">
        <v>5.98</v>
      </c>
      <c r="G592" s="8">
        <v>0.3359</v>
      </c>
      <c r="H592" s="8">
        <v>0.1028</v>
      </c>
      <c r="I592" s="9">
        <v>0.004872685185185185</v>
      </c>
      <c r="J592" s="7">
        <v>421.0</v>
      </c>
      <c r="K592" s="4">
        <v>4.66</v>
      </c>
    </row>
    <row r="593">
      <c r="A593" s="4" t="s">
        <v>716</v>
      </c>
      <c r="B593" s="4"/>
      <c r="C593" s="4"/>
      <c r="D593" s="4" t="s">
        <v>32</v>
      </c>
      <c r="E593" s="7">
        <v>261.0</v>
      </c>
      <c r="F593" s="4">
        <v>2.67</v>
      </c>
      <c r="G593" s="8">
        <v>0.3142</v>
      </c>
      <c r="H593" s="8">
        <v>0.1121</v>
      </c>
      <c r="I593" s="9">
        <v>0.005011574074074074</v>
      </c>
      <c r="J593" s="7">
        <v>433.0</v>
      </c>
      <c r="K593" s="4">
        <v>4.26</v>
      </c>
    </row>
    <row r="594">
      <c r="A594" s="4" t="s">
        <v>717</v>
      </c>
      <c r="B594" s="4"/>
      <c r="C594" s="4"/>
      <c r="D594" s="4" t="s">
        <v>17</v>
      </c>
      <c r="E594" s="7">
        <v>261.0</v>
      </c>
      <c r="F594" s="4">
        <v>4.08</v>
      </c>
      <c r="G594" s="8">
        <v>0.249</v>
      </c>
      <c r="H594" s="8">
        <v>0.1784</v>
      </c>
      <c r="I594" s="9">
        <v>0.0033333333333333335</v>
      </c>
      <c r="J594" s="7">
        <v>288.0</v>
      </c>
      <c r="K594" s="4">
        <v>3.72</v>
      </c>
    </row>
    <row r="595">
      <c r="A595" s="4" t="s">
        <v>718</v>
      </c>
      <c r="B595" s="4"/>
      <c r="C595" s="4"/>
      <c r="D595" s="4" t="s">
        <v>17</v>
      </c>
      <c r="E595" s="7">
        <v>261.0</v>
      </c>
      <c r="F595" s="4">
        <v>4.01</v>
      </c>
      <c r="G595" s="8">
        <v>0.249</v>
      </c>
      <c r="H595" s="8">
        <v>0.1501</v>
      </c>
      <c r="I595" s="9">
        <v>0.003298611111111111</v>
      </c>
      <c r="J595" s="7">
        <v>285.0</v>
      </c>
      <c r="K595" s="4">
        <v>4.45</v>
      </c>
    </row>
    <row r="596">
      <c r="A596" s="4" t="s">
        <v>719</v>
      </c>
      <c r="B596" s="4"/>
      <c r="C596" s="4"/>
      <c r="D596" s="4" t="s">
        <v>17</v>
      </c>
      <c r="E596" s="7">
        <v>261.0</v>
      </c>
      <c r="F596" s="4">
        <v>3.43</v>
      </c>
      <c r="G596" s="8">
        <v>0.3295</v>
      </c>
      <c r="H596" s="8">
        <v>0.1261</v>
      </c>
      <c r="I596" s="9">
        <v>0.004699074074074074</v>
      </c>
      <c r="J596" s="7">
        <v>406.0</v>
      </c>
      <c r="K596" s="4">
        <v>3.79</v>
      </c>
    </row>
    <row r="597">
      <c r="A597" s="4">
        <v>4291.0</v>
      </c>
      <c r="B597" s="5" t="s">
        <v>720</v>
      </c>
      <c r="C597" s="4"/>
      <c r="D597" s="4" t="s">
        <v>12</v>
      </c>
      <c r="E597" s="7">
        <v>260.0</v>
      </c>
      <c r="F597" s="4">
        <v>2.62</v>
      </c>
      <c r="G597" s="8">
        <v>0.25</v>
      </c>
      <c r="H597" s="8">
        <v>0.1733</v>
      </c>
      <c r="I597" s="9">
        <v>0.007905092592592592</v>
      </c>
      <c r="J597" s="7">
        <v>683.0</v>
      </c>
      <c r="K597" s="4">
        <v>5.37</v>
      </c>
    </row>
    <row r="598">
      <c r="A598" s="4" t="s">
        <v>721</v>
      </c>
      <c r="B598" s="4"/>
      <c r="C598" s="4"/>
      <c r="D598" s="4" t="s">
        <v>17</v>
      </c>
      <c r="E598" s="7">
        <v>260.0</v>
      </c>
      <c r="F598" s="4">
        <v>3.18</v>
      </c>
      <c r="G598" s="8">
        <v>0.2346</v>
      </c>
      <c r="H598" s="8">
        <v>0.2633</v>
      </c>
      <c r="I598" s="9">
        <v>0.0045138888888888885</v>
      </c>
      <c r="J598" s="7">
        <v>390.0</v>
      </c>
      <c r="K598" s="4">
        <v>2.28</v>
      </c>
    </row>
    <row r="599">
      <c r="A599" s="4" t="s">
        <v>722</v>
      </c>
      <c r="B599" s="4"/>
      <c r="C599" s="4"/>
      <c r="D599" s="4" t="s">
        <v>32</v>
      </c>
      <c r="E599" s="7">
        <v>260.0</v>
      </c>
      <c r="F599" s="4">
        <v>2.02</v>
      </c>
      <c r="G599" s="8">
        <v>0.1808</v>
      </c>
      <c r="H599" s="8">
        <v>0.1962</v>
      </c>
      <c r="I599" s="9">
        <v>0.002905092592592593</v>
      </c>
      <c r="J599" s="7">
        <v>251.0</v>
      </c>
      <c r="K599" s="4">
        <v>5.03</v>
      </c>
    </row>
    <row r="600">
      <c r="A600" s="4" t="s">
        <v>723</v>
      </c>
      <c r="B600" s="5" t="s">
        <v>111</v>
      </c>
      <c r="C600" s="4"/>
      <c r="D600" s="4" t="s">
        <v>15</v>
      </c>
      <c r="E600" s="7">
        <v>260.0</v>
      </c>
      <c r="F600" s="4">
        <v>3.28</v>
      </c>
      <c r="G600" s="8">
        <v>0.25</v>
      </c>
      <c r="H600" s="8">
        <v>0.1665</v>
      </c>
      <c r="I600" s="9">
        <v>0.004733796296296297</v>
      </c>
      <c r="J600" s="7">
        <v>409.0</v>
      </c>
      <c r="K600" s="4">
        <v>5.09</v>
      </c>
    </row>
    <row r="601">
      <c r="A601" s="4">
        <v>4572.0</v>
      </c>
      <c r="B601" s="5" t="s">
        <v>724</v>
      </c>
      <c r="C601" s="4"/>
      <c r="D601" s="4" t="s">
        <v>21</v>
      </c>
      <c r="E601" s="7">
        <v>259.0</v>
      </c>
      <c r="F601" s="4">
        <v>2.41</v>
      </c>
      <c r="G601" s="8">
        <v>0.3243</v>
      </c>
      <c r="H601" s="8">
        <v>0.1266</v>
      </c>
      <c r="I601" s="9">
        <v>0.004027777777777778</v>
      </c>
      <c r="J601" s="7">
        <v>348.0</v>
      </c>
      <c r="K601" s="4">
        <v>4.12</v>
      </c>
    </row>
    <row r="602">
      <c r="A602" s="4" t="s">
        <v>725</v>
      </c>
      <c r="B602" s="4"/>
      <c r="C602" s="4"/>
      <c r="D602" s="4" t="s">
        <v>17</v>
      </c>
      <c r="E602" s="7">
        <v>259.0</v>
      </c>
      <c r="F602" s="4">
        <v>1.02</v>
      </c>
      <c r="G602" s="8">
        <v>0.9923</v>
      </c>
      <c r="H602" s="8">
        <v>0.0038</v>
      </c>
      <c r="I602" s="9">
        <v>5.787037037037037E-5</v>
      </c>
      <c r="J602" s="7">
        <v>5.0</v>
      </c>
      <c r="K602" s="4">
        <v>0.0</v>
      </c>
    </row>
    <row r="603">
      <c r="A603" s="4" t="s">
        <v>726</v>
      </c>
      <c r="B603" s="4"/>
      <c r="C603" s="4"/>
      <c r="D603" s="4" t="s">
        <v>17</v>
      </c>
      <c r="E603" s="7">
        <v>259.0</v>
      </c>
      <c r="F603" s="4">
        <v>2.94</v>
      </c>
      <c r="G603" s="8">
        <v>0.2432</v>
      </c>
      <c r="H603" s="8">
        <v>0.2362</v>
      </c>
      <c r="I603" s="9">
        <v>0.0030208333333333333</v>
      </c>
      <c r="J603" s="7">
        <v>261.0</v>
      </c>
      <c r="K603" s="4">
        <v>3.68</v>
      </c>
    </row>
    <row r="604">
      <c r="A604" s="4" t="s">
        <v>727</v>
      </c>
      <c r="B604" s="4"/>
      <c r="C604" s="4"/>
      <c r="D604" s="4" t="s">
        <v>17</v>
      </c>
      <c r="E604" s="7">
        <v>259.0</v>
      </c>
      <c r="F604" s="4">
        <v>3.64</v>
      </c>
      <c r="G604" s="8">
        <v>0.2741</v>
      </c>
      <c r="H604" s="8">
        <v>0.189</v>
      </c>
      <c r="I604" s="9">
        <v>0.0036458333333333334</v>
      </c>
      <c r="J604" s="7">
        <v>315.0</v>
      </c>
      <c r="K604" s="4">
        <v>2.17</v>
      </c>
    </row>
    <row r="605">
      <c r="A605" s="4" t="s">
        <v>728</v>
      </c>
      <c r="B605" s="5" t="s">
        <v>506</v>
      </c>
      <c r="C605" s="4"/>
      <c r="D605" s="4" t="s">
        <v>15</v>
      </c>
      <c r="E605" s="7">
        <v>259.0</v>
      </c>
      <c r="F605" s="4">
        <v>3.37</v>
      </c>
      <c r="G605" s="8">
        <v>0.2857</v>
      </c>
      <c r="H605" s="8">
        <v>0.1112</v>
      </c>
      <c r="I605" s="9">
        <v>0.004884259259259259</v>
      </c>
      <c r="J605" s="7">
        <v>422.0</v>
      </c>
      <c r="K605" s="4">
        <v>5.13</v>
      </c>
    </row>
    <row r="606">
      <c r="A606" s="4" t="s">
        <v>729</v>
      </c>
      <c r="B606" s="4"/>
      <c r="C606" s="4"/>
      <c r="D606" s="4" t="s">
        <v>17</v>
      </c>
      <c r="E606" s="7">
        <v>258.0</v>
      </c>
      <c r="F606" s="4">
        <v>1.07</v>
      </c>
      <c r="G606" s="8">
        <v>0.9845</v>
      </c>
      <c r="H606" s="8">
        <v>0.0181</v>
      </c>
      <c r="I606" s="9">
        <v>0.0</v>
      </c>
      <c r="J606" s="7">
        <v>0.0</v>
      </c>
      <c r="K606" s="4">
        <v>0.0</v>
      </c>
    </row>
    <row r="607">
      <c r="A607" s="4" t="s">
        <v>730</v>
      </c>
      <c r="B607" s="4"/>
      <c r="C607" s="4" t="s">
        <v>340</v>
      </c>
      <c r="D607" s="4" t="s">
        <v>17</v>
      </c>
      <c r="E607" s="7">
        <v>258.0</v>
      </c>
      <c r="F607" s="4">
        <v>4.73</v>
      </c>
      <c r="G607" s="8">
        <v>0.3566</v>
      </c>
      <c r="H607" s="8">
        <v>0.0959</v>
      </c>
      <c r="I607" s="9">
        <v>0.005520833333333333</v>
      </c>
      <c r="J607" s="7">
        <v>477.0</v>
      </c>
      <c r="K607" s="4">
        <v>4.39</v>
      </c>
    </row>
    <row r="608">
      <c r="A608" s="4" t="s">
        <v>731</v>
      </c>
      <c r="B608" s="4"/>
      <c r="C608" s="4"/>
      <c r="D608" s="4" t="s">
        <v>17</v>
      </c>
      <c r="E608" s="7">
        <v>258.0</v>
      </c>
      <c r="F608" s="4">
        <v>3.19</v>
      </c>
      <c r="G608" s="8">
        <v>0.1977</v>
      </c>
      <c r="H608" s="8">
        <v>0.2503</v>
      </c>
      <c r="I608" s="9">
        <v>0.0029976851851851853</v>
      </c>
      <c r="J608" s="7">
        <v>259.0</v>
      </c>
      <c r="K608" s="4">
        <v>2.53</v>
      </c>
    </row>
    <row r="609">
      <c r="A609" s="4" t="s">
        <v>732</v>
      </c>
      <c r="B609" s="4"/>
      <c r="C609" s="4" t="s">
        <v>229</v>
      </c>
      <c r="D609" s="4" t="s">
        <v>17</v>
      </c>
      <c r="E609" s="7">
        <v>258.0</v>
      </c>
      <c r="F609" s="4">
        <v>2.16</v>
      </c>
      <c r="G609" s="8">
        <v>0.6783</v>
      </c>
      <c r="H609" s="8">
        <v>0.1275</v>
      </c>
      <c r="I609" s="9">
        <v>0.0014699074074074074</v>
      </c>
      <c r="J609" s="7">
        <v>127.0</v>
      </c>
      <c r="K609" s="4">
        <v>1.41</v>
      </c>
    </row>
    <row r="610">
      <c r="A610" s="4" t="s">
        <v>733</v>
      </c>
      <c r="B610" s="5" t="s">
        <v>734</v>
      </c>
      <c r="C610" s="4"/>
      <c r="D610" s="4" t="s">
        <v>15</v>
      </c>
      <c r="E610" s="7">
        <v>258.0</v>
      </c>
      <c r="F610" s="4">
        <v>2.24</v>
      </c>
      <c r="G610" s="8">
        <v>0.376</v>
      </c>
      <c r="H610" s="8">
        <v>0.1438</v>
      </c>
      <c r="I610" s="9">
        <v>0.0036342592592592594</v>
      </c>
      <c r="J610" s="7">
        <v>314.0</v>
      </c>
      <c r="K610" s="4">
        <v>5.82</v>
      </c>
    </row>
    <row r="611">
      <c r="A611" s="4" t="s">
        <v>735</v>
      </c>
      <c r="B611" s="4"/>
      <c r="C611" s="4" t="s">
        <v>229</v>
      </c>
      <c r="D611" s="4" t="s">
        <v>17</v>
      </c>
      <c r="E611" s="7">
        <v>257.0</v>
      </c>
      <c r="F611" s="4">
        <v>4.04</v>
      </c>
      <c r="G611" s="8">
        <v>0.2062</v>
      </c>
      <c r="H611" s="8">
        <v>0.2753</v>
      </c>
      <c r="I611" s="9">
        <v>0.0028472222222222223</v>
      </c>
      <c r="J611" s="7">
        <v>246.0</v>
      </c>
      <c r="K611" s="4">
        <v>2.67</v>
      </c>
    </row>
    <row r="612">
      <c r="A612" s="4" t="s">
        <v>736</v>
      </c>
      <c r="B612" s="4"/>
      <c r="C612" s="4" t="s">
        <v>340</v>
      </c>
      <c r="D612" s="4" t="s">
        <v>17</v>
      </c>
      <c r="E612" s="7">
        <v>256.0</v>
      </c>
      <c r="F612" s="4">
        <v>2.61</v>
      </c>
      <c r="G612" s="8">
        <v>0.4766</v>
      </c>
      <c r="H612" s="8">
        <v>0.1704</v>
      </c>
      <c r="I612" s="9">
        <v>0.0018865740740740742</v>
      </c>
      <c r="J612" s="7">
        <v>163.0</v>
      </c>
      <c r="K612" s="4">
        <v>1.7</v>
      </c>
    </row>
    <row r="613">
      <c r="A613" s="4" t="s">
        <v>737</v>
      </c>
      <c r="B613" s="4"/>
      <c r="C613" s="4"/>
      <c r="D613" s="4" t="s">
        <v>17</v>
      </c>
      <c r="E613" s="7">
        <v>256.0</v>
      </c>
      <c r="F613" s="4">
        <v>3.87</v>
      </c>
      <c r="G613" s="8">
        <v>0.3438</v>
      </c>
      <c r="H613" s="8">
        <v>0.1342</v>
      </c>
      <c r="I613" s="9">
        <v>0.0038425925925925928</v>
      </c>
      <c r="J613" s="7">
        <v>332.0</v>
      </c>
      <c r="K613" s="4">
        <v>2.95</v>
      </c>
    </row>
    <row r="614">
      <c r="A614" s="4" t="s">
        <v>738</v>
      </c>
      <c r="B614" s="4"/>
      <c r="C614" s="4" t="s">
        <v>229</v>
      </c>
      <c r="D614" s="4" t="s">
        <v>17</v>
      </c>
      <c r="E614" s="7">
        <v>255.0</v>
      </c>
      <c r="F614" s="4">
        <v>3.79</v>
      </c>
      <c r="G614" s="8">
        <v>0.2157</v>
      </c>
      <c r="H614" s="8">
        <v>0.1905</v>
      </c>
      <c r="I614" s="9">
        <v>0.0036458333333333334</v>
      </c>
      <c r="J614" s="7">
        <v>315.0</v>
      </c>
      <c r="K614" s="4">
        <v>2.53</v>
      </c>
    </row>
    <row r="615">
      <c r="A615" s="4" t="s">
        <v>739</v>
      </c>
      <c r="B615" s="5" t="s">
        <v>533</v>
      </c>
      <c r="C615" s="4"/>
      <c r="D615" s="4" t="s">
        <v>15</v>
      </c>
      <c r="E615" s="7">
        <v>255.0</v>
      </c>
      <c r="F615" s="4">
        <v>3.02</v>
      </c>
      <c r="G615" s="8">
        <v>0.1843</v>
      </c>
      <c r="H615" s="8">
        <v>0.1365</v>
      </c>
      <c r="I615" s="9">
        <v>0.00400462962962963</v>
      </c>
      <c r="J615" s="7">
        <v>346.0</v>
      </c>
      <c r="K615" s="4">
        <v>6.14</v>
      </c>
    </row>
    <row r="616">
      <c r="A616" s="4" t="s">
        <v>740</v>
      </c>
      <c r="B616" s="4"/>
      <c r="C616" s="4" t="s">
        <v>226</v>
      </c>
      <c r="D616" s="4" t="s">
        <v>17</v>
      </c>
      <c r="E616" s="7">
        <v>254.0</v>
      </c>
      <c r="F616" s="4">
        <v>4.01</v>
      </c>
      <c r="G616" s="8">
        <v>0.1417</v>
      </c>
      <c r="H616" s="8">
        <v>0.2051</v>
      </c>
      <c r="I616" s="9">
        <v>0.0038425925925925928</v>
      </c>
      <c r="J616" s="7">
        <v>332.0</v>
      </c>
      <c r="K616" s="4">
        <v>4.16</v>
      </c>
    </row>
    <row r="617">
      <c r="A617" s="4" t="s">
        <v>741</v>
      </c>
      <c r="B617" s="4"/>
      <c r="C617" s="4" t="s">
        <v>229</v>
      </c>
      <c r="D617" s="4" t="s">
        <v>17</v>
      </c>
      <c r="E617" s="7">
        <v>254.0</v>
      </c>
      <c r="F617" s="4">
        <v>4.33</v>
      </c>
      <c r="G617" s="8">
        <v>0.2205</v>
      </c>
      <c r="H617" s="8">
        <v>0.1853</v>
      </c>
      <c r="I617" s="9">
        <v>0.0038078703703703703</v>
      </c>
      <c r="J617" s="7">
        <v>329.0</v>
      </c>
      <c r="K617" s="4">
        <v>3.23</v>
      </c>
    </row>
    <row r="618">
      <c r="A618" s="4" t="s">
        <v>742</v>
      </c>
      <c r="B618" s="4"/>
      <c r="C618" s="4"/>
      <c r="D618" s="4" t="s">
        <v>17</v>
      </c>
      <c r="E618" s="7">
        <v>254.0</v>
      </c>
      <c r="F618" s="4">
        <v>3.81</v>
      </c>
      <c r="G618" s="8">
        <v>0.2402</v>
      </c>
      <c r="H618" s="8">
        <v>0.2281</v>
      </c>
      <c r="I618" s="9">
        <v>0.003263888888888889</v>
      </c>
      <c r="J618" s="7">
        <v>282.0</v>
      </c>
      <c r="K618" s="4">
        <v>4.2</v>
      </c>
    </row>
    <row r="619">
      <c r="A619" s="4" t="s">
        <v>743</v>
      </c>
      <c r="B619" s="4"/>
      <c r="C619" s="4" t="s">
        <v>229</v>
      </c>
      <c r="D619" s="4" t="s">
        <v>17</v>
      </c>
      <c r="E619" s="7">
        <v>254.0</v>
      </c>
      <c r="F619" s="4">
        <v>4.49</v>
      </c>
      <c r="G619" s="8">
        <v>0.3898</v>
      </c>
      <c r="H619" s="8">
        <v>0.1289</v>
      </c>
      <c r="I619" s="9">
        <v>0.003587962962962963</v>
      </c>
      <c r="J619" s="7">
        <v>310.0</v>
      </c>
      <c r="K619" s="4">
        <v>2.97</v>
      </c>
    </row>
    <row r="620">
      <c r="A620" s="4" t="s">
        <v>744</v>
      </c>
      <c r="B620" s="4"/>
      <c r="C620" s="4"/>
      <c r="D620" s="4" t="s">
        <v>17</v>
      </c>
      <c r="E620" s="7">
        <v>253.0</v>
      </c>
      <c r="F620" s="4">
        <v>4.26</v>
      </c>
      <c r="G620" s="8">
        <v>0.2095</v>
      </c>
      <c r="H620" s="8">
        <v>0.2048</v>
      </c>
      <c r="I620" s="9">
        <v>0.0030208333333333333</v>
      </c>
      <c r="J620" s="7">
        <v>261.0</v>
      </c>
      <c r="K620" s="4">
        <v>3.12</v>
      </c>
    </row>
    <row r="621">
      <c r="A621" s="4" t="s">
        <v>745</v>
      </c>
      <c r="B621" s="4"/>
      <c r="C621" s="4" t="s">
        <v>229</v>
      </c>
      <c r="D621" s="4" t="s">
        <v>17</v>
      </c>
      <c r="E621" s="7">
        <v>253.0</v>
      </c>
      <c r="F621" s="4">
        <v>3.74</v>
      </c>
      <c r="G621" s="8">
        <v>0.2055</v>
      </c>
      <c r="H621" s="8">
        <v>0.2027</v>
      </c>
      <c r="I621" s="9">
        <v>0.0038425925925925928</v>
      </c>
      <c r="J621" s="7">
        <v>332.0</v>
      </c>
      <c r="K621" s="4">
        <v>3.46</v>
      </c>
    </row>
    <row r="622">
      <c r="A622" s="4" t="s">
        <v>746</v>
      </c>
      <c r="B622" s="4"/>
      <c r="C622" s="4" t="s">
        <v>463</v>
      </c>
      <c r="D622" s="4" t="s">
        <v>17</v>
      </c>
      <c r="E622" s="7">
        <v>253.0</v>
      </c>
      <c r="F622" s="4">
        <v>3.25</v>
      </c>
      <c r="G622" s="8">
        <v>0.3123</v>
      </c>
      <c r="H622" s="8">
        <v>0.2129</v>
      </c>
      <c r="I622" s="9">
        <v>0.0025925925925925925</v>
      </c>
      <c r="J622" s="7">
        <v>224.0</v>
      </c>
      <c r="K622" s="4">
        <v>2.21</v>
      </c>
    </row>
    <row r="623">
      <c r="A623" s="4" t="s">
        <v>747</v>
      </c>
      <c r="B623" s="5" t="s">
        <v>14</v>
      </c>
      <c r="C623" s="4"/>
      <c r="D623" s="4" t="s">
        <v>15</v>
      </c>
      <c r="E623" s="7">
        <v>252.0</v>
      </c>
      <c r="F623" s="4">
        <v>2.0</v>
      </c>
      <c r="G623" s="8">
        <v>0.1508</v>
      </c>
      <c r="H623" s="8">
        <v>0.3062</v>
      </c>
      <c r="I623" s="9">
        <v>0.0025694444444444445</v>
      </c>
      <c r="J623" s="7">
        <v>222.0</v>
      </c>
      <c r="K623" s="4">
        <v>2.39</v>
      </c>
    </row>
    <row r="624">
      <c r="A624" s="4" t="s">
        <v>748</v>
      </c>
      <c r="B624" s="4"/>
      <c r="C624" s="4" t="s">
        <v>749</v>
      </c>
      <c r="D624" s="4" t="s">
        <v>17</v>
      </c>
      <c r="E624" s="7">
        <v>252.0</v>
      </c>
      <c r="F624" s="4">
        <v>3.46</v>
      </c>
      <c r="G624" s="8">
        <v>0.2024</v>
      </c>
      <c r="H624" s="8">
        <v>0.2144</v>
      </c>
      <c r="I624" s="9">
        <v>0.0030555555555555557</v>
      </c>
      <c r="J624" s="7">
        <v>264.0</v>
      </c>
      <c r="K624" s="4">
        <v>3.38</v>
      </c>
    </row>
    <row r="625">
      <c r="A625" s="4" t="s">
        <v>750</v>
      </c>
      <c r="B625" s="4"/>
      <c r="C625" s="4" t="s">
        <v>229</v>
      </c>
      <c r="D625" s="4" t="s">
        <v>17</v>
      </c>
      <c r="E625" s="7">
        <v>252.0</v>
      </c>
      <c r="F625" s="4">
        <v>4.35</v>
      </c>
      <c r="G625" s="8">
        <v>0.1429</v>
      </c>
      <c r="H625" s="8">
        <v>0.3047</v>
      </c>
      <c r="I625" s="9">
        <v>0.0032060185185185186</v>
      </c>
      <c r="J625" s="7">
        <v>277.0</v>
      </c>
      <c r="K625" s="4">
        <v>2.55</v>
      </c>
    </row>
    <row r="626">
      <c r="A626" s="4">
        <v>4701.0</v>
      </c>
      <c r="B626" s="5" t="s">
        <v>751</v>
      </c>
      <c r="C626" s="4"/>
      <c r="D626" s="4" t="s">
        <v>21</v>
      </c>
      <c r="E626" s="7">
        <v>251.0</v>
      </c>
      <c r="F626" s="4">
        <v>2.85</v>
      </c>
      <c r="G626" s="8">
        <v>0.2789</v>
      </c>
      <c r="H626" s="8">
        <v>0.1536</v>
      </c>
      <c r="I626" s="9">
        <v>0.004756944444444445</v>
      </c>
      <c r="J626" s="7">
        <v>411.0</v>
      </c>
      <c r="K626" s="4">
        <v>4.45</v>
      </c>
    </row>
    <row r="627">
      <c r="A627" s="4" t="s">
        <v>752</v>
      </c>
      <c r="B627" s="4"/>
      <c r="C627" s="4" t="s">
        <v>226</v>
      </c>
      <c r="D627" s="4" t="s">
        <v>17</v>
      </c>
      <c r="E627" s="7">
        <v>250.0</v>
      </c>
      <c r="F627" s="4">
        <v>3.27</v>
      </c>
      <c r="G627" s="8">
        <v>0.232</v>
      </c>
      <c r="H627" s="8">
        <v>0.2154</v>
      </c>
      <c r="I627" s="9">
        <v>0.0032175925925925926</v>
      </c>
      <c r="J627" s="7">
        <v>278.0</v>
      </c>
      <c r="K627" s="4">
        <v>3.52</v>
      </c>
    </row>
    <row r="628">
      <c r="A628" s="4" t="s">
        <v>753</v>
      </c>
      <c r="B628" s="4"/>
      <c r="C628" s="4" t="s">
        <v>463</v>
      </c>
      <c r="D628" s="4" t="s">
        <v>17</v>
      </c>
      <c r="E628" s="7">
        <v>250.0</v>
      </c>
      <c r="F628" s="4">
        <v>3.49</v>
      </c>
      <c r="G628" s="8">
        <v>0.216</v>
      </c>
      <c r="H628" s="8">
        <v>0.2534</v>
      </c>
      <c r="I628" s="9">
        <v>0.002916666666666667</v>
      </c>
      <c r="J628" s="7">
        <v>252.0</v>
      </c>
      <c r="K628" s="4">
        <v>4.27</v>
      </c>
    </row>
    <row r="629">
      <c r="A629" s="4" t="s">
        <v>754</v>
      </c>
      <c r="B629" s="5" t="s">
        <v>755</v>
      </c>
      <c r="C629" s="4"/>
      <c r="D629" s="4" t="s">
        <v>21</v>
      </c>
      <c r="E629" s="7">
        <v>250.0</v>
      </c>
      <c r="F629" s="4">
        <v>2.31</v>
      </c>
      <c r="G629" s="8">
        <v>0.364</v>
      </c>
      <c r="H629" s="8">
        <v>0.1505</v>
      </c>
      <c r="I629" s="9">
        <v>0.005567129629629629</v>
      </c>
      <c r="J629" s="7">
        <v>481.0</v>
      </c>
      <c r="K629" s="4">
        <v>4.33</v>
      </c>
    </row>
    <row r="630">
      <c r="A630" s="4" t="s">
        <v>756</v>
      </c>
      <c r="B630" s="4"/>
      <c r="C630" s="4"/>
      <c r="D630" s="4" t="s">
        <v>17</v>
      </c>
      <c r="E630" s="7">
        <v>249.0</v>
      </c>
      <c r="F630" s="4">
        <v>3.61</v>
      </c>
      <c r="G630" s="8">
        <v>0.2289</v>
      </c>
      <c r="H630" s="8">
        <v>0.2078</v>
      </c>
      <c r="I630" s="9">
        <v>0.002766203703703704</v>
      </c>
      <c r="J630" s="7">
        <v>239.0</v>
      </c>
      <c r="K630" s="4">
        <v>2.29</v>
      </c>
    </row>
    <row r="631">
      <c r="A631" s="4" t="s">
        <v>757</v>
      </c>
      <c r="B631" s="5" t="s">
        <v>35</v>
      </c>
      <c r="C631" s="4"/>
      <c r="D631" s="4" t="s">
        <v>15</v>
      </c>
      <c r="E631" s="7">
        <v>249.0</v>
      </c>
      <c r="F631" s="4">
        <v>3.41</v>
      </c>
      <c r="G631" s="8">
        <v>0.1325</v>
      </c>
      <c r="H631" s="8">
        <v>0.1863</v>
      </c>
      <c r="I631" s="9">
        <v>0.005381944444444444</v>
      </c>
      <c r="J631" s="7">
        <v>465.0</v>
      </c>
      <c r="K631" s="4">
        <v>7.5</v>
      </c>
    </row>
    <row r="632">
      <c r="A632" s="4" t="s">
        <v>758</v>
      </c>
      <c r="B632" s="4"/>
      <c r="C632" s="4" t="s">
        <v>229</v>
      </c>
      <c r="D632" s="4" t="s">
        <v>17</v>
      </c>
      <c r="E632" s="7">
        <v>248.0</v>
      </c>
      <c r="F632" s="4">
        <v>3.25</v>
      </c>
      <c r="G632" s="8">
        <v>0.379</v>
      </c>
      <c r="H632" s="8">
        <v>0.139</v>
      </c>
      <c r="I632" s="9">
        <v>0.0033449074074074076</v>
      </c>
      <c r="J632" s="7">
        <v>289.0</v>
      </c>
      <c r="K632" s="4">
        <v>2.6</v>
      </c>
    </row>
    <row r="633">
      <c r="A633" s="4" t="s">
        <v>759</v>
      </c>
      <c r="B633" s="4"/>
      <c r="C633" s="4" t="s">
        <v>226</v>
      </c>
      <c r="D633" s="4" t="s">
        <v>17</v>
      </c>
      <c r="E633" s="7">
        <v>247.0</v>
      </c>
      <c r="F633" s="4">
        <v>4.03</v>
      </c>
      <c r="G633" s="8">
        <v>0.3644</v>
      </c>
      <c r="H633" s="8">
        <v>0.1307</v>
      </c>
      <c r="I633" s="9">
        <v>0.0039004629629629628</v>
      </c>
      <c r="J633" s="7">
        <v>337.0</v>
      </c>
      <c r="K633" s="4">
        <v>3.0</v>
      </c>
    </row>
    <row r="634">
      <c r="A634" s="4" t="s">
        <v>760</v>
      </c>
      <c r="B634" s="4"/>
      <c r="C634" s="4"/>
      <c r="D634" s="4" t="s">
        <v>17</v>
      </c>
      <c r="E634" s="7">
        <v>247.0</v>
      </c>
      <c r="F634" s="4">
        <v>4.59</v>
      </c>
      <c r="G634" s="8">
        <v>0.2389</v>
      </c>
      <c r="H634" s="8">
        <v>0.1474</v>
      </c>
      <c r="I634" s="9">
        <v>0.003703703703703704</v>
      </c>
      <c r="J634" s="7">
        <v>320.0</v>
      </c>
      <c r="K634" s="4">
        <v>4.11</v>
      </c>
    </row>
    <row r="635">
      <c r="A635" s="4" t="s">
        <v>761</v>
      </c>
      <c r="B635" s="5" t="s">
        <v>35</v>
      </c>
      <c r="C635" s="4"/>
      <c r="D635" s="4" t="s">
        <v>15</v>
      </c>
      <c r="E635" s="7">
        <v>247.0</v>
      </c>
      <c r="F635" s="4">
        <v>2.33</v>
      </c>
      <c r="G635" s="8">
        <v>0.251</v>
      </c>
      <c r="H635" s="8">
        <v>0.2083</v>
      </c>
      <c r="I635" s="9">
        <v>0.0034027777777777776</v>
      </c>
      <c r="J635" s="7">
        <v>294.0</v>
      </c>
      <c r="K635" s="4">
        <v>3.02</v>
      </c>
    </row>
    <row r="636">
      <c r="A636" s="4">
        <v>2014.0</v>
      </c>
      <c r="B636" s="4"/>
      <c r="C636" s="4"/>
      <c r="D636" s="4" t="s">
        <v>315</v>
      </c>
      <c r="E636" s="7">
        <v>246.0</v>
      </c>
      <c r="F636" s="4">
        <v>2.78</v>
      </c>
      <c r="G636" s="8">
        <v>0.1951</v>
      </c>
      <c r="H636" s="8">
        <v>0.2076</v>
      </c>
      <c r="I636" s="9">
        <v>0.0025694444444444445</v>
      </c>
      <c r="J636" s="7">
        <v>222.0</v>
      </c>
      <c r="K636" s="4">
        <v>3.64</v>
      </c>
    </row>
    <row r="637">
      <c r="A637" s="4" t="s">
        <v>762</v>
      </c>
      <c r="B637" s="4"/>
      <c r="C637" s="4"/>
      <c r="D637" s="4"/>
      <c r="E637" s="7">
        <v>246.0</v>
      </c>
      <c r="F637" s="4">
        <v>2.76</v>
      </c>
      <c r="G637" s="8">
        <v>0.3089</v>
      </c>
      <c r="H637" s="8">
        <v>0.2018</v>
      </c>
      <c r="I637" s="9">
        <v>0.0025925925925925925</v>
      </c>
      <c r="J637" s="7">
        <v>224.0</v>
      </c>
      <c r="K637" s="4">
        <v>2.47</v>
      </c>
    </row>
    <row r="638">
      <c r="A638" s="4" t="s">
        <v>763</v>
      </c>
      <c r="B638" s="4"/>
      <c r="C638" s="4"/>
      <c r="D638" s="4"/>
      <c r="E638" s="7">
        <v>246.0</v>
      </c>
      <c r="F638" s="4">
        <v>2.83</v>
      </c>
      <c r="G638" s="8">
        <v>0.2033</v>
      </c>
      <c r="H638" s="8">
        <v>0.2547</v>
      </c>
      <c r="I638" s="9">
        <v>0.0024537037037037036</v>
      </c>
      <c r="J638" s="7">
        <v>212.0</v>
      </c>
      <c r="K638" s="4">
        <v>3.41</v>
      </c>
    </row>
    <row r="639">
      <c r="A639" s="4" t="s">
        <v>764</v>
      </c>
      <c r="B639" s="4"/>
      <c r="C639" s="4"/>
      <c r="D639" s="4"/>
      <c r="E639" s="7">
        <v>246.0</v>
      </c>
      <c r="F639" s="4">
        <v>5.92</v>
      </c>
      <c r="G639" s="8">
        <v>0.2724</v>
      </c>
      <c r="H639" s="8">
        <v>0.1071</v>
      </c>
      <c r="I639" s="9">
        <v>0.005636574074074074</v>
      </c>
      <c r="J639" s="7">
        <v>487.0</v>
      </c>
      <c r="K639" s="4">
        <v>4.43</v>
      </c>
    </row>
    <row r="640">
      <c r="A640" s="4" t="s">
        <v>765</v>
      </c>
      <c r="B640" s="4"/>
      <c r="C640" s="4"/>
      <c r="D640" s="4"/>
      <c r="E640" s="7">
        <v>246.0</v>
      </c>
      <c r="F640" s="4">
        <v>3.11</v>
      </c>
      <c r="G640" s="8">
        <v>0.1829</v>
      </c>
      <c r="H640" s="8">
        <v>0.2588</v>
      </c>
      <c r="I640" s="9">
        <v>0.002349537037037037</v>
      </c>
      <c r="J640" s="7">
        <v>203.0</v>
      </c>
      <c r="K640" s="4">
        <v>2.08</v>
      </c>
    </row>
    <row r="641">
      <c r="A641" s="4" t="s">
        <v>766</v>
      </c>
      <c r="B641" s="4"/>
      <c r="C641" s="4"/>
      <c r="D641" s="4"/>
      <c r="E641" s="7">
        <v>245.0</v>
      </c>
      <c r="F641" s="4">
        <v>3.31</v>
      </c>
      <c r="G641" s="8">
        <v>0.3551</v>
      </c>
      <c r="H641" s="8">
        <v>0.18</v>
      </c>
      <c r="I641" s="9">
        <v>0.003275462962962963</v>
      </c>
      <c r="J641" s="7">
        <v>283.0</v>
      </c>
      <c r="K641" s="4">
        <v>2.44</v>
      </c>
    </row>
    <row r="642">
      <c r="A642" s="4" t="s">
        <v>767</v>
      </c>
      <c r="B642" s="4"/>
      <c r="C642" s="4"/>
      <c r="D642" s="4"/>
      <c r="E642" s="7">
        <v>244.0</v>
      </c>
      <c r="F642" s="4">
        <v>2.83</v>
      </c>
      <c r="G642" s="8">
        <v>0.1844</v>
      </c>
      <c r="H642" s="8">
        <v>0.2261</v>
      </c>
      <c r="I642" s="9">
        <v>0.0029861111111111113</v>
      </c>
      <c r="J642" s="7">
        <v>258.0</v>
      </c>
      <c r="K642" s="4">
        <v>4.06</v>
      </c>
    </row>
    <row r="643">
      <c r="A643" s="4" t="s">
        <v>768</v>
      </c>
      <c r="B643" s="4"/>
      <c r="C643" s="4"/>
      <c r="D643" s="4"/>
      <c r="E643" s="7">
        <v>244.0</v>
      </c>
      <c r="F643" s="4">
        <v>4.81</v>
      </c>
      <c r="G643" s="8">
        <v>0.3811</v>
      </c>
      <c r="H643" s="8">
        <v>0.1194</v>
      </c>
      <c r="I643" s="9">
        <v>0.0043518518518518515</v>
      </c>
      <c r="J643" s="7">
        <v>376.0</v>
      </c>
      <c r="K643" s="4">
        <v>2.88</v>
      </c>
    </row>
    <row r="644">
      <c r="A644" s="4" t="s">
        <v>769</v>
      </c>
      <c r="B644" s="4"/>
      <c r="C644" s="4"/>
      <c r="D644" s="4"/>
      <c r="E644" s="7">
        <v>243.0</v>
      </c>
      <c r="F644" s="4">
        <v>3.52</v>
      </c>
      <c r="G644" s="8">
        <v>0.4074</v>
      </c>
      <c r="H644" s="8">
        <v>0.1181</v>
      </c>
      <c r="I644" s="9">
        <v>0.0038888888888888888</v>
      </c>
      <c r="J644" s="7">
        <v>336.0</v>
      </c>
      <c r="K644" s="4">
        <v>4.59</v>
      </c>
    </row>
    <row r="645">
      <c r="A645" s="4" t="s">
        <v>770</v>
      </c>
      <c r="B645" s="4"/>
      <c r="C645" s="4"/>
      <c r="D645" s="4"/>
      <c r="E645" s="7">
        <v>242.0</v>
      </c>
      <c r="F645" s="4">
        <v>4.57</v>
      </c>
      <c r="G645" s="8">
        <v>0.1777</v>
      </c>
      <c r="H645" s="8">
        <v>0.2033</v>
      </c>
      <c r="I645" s="9">
        <v>0.0031944444444444446</v>
      </c>
      <c r="J645" s="7">
        <v>276.0</v>
      </c>
      <c r="K645" s="4">
        <v>2.28</v>
      </c>
    </row>
    <row r="646">
      <c r="A646" s="4" t="s">
        <v>771</v>
      </c>
      <c r="B646" s="4"/>
      <c r="C646" s="4"/>
      <c r="D646" s="4"/>
      <c r="E646" s="7">
        <v>242.0</v>
      </c>
      <c r="F646" s="4">
        <v>2.68</v>
      </c>
      <c r="G646" s="8">
        <v>0.2314</v>
      </c>
      <c r="H646" s="8">
        <v>0.2207</v>
      </c>
      <c r="I646" s="9">
        <v>0.0019097222222222222</v>
      </c>
      <c r="J646" s="7">
        <v>165.0</v>
      </c>
      <c r="K646" s="4">
        <v>2.35</v>
      </c>
    </row>
    <row r="647">
      <c r="A647" s="4" t="s">
        <v>772</v>
      </c>
      <c r="B647" s="4"/>
      <c r="C647" s="4"/>
      <c r="D647" s="4"/>
      <c r="E647" s="7">
        <v>241.0</v>
      </c>
      <c r="F647" s="4">
        <v>3.3</v>
      </c>
      <c r="G647" s="8">
        <v>0.1909</v>
      </c>
      <c r="H647" s="8">
        <v>0.3731</v>
      </c>
      <c r="I647" s="9">
        <v>0.002673611111111111</v>
      </c>
      <c r="J647" s="7">
        <v>231.0</v>
      </c>
      <c r="K647" s="4">
        <v>2.79</v>
      </c>
    </row>
    <row r="648">
      <c r="A648" s="4" t="s">
        <v>773</v>
      </c>
      <c r="B648" s="4"/>
      <c r="C648" s="4"/>
      <c r="D648" s="4"/>
      <c r="E648" s="7">
        <v>241.0</v>
      </c>
      <c r="F648" s="4">
        <v>3.43</v>
      </c>
      <c r="G648" s="8">
        <v>0.2448</v>
      </c>
      <c r="H648" s="8">
        <v>0.2201</v>
      </c>
      <c r="I648" s="9">
        <v>0.0025925925925925925</v>
      </c>
      <c r="J648" s="7">
        <v>224.0</v>
      </c>
      <c r="K648" s="4">
        <v>2.51</v>
      </c>
    </row>
    <row r="649">
      <c r="A649" s="4" t="s">
        <v>774</v>
      </c>
      <c r="B649" s="4"/>
      <c r="C649" s="4"/>
      <c r="D649" s="4"/>
      <c r="E649" s="7">
        <v>241.0</v>
      </c>
      <c r="F649" s="4">
        <v>2.27</v>
      </c>
      <c r="G649" s="8">
        <v>0.2822</v>
      </c>
      <c r="H649" s="8">
        <v>0.0879</v>
      </c>
      <c r="I649" s="9">
        <v>0.003576388888888889</v>
      </c>
      <c r="J649" s="7">
        <v>309.0</v>
      </c>
      <c r="K649" s="4">
        <v>3.09</v>
      </c>
    </row>
    <row r="650">
      <c r="A650" s="4" t="s">
        <v>775</v>
      </c>
      <c r="B650" s="4"/>
      <c r="C650" s="4"/>
      <c r="D650" s="4"/>
      <c r="E650" s="7">
        <v>241.0</v>
      </c>
      <c r="F650" s="4">
        <v>3.67</v>
      </c>
      <c r="G650" s="8">
        <v>0.2365</v>
      </c>
      <c r="H650" s="8">
        <v>0.1842</v>
      </c>
      <c r="I650" s="9">
        <v>0.0029861111111111113</v>
      </c>
      <c r="J650" s="7">
        <v>258.0</v>
      </c>
      <c r="K650" s="4">
        <v>3.32</v>
      </c>
    </row>
    <row r="651">
      <c r="A651" s="4" t="s">
        <v>776</v>
      </c>
      <c r="B651" s="4"/>
      <c r="C651" s="4"/>
      <c r="D651" s="4"/>
      <c r="E651" s="7">
        <v>241.0</v>
      </c>
      <c r="F651" s="4">
        <v>6.04</v>
      </c>
      <c r="G651" s="8">
        <v>0.2822</v>
      </c>
      <c r="H651" s="8">
        <v>0.1284</v>
      </c>
      <c r="I651" s="9">
        <v>0.004097222222222223</v>
      </c>
      <c r="J651" s="7">
        <v>354.0</v>
      </c>
      <c r="K651" s="4">
        <v>2.55</v>
      </c>
    </row>
    <row r="652">
      <c r="A652" s="4">
        <v>2566.0</v>
      </c>
      <c r="B652" s="4"/>
      <c r="C652" s="4"/>
      <c r="D652" s="4"/>
      <c r="E652" s="7">
        <v>240.0</v>
      </c>
      <c r="F652" s="4">
        <v>2.76</v>
      </c>
      <c r="G652" s="8">
        <v>0.3208</v>
      </c>
      <c r="H652" s="8">
        <v>0.0982</v>
      </c>
      <c r="I652" s="9">
        <v>0.0043287037037037035</v>
      </c>
      <c r="J652" s="7">
        <v>374.0</v>
      </c>
      <c r="K652" s="4">
        <v>4.05</v>
      </c>
    </row>
    <row r="653">
      <c r="A653" s="4" t="s">
        <v>777</v>
      </c>
      <c r="B653" s="4"/>
      <c r="C653" s="4"/>
      <c r="D653" s="4"/>
      <c r="E653" s="7">
        <v>240.0</v>
      </c>
      <c r="F653" s="4">
        <v>2.15</v>
      </c>
      <c r="G653" s="8">
        <v>0.3208</v>
      </c>
      <c r="H653" s="8">
        <v>0.1376</v>
      </c>
      <c r="I653" s="9">
        <v>0.0032523148148148147</v>
      </c>
      <c r="J653" s="7">
        <v>281.0</v>
      </c>
      <c r="K653" s="4">
        <v>3.66</v>
      </c>
    </row>
    <row r="654">
      <c r="A654" s="4" t="s">
        <v>778</v>
      </c>
      <c r="B654" s="4"/>
      <c r="C654" s="4"/>
      <c r="D654" s="4"/>
      <c r="E654" s="7">
        <v>240.0</v>
      </c>
      <c r="F654" s="4">
        <v>3.58</v>
      </c>
      <c r="G654" s="8">
        <v>0.3083</v>
      </c>
      <c r="H654" s="8">
        <v>0.1537</v>
      </c>
      <c r="I654" s="9">
        <v>0.0039004629629629628</v>
      </c>
      <c r="J654" s="7">
        <v>337.0</v>
      </c>
      <c r="K654" s="4">
        <v>3.62</v>
      </c>
    </row>
    <row r="655">
      <c r="A655" s="4" t="s">
        <v>779</v>
      </c>
      <c r="B655" s="4"/>
      <c r="C655" s="4"/>
      <c r="D655" s="4"/>
      <c r="E655" s="7">
        <v>240.0</v>
      </c>
      <c r="F655" s="4">
        <v>3.97</v>
      </c>
      <c r="G655" s="8">
        <v>0.2208</v>
      </c>
      <c r="H655" s="8">
        <v>0.2172</v>
      </c>
      <c r="I655" s="9">
        <v>0.002928240740740741</v>
      </c>
      <c r="J655" s="7">
        <v>253.0</v>
      </c>
      <c r="K655" s="4">
        <v>2.36</v>
      </c>
    </row>
    <row r="656">
      <c r="A656" s="4" t="s">
        <v>780</v>
      </c>
      <c r="B656" s="4"/>
      <c r="C656" s="4"/>
      <c r="D656" s="4"/>
      <c r="E656" s="7">
        <v>240.0</v>
      </c>
      <c r="F656" s="4">
        <v>2.57</v>
      </c>
      <c r="G656" s="8">
        <v>0.2625</v>
      </c>
      <c r="H656" s="8">
        <v>0.1818</v>
      </c>
      <c r="I656" s="9">
        <v>0.0038541666666666668</v>
      </c>
      <c r="J656" s="7">
        <v>333.0</v>
      </c>
      <c r="K656" s="4">
        <v>2.97</v>
      </c>
    </row>
    <row r="657">
      <c r="A657" s="4" t="s">
        <v>781</v>
      </c>
      <c r="B657" s="4"/>
      <c r="C657" s="4"/>
      <c r="D657" s="4"/>
      <c r="E657" s="7">
        <v>239.0</v>
      </c>
      <c r="F657" s="4">
        <v>3.29</v>
      </c>
      <c r="G657" s="8">
        <v>0.3347</v>
      </c>
      <c r="H657" s="8">
        <v>0.1616</v>
      </c>
      <c r="I657" s="9">
        <v>0.0030439814814814813</v>
      </c>
      <c r="J657" s="7">
        <v>263.0</v>
      </c>
      <c r="K657" s="4">
        <v>3.22</v>
      </c>
    </row>
    <row r="658">
      <c r="A658" s="4" t="s">
        <v>782</v>
      </c>
      <c r="B658" s="4"/>
      <c r="C658" s="4"/>
      <c r="D658" s="4"/>
      <c r="E658" s="7">
        <v>239.0</v>
      </c>
      <c r="F658" s="4">
        <v>2.48</v>
      </c>
      <c r="G658" s="8">
        <v>0.3473</v>
      </c>
      <c r="H658" s="8">
        <v>0.0895</v>
      </c>
      <c r="I658" s="9">
        <v>0.004930555555555555</v>
      </c>
      <c r="J658" s="7">
        <v>426.0</v>
      </c>
      <c r="K658" s="4">
        <v>3.41</v>
      </c>
    </row>
    <row r="659">
      <c r="A659" s="4" t="s">
        <v>783</v>
      </c>
      <c r="B659" s="4"/>
      <c r="C659" s="4"/>
      <c r="D659" s="4"/>
      <c r="E659" s="7">
        <v>239.0</v>
      </c>
      <c r="F659" s="4">
        <v>3.37</v>
      </c>
      <c r="G659" s="8">
        <v>0.1632</v>
      </c>
      <c r="H659" s="8">
        <v>0.1453</v>
      </c>
      <c r="I659" s="9">
        <v>0.003715277777777778</v>
      </c>
      <c r="J659" s="7">
        <v>321.0</v>
      </c>
      <c r="K659" s="4">
        <v>4.36</v>
      </c>
    </row>
    <row r="660">
      <c r="A660" s="4" t="s">
        <v>784</v>
      </c>
      <c r="B660" s="4"/>
      <c r="C660" s="4"/>
      <c r="D660" s="4"/>
      <c r="E660" s="7">
        <v>238.0</v>
      </c>
      <c r="F660" s="4">
        <v>2.84</v>
      </c>
      <c r="G660" s="8">
        <v>0.2731</v>
      </c>
      <c r="H660" s="8">
        <v>0.1802</v>
      </c>
      <c r="I660" s="9">
        <v>0.003275462962962963</v>
      </c>
      <c r="J660" s="7">
        <v>283.0</v>
      </c>
      <c r="K660" s="4">
        <v>3.44</v>
      </c>
    </row>
    <row r="661">
      <c r="A661" s="4" t="s">
        <v>785</v>
      </c>
      <c r="B661" s="4"/>
      <c r="C661" s="4"/>
      <c r="D661" s="4"/>
      <c r="E661" s="7">
        <v>238.0</v>
      </c>
      <c r="F661" s="4">
        <v>3.33</v>
      </c>
      <c r="G661" s="8">
        <v>0.0966</v>
      </c>
      <c r="H661" s="8">
        <v>0.2245</v>
      </c>
      <c r="I661" s="9">
        <v>0.003425925925925926</v>
      </c>
      <c r="J661" s="7">
        <v>296.0</v>
      </c>
      <c r="K661" s="4">
        <v>4.86</v>
      </c>
    </row>
    <row r="662">
      <c r="A662" s="4" t="s">
        <v>786</v>
      </c>
      <c r="B662" s="4"/>
      <c r="C662" s="4"/>
      <c r="D662" s="4"/>
      <c r="E662" s="7">
        <v>238.0</v>
      </c>
      <c r="F662" s="4">
        <v>6.29</v>
      </c>
      <c r="G662" s="8">
        <v>0.1218</v>
      </c>
      <c r="H662" s="8">
        <v>0.3061</v>
      </c>
      <c r="I662" s="9">
        <v>0.0035185185185185185</v>
      </c>
      <c r="J662" s="7">
        <v>304.0</v>
      </c>
      <c r="K662" s="4">
        <v>3.75</v>
      </c>
    </row>
    <row r="663">
      <c r="A663" s="4" t="s">
        <v>787</v>
      </c>
      <c r="B663" s="4"/>
      <c r="C663" s="4"/>
      <c r="D663" s="4"/>
      <c r="E663" s="7">
        <v>237.0</v>
      </c>
      <c r="F663" s="4">
        <v>3.99</v>
      </c>
      <c r="G663" s="8">
        <v>0.1941</v>
      </c>
      <c r="H663" s="8">
        <v>0.2939</v>
      </c>
      <c r="I663" s="9">
        <v>0.002638888888888889</v>
      </c>
      <c r="J663" s="7">
        <v>228.0</v>
      </c>
      <c r="K663" s="4">
        <v>1.41</v>
      </c>
    </row>
    <row r="664">
      <c r="A664" s="4" t="s">
        <v>788</v>
      </c>
      <c r="B664" s="4"/>
      <c r="C664" s="4"/>
      <c r="D664" s="4"/>
      <c r="E664" s="7">
        <v>237.0</v>
      </c>
      <c r="F664" s="4">
        <v>2.9</v>
      </c>
      <c r="G664" s="8">
        <v>0.1308</v>
      </c>
      <c r="H664" s="8">
        <v>0.1965</v>
      </c>
      <c r="I664" s="9">
        <v>0.003761574074074074</v>
      </c>
      <c r="J664" s="7">
        <v>325.0</v>
      </c>
      <c r="K664" s="4">
        <v>4.0</v>
      </c>
    </row>
    <row r="665">
      <c r="A665" s="4" t="s">
        <v>789</v>
      </c>
      <c r="B665" s="4"/>
      <c r="C665" s="4"/>
      <c r="D665" s="4"/>
      <c r="E665" s="7">
        <v>236.0</v>
      </c>
      <c r="F665" s="4">
        <v>2.44</v>
      </c>
      <c r="G665" s="8">
        <v>0.2203</v>
      </c>
      <c r="H665" s="8">
        <v>0.2035</v>
      </c>
      <c r="I665" s="9">
        <v>0.0028472222222222223</v>
      </c>
      <c r="J665" s="7">
        <v>246.0</v>
      </c>
      <c r="K665" s="4">
        <v>4.35</v>
      </c>
    </row>
    <row r="666">
      <c r="A666" s="4" t="s">
        <v>790</v>
      </c>
      <c r="B666" s="4"/>
      <c r="C666" s="4"/>
      <c r="D666" s="4"/>
      <c r="E666" s="7">
        <v>236.0</v>
      </c>
      <c r="F666" s="4">
        <v>2.76</v>
      </c>
      <c r="G666" s="8">
        <v>0.3517</v>
      </c>
      <c r="H666" s="8">
        <v>0.1304</v>
      </c>
      <c r="I666" s="9">
        <v>0.0034375</v>
      </c>
      <c r="J666" s="7">
        <v>297.0</v>
      </c>
      <c r="K666" s="4">
        <v>2.53</v>
      </c>
    </row>
    <row r="667">
      <c r="A667" s="4" t="s">
        <v>791</v>
      </c>
      <c r="B667" s="4"/>
      <c r="C667" s="4"/>
      <c r="D667" s="4"/>
      <c r="E667" s="7">
        <v>236.0</v>
      </c>
      <c r="F667" s="4">
        <v>3.14</v>
      </c>
      <c r="G667" s="8">
        <v>0.2754</v>
      </c>
      <c r="H667" s="8">
        <v>0.2264</v>
      </c>
      <c r="I667" s="9">
        <v>0.0035185185185185185</v>
      </c>
      <c r="J667" s="7">
        <v>304.0</v>
      </c>
      <c r="K667" s="4">
        <v>4.0</v>
      </c>
    </row>
    <row r="668">
      <c r="A668" s="4" t="s">
        <v>792</v>
      </c>
      <c r="B668" s="4"/>
      <c r="C668" s="4"/>
      <c r="D668" s="4"/>
      <c r="E668" s="7">
        <v>234.0</v>
      </c>
      <c r="F668" s="4">
        <v>2.3</v>
      </c>
      <c r="G668" s="8">
        <v>0.2009</v>
      </c>
      <c r="H668" s="8">
        <v>0.2171</v>
      </c>
      <c r="I668" s="9">
        <v>0.002488425925925926</v>
      </c>
      <c r="J668" s="7">
        <v>215.0</v>
      </c>
      <c r="K668" s="4">
        <v>3.91</v>
      </c>
    </row>
    <row r="669">
      <c r="A669" s="4" t="s">
        <v>793</v>
      </c>
      <c r="B669" s="4"/>
      <c r="C669" s="4"/>
      <c r="D669" s="4"/>
      <c r="E669" s="7">
        <v>234.0</v>
      </c>
      <c r="F669" s="4">
        <v>3.88</v>
      </c>
      <c r="G669" s="8">
        <v>0.2821</v>
      </c>
      <c r="H669" s="8">
        <v>0.1731</v>
      </c>
      <c r="I669" s="9">
        <v>0.005069444444444444</v>
      </c>
      <c r="J669" s="7">
        <v>438.0</v>
      </c>
      <c r="K669" s="4">
        <v>4.99</v>
      </c>
    </row>
    <row r="670">
      <c r="A670" s="4" t="s">
        <v>794</v>
      </c>
      <c r="B670" s="4"/>
      <c r="C670" s="4"/>
      <c r="D670" s="4"/>
      <c r="E670" s="7">
        <v>234.0</v>
      </c>
      <c r="F670" s="4">
        <v>3.55</v>
      </c>
      <c r="G670" s="8">
        <v>0.1838</v>
      </c>
      <c r="H670" s="8">
        <v>0.3213</v>
      </c>
      <c r="I670" s="9">
        <v>0.0027430555555555554</v>
      </c>
      <c r="J670" s="7">
        <v>237.0</v>
      </c>
      <c r="K670" s="4">
        <v>1.44</v>
      </c>
    </row>
    <row r="671">
      <c r="A671" s="4" t="s">
        <v>795</v>
      </c>
      <c r="B671" s="4"/>
      <c r="C671" s="4"/>
      <c r="D671" s="4"/>
      <c r="E671" s="7">
        <v>234.0</v>
      </c>
      <c r="F671" s="4">
        <v>1.63</v>
      </c>
      <c r="G671" s="8">
        <v>0.5171</v>
      </c>
      <c r="H671" s="8">
        <v>0.1286</v>
      </c>
      <c r="I671" s="9">
        <v>0.005960648148148148</v>
      </c>
      <c r="J671" s="7">
        <v>515.0</v>
      </c>
      <c r="K671" s="4">
        <v>2.24</v>
      </c>
    </row>
    <row r="672">
      <c r="A672" s="4" t="s">
        <v>796</v>
      </c>
      <c r="B672" s="4"/>
      <c r="C672" s="4"/>
      <c r="D672" s="4"/>
      <c r="E672" s="7">
        <v>234.0</v>
      </c>
      <c r="F672" s="4">
        <v>3.67</v>
      </c>
      <c r="G672" s="8">
        <v>0.2821</v>
      </c>
      <c r="H672" s="8">
        <v>0.1385</v>
      </c>
      <c r="I672" s="9">
        <v>0.0034953703703703705</v>
      </c>
      <c r="J672" s="7">
        <v>302.0</v>
      </c>
      <c r="K672" s="4">
        <v>3.61</v>
      </c>
    </row>
    <row r="673">
      <c r="A673" s="4" t="s">
        <v>797</v>
      </c>
      <c r="B673" s="4"/>
      <c r="C673" s="4"/>
      <c r="D673" s="4"/>
      <c r="E673" s="7">
        <v>233.0</v>
      </c>
      <c r="F673" s="4">
        <v>4.16</v>
      </c>
      <c r="G673" s="8">
        <v>0.2833</v>
      </c>
      <c r="H673" s="8">
        <v>0.1784</v>
      </c>
      <c r="I673" s="9">
        <v>0.0037847222222222223</v>
      </c>
      <c r="J673" s="7">
        <v>327.0</v>
      </c>
      <c r="K673" s="4">
        <v>3.15</v>
      </c>
    </row>
    <row r="674">
      <c r="A674" s="4" t="s">
        <v>798</v>
      </c>
      <c r="B674" s="4"/>
      <c r="C674" s="4"/>
      <c r="D674" s="4"/>
      <c r="E674" s="7">
        <v>233.0</v>
      </c>
      <c r="F674" s="4">
        <v>3.79</v>
      </c>
      <c r="G674" s="8">
        <v>0.309</v>
      </c>
      <c r="H674" s="8">
        <v>0.1472</v>
      </c>
      <c r="I674" s="9">
        <v>0.002789351851851852</v>
      </c>
      <c r="J674" s="7">
        <v>241.0</v>
      </c>
      <c r="K674" s="4">
        <v>2.67</v>
      </c>
    </row>
    <row r="675">
      <c r="A675" s="4" t="s">
        <v>799</v>
      </c>
      <c r="B675" s="4"/>
      <c r="C675" s="4"/>
      <c r="D675" s="4"/>
      <c r="E675" s="7">
        <v>233.0</v>
      </c>
      <c r="F675" s="4">
        <v>3.54</v>
      </c>
      <c r="G675" s="8">
        <v>0.3433</v>
      </c>
      <c r="H675" s="8">
        <v>0.1529</v>
      </c>
      <c r="I675" s="9">
        <v>0.0030092592592592593</v>
      </c>
      <c r="J675" s="7">
        <v>260.0</v>
      </c>
      <c r="K675" s="4">
        <v>2.34</v>
      </c>
    </row>
    <row r="676">
      <c r="A676" s="4" t="s">
        <v>800</v>
      </c>
      <c r="B676" s="4"/>
      <c r="C676" s="4"/>
      <c r="D676" s="4"/>
      <c r="E676" s="7">
        <v>232.0</v>
      </c>
      <c r="F676" s="4">
        <v>3.5</v>
      </c>
      <c r="G676" s="8">
        <v>0.2241</v>
      </c>
      <c r="H676" s="8">
        <v>0.2626</v>
      </c>
      <c r="I676" s="9">
        <v>0.0028125</v>
      </c>
      <c r="J676" s="7">
        <v>243.0</v>
      </c>
      <c r="K676" s="4">
        <v>2.86</v>
      </c>
    </row>
    <row r="677">
      <c r="A677" s="4" t="s">
        <v>801</v>
      </c>
      <c r="B677" s="4"/>
      <c r="C677" s="4"/>
      <c r="D677" s="4"/>
      <c r="E677" s="7">
        <v>232.0</v>
      </c>
      <c r="F677" s="4">
        <v>3.79</v>
      </c>
      <c r="G677" s="8">
        <v>0.2284</v>
      </c>
      <c r="H677" s="8">
        <v>0.1706</v>
      </c>
      <c r="I677" s="9">
        <v>0.0031018518518518517</v>
      </c>
      <c r="J677" s="7">
        <v>268.0</v>
      </c>
      <c r="K677" s="4">
        <v>2.94</v>
      </c>
    </row>
    <row r="678">
      <c r="A678" s="4" t="s">
        <v>802</v>
      </c>
      <c r="B678" s="4"/>
      <c r="C678" s="4"/>
      <c r="D678" s="4"/>
      <c r="E678" s="7">
        <v>232.0</v>
      </c>
      <c r="F678" s="4">
        <v>1.95</v>
      </c>
      <c r="G678" s="8">
        <v>0.0603</v>
      </c>
      <c r="H678" s="8">
        <v>0.2854</v>
      </c>
      <c r="I678" s="9">
        <v>0.003611111111111111</v>
      </c>
      <c r="J678" s="7">
        <v>312.0</v>
      </c>
      <c r="K678" s="4">
        <v>6.24</v>
      </c>
    </row>
    <row r="679">
      <c r="A679" s="4" t="s">
        <v>803</v>
      </c>
      <c r="B679" s="4"/>
      <c r="C679" s="4"/>
      <c r="D679" s="4"/>
      <c r="E679" s="7">
        <v>231.0</v>
      </c>
      <c r="F679" s="4">
        <v>3.17</v>
      </c>
      <c r="G679" s="8">
        <v>0.3117</v>
      </c>
      <c r="H679" s="8">
        <v>0.1869</v>
      </c>
      <c r="I679" s="9">
        <v>0.0035416666666666665</v>
      </c>
      <c r="J679" s="7">
        <v>306.0</v>
      </c>
      <c r="K679" s="4">
        <v>3.56</v>
      </c>
    </row>
    <row r="680">
      <c r="A680" s="4" t="s">
        <v>804</v>
      </c>
      <c r="B680" s="4"/>
      <c r="C680" s="4"/>
      <c r="D680" s="4"/>
      <c r="E680" s="7">
        <v>231.0</v>
      </c>
      <c r="F680" s="4">
        <v>3.36</v>
      </c>
      <c r="G680" s="8">
        <v>0.2165</v>
      </c>
      <c r="H680" s="8">
        <v>0.2819</v>
      </c>
      <c r="I680" s="9">
        <v>0.0028125</v>
      </c>
      <c r="J680" s="7">
        <v>243.0</v>
      </c>
      <c r="K680" s="4">
        <v>1.57</v>
      </c>
    </row>
    <row r="681">
      <c r="A681" s="4" t="s">
        <v>805</v>
      </c>
      <c r="B681" s="4"/>
      <c r="C681" s="4"/>
      <c r="D681" s="4"/>
      <c r="E681" s="7">
        <v>231.0</v>
      </c>
      <c r="F681" s="4">
        <v>2.87</v>
      </c>
      <c r="G681" s="8">
        <v>0.0952</v>
      </c>
      <c r="H681" s="8">
        <v>0.2021</v>
      </c>
      <c r="I681" s="9">
        <v>0.0035069444444444445</v>
      </c>
      <c r="J681" s="7">
        <v>303.0</v>
      </c>
      <c r="K681" s="4">
        <v>7.37</v>
      </c>
    </row>
    <row r="682">
      <c r="A682" s="4" t="s">
        <v>806</v>
      </c>
      <c r="B682" s="4"/>
      <c r="C682" s="4"/>
      <c r="D682" s="4"/>
      <c r="E682" s="7">
        <v>230.0</v>
      </c>
      <c r="F682" s="4">
        <v>3.48</v>
      </c>
      <c r="G682" s="8">
        <v>0.187</v>
      </c>
      <c r="H682" s="8">
        <v>0.2422</v>
      </c>
      <c r="I682" s="9">
        <v>0.0024074074074074076</v>
      </c>
      <c r="J682" s="7">
        <v>208.0</v>
      </c>
      <c r="K682" s="4">
        <v>2.33</v>
      </c>
    </row>
    <row r="683">
      <c r="A683" s="4" t="s">
        <v>807</v>
      </c>
      <c r="B683" s="4"/>
      <c r="C683" s="4"/>
      <c r="D683" s="4"/>
      <c r="E683" s="7">
        <v>230.0</v>
      </c>
      <c r="F683" s="4">
        <v>4.06</v>
      </c>
      <c r="G683" s="8">
        <v>0.1391</v>
      </c>
      <c r="H683" s="8">
        <v>0.2195</v>
      </c>
      <c r="I683" s="9">
        <v>0.003159722222222222</v>
      </c>
      <c r="J683" s="7">
        <v>273.0</v>
      </c>
      <c r="K683" s="4">
        <v>4.8</v>
      </c>
    </row>
    <row r="684">
      <c r="A684" s="4" t="s">
        <v>808</v>
      </c>
      <c r="B684" s="4"/>
      <c r="C684" s="4"/>
      <c r="D684" s="4"/>
      <c r="E684" s="7">
        <v>230.0</v>
      </c>
      <c r="F684" s="4">
        <v>3.67</v>
      </c>
      <c r="G684" s="8">
        <v>0.2478</v>
      </c>
      <c r="H684" s="8">
        <v>0.2367</v>
      </c>
      <c r="I684" s="9">
        <v>0.0030092592592592593</v>
      </c>
      <c r="J684" s="7">
        <v>260.0</v>
      </c>
      <c r="K684" s="4">
        <v>1.81</v>
      </c>
    </row>
    <row r="685">
      <c r="A685" s="4" t="s">
        <v>809</v>
      </c>
      <c r="B685" s="4"/>
      <c r="C685" s="4"/>
      <c r="D685" s="4"/>
      <c r="E685" s="7">
        <v>230.0</v>
      </c>
      <c r="F685" s="4">
        <v>3.16</v>
      </c>
      <c r="G685" s="8">
        <v>0.2043</v>
      </c>
      <c r="H685" s="8">
        <v>0.2672</v>
      </c>
      <c r="I685" s="9">
        <v>0.0027083333333333334</v>
      </c>
      <c r="J685" s="7">
        <v>234.0</v>
      </c>
      <c r="K685" s="4">
        <v>3.83</v>
      </c>
    </row>
    <row r="686">
      <c r="A686" s="4" t="s">
        <v>810</v>
      </c>
      <c r="B686" s="4"/>
      <c r="C686" s="4"/>
      <c r="D686" s="4"/>
      <c r="E686" s="7">
        <v>230.0</v>
      </c>
      <c r="F686" s="4">
        <v>4.76</v>
      </c>
      <c r="G686" s="8">
        <v>0.1478</v>
      </c>
      <c r="H686" s="8">
        <v>0.2569</v>
      </c>
      <c r="I686" s="9">
        <v>0.0029861111111111113</v>
      </c>
      <c r="J686" s="7">
        <v>258.0</v>
      </c>
      <c r="K686" s="4">
        <v>2.26</v>
      </c>
    </row>
    <row r="687">
      <c r="A687" s="4">
        <v>34808.0</v>
      </c>
      <c r="B687" s="4"/>
      <c r="C687" s="4"/>
      <c r="D687" s="4"/>
      <c r="E687" s="7">
        <v>229.0</v>
      </c>
      <c r="F687" s="4">
        <v>2.31</v>
      </c>
      <c r="G687" s="8">
        <v>0.2664</v>
      </c>
      <c r="H687" s="8">
        <v>0.1155</v>
      </c>
      <c r="I687" s="9">
        <v>0.0032407407407407406</v>
      </c>
      <c r="J687" s="7">
        <v>280.0</v>
      </c>
      <c r="K687" s="4">
        <v>3.65</v>
      </c>
    </row>
    <row r="688">
      <c r="A688" s="4" t="s">
        <v>811</v>
      </c>
      <c r="B688" s="4"/>
      <c r="C688" s="4"/>
      <c r="D688" s="4"/>
      <c r="E688" s="7">
        <v>229.0</v>
      </c>
      <c r="F688" s="4">
        <v>3.25</v>
      </c>
      <c r="G688" s="8">
        <v>0.2664</v>
      </c>
      <c r="H688" s="8">
        <v>0.2231</v>
      </c>
      <c r="I688" s="9">
        <v>0.0031944444444444446</v>
      </c>
      <c r="J688" s="7">
        <v>276.0</v>
      </c>
      <c r="K688" s="4">
        <v>2.19</v>
      </c>
    </row>
    <row r="689">
      <c r="A689" s="4" t="s">
        <v>812</v>
      </c>
      <c r="B689" s="4"/>
      <c r="C689" s="4"/>
      <c r="D689" s="4"/>
      <c r="E689" s="7">
        <v>229.0</v>
      </c>
      <c r="F689" s="4">
        <v>2.24</v>
      </c>
      <c r="G689" s="8">
        <v>0.0873</v>
      </c>
      <c r="H689" s="8">
        <v>0.5224</v>
      </c>
      <c r="I689" s="9">
        <v>0.0015162037037037036</v>
      </c>
      <c r="J689" s="7">
        <v>131.0</v>
      </c>
      <c r="K689" s="4">
        <v>1.94</v>
      </c>
    </row>
    <row r="690">
      <c r="A690" s="4" t="s">
        <v>813</v>
      </c>
      <c r="B690" s="4"/>
      <c r="C690" s="4"/>
      <c r="D690" s="4"/>
      <c r="E690" s="7">
        <v>229.0</v>
      </c>
      <c r="F690" s="4">
        <v>3.77</v>
      </c>
      <c r="G690" s="8">
        <v>0.2227</v>
      </c>
      <c r="H690" s="8">
        <v>0.2419</v>
      </c>
      <c r="I690" s="9">
        <v>0.002534722222222222</v>
      </c>
      <c r="J690" s="7">
        <v>219.0</v>
      </c>
      <c r="K690" s="4">
        <v>2.06</v>
      </c>
    </row>
    <row r="691">
      <c r="A691" s="4" t="s">
        <v>814</v>
      </c>
      <c r="B691" s="4"/>
      <c r="C691" s="4"/>
      <c r="D691" s="4"/>
      <c r="E691" s="7">
        <v>229.0</v>
      </c>
      <c r="F691" s="4">
        <v>3.45</v>
      </c>
      <c r="G691" s="8">
        <v>0.1921</v>
      </c>
      <c r="H691" s="8">
        <v>0.1858</v>
      </c>
      <c r="I691" s="9">
        <v>0.008553240740740741</v>
      </c>
      <c r="J691" s="7">
        <v>739.0</v>
      </c>
      <c r="K691" s="4">
        <v>5.06</v>
      </c>
    </row>
    <row r="692">
      <c r="A692" s="4">
        <v>4699.0</v>
      </c>
      <c r="B692" s="4"/>
      <c r="C692" s="4"/>
      <c r="D692" s="4"/>
      <c r="E692" s="7">
        <v>228.0</v>
      </c>
      <c r="F692" s="4">
        <v>2.55</v>
      </c>
      <c r="G692" s="8">
        <v>0.2325</v>
      </c>
      <c r="H692" s="8">
        <v>0.0464</v>
      </c>
      <c r="I692" s="9">
        <v>0.0022453703703703702</v>
      </c>
      <c r="J692" s="7">
        <v>194.0</v>
      </c>
      <c r="K692" s="4">
        <v>1.75</v>
      </c>
    </row>
    <row r="693">
      <c r="A693" s="4" t="s">
        <v>815</v>
      </c>
      <c r="B693" s="4"/>
      <c r="C693" s="4"/>
      <c r="D693" s="4"/>
      <c r="E693" s="7">
        <v>228.0</v>
      </c>
      <c r="F693" s="4">
        <v>1.64</v>
      </c>
      <c r="G693" s="8">
        <v>0.307</v>
      </c>
      <c r="H693" s="8">
        <v>0.1147</v>
      </c>
      <c r="I693" s="9">
        <v>0.00537037037037037</v>
      </c>
      <c r="J693" s="7">
        <v>464.0</v>
      </c>
      <c r="K693" s="4">
        <v>5.96</v>
      </c>
    </row>
    <row r="694">
      <c r="A694" s="4" t="s">
        <v>816</v>
      </c>
      <c r="B694" s="4"/>
      <c r="C694" s="4"/>
      <c r="D694" s="4"/>
      <c r="E694" s="7">
        <v>228.0</v>
      </c>
      <c r="F694" s="4">
        <v>5.56</v>
      </c>
      <c r="G694" s="8">
        <v>0.3246</v>
      </c>
      <c r="H694" s="8">
        <v>0.116</v>
      </c>
      <c r="I694" s="9">
        <v>0.004155092592592592</v>
      </c>
      <c r="J694" s="7">
        <v>359.0</v>
      </c>
      <c r="K694" s="4">
        <v>2.87</v>
      </c>
    </row>
    <row r="695">
      <c r="A695" s="4" t="s">
        <v>817</v>
      </c>
      <c r="B695" s="4"/>
      <c r="C695" s="4"/>
      <c r="D695" s="4"/>
      <c r="E695" s="7">
        <v>228.0</v>
      </c>
      <c r="F695" s="4">
        <v>4.81</v>
      </c>
      <c r="G695" s="8">
        <v>0.2325</v>
      </c>
      <c r="H695" s="8">
        <v>0.1459</v>
      </c>
      <c r="I695" s="9">
        <v>0.004166666666666667</v>
      </c>
      <c r="J695" s="7">
        <v>360.0</v>
      </c>
      <c r="K695" s="4">
        <v>3.21</v>
      </c>
    </row>
    <row r="696">
      <c r="A696" s="4">
        <v>4354.0</v>
      </c>
      <c r="B696" s="4"/>
      <c r="C696" s="4"/>
      <c r="D696" s="4"/>
      <c r="E696" s="7">
        <v>227.0</v>
      </c>
      <c r="F696" s="4">
        <v>2.73</v>
      </c>
      <c r="G696" s="8">
        <v>0.3084</v>
      </c>
      <c r="H696" s="8">
        <v>0.0935</v>
      </c>
      <c r="I696" s="9">
        <v>0.0045138888888888885</v>
      </c>
      <c r="J696" s="7">
        <v>390.0</v>
      </c>
      <c r="K696" s="4">
        <v>4.79</v>
      </c>
    </row>
    <row r="697">
      <c r="A697" s="4">
        <v>4691.0</v>
      </c>
      <c r="B697" s="4"/>
      <c r="C697" s="4"/>
      <c r="D697" s="4"/>
      <c r="E697" s="7">
        <v>227.0</v>
      </c>
      <c r="F697" s="4">
        <v>2.33</v>
      </c>
      <c r="G697" s="8">
        <v>0.2511</v>
      </c>
      <c r="H697" s="8">
        <v>0.1226</v>
      </c>
      <c r="I697" s="9">
        <v>0.0030671296296296297</v>
      </c>
      <c r="J697" s="7">
        <v>265.0</v>
      </c>
      <c r="K697" s="4">
        <v>3.85</v>
      </c>
    </row>
    <row r="698">
      <c r="A698" s="4" t="s">
        <v>818</v>
      </c>
      <c r="B698" s="4"/>
      <c r="C698" s="4"/>
      <c r="D698" s="4"/>
      <c r="E698" s="7">
        <v>227.0</v>
      </c>
      <c r="F698" s="4">
        <v>3.49</v>
      </c>
      <c r="G698" s="8">
        <v>0.141</v>
      </c>
      <c r="H698" s="8">
        <v>0.2891</v>
      </c>
      <c r="I698" s="9">
        <v>0.003472222222222222</v>
      </c>
      <c r="J698" s="7">
        <v>300.0</v>
      </c>
      <c r="K698" s="4">
        <v>4.09</v>
      </c>
    </row>
    <row r="699">
      <c r="A699" s="4" t="s">
        <v>819</v>
      </c>
      <c r="B699" s="4"/>
      <c r="C699" s="4"/>
      <c r="D699" s="4"/>
      <c r="E699" s="7">
        <v>227.0</v>
      </c>
      <c r="F699" s="4">
        <v>3.03</v>
      </c>
      <c r="G699" s="8">
        <v>0.185</v>
      </c>
      <c r="H699" s="8">
        <v>0.1701</v>
      </c>
      <c r="I699" s="9">
        <v>0.003969907407407407</v>
      </c>
      <c r="J699" s="7">
        <v>343.0</v>
      </c>
      <c r="K699" s="4">
        <v>6.28</v>
      </c>
    </row>
    <row r="700">
      <c r="A700" s="4" t="s">
        <v>820</v>
      </c>
      <c r="B700" s="4"/>
      <c r="C700" s="4"/>
      <c r="D700" s="4"/>
      <c r="E700" s="7">
        <v>227.0</v>
      </c>
      <c r="F700" s="4">
        <v>3.99</v>
      </c>
      <c r="G700" s="8">
        <v>0.2247</v>
      </c>
      <c r="H700" s="8">
        <v>0.1369</v>
      </c>
      <c r="I700" s="9">
        <v>0.003287037037037037</v>
      </c>
      <c r="J700" s="7">
        <v>284.0</v>
      </c>
      <c r="K700" s="4">
        <v>3.61</v>
      </c>
    </row>
    <row r="701">
      <c r="A701" s="4" t="s">
        <v>821</v>
      </c>
      <c r="B701" s="4"/>
      <c r="C701" s="4"/>
      <c r="D701" s="4"/>
      <c r="E701" s="7">
        <v>227.0</v>
      </c>
      <c r="F701" s="4">
        <v>4.7</v>
      </c>
      <c r="G701" s="8">
        <v>0.2291</v>
      </c>
      <c r="H701" s="8">
        <v>0.1567</v>
      </c>
      <c r="I701" s="9">
        <v>0.004155092592592592</v>
      </c>
      <c r="J701" s="7">
        <v>359.0</v>
      </c>
      <c r="K701" s="4">
        <v>3.11</v>
      </c>
    </row>
    <row r="702">
      <c r="A702" s="4" t="s">
        <v>822</v>
      </c>
      <c r="B702" s="4"/>
      <c r="C702" s="4"/>
      <c r="D702" s="4"/>
      <c r="E702" s="7">
        <v>227.0</v>
      </c>
      <c r="F702" s="4">
        <v>4.26</v>
      </c>
      <c r="G702" s="8">
        <v>0.2467</v>
      </c>
      <c r="H702" s="8">
        <v>0.1573</v>
      </c>
      <c r="I702" s="9">
        <v>0.004421296296296296</v>
      </c>
      <c r="J702" s="7">
        <v>382.0</v>
      </c>
      <c r="K702" s="4">
        <v>3.13</v>
      </c>
    </row>
    <row r="703">
      <c r="A703" s="4" t="s">
        <v>823</v>
      </c>
      <c r="B703" s="4"/>
      <c r="C703" s="4"/>
      <c r="D703" s="4"/>
      <c r="E703" s="7">
        <v>226.0</v>
      </c>
      <c r="F703" s="4">
        <v>3.07</v>
      </c>
      <c r="G703" s="8">
        <v>0.385</v>
      </c>
      <c r="H703" s="8">
        <v>0.1657</v>
      </c>
      <c r="I703" s="9">
        <v>0.002013888888888889</v>
      </c>
      <c r="J703" s="7">
        <v>174.0</v>
      </c>
      <c r="K703" s="4">
        <v>2.64</v>
      </c>
    </row>
    <row r="704">
      <c r="A704" s="4" t="s">
        <v>824</v>
      </c>
      <c r="B704" s="4"/>
      <c r="C704" s="4"/>
      <c r="D704" s="4"/>
      <c r="E704" s="7">
        <v>226.0</v>
      </c>
      <c r="F704" s="4">
        <v>4.01</v>
      </c>
      <c r="G704" s="8">
        <v>0.292</v>
      </c>
      <c r="H704" s="8">
        <v>0.1634</v>
      </c>
      <c r="I704" s="9">
        <v>0.004131944444444444</v>
      </c>
      <c r="J704" s="7">
        <v>357.0</v>
      </c>
      <c r="K704" s="4">
        <v>3.79</v>
      </c>
    </row>
    <row r="705">
      <c r="A705" s="4" t="s">
        <v>825</v>
      </c>
      <c r="B705" s="4"/>
      <c r="C705" s="4"/>
      <c r="D705" s="4"/>
      <c r="E705" s="7">
        <v>226.0</v>
      </c>
      <c r="F705" s="4">
        <v>2.29</v>
      </c>
      <c r="G705" s="8">
        <v>0.4159</v>
      </c>
      <c r="H705" s="8">
        <v>0.087</v>
      </c>
      <c r="I705" s="9">
        <v>0.00369212962962963</v>
      </c>
      <c r="J705" s="7">
        <v>319.0</v>
      </c>
      <c r="K705" s="4">
        <v>2.82</v>
      </c>
    </row>
    <row r="706">
      <c r="A706" s="4" t="s">
        <v>826</v>
      </c>
      <c r="B706" s="4"/>
      <c r="C706" s="4"/>
      <c r="D706" s="4"/>
      <c r="E706" s="7">
        <v>226.0</v>
      </c>
      <c r="F706" s="4">
        <v>3.61</v>
      </c>
      <c r="G706" s="8">
        <v>0.2434</v>
      </c>
      <c r="H706" s="8">
        <v>0.1755</v>
      </c>
      <c r="I706" s="9">
        <v>0.0036226851851851854</v>
      </c>
      <c r="J706" s="7">
        <v>313.0</v>
      </c>
      <c r="K706" s="4">
        <v>2.83</v>
      </c>
    </row>
    <row r="707">
      <c r="A707" s="4">
        <v>27601.0</v>
      </c>
      <c r="B707" s="4"/>
      <c r="C707" s="4"/>
      <c r="D707" s="4"/>
      <c r="E707" s="7">
        <v>225.0</v>
      </c>
      <c r="F707" s="4">
        <v>1.93</v>
      </c>
      <c r="G707" s="8">
        <v>0.16</v>
      </c>
      <c r="H707" s="8">
        <v>0.1014</v>
      </c>
      <c r="I707" s="9">
        <v>0.0038888888888888888</v>
      </c>
      <c r="J707" s="7">
        <v>336.0</v>
      </c>
      <c r="K707" s="4">
        <v>5.05</v>
      </c>
    </row>
    <row r="708">
      <c r="A708" s="4" t="s">
        <v>827</v>
      </c>
      <c r="B708" s="4"/>
      <c r="C708" s="4"/>
      <c r="D708" s="4"/>
      <c r="E708" s="7">
        <v>225.0</v>
      </c>
      <c r="F708" s="4">
        <v>2.46</v>
      </c>
      <c r="G708" s="8">
        <v>0.3867</v>
      </c>
      <c r="H708" s="8">
        <v>0.1266</v>
      </c>
      <c r="I708" s="9">
        <v>0.003703703703703704</v>
      </c>
      <c r="J708" s="7">
        <v>320.0</v>
      </c>
      <c r="K708" s="4">
        <v>3.36</v>
      </c>
    </row>
    <row r="709">
      <c r="A709" s="4">
        <v>2013.0</v>
      </c>
      <c r="B709" s="4"/>
      <c r="C709" s="4"/>
      <c r="D709" s="4"/>
      <c r="E709" s="7">
        <v>224.0</v>
      </c>
      <c r="F709" s="4">
        <v>3.15</v>
      </c>
      <c r="G709" s="8">
        <v>0.2366</v>
      </c>
      <c r="H709" s="8">
        <v>0.183</v>
      </c>
      <c r="I709" s="9">
        <v>0.0028587962962962963</v>
      </c>
      <c r="J709" s="7">
        <v>247.0</v>
      </c>
      <c r="K709" s="4">
        <v>3.03</v>
      </c>
    </row>
    <row r="710">
      <c r="A710" s="4" t="s">
        <v>828</v>
      </c>
      <c r="B710" s="4"/>
      <c r="C710" s="4"/>
      <c r="D710" s="4"/>
      <c r="E710" s="7">
        <v>224.0</v>
      </c>
      <c r="F710" s="4">
        <v>2.76</v>
      </c>
      <c r="G710" s="8">
        <v>0.1384</v>
      </c>
      <c r="H710" s="8">
        <v>0.1551</v>
      </c>
      <c r="I710" s="9">
        <v>0.0051967592592592595</v>
      </c>
      <c r="J710" s="7">
        <v>449.0</v>
      </c>
      <c r="K710" s="4">
        <v>7.65</v>
      </c>
    </row>
    <row r="711">
      <c r="A711" s="4" t="s">
        <v>829</v>
      </c>
      <c r="B711" s="4"/>
      <c r="C711" s="4"/>
      <c r="D711" s="4"/>
      <c r="E711" s="7">
        <v>224.0</v>
      </c>
      <c r="F711" s="4">
        <v>4.38</v>
      </c>
      <c r="G711" s="8">
        <v>0.2277</v>
      </c>
      <c r="H711" s="8">
        <v>0.1612</v>
      </c>
      <c r="I711" s="9">
        <v>0.005150462962962963</v>
      </c>
      <c r="J711" s="7">
        <v>445.0</v>
      </c>
      <c r="K711" s="4">
        <v>3.11</v>
      </c>
    </row>
    <row r="712">
      <c r="A712" s="4" t="s">
        <v>830</v>
      </c>
      <c r="B712" s="4"/>
      <c r="C712" s="4"/>
      <c r="D712" s="4"/>
      <c r="E712" s="7">
        <v>224.0</v>
      </c>
      <c r="F712" s="4">
        <v>3.64</v>
      </c>
      <c r="G712" s="8">
        <v>0.2857</v>
      </c>
      <c r="H712" s="8">
        <v>0.1667</v>
      </c>
      <c r="I712" s="9">
        <v>0.0052199074074074075</v>
      </c>
      <c r="J712" s="7">
        <v>451.0</v>
      </c>
      <c r="K712" s="4">
        <v>3.29</v>
      </c>
    </row>
    <row r="713">
      <c r="A713" s="4" t="s">
        <v>831</v>
      </c>
      <c r="B713" s="4"/>
      <c r="C713" s="4"/>
      <c r="D713" s="4"/>
      <c r="E713" s="7">
        <v>224.0</v>
      </c>
      <c r="F713" s="4">
        <v>3.68</v>
      </c>
      <c r="G713" s="8">
        <v>0.1696</v>
      </c>
      <c r="H713" s="8">
        <v>0.3325</v>
      </c>
      <c r="I713" s="9">
        <v>0.0024189814814814816</v>
      </c>
      <c r="J713" s="7">
        <v>209.0</v>
      </c>
      <c r="K713" s="4">
        <v>1.25</v>
      </c>
    </row>
    <row r="714">
      <c r="A714" s="4" t="s">
        <v>832</v>
      </c>
      <c r="B714" s="4"/>
      <c r="C714" s="4"/>
      <c r="D714" s="4"/>
      <c r="E714" s="7">
        <v>224.0</v>
      </c>
      <c r="F714" s="4">
        <v>2.5</v>
      </c>
      <c r="G714" s="8">
        <v>0.3304</v>
      </c>
      <c r="H714" s="8">
        <v>0.1676</v>
      </c>
      <c r="I714" s="9">
        <v>0.003159722222222222</v>
      </c>
      <c r="J714" s="7">
        <v>273.0</v>
      </c>
      <c r="K714" s="4">
        <v>3.59</v>
      </c>
    </row>
    <row r="715">
      <c r="A715" s="4" t="s">
        <v>833</v>
      </c>
      <c r="B715" s="4"/>
      <c r="C715" s="4"/>
      <c r="D715" s="4"/>
      <c r="E715" s="7">
        <v>223.0</v>
      </c>
      <c r="F715" s="4">
        <v>6.43</v>
      </c>
      <c r="G715" s="8">
        <v>0.5112</v>
      </c>
      <c r="H715" s="8">
        <v>0.0789</v>
      </c>
      <c r="I715" s="9">
        <v>0.00525462962962963</v>
      </c>
      <c r="J715" s="7">
        <v>454.0</v>
      </c>
      <c r="K715" s="4">
        <v>1.97</v>
      </c>
    </row>
    <row r="716">
      <c r="A716" s="4" t="s">
        <v>834</v>
      </c>
      <c r="B716" s="4"/>
      <c r="C716" s="4"/>
      <c r="D716" s="4"/>
      <c r="E716" s="7">
        <v>223.0</v>
      </c>
      <c r="F716" s="4">
        <v>4.48</v>
      </c>
      <c r="G716" s="8">
        <v>0.3139</v>
      </c>
      <c r="H716" s="8">
        <v>0.1273</v>
      </c>
      <c r="I716" s="9">
        <v>0.0034375</v>
      </c>
      <c r="J716" s="7">
        <v>297.0</v>
      </c>
      <c r="K716" s="4">
        <v>3.06</v>
      </c>
    </row>
    <row r="717">
      <c r="A717" s="4" t="s">
        <v>835</v>
      </c>
      <c r="B717" s="4"/>
      <c r="C717" s="4"/>
      <c r="D717" s="4"/>
      <c r="E717" s="7">
        <v>223.0</v>
      </c>
      <c r="F717" s="4">
        <v>3.8</v>
      </c>
      <c r="G717" s="8">
        <v>0.2646</v>
      </c>
      <c r="H717" s="8">
        <v>0.1724</v>
      </c>
      <c r="I717" s="9">
        <v>0.004120370370370371</v>
      </c>
      <c r="J717" s="7">
        <v>356.0</v>
      </c>
      <c r="K717" s="4">
        <v>3.3</v>
      </c>
    </row>
    <row r="718">
      <c r="A718" s="4" t="s">
        <v>836</v>
      </c>
      <c r="B718" s="4"/>
      <c r="C718" s="4"/>
      <c r="D718" s="4"/>
      <c r="E718" s="7">
        <v>223.0</v>
      </c>
      <c r="F718" s="4">
        <v>3.87</v>
      </c>
      <c r="G718" s="8">
        <v>0.2422</v>
      </c>
      <c r="H718" s="8">
        <v>0.1354</v>
      </c>
      <c r="I718" s="9">
        <v>0.003738425925925926</v>
      </c>
      <c r="J718" s="7">
        <v>323.0</v>
      </c>
      <c r="K718" s="4">
        <v>5.11</v>
      </c>
    </row>
    <row r="719">
      <c r="A719" s="4" t="s">
        <v>837</v>
      </c>
      <c r="B719" s="4"/>
      <c r="C719" s="4"/>
      <c r="D719" s="4"/>
      <c r="E719" s="7">
        <v>222.0</v>
      </c>
      <c r="F719" s="4">
        <v>2.91</v>
      </c>
      <c r="G719" s="8">
        <v>0.3694</v>
      </c>
      <c r="H719" s="8">
        <v>0.1842</v>
      </c>
      <c r="I719" s="9">
        <v>0.002488425925925926</v>
      </c>
      <c r="J719" s="7">
        <v>215.0</v>
      </c>
      <c r="K719" s="4">
        <v>2.57</v>
      </c>
    </row>
    <row r="720">
      <c r="A720" s="4" t="s">
        <v>838</v>
      </c>
      <c r="B720" s="4"/>
      <c r="C720" s="4"/>
      <c r="D720" s="4"/>
      <c r="E720" s="7">
        <v>221.0</v>
      </c>
      <c r="F720" s="4">
        <v>3.55</v>
      </c>
      <c r="G720" s="8">
        <v>0.2624</v>
      </c>
      <c r="H720" s="8">
        <v>0.199</v>
      </c>
      <c r="I720" s="9">
        <v>0.0027430555555555554</v>
      </c>
      <c r="J720" s="7">
        <v>237.0</v>
      </c>
      <c r="K720" s="4">
        <v>2.34</v>
      </c>
    </row>
    <row r="721">
      <c r="A721" s="4" t="s">
        <v>839</v>
      </c>
      <c r="B721" s="4"/>
      <c r="C721" s="4"/>
      <c r="D721" s="4"/>
      <c r="E721" s="7">
        <v>221.0</v>
      </c>
      <c r="F721" s="4">
        <v>3.42</v>
      </c>
      <c r="G721" s="8">
        <v>0.3213</v>
      </c>
      <c r="H721" s="8">
        <v>0.1429</v>
      </c>
      <c r="I721" s="9">
        <v>0.0025</v>
      </c>
      <c r="J721" s="7">
        <v>216.0</v>
      </c>
      <c r="K721" s="4">
        <v>3.79</v>
      </c>
    </row>
    <row r="722">
      <c r="A722" s="4" t="s">
        <v>840</v>
      </c>
      <c r="B722" s="4"/>
      <c r="C722" s="4"/>
      <c r="D722" s="4"/>
      <c r="E722" s="7">
        <v>221.0</v>
      </c>
      <c r="F722" s="4">
        <v>3.55</v>
      </c>
      <c r="G722" s="8">
        <v>0.2217</v>
      </c>
      <c r="H722" s="8">
        <v>0.2232</v>
      </c>
      <c r="I722" s="9">
        <v>0.002395833333333333</v>
      </c>
      <c r="J722" s="7">
        <v>207.0</v>
      </c>
      <c r="K722" s="4">
        <v>1.93</v>
      </c>
    </row>
    <row r="723">
      <c r="A723" s="4" t="s">
        <v>841</v>
      </c>
      <c r="B723" s="4"/>
      <c r="C723" s="4"/>
      <c r="D723" s="4"/>
      <c r="E723" s="7">
        <v>221.0</v>
      </c>
      <c r="F723" s="4">
        <v>2.32</v>
      </c>
      <c r="G723" s="8">
        <v>0.2353</v>
      </c>
      <c r="H723" s="8">
        <v>0.1992</v>
      </c>
      <c r="I723" s="9">
        <v>0.0030555555555555557</v>
      </c>
      <c r="J723" s="7">
        <v>264.0</v>
      </c>
      <c r="K723" s="4">
        <v>3.75</v>
      </c>
    </row>
    <row r="724">
      <c r="A724" s="4" t="s">
        <v>842</v>
      </c>
      <c r="B724" s="4"/>
      <c r="C724" s="4"/>
      <c r="D724" s="4"/>
      <c r="E724" s="7">
        <v>221.0</v>
      </c>
      <c r="F724" s="4">
        <v>2.72</v>
      </c>
      <c r="G724" s="8">
        <v>0.3032</v>
      </c>
      <c r="H724" s="8">
        <v>0.1331</v>
      </c>
      <c r="I724" s="9">
        <v>0.0033796296296296296</v>
      </c>
      <c r="J724" s="7">
        <v>292.0</v>
      </c>
      <c r="K724" s="4">
        <v>3.6</v>
      </c>
    </row>
    <row r="725">
      <c r="A725" s="4" t="s">
        <v>843</v>
      </c>
      <c r="B725" s="4"/>
      <c r="C725" s="4"/>
      <c r="D725" s="4"/>
      <c r="E725" s="7">
        <v>221.0</v>
      </c>
      <c r="F725" s="4">
        <v>3.97</v>
      </c>
      <c r="G725" s="8">
        <v>0.2262</v>
      </c>
      <c r="H725" s="8">
        <v>0.2623</v>
      </c>
      <c r="I725" s="9">
        <v>0.003310185185185185</v>
      </c>
      <c r="J725" s="7">
        <v>286.0</v>
      </c>
      <c r="K725" s="4">
        <v>3.32</v>
      </c>
    </row>
    <row r="726">
      <c r="A726" s="4" t="s">
        <v>844</v>
      </c>
      <c r="B726" s="4"/>
      <c r="C726" s="4"/>
      <c r="D726" s="4"/>
      <c r="E726" s="7">
        <v>221.0</v>
      </c>
      <c r="F726" s="4">
        <v>3.14</v>
      </c>
      <c r="G726" s="8">
        <v>0.2443</v>
      </c>
      <c r="H726" s="8">
        <v>0.2302</v>
      </c>
      <c r="I726" s="9">
        <v>0.0030092592592592593</v>
      </c>
      <c r="J726" s="7">
        <v>260.0</v>
      </c>
      <c r="K726" s="4">
        <v>3.8</v>
      </c>
    </row>
    <row r="727">
      <c r="A727" s="4" t="s">
        <v>845</v>
      </c>
      <c r="B727" s="4"/>
      <c r="C727" s="4"/>
      <c r="D727" s="4"/>
      <c r="E727" s="7">
        <v>220.0</v>
      </c>
      <c r="F727" s="4">
        <v>2.98</v>
      </c>
      <c r="G727" s="8">
        <v>0.1318</v>
      </c>
      <c r="H727" s="8">
        <v>0.2195</v>
      </c>
      <c r="I727" s="9">
        <v>0.004085648148148148</v>
      </c>
      <c r="J727" s="7">
        <v>353.0</v>
      </c>
      <c r="K727" s="4">
        <v>4.61</v>
      </c>
    </row>
    <row r="728">
      <c r="A728" s="4" t="s">
        <v>846</v>
      </c>
      <c r="B728" s="4"/>
      <c r="C728" s="4"/>
      <c r="D728" s="4"/>
      <c r="E728" s="7">
        <v>220.0</v>
      </c>
      <c r="F728" s="4">
        <v>3.08</v>
      </c>
      <c r="G728" s="8">
        <v>0.2136</v>
      </c>
      <c r="H728" s="8">
        <v>0.2437</v>
      </c>
      <c r="I728" s="9">
        <v>0.0024074074074074076</v>
      </c>
      <c r="J728" s="7">
        <v>208.0</v>
      </c>
      <c r="K728" s="4">
        <v>3.1</v>
      </c>
    </row>
    <row r="729">
      <c r="A729" s="4" t="s">
        <v>847</v>
      </c>
      <c r="B729" s="4"/>
      <c r="C729" s="4"/>
      <c r="D729" s="4"/>
      <c r="E729" s="7">
        <v>219.0</v>
      </c>
      <c r="F729" s="4">
        <v>3.38</v>
      </c>
      <c r="G729" s="8">
        <v>0.2648</v>
      </c>
      <c r="H729" s="8">
        <v>0.1838</v>
      </c>
      <c r="I729" s="9">
        <v>0.0039004629629629628</v>
      </c>
      <c r="J729" s="7">
        <v>337.0</v>
      </c>
      <c r="K729" s="4">
        <v>3.71</v>
      </c>
    </row>
    <row r="730">
      <c r="A730" s="4" t="s">
        <v>848</v>
      </c>
      <c r="B730" s="4"/>
      <c r="C730" s="4"/>
      <c r="D730" s="4"/>
      <c r="E730" s="7">
        <v>219.0</v>
      </c>
      <c r="F730" s="4">
        <v>2.79</v>
      </c>
      <c r="G730" s="8">
        <v>0.2603</v>
      </c>
      <c r="H730" s="8">
        <v>0.2712</v>
      </c>
      <c r="I730" s="9">
        <v>0.0030787037037037037</v>
      </c>
      <c r="J730" s="7">
        <v>266.0</v>
      </c>
      <c r="K730" s="4">
        <v>2.08</v>
      </c>
    </row>
    <row r="731">
      <c r="A731" s="4" t="s">
        <v>849</v>
      </c>
      <c r="B731" s="4"/>
      <c r="C731" s="4"/>
      <c r="D731" s="4"/>
      <c r="E731" s="7">
        <v>219.0</v>
      </c>
      <c r="F731" s="4">
        <v>2.95</v>
      </c>
      <c r="G731" s="8">
        <v>0.2283</v>
      </c>
      <c r="H731" s="8">
        <v>0.2334</v>
      </c>
      <c r="I731" s="9">
        <v>0.002766203703703704</v>
      </c>
      <c r="J731" s="7">
        <v>239.0</v>
      </c>
      <c r="K731" s="4">
        <v>2.78</v>
      </c>
    </row>
    <row r="732">
      <c r="A732" s="4" t="s">
        <v>850</v>
      </c>
      <c r="B732" s="4"/>
      <c r="C732" s="4"/>
      <c r="D732" s="4"/>
      <c r="E732" s="7">
        <v>219.0</v>
      </c>
      <c r="F732" s="4">
        <v>4.09</v>
      </c>
      <c r="G732" s="8">
        <v>0.2146</v>
      </c>
      <c r="H732" s="8">
        <v>0.1763</v>
      </c>
      <c r="I732" s="9">
        <v>0.003564814814814815</v>
      </c>
      <c r="J732" s="7">
        <v>308.0</v>
      </c>
      <c r="K732" s="4">
        <v>2.66</v>
      </c>
    </row>
    <row r="733">
      <c r="A733" s="4" t="s">
        <v>851</v>
      </c>
      <c r="B733" s="4"/>
      <c r="C733" s="4"/>
      <c r="D733" s="4"/>
      <c r="E733" s="7">
        <v>219.0</v>
      </c>
      <c r="F733" s="4">
        <v>2.44</v>
      </c>
      <c r="G733" s="8">
        <v>0.2785</v>
      </c>
      <c r="H733" s="8">
        <v>0.1252</v>
      </c>
      <c r="I733" s="9">
        <v>0.003159722222222222</v>
      </c>
      <c r="J733" s="7">
        <v>273.0</v>
      </c>
      <c r="K733" s="4">
        <v>4.22</v>
      </c>
    </row>
    <row r="734">
      <c r="A734" s="4" t="s">
        <v>852</v>
      </c>
      <c r="B734" s="4"/>
      <c r="C734" s="4"/>
      <c r="D734" s="4"/>
      <c r="E734" s="7">
        <v>219.0</v>
      </c>
      <c r="F734" s="4">
        <v>2.8</v>
      </c>
      <c r="G734" s="8">
        <v>0.2237</v>
      </c>
      <c r="H734" s="8">
        <v>0.171</v>
      </c>
      <c r="I734" s="9">
        <v>0.004178240740740741</v>
      </c>
      <c r="J734" s="7">
        <v>361.0</v>
      </c>
      <c r="K734" s="4">
        <v>4.26</v>
      </c>
    </row>
    <row r="735">
      <c r="A735" s="4" t="s">
        <v>853</v>
      </c>
      <c r="B735" s="4"/>
      <c r="C735" s="4"/>
      <c r="D735" s="4"/>
      <c r="E735" s="7">
        <v>219.0</v>
      </c>
      <c r="F735" s="4">
        <v>3.29</v>
      </c>
      <c r="G735" s="8">
        <v>0.2831</v>
      </c>
      <c r="H735" s="8">
        <v>0.1806</v>
      </c>
      <c r="I735" s="9">
        <v>0.002685185185185185</v>
      </c>
      <c r="J735" s="7">
        <v>232.0</v>
      </c>
      <c r="K735" s="4">
        <v>3.89</v>
      </c>
    </row>
    <row r="736">
      <c r="A736" s="4">
        <v>35536.0</v>
      </c>
      <c r="B736" s="4"/>
      <c r="C736" s="4"/>
      <c r="D736" s="4"/>
      <c r="E736" s="7">
        <v>218.0</v>
      </c>
      <c r="F736" s="4">
        <v>2.77</v>
      </c>
      <c r="G736" s="8">
        <v>0.1376</v>
      </c>
      <c r="H736" s="8">
        <v>0.0597</v>
      </c>
      <c r="I736" s="9">
        <v>0.008680555555555556</v>
      </c>
      <c r="J736" s="7">
        <v>750.0</v>
      </c>
      <c r="K736" s="4">
        <v>7.02</v>
      </c>
    </row>
    <row r="737">
      <c r="A737" s="4" t="s">
        <v>854</v>
      </c>
      <c r="B737" s="4"/>
      <c r="C737" s="4"/>
      <c r="D737" s="4"/>
      <c r="E737" s="7">
        <v>218.0</v>
      </c>
      <c r="F737" s="4">
        <v>4.32</v>
      </c>
      <c r="G737" s="8">
        <v>0.2202</v>
      </c>
      <c r="H737" s="8">
        <v>0.1966</v>
      </c>
      <c r="I737" s="9">
        <v>0.0034953703703703705</v>
      </c>
      <c r="J737" s="7">
        <v>302.0</v>
      </c>
      <c r="K737" s="4">
        <v>3.27</v>
      </c>
    </row>
    <row r="738">
      <c r="A738" s="4" t="s">
        <v>855</v>
      </c>
      <c r="B738" s="4"/>
      <c r="C738" s="4"/>
      <c r="D738" s="4"/>
      <c r="E738" s="7">
        <v>218.0</v>
      </c>
      <c r="F738" s="4">
        <v>3.11</v>
      </c>
      <c r="G738" s="8">
        <v>0.2064</v>
      </c>
      <c r="H738" s="8">
        <v>0.26</v>
      </c>
      <c r="I738" s="9">
        <v>0.0016087962962962963</v>
      </c>
      <c r="J738" s="7">
        <v>139.0</v>
      </c>
      <c r="K738" s="4">
        <v>1.69</v>
      </c>
    </row>
    <row r="739">
      <c r="A739" s="4" t="s">
        <v>856</v>
      </c>
      <c r="B739" s="4"/>
      <c r="C739" s="4"/>
      <c r="D739" s="4"/>
      <c r="E739" s="7">
        <v>218.0</v>
      </c>
      <c r="F739" s="4">
        <v>2.53</v>
      </c>
      <c r="G739" s="8">
        <v>0.2523</v>
      </c>
      <c r="H739" s="8">
        <v>0.069</v>
      </c>
      <c r="I739" s="9">
        <v>0.0060648148148148145</v>
      </c>
      <c r="J739" s="7">
        <v>524.0</v>
      </c>
      <c r="K739" s="4">
        <v>4.33</v>
      </c>
    </row>
    <row r="740">
      <c r="A740" s="4">
        <v>2008.0</v>
      </c>
      <c r="B740" s="4"/>
      <c r="C740" s="4"/>
      <c r="D740" s="4"/>
      <c r="E740" s="7">
        <v>217.0</v>
      </c>
      <c r="F740" s="4">
        <v>2.12</v>
      </c>
      <c r="G740" s="8">
        <v>0.1336</v>
      </c>
      <c r="H740" s="8">
        <v>0.3791</v>
      </c>
      <c r="I740" s="9">
        <v>0.002372685185185185</v>
      </c>
      <c r="J740" s="7">
        <v>205.0</v>
      </c>
      <c r="K740" s="4">
        <v>2.96</v>
      </c>
    </row>
    <row r="741">
      <c r="A741" s="4" t="s">
        <v>857</v>
      </c>
      <c r="B741" s="4"/>
      <c r="C741" s="4"/>
      <c r="D741" s="4"/>
      <c r="E741" s="7">
        <v>217.0</v>
      </c>
      <c r="F741" s="4">
        <v>2.26</v>
      </c>
      <c r="G741" s="8">
        <v>0.4147</v>
      </c>
      <c r="H741" s="8">
        <v>0.0878</v>
      </c>
      <c r="I741" s="9">
        <v>0.002638888888888889</v>
      </c>
      <c r="J741" s="7">
        <v>228.0</v>
      </c>
      <c r="K741" s="4">
        <v>2.02</v>
      </c>
    </row>
    <row r="742">
      <c r="A742" s="4" t="s">
        <v>858</v>
      </c>
      <c r="B742" s="4"/>
      <c r="C742" s="4"/>
      <c r="D742" s="4"/>
      <c r="E742" s="7">
        <v>217.0</v>
      </c>
      <c r="F742" s="4">
        <v>3.47</v>
      </c>
      <c r="G742" s="8">
        <v>0.1336</v>
      </c>
      <c r="H742" s="8">
        <v>0.1955</v>
      </c>
      <c r="I742" s="9">
        <v>0.003460648148148148</v>
      </c>
      <c r="J742" s="7">
        <v>299.0</v>
      </c>
      <c r="K742" s="4">
        <v>5.2</v>
      </c>
    </row>
    <row r="743">
      <c r="A743" s="4" t="s">
        <v>859</v>
      </c>
      <c r="B743" s="4"/>
      <c r="C743" s="4"/>
      <c r="D743" s="4"/>
      <c r="E743" s="7">
        <v>216.0</v>
      </c>
      <c r="F743" s="4">
        <v>3.87</v>
      </c>
      <c r="G743" s="8">
        <v>0.2639</v>
      </c>
      <c r="H743" s="8">
        <v>0.0789</v>
      </c>
      <c r="I743" s="9">
        <v>0.004814814814814815</v>
      </c>
      <c r="J743" s="7">
        <v>416.0</v>
      </c>
      <c r="K743" s="4">
        <v>5.36</v>
      </c>
    </row>
    <row r="744">
      <c r="A744" s="4" t="s">
        <v>860</v>
      </c>
      <c r="B744" s="4"/>
      <c r="C744" s="4"/>
      <c r="D744" s="4"/>
      <c r="E744" s="7">
        <v>216.0</v>
      </c>
      <c r="F744" s="4">
        <v>2.44</v>
      </c>
      <c r="G744" s="8">
        <v>0.0972</v>
      </c>
      <c r="H744" s="8">
        <v>0.2619</v>
      </c>
      <c r="I744" s="9">
        <v>0.003136574074074074</v>
      </c>
      <c r="J744" s="7">
        <v>271.0</v>
      </c>
      <c r="K744" s="4">
        <v>4.83</v>
      </c>
    </row>
    <row r="745">
      <c r="A745" s="4" t="s">
        <v>582</v>
      </c>
      <c r="B745" s="4"/>
      <c r="C745" s="4"/>
      <c r="D745" s="4"/>
      <c r="E745" s="7">
        <v>216.0</v>
      </c>
      <c r="F745" s="4">
        <v>3.73</v>
      </c>
      <c r="G745" s="8">
        <v>0.2083</v>
      </c>
      <c r="H745" s="8">
        <v>0.1948</v>
      </c>
      <c r="I745" s="9">
        <v>0.004143518518518519</v>
      </c>
      <c r="J745" s="7">
        <v>358.0</v>
      </c>
      <c r="K745" s="4">
        <v>4.43</v>
      </c>
    </row>
    <row r="746">
      <c r="A746" s="4" t="s">
        <v>861</v>
      </c>
      <c r="B746" s="4"/>
      <c r="C746" s="4"/>
      <c r="D746" s="4"/>
      <c r="E746" s="7">
        <v>216.0</v>
      </c>
      <c r="F746" s="4">
        <v>3.47</v>
      </c>
      <c r="G746" s="8">
        <v>0.2361</v>
      </c>
      <c r="H746" s="8">
        <v>0.1547</v>
      </c>
      <c r="I746" s="9">
        <v>0.004293981481481481</v>
      </c>
      <c r="J746" s="7">
        <v>371.0</v>
      </c>
      <c r="K746" s="4">
        <v>4.6</v>
      </c>
    </row>
    <row r="747">
      <c r="A747" s="4" t="s">
        <v>862</v>
      </c>
      <c r="B747" s="4"/>
      <c r="C747" s="4"/>
      <c r="D747" s="4"/>
      <c r="E747" s="7">
        <v>215.0</v>
      </c>
      <c r="F747" s="4">
        <v>4.27</v>
      </c>
      <c r="G747" s="8">
        <v>0.2</v>
      </c>
      <c r="H747" s="8">
        <v>0.1679</v>
      </c>
      <c r="I747" s="9">
        <v>0.004363425925925926</v>
      </c>
      <c r="J747" s="7">
        <v>377.0</v>
      </c>
      <c r="K747" s="4">
        <v>4.23</v>
      </c>
    </row>
    <row r="748">
      <c r="A748" s="4" t="s">
        <v>863</v>
      </c>
      <c r="B748" s="4"/>
      <c r="C748" s="4"/>
      <c r="D748" s="4"/>
      <c r="E748" s="7">
        <v>215.0</v>
      </c>
      <c r="F748" s="4">
        <v>3.24</v>
      </c>
      <c r="G748" s="8">
        <v>0.1488</v>
      </c>
      <c r="H748" s="8">
        <v>0.2888</v>
      </c>
      <c r="I748" s="9">
        <v>0.002662037037037037</v>
      </c>
      <c r="J748" s="7">
        <v>230.0</v>
      </c>
      <c r="K748" s="4">
        <v>2.59</v>
      </c>
    </row>
    <row r="749">
      <c r="A749" s="4" t="s">
        <v>864</v>
      </c>
      <c r="B749" s="4"/>
      <c r="C749" s="4"/>
      <c r="D749" s="4"/>
      <c r="E749" s="7">
        <v>215.0</v>
      </c>
      <c r="F749" s="4">
        <v>1.96</v>
      </c>
      <c r="G749" s="8">
        <v>0.5302</v>
      </c>
      <c r="H749" s="8">
        <v>0.0713</v>
      </c>
      <c r="I749" s="9">
        <v>0.0025694444444444445</v>
      </c>
      <c r="J749" s="7">
        <v>222.0</v>
      </c>
      <c r="K749" s="4">
        <v>2.84</v>
      </c>
    </row>
    <row r="750">
      <c r="A750" s="4" t="s">
        <v>865</v>
      </c>
      <c r="B750" s="4"/>
      <c r="C750" s="4"/>
      <c r="D750" s="4"/>
      <c r="E750" s="7">
        <v>215.0</v>
      </c>
      <c r="F750" s="4">
        <v>3.63</v>
      </c>
      <c r="G750" s="8">
        <v>0.2465</v>
      </c>
      <c r="H750" s="8">
        <v>0.1859</v>
      </c>
      <c r="I750" s="9">
        <v>0.0028935185185185184</v>
      </c>
      <c r="J750" s="7">
        <v>250.0</v>
      </c>
      <c r="K750" s="4">
        <v>3.82</v>
      </c>
    </row>
    <row r="751">
      <c r="A751" s="4" t="s">
        <v>866</v>
      </c>
      <c r="B751" s="4"/>
      <c r="C751" s="4"/>
      <c r="D751" s="4"/>
      <c r="E751" s="7">
        <v>215.0</v>
      </c>
      <c r="F751" s="4">
        <v>1.31</v>
      </c>
      <c r="G751" s="8">
        <v>0.0465</v>
      </c>
      <c r="H751" s="8">
        <v>0.6797</v>
      </c>
      <c r="I751" s="9">
        <v>0.0010416666666666667</v>
      </c>
      <c r="J751" s="7">
        <v>90.0</v>
      </c>
      <c r="K751" s="4">
        <v>1.23</v>
      </c>
    </row>
    <row r="752">
      <c r="A752" s="4" t="s">
        <v>867</v>
      </c>
      <c r="B752" s="4"/>
      <c r="C752" s="4"/>
      <c r="D752" s="4"/>
      <c r="E752" s="7">
        <v>215.0</v>
      </c>
      <c r="F752" s="4">
        <v>3.8</v>
      </c>
      <c r="G752" s="8">
        <v>0.1814</v>
      </c>
      <c r="H752" s="8">
        <v>0.2286</v>
      </c>
      <c r="I752" s="9">
        <v>0.003148148148148148</v>
      </c>
      <c r="J752" s="7">
        <v>272.0</v>
      </c>
      <c r="K752" s="4">
        <v>2.87</v>
      </c>
    </row>
    <row r="753">
      <c r="A753" s="4" t="s">
        <v>868</v>
      </c>
      <c r="B753" s="4"/>
      <c r="C753" s="4"/>
      <c r="D753" s="4"/>
      <c r="E753" s="7">
        <v>215.0</v>
      </c>
      <c r="F753" s="4">
        <v>3.87</v>
      </c>
      <c r="G753" s="8">
        <v>0.2093</v>
      </c>
      <c r="H753" s="8">
        <v>0.2077</v>
      </c>
      <c r="I753" s="9">
        <v>0.003425925925925926</v>
      </c>
      <c r="J753" s="7">
        <v>296.0</v>
      </c>
      <c r="K753" s="4">
        <v>4.11</v>
      </c>
    </row>
    <row r="754">
      <c r="A754" s="4" t="s">
        <v>869</v>
      </c>
      <c r="B754" s="4"/>
      <c r="C754" s="4"/>
      <c r="D754" s="4"/>
      <c r="E754" s="7">
        <v>214.0</v>
      </c>
      <c r="F754" s="4">
        <v>2.55</v>
      </c>
      <c r="G754" s="8">
        <v>0.1963</v>
      </c>
      <c r="H754" s="8">
        <v>0.1777</v>
      </c>
      <c r="I754" s="9">
        <v>0.00400462962962963</v>
      </c>
      <c r="J754" s="7">
        <v>346.0</v>
      </c>
      <c r="K754" s="4">
        <v>4.22</v>
      </c>
    </row>
    <row r="755">
      <c r="A755" s="4" t="s">
        <v>870</v>
      </c>
      <c r="B755" s="4"/>
      <c r="C755" s="4"/>
      <c r="D755" s="4"/>
      <c r="E755" s="7">
        <v>214.0</v>
      </c>
      <c r="F755" s="4">
        <v>2.76</v>
      </c>
      <c r="G755" s="8">
        <v>0.5374</v>
      </c>
      <c r="H755" s="8">
        <v>0.1322</v>
      </c>
      <c r="I755" s="9">
        <v>0.001990740740740741</v>
      </c>
      <c r="J755" s="7">
        <v>172.0</v>
      </c>
      <c r="K755" s="4">
        <v>2.06</v>
      </c>
    </row>
    <row r="756">
      <c r="A756" s="4" t="s">
        <v>871</v>
      </c>
      <c r="B756" s="4"/>
      <c r="C756" s="4"/>
      <c r="D756" s="4"/>
      <c r="E756" s="7">
        <v>214.0</v>
      </c>
      <c r="F756" s="4">
        <v>3.1</v>
      </c>
      <c r="G756" s="8">
        <v>0.3131</v>
      </c>
      <c r="H756" s="8">
        <v>0.128</v>
      </c>
      <c r="I756" s="9">
        <v>0.005625</v>
      </c>
      <c r="J756" s="7">
        <v>486.0</v>
      </c>
      <c r="K756" s="4">
        <v>3.99</v>
      </c>
    </row>
    <row r="757">
      <c r="A757" s="4" t="s">
        <v>872</v>
      </c>
      <c r="B757" s="4"/>
      <c r="C757" s="4"/>
      <c r="D757" s="4"/>
      <c r="E757" s="7">
        <v>214.0</v>
      </c>
      <c r="F757" s="4">
        <v>5.66</v>
      </c>
      <c r="G757" s="8">
        <v>0.3178</v>
      </c>
      <c r="H757" s="8">
        <v>0.0924</v>
      </c>
      <c r="I757" s="9">
        <v>0.006307870370370371</v>
      </c>
      <c r="J757" s="7">
        <v>545.0</v>
      </c>
      <c r="K757" s="4">
        <v>6.14</v>
      </c>
    </row>
    <row r="758">
      <c r="A758" s="4" t="s">
        <v>873</v>
      </c>
      <c r="B758" s="4"/>
      <c r="C758" s="4"/>
      <c r="D758" s="4"/>
      <c r="E758" s="7">
        <v>214.0</v>
      </c>
      <c r="F758" s="4">
        <v>3.4</v>
      </c>
      <c r="G758" s="8">
        <v>0.1402</v>
      </c>
      <c r="H758" s="8">
        <v>0.3187</v>
      </c>
      <c r="I758" s="9">
        <v>0.00375</v>
      </c>
      <c r="J758" s="7">
        <v>324.0</v>
      </c>
      <c r="K758" s="4">
        <v>2.37</v>
      </c>
    </row>
    <row r="759">
      <c r="A759" s="4" t="s">
        <v>874</v>
      </c>
      <c r="B759" s="4"/>
      <c r="C759" s="4"/>
      <c r="D759" s="4"/>
      <c r="E759" s="7">
        <v>214.0</v>
      </c>
      <c r="F759" s="4">
        <v>1.5</v>
      </c>
      <c r="G759" s="8">
        <v>0.5421</v>
      </c>
      <c r="H759" s="8">
        <v>0.1184</v>
      </c>
      <c r="I759" s="9">
        <v>0.0014699074074074074</v>
      </c>
      <c r="J759" s="7">
        <v>127.0</v>
      </c>
      <c r="K759" s="4">
        <v>2.74</v>
      </c>
    </row>
    <row r="760">
      <c r="A760" s="4" t="s">
        <v>875</v>
      </c>
      <c r="B760" s="4"/>
      <c r="C760" s="4"/>
      <c r="D760" s="4"/>
      <c r="E760" s="7">
        <v>213.0</v>
      </c>
      <c r="F760" s="4">
        <v>3.36</v>
      </c>
      <c r="G760" s="8">
        <v>0.2441</v>
      </c>
      <c r="H760" s="8">
        <v>0.2011</v>
      </c>
      <c r="I760" s="9">
        <v>0.002951388888888889</v>
      </c>
      <c r="J760" s="7">
        <v>255.0</v>
      </c>
      <c r="K760" s="4">
        <v>2.63</v>
      </c>
    </row>
    <row r="761">
      <c r="A761" s="4" t="s">
        <v>876</v>
      </c>
      <c r="B761" s="4"/>
      <c r="C761" s="4"/>
      <c r="D761" s="4"/>
      <c r="E761" s="7">
        <v>213.0</v>
      </c>
      <c r="F761" s="4">
        <v>3.81</v>
      </c>
      <c r="G761" s="8">
        <v>0.277</v>
      </c>
      <c r="H761" s="8">
        <v>0.1601</v>
      </c>
      <c r="I761" s="9">
        <v>0.0033564814814814816</v>
      </c>
      <c r="J761" s="7">
        <v>290.0</v>
      </c>
      <c r="K761" s="4">
        <v>3.26</v>
      </c>
    </row>
    <row r="762">
      <c r="A762" s="4">
        <v>30862.0</v>
      </c>
      <c r="B762" s="4"/>
      <c r="C762" s="4"/>
      <c r="D762" s="4"/>
      <c r="E762" s="7">
        <v>212.0</v>
      </c>
      <c r="F762" s="4">
        <v>2.71</v>
      </c>
      <c r="G762" s="8">
        <v>0.3349</v>
      </c>
      <c r="H762" s="8">
        <v>0.1132</v>
      </c>
      <c r="I762" s="9">
        <v>0.004884259259259259</v>
      </c>
      <c r="J762" s="7">
        <v>422.0</v>
      </c>
      <c r="K762" s="4">
        <v>3.42</v>
      </c>
    </row>
    <row r="763">
      <c r="A763" s="4" t="s">
        <v>877</v>
      </c>
      <c r="B763" s="4"/>
      <c r="C763" s="4"/>
      <c r="D763" s="4"/>
      <c r="E763" s="7">
        <v>212.0</v>
      </c>
      <c r="F763" s="4">
        <v>3.97</v>
      </c>
      <c r="G763" s="8">
        <v>0.2028</v>
      </c>
      <c r="H763" s="8">
        <v>0.1772</v>
      </c>
      <c r="I763" s="9">
        <v>0.0030902777777777777</v>
      </c>
      <c r="J763" s="7">
        <v>267.0</v>
      </c>
      <c r="K763" s="4">
        <v>3.06</v>
      </c>
    </row>
    <row r="764">
      <c r="A764" s="4" t="s">
        <v>878</v>
      </c>
      <c r="B764" s="4"/>
      <c r="C764" s="4"/>
      <c r="D764" s="4"/>
      <c r="E764" s="7">
        <v>212.0</v>
      </c>
      <c r="F764" s="4">
        <v>2.78</v>
      </c>
      <c r="G764" s="8">
        <v>0.2358</v>
      </c>
      <c r="H764" s="8">
        <v>0.1949</v>
      </c>
      <c r="I764" s="9">
        <v>0.0036226851851851854</v>
      </c>
      <c r="J764" s="7">
        <v>313.0</v>
      </c>
      <c r="K764" s="4">
        <v>2.83</v>
      </c>
    </row>
    <row r="765">
      <c r="A765" s="4" t="s">
        <v>879</v>
      </c>
      <c r="B765" s="4"/>
      <c r="C765" s="4"/>
      <c r="D765" s="4"/>
      <c r="E765" s="7">
        <v>212.0</v>
      </c>
      <c r="F765" s="4">
        <v>3.48</v>
      </c>
      <c r="G765" s="8">
        <v>0.1792</v>
      </c>
      <c r="H765" s="8">
        <v>0.3144</v>
      </c>
      <c r="I765" s="9">
        <v>0.0021643518518518518</v>
      </c>
      <c r="J765" s="7">
        <v>187.0</v>
      </c>
      <c r="K765" s="4">
        <v>2.05</v>
      </c>
    </row>
    <row r="766">
      <c r="A766" s="4" t="s">
        <v>880</v>
      </c>
      <c r="B766" s="4"/>
      <c r="C766" s="4"/>
      <c r="D766" s="4"/>
      <c r="E766" s="7">
        <v>211.0</v>
      </c>
      <c r="F766" s="4">
        <v>3.43</v>
      </c>
      <c r="G766" s="8">
        <v>0.1801</v>
      </c>
      <c r="H766" s="8">
        <v>0.1024</v>
      </c>
      <c r="I766" s="9">
        <v>0.005150462962962963</v>
      </c>
      <c r="J766" s="7">
        <v>445.0</v>
      </c>
      <c r="K766" s="4">
        <v>9.65</v>
      </c>
    </row>
    <row r="767">
      <c r="A767" s="4" t="s">
        <v>881</v>
      </c>
      <c r="B767" s="4"/>
      <c r="C767" s="4"/>
      <c r="D767" s="4"/>
      <c r="E767" s="7">
        <v>211.0</v>
      </c>
      <c r="F767" s="4">
        <v>2.89</v>
      </c>
      <c r="G767" s="8">
        <v>0.1706</v>
      </c>
      <c r="H767" s="8">
        <v>0.2348</v>
      </c>
      <c r="I767" s="9">
        <v>0.0023032407407407407</v>
      </c>
      <c r="J767" s="7">
        <v>199.0</v>
      </c>
      <c r="K767" s="4">
        <v>3.24</v>
      </c>
    </row>
    <row r="768">
      <c r="A768" s="4" t="s">
        <v>882</v>
      </c>
      <c r="B768" s="4"/>
      <c r="C768" s="4"/>
      <c r="D768" s="4"/>
      <c r="E768" s="7">
        <v>211.0</v>
      </c>
      <c r="F768" s="4">
        <v>1.47</v>
      </c>
      <c r="G768" s="8">
        <v>0.6445</v>
      </c>
      <c r="H768" s="8">
        <v>0.0806</v>
      </c>
      <c r="I768" s="9">
        <v>0.0022569444444444442</v>
      </c>
      <c r="J768" s="7">
        <v>195.0</v>
      </c>
      <c r="K768" s="4">
        <v>2.17</v>
      </c>
    </row>
    <row r="769">
      <c r="A769" s="4" t="s">
        <v>883</v>
      </c>
      <c r="B769" s="4"/>
      <c r="C769" s="4"/>
      <c r="D769" s="4"/>
      <c r="E769" s="7">
        <v>210.0</v>
      </c>
      <c r="F769" s="4">
        <v>4.8</v>
      </c>
      <c r="G769" s="8">
        <v>0.2286</v>
      </c>
      <c r="H769" s="8">
        <v>0.1726</v>
      </c>
      <c r="I769" s="9">
        <v>0.004606481481481481</v>
      </c>
      <c r="J769" s="7">
        <v>398.0</v>
      </c>
      <c r="K769" s="4">
        <v>3.3</v>
      </c>
    </row>
    <row r="770">
      <c r="A770" s="4" t="s">
        <v>884</v>
      </c>
      <c r="B770" s="4"/>
      <c r="C770" s="4"/>
      <c r="D770" s="4"/>
      <c r="E770" s="7">
        <v>210.0</v>
      </c>
      <c r="F770" s="4">
        <v>3.6</v>
      </c>
      <c r="G770" s="8">
        <v>0.1857</v>
      </c>
      <c r="H770" s="8">
        <v>0.2093</v>
      </c>
      <c r="I770" s="9">
        <v>0.0032175925925925926</v>
      </c>
      <c r="J770" s="7">
        <v>278.0</v>
      </c>
      <c r="K770" s="4">
        <v>2.78</v>
      </c>
    </row>
    <row r="771">
      <c r="A771" s="4" t="s">
        <v>885</v>
      </c>
      <c r="B771" s="4"/>
      <c r="C771" s="4"/>
      <c r="D771" s="4"/>
      <c r="E771" s="7">
        <v>210.0</v>
      </c>
      <c r="F771" s="4">
        <v>3.6</v>
      </c>
      <c r="G771" s="8">
        <v>0.281</v>
      </c>
      <c r="H771" s="8">
        <v>0.1691</v>
      </c>
      <c r="I771" s="9">
        <v>0.0033796296296296296</v>
      </c>
      <c r="J771" s="7">
        <v>292.0</v>
      </c>
      <c r="K771" s="4">
        <v>4.03</v>
      </c>
    </row>
    <row r="772">
      <c r="A772" s="4" t="s">
        <v>886</v>
      </c>
      <c r="B772" s="4"/>
      <c r="C772" s="4"/>
      <c r="D772" s="4"/>
      <c r="E772" s="7">
        <v>210.0</v>
      </c>
      <c r="F772" s="4">
        <v>5.4</v>
      </c>
      <c r="G772" s="8">
        <v>0.2571</v>
      </c>
      <c r="H772" s="8">
        <v>0.1004</v>
      </c>
      <c r="I772" s="9">
        <v>0.0052662037037037035</v>
      </c>
      <c r="J772" s="7">
        <v>455.0</v>
      </c>
      <c r="K772" s="4">
        <v>6.07</v>
      </c>
    </row>
    <row r="773">
      <c r="A773" s="4" t="s">
        <v>887</v>
      </c>
      <c r="B773" s="4"/>
      <c r="C773" s="4"/>
      <c r="D773" s="4"/>
      <c r="E773" s="7">
        <v>210.0</v>
      </c>
      <c r="F773" s="4">
        <v>4.59</v>
      </c>
      <c r="G773" s="8">
        <v>0.2143</v>
      </c>
      <c r="H773" s="8">
        <v>0.1763</v>
      </c>
      <c r="I773" s="9">
        <v>0.003414351851851852</v>
      </c>
      <c r="J773" s="7">
        <v>295.0</v>
      </c>
      <c r="K773" s="4">
        <v>2.79</v>
      </c>
    </row>
    <row r="774">
      <c r="A774" s="4" t="s">
        <v>888</v>
      </c>
      <c r="B774" s="4"/>
      <c r="C774" s="4"/>
      <c r="D774" s="4"/>
      <c r="E774" s="7">
        <v>210.0</v>
      </c>
      <c r="F774" s="4">
        <v>3.19</v>
      </c>
      <c r="G774" s="8">
        <v>0.1857</v>
      </c>
      <c r="H774" s="8">
        <v>0.154</v>
      </c>
      <c r="I774" s="9">
        <v>0.006284722222222222</v>
      </c>
      <c r="J774" s="7">
        <v>543.0</v>
      </c>
      <c r="K774" s="4">
        <v>7.0</v>
      </c>
    </row>
    <row r="775">
      <c r="A775" s="4" t="s">
        <v>889</v>
      </c>
      <c r="B775" s="4"/>
      <c r="C775" s="4"/>
      <c r="D775" s="4"/>
      <c r="E775" s="7">
        <v>210.0</v>
      </c>
      <c r="F775" s="4">
        <v>4.21</v>
      </c>
      <c r="G775" s="8">
        <v>0.319</v>
      </c>
      <c r="H775" s="8">
        <v>0.1537</v>
      </c>
      <c r="I775" s="9">
        <v>0.004189814814814815</v>
      </c>
      <c r="J775" s="7">
        <v>362.0</v>
      </c>
      <c r="K775" s="4">
        <v>2.49</v>
      </c>
    </row>
    <row r="776">
      <c r="A776" s="4" t="s">
        <v>890</v>
      </c>
      <c r="B776" s="4"/>
      <c r="C776" s="4"/>
      <c r="D776" s="4"/>
      <c r="E776" s="7">
        <v>209.0</v>
      </c>
      <c r="F776" s="4">
        <v>4.07</v>
      </c>
      <c r="G776" s="8">
        <v>0.201</v>
      </c>
      <c r="H776" s="8">
        <v>0.2129</v>
      </c>
      <c r="I776" s="9">
        <v>0.0034027777777777776</v>
      </c>
      <c r="J776" s="7">
        <v>294.0</v>
      </c>
      <c r="K776" s="4">
        <v>2.85</v>
      </c>
    </row>
    <row r="777">
      <c r="A777" s="4" t="s">
        <v>891</v>
      </c>
      <c r="B777" s="4"/>
      <c r="C777" s="4"/>
      <c r="D777" s="4"/>
      <c r="E777" s="7">
        <v>209.0</v>
      </c>
      <c r="F777" s="4">
        <v>2.86</v>
      </c>
      <c r="G777" s="8">
        <v>0.3158</v>
      </c>
      <c r="H777" s="8">
        <v>0.1742</v>
      </c>
      <c r="I777" s="9">
        <v>0.0025578703703703705</v>
      </c>
      <c r="J777" s="7">
        <v>221.0</v>
      </c>
      <c r="K777" s="4">
        <v>2.56</v>
      </c>
    </row>
    <row r="778">
      <c r="A778" s="4" t="s">
        <v>892</v>
      </c>
      <c r="B778" s="4"/>
      <c r="C778" s="4"/>
      <c r="D778" s="4"/>
      <c r="E778" s="7">
        <v>209.0</v>
      </c>
      <c r="F778" s="4">
        <v>4.0</v>
      </c>
      <c r="G778" s="8">
        <v>0.2297</v>
      </c>
      <c r="H778" s="8">
        <v>0.1701</v>
      </c>
      <c r="I778" s="9">
        <v>0.0034375</v>
      </c>
      <c r="J778" s="7">
        <v>297.0</v>
      </c>
      <c r="K778" s="4">
        <v>3.3</v>
      </c>
    </row>
    <row r="779">
      <c r="A779" s="4">
        <v>31622.0</v>
      </c>
      <c r="B779" s="4"/>
      <c r="C779" s="4"/>
      <c r="D779" s="4"/>
      <c r="E779" s="7">
        <v>208.0</v>
      </c>
      <c r="F779" s="4">
        <v>2.39</v>
      </c>
      <c r="G779" s="8">
        <v>0.2115</v>
      </c>
      <c r="H779" s="8">
        <v>0.1667</v>
      </c>
      <c r="I779" s="9">
        <v>0.004537037037037037</v>
      </c>
      <c r="J779" s="7">
        <v>392.0</v>
      </c>
      <c r="K779" s="4">
        <v>3.34</v>
      </c>
    </row>
    <row r="780">
      <c r="A780" s="4" t="s">
        <v>893</v>
      </c>
      <c r="B780" s="4"/>
      <c r="C780" s="4"/>
      <c r="D780" s="4"/>
      <c r="E780" s="7">
        <v>208.0</v>
      </c>
      <c r="F780" s="4">
        <v>3.3</v>
      </c>
      <c r="G780" s="8">
        <v>0.1827</v>
      </c>
      <c r="H780" s="8">
        <v>0.1822</v>
      </c>
      <c r="I780" s="9">
        <v>0.0030671296296296297</v>
      </c>
      <c r="J780" s="7">
        <v>265.0</v>
      </c>
      <c r="K780" s="4">
        <v>3.4</v>
      </c>
    </row>
    <row r="781">
      <c r="A781" s="4" t="s">
        <v>894</v>
      </c>
      <c r="B781" s="4"/>
      <c r="C781" s="4"/>
      <c r="D781" s="4"/>
      <c r="E781" s="7">
        <v>208.0</v>
      </c>
      <c r="F781" s="4">
        <v>2.83</v>
      </c>
      <c r="G781" s="8">
        <v>0.2644</v>
      </c>
      <c r="H781" s="8">
        <v>0.2564</v>
      </c>
      <c r="I781" s="9">
        <v>0.007430555555555556</v>
      </c>
      <c r="J781" s="7">
        <v>642.0</v>
      </c>
      <c r="K781" s="4">
        <v>2.71</v>
      </c>
    </row>
    <row r="782">
      <c r="A782" s="4" t="s">
        <v>895</v>
      </c>
      <c r="B782" s="4"/>
      <c r="C782" s="4"/>
      <c r="D782" s="4"/>
      <c r="E782" s="7">
        <v>208.0</v>
      </c>
      <c r="F782" s="4">
        <v>2.5</v>
      </c>
      <c r="G782" s="8">
        <v>0.25</v>
      </c>
      <c r="H782" s="8">
        <v>0.2442</v>
      </c>
      <c r="I782" s="9">
        <v>0.00318287037037037</v>
      </c>
      <c r="J782" s="7">
        <v>275.0</v>
      </c>
      <c r="K782" s="4">
        <v>3.5</v>
      </c>
    </row>
    <row r="783">
      <c r="A783" s="4" t="s">
        <v>896</v>
      </c>
      <c r="B783" s="4"/>
      <c r="C783" s="4"/>
      <c r="D783" s="4"/>
      <c r="E783" s="7">
        <v>208.0</v>
      </c>
      <c r="F783" s="4">
        <v>4.4</v>
      </c>
      <c r="G783" s="8">
        <v>0.2308</v>
      </c>
      <c r="H783" s="8">
        <v>0.177</v>
      </c>
      <c r="I783" s="9">
        <v>0.004212962962962963</v>
      </c>
      <c r="J783" s="7">
        <v>364.0</v>
      </c>
      <c r="K783" s="4">
        <v>3.74</v>
      </c>
    </row>
    <row r="784">
      <c r="A784" s="4" t="s">
        <v>897</v>
      </c>
      <c r="B784" s="4"/>
      <c r="C784" s="4"/>
      <c r="D784" s="4"/>
      <c r="E784" s="7">
        <v>208.0</v>
      </c>
      <c r="F784" s="4">
        <v>2.65</v>
      </c>
      <c r="G784" s="8">
        <v>0.2212</v>
      </c>
      <c r="H784" s="8">
        <v>0.0851</v>
      </c>
      <c r="I784" s="9">
        <v>0.0060648148148148145</v>
      </c>
      <c r="J784" s="7">
        <v>524.0</v>
      </c>
      <c r="K784" s="4">
        <v>5.86</v>
      </c>
    </row>
    <row r="785">
      <c r="A785" s="4" t="s">
        <v>898</v>
      </c>
      <c r="B785" s="4"/>
      <c r="C785" s="4"/>
      <c r="D785" s="4"/>
      <c r="E785" s="7">
        <v>208.0</v>
      </c>
      <c r="F785" s="4">
        <v>3.63</v>
      </c>
      <c r="G785" s="8">
        <v>0.2404</v>
      </c>
      <c r="H785" s="8">
        <v>0.2199</v>
      </c>
      <c r="I785" s="9">
        <v>0.0022337962962962962</v>
      </c>
      <c r="J785" s="7">
        <v>193.0</v>
      </c>
      <c r="K785" s="4">
        <v>1.58</v>
      </c>
    </row>
    <row r="786">
      <c r="A786" s="4" t="s">
        <v>899</v>
      </c>
      <c r="B786" s="4"/>
      <c r="C786" s="4"/>
      <c r="D786" s="4"/>
      <c r="E786" s="7">
        <v>207.0</v>
      </c>
      <c r="F786" s="4">
        <v>3.1</v>
      </c>
      <c r="G786" s="8">
        <v>0.3188</v>
      </c>
      <c r="H786" s="8">
        <v>0.1869</v>
      </c>
      <c r="I786" s="9">
        <v>0.0029861111111111113</v>
      </c>
      <c r="J786" s="7">
        <v>258.0</v>
      </c>
      <c r="K786" s="4">
        <v>3.75</v>
      </c>
    </row>
    <row r="787">
      <c r="A787" s="4" t="s">
        <v>900</v>
      </c>
      <c r="B787" s="4"/>
      <c r="C787" s="4"/>
      <c r="D787" s="4"/>
      <c r="E787" s="7">
        <v>207.0</v>
      </c>
      <c r="F787" s="4">
        <v>2.79</v>
      </c>
      <c r="G787" s="8">
        <v>0.1159</v>
      </c>
      <c r="H787" s="8">
        <v>0.1508</v>
      </c>
      <c r="I787" s="9">
        <v>0.0051967592592592595</v>
      </c>
      <c r="J787" s="7">
        <v>449.0</v>
      </c>
      <c r="K787" s="4">
        <v>6.26</v>
      </c>
    </row>
    <row r="788">
      <c r="A788" s="4" t="s">
        <v>901</v>
      </c>
      <c r="B788" s="4"/>
      <c r="C788" s="4"/>
      <c r="D788" s="4"/>
      <c r="E788" s="7">
        <v>207.0</v>
      </c>
      <c r="F788" s="4">
        <v>3.84</v>
      </c>
      <c r="G788" s="8">
        <v>0.2464</v>
      </c>
      <c r="H788" s="8">
        <v>0.1987</v>
      </c>
      <c r="I788" s="9">
        <v>0.008194444444444445</v>
      </c>
      <c r="J788" s="7">
        <v>708.0</v>
      </c>
      <c r="K788" s="4">
        <v>4.55</v>
      </c>
    </row>
    <row r="789">
      <c r="A789" s="4" t="s">
        <v>902</v>
      </c>
      <c r="B789" s="4"/>
      <c r="C789" s="4"/>
      <c r="D789" s="4"/>
      <c r="E789" s="7">
        <v>207.0</v>
      </c>
      <c r="F789" s="4">
        <v>3.59</v>
      </c>
      <c r="G789" s="8">
        <v>0.2222</v>
      </c>
      <c r="H789" s="8">
        <v>0.1694</v>
      </c>
      <c r="I789" s="9">
        <v>0.002824074074074074</v>
      </c>
      <c r="J789" s="7">
        <v>244.0</v>
      </c>
      <c r="K789" s="4">
        <v>2.52</v>
      </c>
    </row>
    <row r="790">
      <c r="A790" s="4" t="s">
        <v>903</v>
      </c>
      <c r="B790" s="4"/>
      <c r="C790" s="4"/>
      <c r="D790" s="4"/>
      <c r="E790" s="7">
        <v>207.0</v>
      </c>
      <c r="F790" s="4">
        <v>6.9</v>
      </c>
      <c r="G790" s="8">
        <v>0.8068</v>
      </c>
      <c r="H790" s="8">
        <v>0.0287</v>
      </c>
      <c r="I790" s="9">
        <v>0.009189814814814816</v>
      </c>
      <c r="J790" s="7">
        <v>794.0</v>
      </c>
      <c r="K790" s="4">
        <v>0.83</v>
      </c>
    </row>
    <row r="791">
      <c r="A791" s="4" t="s">
        <v>904</v>
      </c>
      <c r="B791" s="4"/>
      <c r="C791" s="4"/>
      <c r="D791" s="4"/>
      <c r="E791" s="7">
        <v>206.0</v>
      </c>
      <c r="F791" s="4">
        <v>2.87</v>
      </c>
      <c r="G791" s="8">
        <v>0.1796</v>
      </c>
      <c r="H791" s="8">
        <v>0.1709</v>
      </c>
      <c r="I791" s="9">
        <v>0.004247685185185185</v>
      </c>
      <c r="J791" s="7">
        <v>367.0</v>
      </c>
      <c r="K791" s="4">
        <v>4.29</v>
      </c>
    </row>
    <row r="792">
      <c r="A792" s="4" t="s">
        <v>905</v>
      </c>
      <c r="B792" s="4"/>
      <c r="C792" s="4"/>
      <c r="D792" s="4"/>
      <c r="E792" s="7">
        <v>206.0</v>
      </c>
      <c r="F792" s="4">
        <v>2.23</v>
      </c>
      <c r="G792" s="8">
        <v>0.2427</v>
      </c>
      <c r="H792" s="8">
        <v>0.1961</v>
      </c>
      <c r="I792" s="9">
        <v>0.00443287037037037</v>
      </c>
      <c r="J792" s="7">
        <v>383.0</v>
      </c>
      <c r="K792" s="4">
        <v>3.99</v>
      </c>
    </row>
    <row r="793">
      <c r="A793" s="4" t="s">
        <v>906</v>
      </c>
      <c r="B793" s="4"/>
      <c r="C793" s="4"/>
      <c r="D793" s="4"/>
      <c r="E793" s="7">
        <v>206.0</v>
      </c>
      <c r="F793" s="4">
        <v>2.55</v>
      </c>
      <c r="G793" s="8">
        <v>0.2184</v>
      </c>
      <c r="H793" s="8">
        <v>0.0667</v>
      </c>
      <c r="I793" s="9">
        <v>0.003935185185185185</v>
      </c>
      <c r="J793" s="7">
        <v>340.0</v>
      </c>
      <c r="K793" s="4">
        <v>4.97</v>
      </c>
    </row>
    <row r="794">
      <c r="A794" s="4" t="s">
        <v>907</v>
      </c>
      <c r="B794" s="4"/>
      <c r="C794" s="4"/>
      <c r="D794" s="4"/>
      <c r="E794" s="7">
        <v>206.0</v>
      </c>
      <c r="F794" s="4">
        <v>2.35</v>
      </c>
      <c r="G794" s="8">
        <v>0.3252</v>
      </c>
      <c r="H794" s="8">
        <v>0.1052</v>
      </c>
      <c r="I794" s="9">
        <v>0.002673611111111111</v>
      </c>
      <c r="J794" s="7">
        <v>231.0</v>
      </c>
      <c r="K794" s="4">
        <v>3.92</v>
      </c>
    </row>
    <row r="795">
      <c r="A795" s="4" t="s">
        <v>908</v>
      </c>
      <c r="B795" s="4"/>
      <c r="C795" s="4"/>
      <c r="D795" s="4"/>
      <c r="E795" s="7">
        <v>206.0</v>
      </c>
      <c r="F795" s="4">
        <v>3.11</v>
      </c>
      <c r="G795" s="8">
        <v>0.1117</v>
      </c>
      <c r="H795" s="8">
        <v>0.3281</v>
      </c>
      <c r="I795" s="9">
        <v>0.0021759259259259258</v>
      </c>
      <c r="J795" s="7">
        <v>188.0</v>
      </c>
      <c r="K795" s="4">
        <v>1.2</v>
      </c>
    </row>
    <row r="796">
      <c r="A796" s="4" t="s">
        <v>909</v>
      </c>
      <c r="B796" s="4"/>
      <c r="C796" s="4"/>
      <c r="D796" s="4"/>
      <c r="E796" s="7">
        <v>205.0</v>
      </c>
      <c r="F796" s="4">
        <v>2.81</v>
      </c>
      <c r="G796" s="8">
        <v>0.239</v>
      </c>
      <c r="H796" s="8">
        <v>0.0972</v>
      </c>
      <c r="I796" s="9">
        <v>0.004375</v>
      </c>
      <c r="J796" s="7">
        <v>378.0</v>
      </c>
      <c r="K796" s="4">
        <v>5.26</v>
      </c>
    </row>
    <row r="797">
      <c r="A797" s="4" t="s">
        <v>910</v>
      </c>
      <c r="B797" s="4"/>
      <c r="C797" s="4"/>
      <c r="D797" s="4"/>
      <c r="E797" s="7">
        <v>205.0</v>
      </c>
      <c r="F797" s="4">
        <v>2.39</v>
      </c>
      <c r="G797" s="8">
        <v>0.122</v>
      </c>
      <c r="H797" s="8">
        <v>0.2776</v>
      </c>
      <c r="I797" s="9">
        <v>0.002210648148148148</v>
      </c>
      <c r="J797" s="7">
        <v>191.0</v>
      </c>
      <c r="K797" s="4">
        <v>3.09</v>
      </c>
    </row>
    <row r="798">
      <c r="A798" s="4" t="s">
        <v>911</v>
      </c>
      <c r="B798" s="4"/>
      <c r="C798" s="4"/>
      <c r="D798" s="4"/>
      <c r="E798" s="7">
        <v>205.0</v>
      </c>
      <c r="F798" s="4">
        <v>1.77</v>
      </c>
      <c r="G798" s="8">
        <v>0.039</v>
      </c>
      <c r="H798" s="8">
        <v>0.0716</v>
      </c>
      <c r="I798" s="9">
        <v>0.002523148148148148</v>
      </c>
      <c r="J798" s="7">
        <v>218.0</v>
      </c>
      <c r="K798" s="4">
        <v>11.02</v>
      </c>
    </row>
    <row r="799">
      <c r="A799" s="4" t="s">
        <v>912</v>
      </c>
      <c r="B799" s="4"/>
      <c r="C799" s="4"/>
      <c r="D799" s="4"/>
      <c r="E799" s="7">
        <v>205.0</v>
      </c>
      <c r="F799" s="4">
        <v>3.09</v>
      </c>
      <c r="G799" s="8">
        <v>0.1707</v>
      </c>
      <c r="H799" s="8">
        <v>0.3423</v>
      </c>
      <c r="I799" s="9">
        <v>0.0025694444444444445</v>
      </c>
      <c r="J799" s="7">
        <v>222.0</v>
      </c>
      <c r="K799" s="4">
        <v>1.8</v>
      </c>
    </row>
    <row r="800">
      <c r="A800" s="4" t="s">
        <v>913</v>
      </c>
      <c r="B800" s="4"/>
      <c r="C800" s="4"/>
      <c r="D800" s="4"/>
      <c r="E800" s="7">
        <v>205.0</v>
      </c>
      <c r="F800" s="4">
        <v>2.41</v>
      </c>
      <c r="G800" s="8">
        <v>0.2341</v>
      </c>
      <c r="H800" s="8">
        <v>0.1192</v>
      </c>
      <c r="I800" s="9">
        <v>0.0034837962962962965</v>
      </c>
      <c r="J800" s="7">
        <v>301.0</v>
      </c>
      <c r="K800" s="4">
        <v>3.65</v>
      </c>
    </row>
    <row r="801">
      <c r="A801" s="4" t="s">
        <v>914</v>
      </c>
      <c r="B801" s="4"/>
      <c r="C801" s="4"/>
      <c r="D801" s="4"/>
      <c r="E801" s="7">
        <v>205.0</v>
      </c>
      <c r="F801" s="4">
        <v>2.52</v>
      </c>
      <c r="G801" s="8">
        <v>0.5317</v>
      </c>
      <c r="H801" s="8">
        <v>0.1376</v>
      </c>
      <c r="I801" s="9">
        <v>0.002638888888888889</v>
      </c>
      <c r="J801" s="7">
        <v>228.0</v>
      </c>
      <c r="K801" s="4">
        <v>1.24</v>
      </c>
    </row>
    <row r="802">
      <c r="A802" s="4" t="s">
        <v>915</v>
      </c>
      <c r="B802" s="4"/>
      <c r="C802" s="4"/>
      <c r="D802" s="4"/>
      <c r="E802" s="7">
        <v>204.0</v>
      </c>
      <c r="F802" s="4">
        <v>2.68</v>
      </c>
      <c r="G802" s="8">
        <v>0.3775</v>
      </c>
      <c r="H802" s="8">
        <v>0.1007</v>
      </c>
      <c r="I802" s="9">
        <v>0.004606481481481481</v>
      </c>
      <c r="J802" s="7">
        <v>398.0</v>
      </c>
      <c r="K802" s="4">
        <v>4.96</v>
      </c>
    </row>
    <row r="803">
      <c r="A803" s="4" t="s">
        <v>916</v>
      </c>
      <c r="B803" s="4"/>
      <c r="C803" s="4"/>
      <c r="D803" s="4"/>
      <c r="E803" s="7">
        <v>203.0</v>
      </c>
      <c r="F803" s="4">
        <v>3.31</v>
      </c>
      <c r="G803" s="8">
        <v>0.2217</v>
      </c>
      <c r="H803" s="8">
        <v>0.1565</v>
      </c>
      <c r="I803" s="9">
        <v>0.00375</v>
      </c>
      <c r="J803" s="7">
        <v>324.0</v>
      </c>
      <c r="K803" s="4">
        <v>4.02</v>
      </c>
    </row>
    <row r="804">
      <c r="A804" s="4">
        <v>33661.0</v>
      </c>
      <c r="B804" s="4"/>
      <c r="C804" s="4"/>
      <c r="D804" s="4"/>
      <c r="E804" s="7">
        <v>203.0</v>
      </c>
      <c r="F804" s="4">
        <v>2.83</v>
      </c>
      <c r="G804" s="8">
        <v>0.399</v>
      </c>
      <c r="H804" s="8">
        <v>0.1045</v>
      </c>
      <c r="I804" s="9">
        <v>0.004525462962962963</v>
      </c>
      <c r="J804" s="7">
        <v>391.0</v>
      </c>
      <c r="K804" s="4">
        <v>3.5</v>
      </c>
    </row>
    <row r="805">
      <c r="A805" s="4">
        <v>34392.0</v>
      </c>
      <c r="B805" s="4"/>
      <c r="C805" s="4"/>
      <c r="D805" s="4"/>
      <c r="E805" s="7">
        <v>203.0</v>
      </c>
      <c r="F805" s="4">
        <v>2.75</v>
      </c>
      <c r="G805" s="8">
        <v>0.1921</v>
      </c>
      <c r="H805" s="8">
        <v>0.1505</v>
      </c>
      <c r="I805" s="9">
        <v>0.005208333333333333</v>
      </c>
      <c r="J805" s="7">
        <v>450.0</v>
      </c>
      <c r="K805" s="4">
        <v>5.02</v>
      </c>
    </row>
    <row r="806">
      <c r="A806" s="4" t="s">
        <v>917</v>
      </c>
      <c r="B806" s="4"/>
      <c r="C806" s="4"/>
      <c r="D806" s="4"/>
      <c r="E806" s="7">
        <v>203.0</v>
      </c>
      <c r="F806" s="4">
        <v>3.77</v>
      </c>
      <c r="G806" s="8">
        <v>0.197</v>
      </c>
      <c r="H806" s="8">
        <v>0.2624</v>
      </c>
      <c r="I806" s="9">
        <v>0.0033449074074074076</v>
      </c>
      <c r="J806" s="7">
        <v>289.0</v>
      </c>
      <c r="K806" s="4">
        <v>1.82</v>
      </c>
    </row>
    <row r="807">
      <c r="A807" s="4" t="s">
        <v>918</v>
      </c>
      <c r="B807" s="4"/>
      <c r="C807" s="4"/>
      <c r="D807" s="4"/>
      <c r="E807" s="7">
        <v>203.0</v>
      </c>
      <c r="F807" s="4">
        <v>2.69</v>
      </c>
      <c r="G807" s="8">
        <v>0.3005</v>
      </c>
      <c r="H807" s="8">
        <v>0.1374</v>
      </c>
      <c r="I807" s="9">
        <v>0.004247685185185185</v>
      </c>
      <c r="J807" s="7">
        <v>367.0</v>
      </c>
      <c r="K807" s="4">
        <v>4.06</v>
      </c>
    </row>
    <row r="808">
      <c r="A808" s="4" t="s">
        <v>919</v>
      </c>
      <c r="B808" s="4"/>
      <c r="C808" s="4"/>
      <c r="D808" s="4"/>
      <c r="E808" s="7">
        <v>203.0</v>
      </c>
      <c r="F808" s="4">
        <v>3.57</v>
      </c>
      <c r="G808" s="8">
        <v>0.2217</v>
      </c>
      <c r="H808" s="8">
        <v>0.211</v>
      </c>
      <c r="I808" s="9">
        <v>0.0031134259259259257</v>
      </c>
      <c r="J808" s="7">
        <v>269.0</v>
      </c>
      <c r="K808" s="4">
        <v>2.45</v>
      </c>
    </row>
    <row r="809">
      <c r="A809" s="4" t="s">
        <v>920</v>
      </c>
      <c r="B809" s="4"/>
      <c r="C809" s="4"/>
      <c r="D809" s="4"/>
      <c r="E809" s="7">
        <v>202.0</v>
      </c>
      <c r="F809" s="4">
        <v>2.87</v>
      </c>
      <c r="G809" s="8">
        <v>0.1683</v>
      </c>
      <c r="H809" s="8">
        <v>0.4577</v>
      </c>
      <c r="I809" s="9">
        <v>0.0024305555555555556</v>
      </c>
      <c r="J809" s="7">
        <v>210.0</v>
      </c>
      <c r="K809" s="4">
        <v>1.53</v>
      </c>
    </row>
    <row r="810">
      <c r="A810" s="4" t="s">
        <v>921</v>
      </c>
      <c r="B810" s="4"/>
      <c r="C810" s="4"/>
      <c r="D810" s="4"/>
      <c r="E810" s="7">
        <v>202.0</v>
      </c>
      <c r="F810" s="4">
        <v>5.62</v>
      </c>
      <c r="G810" s="8">
        <v>0.2327</v>
      </c>
      <c r="H810" s="8">
        <v>0.1312</v>
      </c>
      <c r="I810" s="9">
        <v>0.005451388888888889</v>
      </c>
      <c r="J810" s="7">
        <v>471.0</v>
      </c>
      <c r="K810" s="4">
        <v>5.33</v>
      </c>
    </row>
    <row r="811">
      <c r="A811" s="4" t="s">
        <v>922</v>
      </c>
      <c r="B811" s="4"/>
      <c r="C811" s="4"/>
      <c r="D811" s="4"/>
      <c r="E811" s="7">
        <v>202.0</v>
      </c>
      <c r="F811" s="4">
        <v>4.61</v>
      </c>
      <c r="G811" s="8">
        <v>0.2178</v>
      </c>
      <c r="H811" s="8">
        <v>0.1472</v>
      </c>
      <c r="I811" s="9">
        <v>0.005462962962962963</v>
      </c>
      <c r="J811" s="7">
        <v>472.0</v>
      </c>
      <c r="K811" s="4">
        <v>4.22</v>
      </c>
    </row>
    <row r="812">
      <c r="A812" s="4" t="s">
        <v>923</v>
      </c>
      <c r="B812" s="4"/>
      <c r="C812" s="4"/>
      <c r="D812" s="4"/>
      <c r="E812" s="7">
        <v>202.0</v>
      </c>
      <c r="F812" s="4">
        <v>2.88</v>
      </c>
      <c r="G812" s="8">
        <v>0.3465</v>
      </c>
      <c r="H812" s="8">
        <v>0.2199</v>
      </c>
      <c r="I812" s="9">
        <v>0.0038657407407407408</v>
      </c>
      <c r="J812" s="7">
        <v>334.0</v>
      </c>
      <c r="K812" s="4">
        <v>2.5</v>
      </c>
    </row>
    <row r="813">
      <c r="A813" s="4" t="s">
        <v>924</v>
      </c>
      <c r="B813" s="4"/>
      <c r="C813" s="4"/>
      <c r="D813" s="4"/>
      <c r="E813" s="7">
        <v>202.0</v>
      </c>
      <c r="F813" s="4">
        <v>4.42</v>
      </c>
      <c r="G813" s="8">
        <v>0.1634</v>
      </c>
      <c r="H813" s="8">
        <v>0.4002</v>
      </c>
      <c r="I813" s="9">
        <v>0.002824074074074074</v>
      </c>
      <c r="J813" s="7">
        <v>244.0</v>
      </c>
      <c r="K813" s="4">
        <v>1.82</v>
      </c>
    </row>
    <row r="814">
      <c r="A814" s="4" t="s">
        <v>925</v>
      </c>
      <c r="B814" s="4"/>
      <c r="C814" s="4"/>
      <c r="D814" s="4"/>
      <c r="E814" s="7">
        <v>201.0</v>
      </c>
      <c r="F814" s="4">
        <v>3.17</v>
      </c>
      <c r="G814" s="8">
        <v>0.2786</v>
      </c>
      <c r="H814" s="8">
        <v>0.1113</v>
      </c>
      <c r="I814" s="9">
        <v>0.004618055555555556</v>
      </c>
      <c r="J814" s="7">
        <v>399.0</v>
      </c>
      <c r="K814" s="4">
        <v>4.3</v>
      </c>
    </row>
    <row r="815">
      <c r="A815" s="4" t="s">
        <v>926</v>
      </c>
      <c r="B815" s="4"/>
      <c r="C815" s="4"/>
      <c r="D815" s="4"/>
      <c r="E815" s="7">
        <v>201.0</v>
      </c>
      <c r="F815" s="4">
        <v>4.74</v>
      </c>
      <c r="G815" s="8">
        <v>0.2289</v>
      </c>
      <c r="H815" s="8">
        <v>0.1375</v>
      </c>
      <c r="I815" s="9">
        <v>0.003935185185185185</v>
      </c>
      <c r="J815" s="7">
        <v>340.0</v>
      </c>
      <c r="K815" s="4">
        <v>3.47</v>
      </c>
    </row>
    <row r="816">
      <c r="A816" s="4" t="s">
        <v>927</v>
      </c>
      <c r="B816" s="4"/>
      <c r="C816" s="4"/>
      <c r="D816" s="4"/>
      <c r="E816" s="7">
        <v>201.0</v>
      </c>
      <c r="F816" s="4">
        <v>3.09</v>
      </c>
      <c r="G816" s="8">
        <v>0.2935</v>
      </c>
      <c r="H816" s="8">
        <v>0.1688</v>
      </c>
      <c r="I816" s="9">
        <v>0.0035069444444444445</v>
      </c>
      <c r="J816" s="7">
        <v>303.0</v>
      </c>
      <c r="K816" s="4">
        <v>4.02</v>
      </c>
    </row>
    <row r="817">
      <c r="A817" s="4" t="s">
        <v>928</v>
      </c>
      <c r="B817" s="4"/>
      <c r="C817" s="4"/>
      <c r="D817" s="4"/>
      <c r="E817" s="7">
        <v>201.0</v>
      </c>
      <c r="F817" s="4">
        <v>3.49</v>
      </c>
      <c r="G817" s="8">
        <v>0.2736</v>
      </c>
      <c r="H817" s="8">
        <v>0.2293</v>
      </c>
      <c r="I817" s="9">
        <v>0.0029861111111111113</v>
      </c>
      <c r="J817" s="7">
        <v>258.0</v>
      </c>
      <c r="K817" s="4">
        <v>2.32</v>
      </c>
    </row>
    <row r="818">
      <c r="A818" s="4" t="s">
        <v>929</v>
      </c>
      <c r="B818" s="4"/>
      <c r="C818" s="4"/>
      <c r="D818" s="4"/>
      <c r="E818" s="7">
        <v>200.0</v>
      </c>
      <c r="F818" s="4">
        <v>1.36</v>
      </c>
      <c r="G818" s="8">
        <v>0.585</v>
      </c>
      <c r="H818" s="8">
        <v>0.2234</v>
      </c>
      <c r="I818" s="9">
        <v>9.027777777777777E-4</v>
      </c>
      <c r="J818" s="7">
        <v>78.0</v>
      </c>
      <c r="K818" s="4">
        <v>2.0</v>
      </c>
    </row>
    <row r="819">
      <c r="A819" s="4" t="s">
        <v>930</v>
      </c>
      <c r="B819" s="4"/>
      <c r="C819" s="4"/>
      <c r="D819" s="4"/>
      <c r="E819" s="7">
        <v>200.0</v>
      </c>
      <c r="F819" s="4">
        <v>2.04</v>
      </c>
      <c r="G819" s="8">
        <v>0.36</v>
      </c>
      <c r="H819" s="8">
        <v>0.1397</v>
      </c>
      <c r="I819" s="9">
        <v>0.0024305555555555556</v>
      </c>
      <c r="J819" s="7">
        <v>210.0</v>
      </c>
      <c r="K819" s="4">
        <v>2.08</v>
      </c>
    </row>
    <row r="820">
      <c r="A820" s="4" t="s">
        <v>931</v>
      </c>
      <c r="B820" s="4"/>
      <c r="C820" s="4"/>
      <c r="D820" s="4"/>
      <c r="E820" s="7">
        <v>200.0</v>
      </c>
      <c r="F820" s="4">
        <v>3.05</v>
      </c>
      <c r="G820" s="8">
        <v>0.36</v>
      </c>
      <c r="H820" s="8">
        <v>0.1984</v>
      </c>
      <c r="I820" s="9">
        <v>0.0026967592592592594</v>
      </c>
      <c r="J820" s="7">
        <v>233.0</v>
      </c>
      <c r="K820" s="4">
        <v>2.27</v>
      </c>
    </row>
    <row r="821">
      <c r="A821" s="4" t="s">
        <v>932</v>
      </c>
      <c r="B821" s="4"/>
      <c r="C821" s="4"/>
      <c r="D821" s="4"/>
      <c r="E821" s="7">
        <v>200.0</v>
      </c>
      <c r="F821" s="4">
        <v>3.0</v>
      </c>
      <c r="G821" s="8">
        <v>0.35</v>
      </c>
      <c r="H821" s="8">
        <v>0.1714</v>
      </c>
      <c r="I821" s="9">
        <v>0.002395833333333333</v>
      </c>
      <c r="J821" s="7">
        <v>207.0</v>
      </c>
      <c r="K821" s="4">
        <v>2.61</v>
      </c>
    </row>
    <row r="822">
      <c r="A822" s="4" t="s">
        <v>933</v>
      </c>
      <c r="B822" s="4"/>
      <c r="C822" s="4"/>
      <c r="D822" s="4"/>
      <c r="E822" s="7">
        <v>200.0</v>
      </c>
      <c r="F822" s="4">
        <v>3.28</v>
      </c>
      <c r="G822" s="8">
        <v>0.225</v>
      </c>
      <c r="H822" s="8">
        <v>0.2561</v>
      </c>
      <c r="I822" s="9">
        <v>0.0030439814814814813</v>
      </c>
      <c r="J822" s="7">
        <v>263.0</v>
      </c>
      <c r="K822" s="4">
        <v>3.48</v>
      </c>
    </row>
    <row r="823">
      <c r="A823" s="4">
        <v>34933.0</v>
      </c>
      <c r="B823" s="4"/>
      <c r="C823" s="4"/>
      <c r="D823" s="4"/>
      <c r="E823" s="7">
        <v>199.0</v>
      </c>
      <c r="F823" s="4">
        <v>2.52</v>
      </c>
      <c r="G823" s="8">
        <v>0.3015</v>
      </c>
      <c r="H823" s="8">
        <v>0.0719</v>
      </c>
      <c r="I823" s="9">
        <v>0.004108796296296296</v>
      </c>
      <c r="J823" s="7">
        <v>355.0</v>
      </c>
      <c r="K823" s="4">
        <v>3.37</v>
      </c>
    </row>
    <row r="824">
      <c r="A824" s="4" t="s">
        <v>934</v>
      </c>
      <c r="B824" s="4"/>
      <c r="C824" s="4"/>
      <c r="D824" s="4"/>
      <c r="E824" s="7">
        <v>199.0</v>
      </c>
      <c r="F824" s="4">
        <v>1.94</v>
      </c>
      <c r="G824" s="8">
        <v>0.1357</v>
      </c>
      <c r="H824" s="8">
        <v>0.3359</v>
      </c>
      <c r="I824" s="9">
        <v>0.0023148148148148147</v>
      </c>
      <c r="J824" s="7">
        <v>200.0</v>
      </c>
      <c r="K824" s="4">
        <v>1.96</v>
      </c>
    </row>
    <row r="825">
      <c r="A825" s="4" t="s">
        <v>935</v>
      </c>
      <c r="B825" s="4"/>
      <c r="C825" s="4"/>
      <c r="D825" s="4"/>
      <c r="E825" s="7">
        <v>199.0</v>
      </c>
      <c r="F825" s="4">
        <v>2.37</v>
      </c>
      <c r="G825" s="8">
        <v>0.2312</v>
      </c>
      <c r="H825" s="8">
        <v>0.1335</v>
      </c>
      <c r="I825" s="9">
        <v>0.003125</v>
      </c>
      <c r="J825" s="7">
        <v>270.0</v>
      </c>
      <c r="K825" s="4">
        <v>3.92</v>
      </c>
    </row>
    <row r="826">
      <c r="A826" s="4" t="s">
        <v>936</v>
      </c>
      <c r="B826" s="4"/>
      <c r="C826" s="4"/>
      <c r="D826" s="4"/>
      <c r="E826" s="7">
        <v>199.0</v>
      </c>
      <c r="F826" s="4">
        <v>2.58</v>
      </c>
      <c r="G826" s="8">
        <v>0.3065</v>
      </c>
      <c r="H826" s="8">
        <v>0.1267</v>
      </c>
      <c r="I826" s="9">
        <v>0.00662037037037037</v>
      </c>
      <c r="J826" s="7">
        <v>572.0</v>
      </c>
      <c r="K826" s="4">
        <v>3.83</v>
      </c>
    </row>
    <row r="827">
      <c r="A827" s="4" t="s">
        <v>937</v>
      </c>
      <c r="B827" s="4"/>
      <c r="C827" s="4"/>
      <c r="D827" s="4"/>
      <c r="E827" s="7">
        <v>198.0</v>
      </c>
      <c r="F827" s="4">
        <v>3.21</v>
      </c>
      <c r="G827" s="8">
        <v>0.2424</v>
      </c>
      <c r="H827" s="8">
        <v>0.0991</v>
      </c>
      <c r="I827" s="9">
        <v>0.004363425925925926</v>
      </c>
      <c r="J827" s="7">
        <v>377.0</v>
      </c>
      <c r="K827" s="4">
        <v>5.88</v>
      </c>
    </row>
    <row r="828">
      <c r="A828" s="4" t="s">
        <v>938</v>
      </c>
      <c r="B828" s="4"/>
      <c r="C828" s="4"/>
      <c r="D828" s="4"/>
      <c r="E828" s="7">
        <v>198.0</v>
      </c>
      <c r="F828" s="4">
        <v>2.66</v>
      </c>
      <c r="G828" s="8">
        <v>0.197</v>
      </c>
      <c r="H828" s="8">
        <v>0.27</v>
      </c>
      <c r="I828" s="9">
        <v>0.0025</v>
      </c>
      <c r="J828" s="7">
        <v>216.0</v>
      </c>
      <c r="K828" s="4">
        <v>3.09</v>
      </c>
    </row>
    <row r="829">
      <c r="A829" s="4" t="s">
        <v>939</v>
      </c>
      <c r="B829" s="4"/>
      <c r="C829" s="4"/>
      <c r="D829" s="4"/>
      <c r="E829" s="7">
        <v>198.0</v>
      </c>
      <c r="F829" s="4">
        <v>3.48</v>
      </c>
      <c r="G829" s="8">
        <v>0.202</v>
      </c>
      <c r="H829" s="8">
        <v>0.2145</v>
      </c>
      <c r="I829" s="9">
        <v>0.0029976851851851853</v>
      </c>
      <c r="J829" s="7">
        <v>259.0</v>
      </c>
      <c r="K829" s="4">
        <v>3.41</v>
      </c>
    </row>
    <row r="830">
      <c r="A830" s="4" t="s">
        <v>940</v>
      </c>
      <c r="B830" s="4"/>
      <c r="C830" s="4"/>
      <c r="D830" s="4"/>
      <c r="E830" s="7">
        <v>198.0</v>
      </c>
      <c r="F830" s="4">
        <v>4.48</v>
      </c>
      <c r="G830" s="8">
        <v>0.2071</v>
      </c>
      <c r="H830" s="8">
        <v>0.241</v>
      </c>
      <c r="I830" s="9">
        <v>0.003460648148148148</v>
      </c>
      <c r="J830" s="7">
        <v>299.0</v>
      </c>
      <c r="K830" s="4">
        <v>1.57</v>
      </c>
    </row>
    <row r="831">
      <c r="A831" s="4" t="s">
        <v>941</v>
      </c>
      <c r="B831" s="4"/>
      <c r="C831" s="4"/>
      <c r="D831" s="4"/>
      <c r="E831" s="7">
        <v>198.0</v>
      </c>
      <c r="F831" s="4">
        <v>2.82</v>
      </c>
      <c r="G831" s="8">
        <v>0.2273</v>
      </c>
      <c r="H831" s="8">
        <v>0.2688</v>
      </c>
      <c r="I831" s="9">
        <v>0.0021296296296296298</v>
      </c>
      <c r="J831" s="7">
        <v>184.0</v>
      </c>
      <c r="K831" s="4">
        <v>2.18</v>
      </c>
    </row>
    <row r="832">
      <c r="A832" s="4" t="s">
        <v>942</v>
      </c>
      <c r="B832" s="4"/>
      <c r="C832" s="4"/>
      <c r="D832" s="4"/>
      <c r="E832" s="7">
        <v>198.0</v>
      </c>
      <c r="F832" s="4">
        <v>2.35</v>
      </c>
      <c r="G832" s="8">
        <v>0.0909</v>
      </c>
      <c r="H832" s="8">
        <v>0.4022</v>
      </c>
      <c r="I832" s="9">
        <v>0.002025462962962963</v>
      </c>
      <c r="J832" s="7">
        <v>175.0</v>
      </c>
      <c r="K832" s="4">
        <v>2.21</v>
      </c>
    </row>
    <row r="833">
      <c r="A833" s="4" t="s">
        <v>943</v>
      </c>
      <c r="B833" s="4"/>
      <c r="C833" s="4"/>
      <c r="D833" s="4"/>
      <c r="E833" s="7">
        <v>198.0</v>
      </c>
      <c r="F833" s="4">
        <v>2.5</v>
      </c>
      <c r="G833" s="8">
        <v>0.1263</v>
      </c>
      <c r="H833" s="8">
        <v>0.1253</v>
      </c>
      <c r="I833" s="9">
        <v>0.0036458333333333334</v>
      </c>
      <c r="J833" s="7">
        <v>315.0</v>
      </c>
      <c r="K833" s="4">
        <v>5.4</v>
      </c>
    </row>
    <row r="834">
      <c r="A834" s="4" t="s">
        <v>944</v>
      </c>
      <c r="B834" s="4"/>
      <c r="C834" s="4"/>
      <c r="D834" s="4"/>
      <c r="E834" s="7">
        <v>198.0</v>
      </c>
      <c r="F834" s="4">
        <v>1.21</v>
      </c>
      <c r="G834" s="8">
        <v>0.3939</v>
      </c>
      <c r="H834" s="8">
        <v>0.3515</v>
      </c>
      <c r="I834" s="9">
        <v>6.828703703703704E-4</v>
      </c>
      <c r="J834" s="7">
        <v>59.0</v>
      </c>
      <c r="K834" s="4">
        <v>0.71</v>
      </c>
    </row>
    <row r="835">
      <c r="A835" s="4" t="s">
        <v>945</v>
      </c>
      <c r="B835" s="4"/>
      <c r="C835" s="4"/>
      <c r="D835" s="4"/>
      <c r="E835" s="7">
        <v>197.0</v>
      </c>
      <c r="F835" s="4">
        <v>2.77</v>
      </c>
      <c r="G835" s="8">
        <v>0.2944</v>
      </c>
      <c r="H835" s="8">
        <v>0.2202</v>
      </c>
      <c r="I835" s="9">
        <v>0.0032175925925925926</v>
      </c>
      <c r="J835" s="7">
        <v>278.0</v>
      </c>
      <c r="K835" s="4">
        <v>2.94</v>
      </c>
    </row>
    <row r="836">
      <c r="A836" s="4" t="s">
        <v>946</v>
      </c>
      <c r="B836" s="4"/>
      <c r="C836" s="4"/>
      <c r="D836" s="4"/>
      <c r="E836" s="7">
        <v>196.0</v>
      </c>
      <c r="F836" s="4">
        <v>3.32</v>
      </c>
      <c r="G836" s="8">
        <v>0.1939</v>
      </c>
      <c r="H836" s="8">
        <v>0.2227</v>
      </c>
      <c r="I836" s="9">
        <v>0.0029976851851851853</v>
      </c>
      <c r="J836" s="7">
        <v>259.0</v>
      </c>
      <c r="K836" s="4">
        <v>2.34</v>
      </c>
    </row>
    <row r="837">
      <c r="A837" s="4" t="s">
        <v>947</v>
      </c>
      <c r="B837" s="4"/>
      <c r="C837" s="4"/>
      <c r="D837" s="4"/>
      <c r="E837" s="7">
        <v>196.0</v>
      </c>
      <c r="F837" s="4">
        <v>3.19</v>
      </c>
      <c r="G837" s="8">
        <v>0.2449</v>
      </c>
      <c r="H837" s="8">
        <v>0.168</v>
      </c>
      <c r="I837" s="9">
        <v>0.003263888888888889</v>
      </c>
      <c r="J837" s="7">
        <v>282.0</v>
      </c>
      <c r="K837" s="4">
        <v>5.02</v>
      </c>
    </row>
    <row r="838">
      <c r="A838" s="4" t="s">
        <v>948</v>
      </c>
      <c r="B838" s="4"/>
      <c r="C838" s="4"/>
      <c r="D838" s="4"/>
      <c r="E838" s="7">
        <v>196.0</v>
      </c>
      <c r="F838" s="4">
        <v>2.78</v>
      </c>
      <c r="G838" s="8">
        <v>0.1837</v>
      </c>
      <c r="H838" s="8">
        <v>0.3615</v>
      </c>
      <c r="I838" s="9">
        <v>0.0018287037037037037</v>
      </c>
      <c r="J838" s="7">
        <v>158.0</v>
      </c>
      <c r="K838" s="4">
        <v>1.56</v>
      </c>
    </row>
    <row r="839">
      <c r="A839" s="4" t="s">
        <v>949</v>
      </c>
      <c r="B839" s="4"/>
      <c r="C839" s="4"/>
      <c r="D839" s="4"/>
      <c r="E839" s="7">
        <v>196.0</v>
      </c>
      <c r="F839" s="4">
        <v>2.58</v>
      </c>
      <c r="G839" s="8">
        <v>0.1837</v>
      </c>
      <c r="H839" s="8">
        <v>0.1719</v>
      </c>
      <c r="I839" s="9">
        <v>0.004733796296296297</v>
      </c>
      <c r="J839" s="7">
        <v>409.0</v>
      </c>
      <c r="K839" s="4">
        <v>7.05</v>
      </c>
    </row>
    <row r="840">
      <c r="A840" s="4" t="s">
        <v>950</v>
      </c>
      <c r="B840" s="4"/>
      <c r="C840" s="4"/>
      <c r="D840" s="4"/>
      <c r="E840" s="7">
        <v>196.0</v>
      </c>
      <c r="F840" s="4">
        <v>2.61</v>
      </c>
      <c r="G840" s="8">
        <v>0.3776</v>
      </c>
      <c r="H840" s="8">
        <v>0.2051</v>
      </c>
      <c r="I840" s="9">
        <v>0.001724537037037037</v>
      </c>
      <c r="J840" s="7">
        <v>149.0</v>
      </c>
      <c r="K840" s="4">
        <v>2.02</v>
      </c>
    </row>
    <row r="841">
      <c r="A841" s="4" t="s">
        <v>951</v>
      </c>
      <c r="B841" s="4"/>
      <c r="C841" s="4"/>
      <c r="D841" s="4"/>
      <c r="E841" s="7">
        <v>196.0</v>
      </c>
      <c r="F841" s="4">
        <v>2.86</v>
      </c>
      <c r="G841" s="8">
        <v>0.2041</v>
      </c>
      <c r="H841" s="8">
        <v>0.1248</v>
      </c>
      <c r="I841" s="9">
        <v>0.0042824074074074075</v>
      </c>
      <c r="J841" s="7">
        <v>370.0</v>
      </c>
      <c r="K841" s="4">
        <v>5.83</v>
      </c>
    </row>
    <row r="842">
      <c r="A842" s="4">
        <v>25421.0</v>
      </c>
      <c r="B842" s="4"/>
      <c r="C842" s="4"/>
      <c r="D842" s="4"/>
      <c r="E842" s="7">
        <v>195.0</v>
      </c>
      <c r="F842" s="4">
        <v>2.56</v>
      </c>
      <c r="G842" s="8">
        <v>0.1128</v>
      </c>
      <c r="H842" s="8">
        <v>0.2044</v>
      </c>
      <c r="I842" s="9">
        <v>0.0035300925925925925</v>
      </c>
      <c r="J842" s="7">
        <v>305.0</v>
      </c>
      <c r="K842" s="4">
        <v>3.33</v>
      </c>
    </row>
    <row r="843">
      <c r="A843" s="4" t="s">
        <v>952</v>
      </c>
      <c r="B843" s="4"/>
      <c r="C843" s="4"/>
      <c r="D843" s="4"/>
      <c r="E843" s="7">
        <v>195.0</v>
      </c>
      <c r="F843" s="4">
        <v>3.38</v>
      </c>
      <c r="G843" s="8">
        <v>0.2769</v>
      </c>
      <c r="H843" s="8">
        <v>0.1882</v>
      </c>
      <c r="I843" s="9">
        <v>0.0030902777777777777</v>
      </c>
      <c r="J843" s="7">
        <v>267.0</v>
      </c>
      <c r="K843" s="4">
        <v>3.05</v>
      </c>
    </row>
    <row r="844">
      <c r="A844" s="4" t="s">
        <v>953</v>
      </c>
      <c r="B844" s="4"/>
      <c r="C844" s="4"/>
      <c r="D844" s="4"/>
      <c r="E844" s="7">
        <v>195.0</v>
      </c>
      <c r="F844" s="4">
        <v>2.33</v>
      </c>
      <c r="G844" s="8">
        <v>0.2923</v>
      </c>
      <c r="H844" s="8">
        <v>0.0945</v>
      </c>
      <c r="I844" s="9">
        <v>0.004363425925925926</v>
      </c>
      <c r="J844" s="7">
        <v>377.0</v>
      </c>
      <c r="K844" s="4">
        <v>3.7</v>
      </c>
    </row>
    <row r="845">
      <c r="A845" s="4">
        <v>2896.0</v>
      </c>
      <c r="B845" s="4"/>
      <c r="C845" s="4"/>
      <c r="D845" s="4"/>
      <c r="E845" s="7">
        <v>194.0</v>
      </c>
      <c r="F845" s="4">
        <v>1.99</v>
      </c>
      <c r="G845" s="8">
        <v>0.2629</v>
      </c>
      <c r="H845" s="8">
        <v>0.2098</v>
      </c>
      <c r="I845" s="9">
        <v>0.0038657407407407408</v>
      </c>
      <c r="J845" s="7">
        <v>334.0</v>
      </c>
      <c r="K845" s="4">
        <v>4.64</v>
      </c>
    </row>
    <row r="846">
      <c r="A846" s="4">
        <v>28721.0</v>
      </c>
      <c r="B846" s="4"/>
      <c r="C846" s="4"/>
      <c r="D846" s="4"/>
      <c r="E846" s="7">
        <v>194.0</v>
      </c>
      <c r="F846" s="4">
        <v>2.32</v>
      </c>
      <c r="G846" s="8">
        <v>0.2577</v>
      </c>
      <c r="H846" s="8">
        <v>0.2173</v>
      </c>
      <c r="I846" s="9">
        <v>0.003935185185185185</v>
      </c>
      <c r="J846" s="7">
        <v>340.0</v>
      </c>
      <c r="K846" s="4">
        <v>3.41</v>
      </c>
    </row>
    <row r="847">
      <c r="A847" s="4">
        <v>34792.0</v>
      </c>
      <c r="B847" s="4"/>
      <c r="C847" s="4"/>
      <c r="D847" s="4"/>
      <c r="E847" s="7">
        <v>194.0</v>
      </c>
      <c r="F847" s="4">
        <v>2.53</v>
      </c>
      <c r="G847" s="8">
        <v>0.2371</v>
      </c>
      <c r="H847" s="8">
        <v>0.1347</v>
      </c>
      <c r="I847" s="9">
        <v>0.00738425925925926</v>
      </c>
      <c r="J847" s="7">
        <v>638.0</v>
      </c>
      <c r="K847" s="4">
        <v>6.65</v>
      </c>
    </row>
    <row r="848">
      <c r="A848" s="4" t="s">
        <v>954</v>
      </c>
      <c r="B848" s="4"/>
      <c r="C848" s="4"/>
      <c r="D848" s="4"/>
      <c r="E848" s="7">
        <v>194.0</v>
      </c>
      <c r="F848" s="4">
        <v>2.97</v>
      </c>
      <c r="G848" s="8">
        <v>0.2577</v>
      </c>
      <c r="H848" s="8">
        <v>0.2205</v>
      </c>
      <c r="I848" s="9">
        <v>0.0024537037037037036</v>
      </c>
      <c r="J848" s="7">
        <v>212.0</v>
      </c>
      <c r="K848" s="4">
        <v>2.9</v>
      </c>
    </row>
    <row r="849">
      <c r="A849" s="4" t="s">
        <v>955</v>
      </c>
      <c r="B849" s="4"/>
      <c r="C849" s="4"/>
      <c r="D849" s="4"/>
      <c r="E849" s="7">
        <v>194.0</v>
      </c>
      <c r="F849" s="4">
        <v>3.6</v>
      </c>
      <c r="G849" s="8">
        <v>0.2113</v>
      </c>
      <c r="H849" s="8">
        <v>0.2264</v>
      </c>
      <c r="I849" s="9">
        <v>0.0029745370370370373</v>
      </c>
      <c r="J849" s="7">
        <v>257.0</v>
      </c>
      <c r="K849" s="4">
        <v>2.56</v>
      </c>
    </row>
    <row r="850">
      <c r="A850" s="4" t="s">
        <v>956</v>
      </c>
      <c r="B850" s="4"/>
      <c r="C850" s="4"/>
      <c r="D850" s="4"/>
      <c r="E850" s="7">
        <v>194.0</v>
      </c>
      <c r="F850" s="4">
        <v>3.8</v>
      </c>
      <c r="G850" s="8">
        <v>0.1804</v>
      </c>
      <c r="H850" s="8">
        <v>0.2388</v>
      </c>
      <c r="I850" s="9">
        <v>0.002824074074074074</v>
      </c>
      <c r="J850" s="7">
        <v>244.0</v>
      </c>
      <c r="K850" s="4">
        <v>2.55</v>
      </c>
    </row>
    <row r="851">
      <c r="A851" s="12" t="s">
        <v>957</v>
      </c>
      <c r="B851" s="12"/>
      <c r="C851" s="12"/>
      <c r="D851" s="12"/>
      <c r="E851" s="13">
        <v>194.0</v>
      </c>
      <c r="F851" s="12">
        <v>4.26</v>
      </c>
      <c r="G851" s="14">
        <v>0.1495</v>
      </c>
      <c r="H851" s="14">
        <v>0.2346</v>
      </c>
      <c r="I851" s="15">
        <v>0.003449074074074074</v>
      </c>
      <c r="J851" s="7">
        <v>298.0</v>
      </c>
      <c r="K851" s="12">
        <v>2.09</v>
      </c>
    </row>
    <row r="852">
      <c r="A852" s="4" t="s">
        <v>958</v>
      </c>
      <c r="B852" s="4"/>
      <c r="C852" s="4"/>
      <c r="D852" s="4"/>
      <c r="E852" s="7">
        <v>193.0</v>
      </c>
      <c r="F852" s="4">
        <v>4.19</v>
      </c>
      <c r="G852" s="8">
        <v>0.7047</v>
      </c>
      <c r="H852" s="8">
        <v>0.0593</v>
      </c>
      <c r="I852" s="9">
        <v>0.0028819444444444444</v>
      </c>
      <c r="J852" s="7">
        <v>249.0</v>
      </c>
      <c r="K852" s="4">
        <v>1.54</v>
      </c>
    </row>
    <row r="853">
      <c r="A853" s="4" t="s">
        <v>959</v>
      </c>
      <c r="B853" s="4"/>
      <c r="C853" s="4"/>
      <c r="D853" s="4"/>
      <c r="E853" s="7">
        <v>193.0</v>
      </c>
      <c r="F853" s="4">
        <v>2.51</v>
      </c>
      <c r="G853" s="8">
        <v>0.2228</v>
      </c>
      <c r="H853" s="8">
        <v>0.1196</v>
      </c>
      <c r="I853" s="9">
        <v>0.004456018518518519</v>
      </c>
      <c r="J853" s="7">
        <v>385.0</v>
      </c>
      <c r="K853" s="4">
        <v>4.65</v>
      </c>
    </row>
    <row r="854">
      <c r="A854" s="4" t="s">
        <v>960</v>
      </c>
      <c r="B854" s="4"/>
      <c r="C854" s="4"/>
      <c r="D854" s="4"/>
      <c r="E854" s="7">
        <v>193.0</v>
      </c>
      <c r="F854" s="4">
        <v>3.83</v>
      </c>
      <c r="G854" s="8">
        <v>0.3316</v>
      </c>
      <c r="H854" s="8">
        <v>0.1716</v>
      </c>
      <c r="I854" s="9">
        <v>0.00375</v>
      </c>
      <c r="J854" s="7">
        <v>324.0</v>
      </c>
      <c r="K854" s="4">
        <v>2.8</v>
      </c>
    </row>
    <row r="855">
      <c r="A855" s="4" t="s">
        <v>961</v>
      </c>
      <c r="B855" s="4"/>
      <c r="C855" s="4"/>
      <c r="D855" s="4"/>
      <c r="E855" s="7">
        <v>193.0</v>
      </c>
      <c r="F855" s="4">
        <v>3.87</v>
      </c>
      <c r="G855" s="8">
        <v>0.2798</v>
      </c>
      <c r="H855" s="8">
        <v>0.166</v>
      </c>
      <c r="I855" s="9">
        <v>0.0042824074074074075</v>
      </c>
      <c r="J855" s="7">
        <v>370.0</v>
      </c>
      <c r="K855" s="4">
        <v>4.31</v>
      </c>
    </row>
    <row r="856">
      <c r="A856" s="4" t="s">
        <v>962</v>
      </c>
      <c r="B856" s="4"/>
      <c r="C856" s="4"/>
      <c r="D856" s="4"/>
      <c r="E856" s="7">
        <v>193.0</v>
      </c>
      <c r="F856" s="4">
        <v>3.46</v>
      </c>
      <c r="G856" s="8">
        <v>0.2539</v>
      </c>
      <c r="H856" s="8">
        <v>0.2324</v>
      </c>
      <c r="I856" s="9">
        <v>0.003171296296296296</v>
      </c>
      <c r="J856" s="7">
        <v>274.0</v>
      </c>
      <c r="K856" s="4">
        <v>3.37</v>
      </c>
    </row>
    <row r="857">
      <c r="A857" s="4" t="s">
        <v>963</v>
      </c>
      <c r="B857" s="4"/>
      <c r="C857" s="4"/>
      <c r="D857" s="4"/>
      <c r="E857" s="7">
        <v>193.0</v>
      </c>
      <c r="F857" s="4">
        <v>2.52</v>
      </c>
      <c r="G857" s="8">
        <v>0.2435</v>
      </c>
      <c r="H857" s="8">
        <v>0.2058</v>
      </c>
      <c r="I857" s="9">
        <v>0.003171296296296296</v>
      </c>
      <c r="J857" s="7">
        <v>274.0</v>
      </c>
      <c r="K857" s="4">
        <v>3.93</v>
      </c>
    </row>
    <row r="858">
      <c r="A858" s="4" t="s">
        <v>964</v>
      </c>
      <c r="B858" s="4"/>
      <c r="C858" s="4"/>
      <c r="D858" s="4"/>
      <c r="E858" s="7">
        <v>193.0</v>
      </c>
      <c r="F858" s="4">
        <v>4.27</v>
      </c>
      <c r="G858" s="8">
        <v>0.285</v>
      </c>
      <c r="H858" s="8">
        <v>0.1406</v>
      </c>
      <c r="I858" s="9">
        <v>0.0028356481481481483</v>
      </c>
      <c r="J858" s="7">
        <v>245.0</v>
      </c>
      <c r="K858" s="4">
        <v>3.37</v>
      </c>
    </row>
    <row r="859">
      <c r="A859" s="4" t="s">
        <v>965</v>
      </c>
      <c r="B859" s="4"/>
      <c r="C859" s="4"/>
      <c r="D859" s="4"/>
      <c r="E859" s="7">
        <v>192.0</v>
      </c>
      <c r="F859" s="4">
        <v>4.14</v>
      </c>
      <c r="G859" s="8">
        <v>0.2917</v>
      </c>
      <c r="H859" s="8">
        <v>0.1899</v>
      </c>
      <c r="I859" s="9">
        <v>0.003263888888888889</v>
      </c>
      <c r="J859" s="7">
        <v>282.0</v>
      </c>
      <c r="K859" s="4">
        <v>3.66</v>
      </c>
    </row>
    <row r="860">
      <c r="A860" s="4" t="s">
        <v>966</v>
      </c>
      <c r="B860" s="4"/>
      <c r="C860" s="4"/>
      <c r="D860" s="4"/>
      <c r="E860" s="7">
        <v>192.0</v>
      </c>
      <c r="F860" s="4">
        <v>3.74</v>
      </c>
      <c r="G860" s="8">
        <v>0.2396</v>
      </c>
      <c r="H860" s="8">
        <v>0.185</v>
      </c>
      <c r="I860" s="9">
        <v>0.0030324074074074073</v>
      </c>
      <c r="J860" s="7">
        <v>262.0</v>
      </c>
      <c r="K860" s="4">
        <v>3.74</v>
      </c>
    </row>
    <row r="861">
      <c r="A861" s="4" t="s">
        <v>967</v>
      </c>
      <c r="B861" s="4"/>
      <c r="C861" s="4"/>
      <c r="D861" s="4"/>
      <c r="E861" s="7">
        <v>192.0</v>
      </c>
      <c r="F861" s="4">
        <v>5.48</v>
      </c>
      <c r="G861" s="8">
        <v>0.2292</v>
      </c>
      <c r="H861" s="8">
        <v>0.2395</v>
      </c>
      <c r="I861" s="9">
        <v>0.004560185185185185</v>
      </c>
      <c r="J861" s="7">
        <v>394.0</v>
      </c>
      <c r="K861" s="4">
        <v>3.76</v>
      </c>
    </row>
    <row r="862">
      <c r="A862" s="4" t="s">
        <v>968</v>
      </c>
      <c r="B862" s="4"/>
      <c r="C862" s="4"/>
      <c r="D862" s="4"/>
      <c r="E862" s="7">
        <v>191.0</v>
      </c>
      <c r="F862" s="4">
        <v>4.27</v>
      </c>
      <c r="G862" s="8">
        <v>0.1466</v>
      </c>
      <c r="H862" s="8">
        <v>0.2218</v>
      </c>
      <c r="I862" s="9">
        <v>0.00318287037037037</v>
      </c>
      <c r="J862" s="7">
        <v>275.0</v>
      </c>
      <c r="K862" s="4">
        <v>3.92</v>
      </c>
    </row>
    <row r="863">
      <c r="A863" s="4" t="s">
        <v>969</v>
      </c>
      <c r="B863" s="4"/>
      <c r="C863" s="4"/>
      <c r="D863" s="4"/>
      <c r="E863" s="7">
        <v>191.0</v>
      </c>
      <c r="F863" s="4">
        <v>2.48</v>
      </c>
      <c r="G863" s="8">
        <v>0.5079</v>
      </c>
      <c r="H863" s="8">
        <v>0.1628</v>
      </c>
      <c r="I863" s="9">
        <v>0.0024189814814814816</v>
      </c>
      <c r="J863" s="7">
        <v>209.0</v>
      </c>
      <c r="K863" s="4">
        <v>2.01</v>
      </c>
    </row>
    <row r="864">
      <c r="A864" s="4" t="s">
        <v>970</v>
      </c>
      <c r="B864" s="4"/>
      <c r="C864" s="4"/>
      <c r="D864" s="4"/>
      <c r="E864" s="7">
        <v>191.0</v>
      </c>
      <c r="F864" s="4">
        <v>2.69</v>
      </c>
      <c r="G864" s="8">
        <v>0.1466</v>
      </c>
      <c r="H864" s="8">
        <v>0.2724</v>
      </c>
      <c r="I864" s="9">
        <v>0.0016435185185185185</v>
      </c>
      <c r="J864" s="7">
        <v>142.0</v>
      </c>
      <c r="K864" s="4">
        <v>2.66</v>
      </c>
    </row>
    <row r="865">
      <c r="A865" s="4" t="s">
        <v>971</v>
      </c>
      <c r="B865" s="4"/>
      <c r="C865" s="4"/>
      <c r="D865" s="4"/>
      <c r="E865" s="7">
        <v>191.0</v>
      </c>
      <c r="F865" s="4">
        <v>3.38</v>
      </c>
      <c r="G865" s="8">
        <v>0.1885</v>
      </c>
      <c r="H865" s="8">
        <v>0.2632</v>
      </c>
      <c r="I865" s="9">
        <v>0.0028935185185185184</v>
      </c>
      <c r="J865" s="7">
        <v>250.0</v>
      </c>
      <c r="K865" s="4">
        <v>2.3</v>
      </c>
    </row>
    <row r="866">
      <c r="A866" s="4" t="s">
        <v>972</v>
      </c>
      <c r="B866" s="4"/>
      <c r="C866" s="4"/>
      <c r="D866" s="4"/>
      <c r="E866" s="7">
        <v>191.0</v>
      </c>
      <c r="F866" s="4">
        <v>2.53</v>
      </c>
      <c r="G866" s="8">
        <v>0.1571</v>
      </c>
      <c r="H866" s="8">
        <v>0.3802</v>
      </c>
      <c r="I866" s="9">
        <v>0.0019560185185185184</v>
      </c>
      <c r="J866" s="7">
        <v>169.0</v>
      </c>
      <c r="K866" s="4">
        <v>1.99</v>
      </c>
    </row>
    <row r="867">
      <c r="A867" s="4" t="s">
        <v>973</v>
      </c>
      <c r="B867" s="4"/>
      <c r="C867" s="4"/>
      <c r="D867" s="4"/>
      <c r="E867" s="7">
        <v>191.0</v>
      </c>
      <c r="F867" s="4">
        <v>2.93</v>
      </c>
      <c r="G867" s="8">
        <v>0.199</v>
      </c>
      <c r="H867" s="8">
        <v>0.2821</v>
      </c>
      <c r="I867" s="9">
        <v>0.0024537037037037036</v>
      </c>
      <c r="J867" s="7">
        <v>212.0</v>
      </c>
      <c r="K867" s="4">
        <v>2.62</v>
      </c>
    </row>
    <row r="868">
      <c r="A868" s="4" t="s">
        <v>974</v>
      </c>
      <c r="B868" s="4"/>
      <c r="C868" s="4"/>
      <c r="D868" s="4"/>
      <c r="E868" s="7">
        <v>191.0</v>
      </c>
      <c r="F868" s="4">
        <v>5.51</v>
      </c>
      <c r="G868" s="8">
        <v>0.3455</v>
      </c>
      <c r="H868" s="8">
        <v>0.1064</v>
      </c>
      <c r="I868" s="9">
        <v>0.00537037037037037</v>
      </c>
      <c r="J868" s="7">
        <v>464.0</v>
      </c>
      <c r="K868" s="4">
        <v>2.96</v>
      </c>
    </row>
    <row r="869">
      <c r="A869" s="4" t="s">
        <v>975</v>
      </c>
      <c r="B869" s="4"/>
      <c r="C869" s="4"/>
      <c r="D869" s="4"/>
      <c r="E869" s="7">
        <v>191.0</v>
      </c>
      <c r="F869" s="4">
        <v>5.59</v>
      </c>
      <c r="G869" s="8">
        <v>0.2723</v>
      </c>
      <c r="H869" s="8">
        <v>0.0983</v>
      </c>
      <c r="I869" s="9">
        <v>0.005300925925925926</v>
      </c>
      <c r="J869" s="7">
        <v>458.0</v>
      </c>
      <c r="K869" s="4">
        <v>4.83</v>
      </c>
    </row>
    <row r="870">
      <c r="A870" s="4" t="s">
        <v>976</v>
      </c>
      <c r="B870" s="4"/>
      <c r="C870" s="4"/>
      <c r="D870" s="4"/>
      <c r="E870" s="7">
        <v>191.0</v>
      </c>
      <c r="F870" s="4">
        <v>4.21</v>
      </c>
      <c r="G870" s="8">
        <v>0.2565</v>
      </c>
      <c r="H870" s="8">
        <v>0.1903</v>
      </c>
      <c r="I870" s="9">
        <v>0.004074074074074074</v>
      </c>
      <c r="J870" s="7">
        <v>352.0</v>
      </c>
      <c r="K870" s="4">
        <v>3.14</v>
      </c>
    </row>
    <row r="871">
      <c r="A871" s="4" t="s">
        <v>977</v>
      </c>
      <c r="B871" s="4"/>
      <c r="C871" s="4"/>
      <c r="D871" s="4"/>
      <c r="E871" s="7">
        <v>191.0</v>
      </c>
      <c r="F871" s="4">
        <v>3.31</v>
      </c>
      <c r="G871" s="8">
        <v>0.1885</v>
      </c>
      <c r="H871" s="8">
        <v>0.2654</v>
      </c>
      <c r="I871" s="9">
        <v>0.0027546296296296294</v>
      </c>
      <c r="J871" s="7">
        <v>238.0</v>
      </c>
      <c r="K871" s="4">
        <v>3.6</v>
      </c>
    </row>
    <row r="872">
      <c r="A872" s="4" t="s">
        <v>978</v>
      </c>
      <c r="B872" s="4"/>
      <c r="C872" s="4"/>
      <c r="D872" s="4"/>
      <c r="E872" s="7">
        <v>190.0</v>
      </c>
      <c r="F872" s="4">
        <v>3.18</v>
      </c>
      <c r="G872" s="8">
        <v>0.1632</v>
      </c>
      <c r="H872" s="8">
        <v>0.4354</v>
      </c>
      <c r="I872" s="9">
        <v>0.0020601851851851853</v>
      </c>
      <c r="J872" s="7">
        <v>178.0</v>
      </c>
      <c r="K872" s="4">
        <v>1.78</v>
      </c>
    </row>
    <row r="873">
      <c r="A873" s="4" t="s">
        <v>979</v>
      </c>
      <c r="B873" s="4"/>
      <c r="C873" s="4"/>
      <c r="D873" s="4"/>
      <c r="E873" s="7">
        <v>190.0</v>
      </c>
      <c r="F873" s="4">
        <v>3.17</v>
      </c>
      <c r="G873" s="8">
        <v>0.1842</v>
      </c>
      <c r="H873" s="8">
        <v>0.2741</v>
      </c>
      <c r="I873" s="9">
        <v>0.003969907407407407</v>
      </c>
      <c r="J873" s="7">
        <v>343.0</v>
      </c>
      <c r="K873" s="4">
        <v>4.19</v>
      </c>
    </row>
    <row r="874">
      <c r="A874" s="4" t="s">
        <v>980</v>
      </c>
      <c r="B874" s="4"/>
      <c r="C874" s="4"/>
      <c r="D874" s="4"/>
      <c r="E874" s="7">
        <v>190.0</v>
      </c>
      <c r="F874" s="4">
        <v>3.36</v>
      </c>
      <c r="G874" s="8">
        <v>0.3053</v>
      </c>
      <c r="H874" s="8">
        <v>0.1646</v>
      </c>
      <c r="I874" s="9">
        <v>0.003171296296296296</v>
      </c>
      <c r="J874" s="7">
        <v>274.0</v>
      </c>
      <c r="K874" s="4">
        <v>2.73</v>
      </c>
    </row>
    <row r="875">
      <c r="A875" s="4" t="s">
        <v>981</v>
      </c>
      <c r="B875" s="4"/>
      <c r="C875" s="4"/>
      <c r="D875" s="4"/>
      <c r="E875" s="7">
        <v>190.0</v>
      </c>
      <c r="F875" s="4">
        <v>2.72</v>
      </c>
      <c r="G875" s="8">
        <v>0.3105</v>
      </c>
      <c r="H875" s="8">
        <v>0.1567</v>
      </c>
      <c r="I875" s="9">
        <v>0.002789351851851852</v>
      </c>
      <c r="J875" s="7">
        <v>241.0</v>
      </c>
      <c r="K875" s="4">
        <v>4.64</v>
      </c>
    </row>
    <row r="876">
      <c r="A876" s="4" t="s">
        <v>982</v>
      </c>
      <c r="B876" s="4"/>
      <c r="C876" s="4"/>
      <c r="D876" s="4"/>
      <c r="E876" s="7">
        <v>190.0</v>
      </c>
      <c r="F876" s="4">
        <v>3.48</v>
      </c>
      <c r="G876" s="8">
        <v>0.2368</v>
      </c>
      <c r="H876" s="8">
        <v>0.1979</v>
      </c>
      <c r="I876" s="9">
        <v>0.0031944444444444446</v>
      </c>
      <c r="J876" s="7">
        <v>276.0</v>
      </c>
      <c r="K876" s="4">
        <v>2.91</v>
      </c>
    </row>
    <row r="877">
      <c r="A877" s="4" t="s">
        <v>983</v>
      </c>
      <c r="B877" s="4"/>
      <c r="C877" s="4"/>
      <c r="D877" s="4"/>
      <c r="E877" s="7">
        <v>190.0</v>
      </c>
      <c r="F877" s="4">
        <v>3.52</v>
      </c>
      <c r="G877" s="8">
        <v>0.2947</v>
      </c>
      <c r="H877" s="8">
        <v>0.1854</v>
      </c>
      <c r="I877" s="9">
        <v>0.003287037037037037</v>
      </c>
      <c r="J877" s="7">
        <v>284.0</v>
      </c>
      <c r="K877" s="4">
        <v>2.85</v>
      </c>
    </row>
    <row r="878">
      <c r="A878" s="4" t="s">
        <v>984</v>
      </c>
      <c r="B878" s="4"/>
      <c r="C878" s="4"/>
      <c r="D878" s="4"/>
      <c r="E878" s="7">
        <v>190.0</v>
      </c>
      <c r="F878" s="4">
        <v>4.94</v>
      </c>
      <c r="G878" s="8">
        <v>0.2526</v>
      </c>
      <c r="H878" s="8">
        <v>0.1311</v>
      </c>
      <c r="I878" s="9">
        <v>0.004849537037037037</v>
      </c>
      <c r="J878" s="7">
        <v>419.0</v>
      </c>
      <c r="K878" s="4">
        <v>3.98</v>
      </c>
    </row>
    <row r="879">
      <c r="A879" s="4" t="s">
        <v>985</v>
      </c>
      <c r="B879" s="4"/>
      <c r="C879" s="4"/>
      <c r="D879" s="4"/>
      <c r="E879" s="7">
        <v>190.0</v>
      </c>
      <c r="F879" s="4">
        <v>3.13</v>
      </c>
      <c r="G879" s="8">
        <v>0.2368</v>
      </c>
      <c r="H879" s="8">
        <v>0.2475</v>
      </c>
      <c r="I879" s="9">
        <v>0.003576388888888889</v>
      </c>
      <c r="J879" s="7">
        <v>309.0</v>
      </c>
      <c r="K879" s="4">
        <v>2.95</v>
      </c>
    </row>
    <row r="880">
      <c r="A880" s="4" t="s">
        <v>986</v>
      </c>
      <c r="B880" s="4"/>
      <c r="C880" s="4"/>
      <c r="D880" s="4"/>
      <c r="E880" s="7">
        <v>190.0</v>
      </c>
      <c r="F880" s="4">
        <v>3.07</v>
      </c>
      <c r="G880" s="8">
        <v>0.2158</v>
      </c>
      <c r="H880" s="8">
        <v>0.1063</v>
      </c>
      <c r="I880" s="9">
        <v>0.004131944444444444</v>
      </c>
      <c r="J880" s="7">
        <v>357.0</v>
      </c>
      <c r="K880" s="4">
        <v>6.11</v>
      </c>
    </row>
    <row r="881">
      <c r="A881" s="4" t="s">
        <v>987</v>
      </c>
      <c r="B881" s="4"/>
      <c r="C881" s="4"/>
      <c r="D881" s="4"/>
      <c r="E881" s="7">
        <v>190.0</v>
      </c>
      <c r="F881" s="4">
        <v>3.62</v>
      </c>
      <c r="G881" s="8">
        <v>0.2211</v>
      </c>
      <c r="H881" s="8">
        <v>0.1366</v>
      </c>
      <c r="I881" s="9">
        <v>0.0038773148148148148</v>
      </c>
      <c r="J881" s="7">
        <v>335.0</v>
      </c>
      <c r="K881" s="4">
        <v>4.12</v>
      </c>
    </row>
    <row r="882">
      <c r="A882" s="4" t="s">
        <v>988</v>
      </c>
      <c r="B882" s="4"/>
      <c r="C882" s="4"/>
      <c r="D882" s="4"/>
      <c r="E882" s="7">
        <v>189.0</v>
      </c>
      <c r="F882" s="4">
        <v>2.38</v>
      </c>
      <c r="G882" s="8">
        <v>0.2804</v>
      </c>
      <c r="H882" s="8">
        <v>0.1225</v>
      </c>
      <c r="I882" s="9">
        <v>0.004178240740740741</v>
      </c>
      <c r="J882" s="7">
        <v>361.0</v>
      </c>
      <c r="K882" s="4">
        <v>4.1</v>
      </c>
    </row>
    <row r="883">
      <c r="A883" s="4" t="s">
        <v>989</v>
      </c>
      <c r="B883" s="4"/>
      <c r="C883" s="4"/>
      <c r="D883" s="4"/>
      <c r="E883" s="7">
        <v>189.0</v>
      </c>
      <c r="F883" s="4">
        <v>2.86</v>
      </c>
      <c r="G883" s="8">
        <v>0.1958</v>
      </c>
      <c r="H883" s="8">
        <v>0.2056</v>
      </c>
      <c r="I883" s="9">
        <v>0.0033680555555555556</v>
      </c>
      <c r="J883" s="7">
        <v>291.0</v>
      </c>
      <c r="K883" s="4">
        <v>3.99</v>
      </c>
    </row>
    <row r="884">
      <c r="A884" s="4" t="s">
        <v>990</v>
      </c>
      <c r="B884" s="4"/>
      <c r="C884" s="4"/>
      <c r="D884" s="4"/>
      <c r="E884" s="7">
        <v>188.0</v>
      </c>
      <c r="F884" s="4">
        <v>2.53</v>
      </c>
      <c r="G884" s="8">
        <v>0.3191</v>
      </c>
      <c r="H884" s="8">
        <v>0.1326</v>
      </c>
      <c r="I884" s="9">
        <v>0.004907407407407407</v>
      </c>
      <c r="J884" s="7">
        <v>424.0</v>
      </c>
      <c r="K884" s="4">
        <v>4.83</v>
      </c>
    </row>
    <row r="885">
      <c r="A885" s="4" t="s">
        <v>991</v>
      </c>
      <c r="B885" s="4"/>
      <c r="C885" s="4"/>
      <c r="D885" s="4"/>
      <c r="E885" s="7">
        <v>188.0</v>
      </c>
      <c r="F885" s="4">
        <v>2.44</v>
      </c>
      <c r="G885" s="8">
        <v>0.3085</v>
      </c>
      <c r="H885" s="8">
        <v>0.146</v>
      </c>
      <c r="I885" s="9">
        <v>0.003263888888888889</v>
      </c>
      <c r="J885" s="7">
        <v>282.0</v>
      </c>
      <c r="K885" s="4">
        <v>2.79</v>
      </c>
    </row>
    <row r="886">
      <c r="A886" s="4" t="s">
        <v>992</v>
      </c>
      <c r="B886" s="4"/>
      <c r="C886" s="4"/>
      <c r="D886" s="4"/>
      <c r="E886" s="7">
        <v>188.0</v>
      </c>
      <c r="F886" s="4">
        <v>4.14</v>
      </c>
      <c r="G886" s="8">
        <v>0.2447</v>
      </c>
      <c r="H886" s="8">
        <v>0.1476</v>
      </c>
      <c r="I886" s="9">
        <v>0.0038425925925925928</v>
      </c>
      <c r="J886" s="7">
        <v>332.0</v>
      </c>
      <c r="K886" s="4">
        <v>6.29</v>
      </c>
    </row>
    <row r="887">
      <c r="A887" s="4" t="s">
        <v>993</v>
      </c>
      <c r="B887" s="4"/>
      <c r="C887" s="4"/>
      <c r="D887" s="4"/>
      <c r="E887" s="7">
        <v>188.0</v>
      </c>
      <c r="F887" s="4">
        <v>3.41</v>
      </c>
      <c r="G887" s="8">
        <v>0.2234</v>
      </c>
      <c r="H887" s="8">
        <v>0.1371</v>
      </c>
      <c r="I887" s="9">
        <v>0.004085648148148148</v>
      </c>
      <c r="J887" s="7">
        <v>353.0</v>
      </c>
      <c r="K887" s="4">
        <v>4.87</v>
      </c>
    </row>
    <row r="888">
      <c r="A888" s="4" t="s">
        <v>994</v>
      </c>
      <c r="B888" s="4"/>
      <c r="C888" s="4"/>
      <c r="D888" s="4"/>
      <c r="E888" s="7">
        <v>188.0</v>
      </c>
      <c r="F888" s="4">
        <v>3.82</v>
      </c>
      <c r="G888" s="8">
        <v>0.2819</v>
      </c>
      <c r="H888" s="8">
        <v>0.2142</v>
      </c>
      <c r="I888" s="9">
        <v>0.003298611111111111</v>
      </c>
      <c r="J888" s="7">
        <v>285.0</v>
      </c>
      <c r="K888" s="4">
        <v>1.86</v>
      </c>
    </row>
    <row r="889">
      <c r="A889" s="4" t="s">
        <v>995</v>
      </c>
      <c r="B889" s="4"/>
      <c r="C889" s="4"/>
      <c r="D889" s="4"/>
      <c r="E889" s="7">
        <v>187.0</v>
      </c>
      <c r="F889" s="4">
        <v>3.31</v>
      </c>
      <c r="G889" s="8">
        <v>0.2406</v>
      </c>
      <c r="H889" s="8">
        <v>0.1987</v>
      </c>
      <c r="I889" s="9">
        <v>0.003125</v>
      </c>
      <c r="J889" s="7">
        <v>270.0</v>
      </c>
      <c r="K889" s="4">
        <v>3.9</v>
      </c>
    </row>
    <row r="890">
      <c r="A890" s="4" t="s">
        <v>996</v>
      </c>
      <c r="B890" s="4"/>
      <c r="C890" s="4"/>
      <c r="D890" s="4"/>
      <c r="E890" s="7">
        <v>187.0</v>
      </c>
      <c r="F890" s="4">
        <v>3.49</v>
      </c>
      <c r="G890" s="8">
        <v>0.3155</v>
      </c>
      <c r="H890" s="8">
        <v>0.1363</v>
      </c>
      <c r="I890" s="9">
        <v>0.002916666666666667</v>
      </c>
      <c r="J890" s="7">
        <v>252.0</v>
      </c>
      <c r="K890" s="4">
        <v>2.57</v>
      </c>
    </row>
    <row r="891">
      <c r="A891" s="4" t="s">
        <v>997</v>
      </c>
      <c r="B891" s="4"/>
      <c r="C891" s="4"/>
      <c r="D891" s="4"/>
      <c r="E891" s="7">
        <v>187.0</v>
      </c>
      <c r="F891" s="4">
        <v>1.98</v>
      </c>
      <c r="G891" s="8">
        <v>0.8021</v>
      </c>
      <c r="H891" s="8">
        <v>0.0108</v>
      </c>
      <c r="I891" s="9">
        <v>5.787037037037037E-4</v>
      </c>
      <c r="J891" s="7">
        <v>50.0</v>
      </c>
      <c r="K891" s="4">
        <v>0.33</v>
      </c>
    </row>
    <row r="892">
      <c r="A892" s="4" t="s">
        <v>998</v>
      </c>
      <c r="B892" s="4"/>
      <c r="C892" s="4"/>
      <c r="D892" s="4"/>
      <c r="E892" s="7">
        <v>187.0</v>
      </c>
      <c r="F892" s="4">
        <v>2.01</v>
      </c>
      <c r="G892" s="8">
        <v>0.3422</v>
      </c>
      <c r="H892" s="8">
        <v>0.133</v>
      </c>
      <c r="I892" s="9">
        <v>0.0024421296296296296</v>
      </c>
      <c r="J892" s="7">
        <v>211.0</v>
      </c>
      <c r="K892" s="4">
        <v>1.83</v>
      </c>
    </row>
    <row r="893">
      <c r="A893" s="4" t="s">
        <v>999</v>
      </c>
      <c r="B893" s="4"/>
      <c r="C893" s="4"/>
      <c r="D893" s="4"/>
      <c r="E893" s="7">
        <v>187.0</v>
      </c>
      <c r="F893" s="4">
        <v>2.68</v>
      </c>
      <c r="G893" s="8">
        <v>0.4652</v>
      </c>
      <c r="H893" s="8">
        <v>0.0998</v>
      </c>
      <c r="I893" s="9">
        <v>0.0030671296296296297</v>
      </c>
      <c r="J893" s="7">
        <v>265.0</v>
      </c>
      <c r="K893" s="4">
        <v>1.96</v>
      </c>
    </row>
    <row r="894">
      <c r="A894" s="4">
        <v>25383.0</v>
      </c>
      <c r="B894" s="4"/>
      <c r="C894" s="4"/>
      <c r="D894" s="4"/>
      <c r="E894" s="7">
        <v>186.0</v>
      </c>
      <c r="F894" s="4">
        <v>2.6</v>
      </c>
      <c r="G894" s="8">
        <v>0.1828</v>
      </c>
      <c r="H894" s="8">
        <v>0.1056</v>
      </c>
      <c r="I894" s="9">
        <v>0.003287037037037037</v>
      </c>
      <c r="J894" s="7">
        <v>284.0</v>
      </c>
      <c r="K894" s="4">
        <v>5.12</v>
      </c>
    </row>
    <row r="895">
      <c r="A895" s="4" t="s">
        <v>1000</v>
      </c>
      <c r="B895" s="4"/>
      <c r="C895" s="4"/>
      <c r="D895" s="4"/>
      <c r="E895" s="7">
        <v>186.0</v>
      </c>
      <c r="F895" s="4">
        <v>2.41</v>
      </c>
      <c r="G895" s="8">
        <v>0.1828</v>
      </c>
      <c r="H895" s="8">
        <v>0.2183</v>
      </c>
      <c r="I895" s="9">
        <v>0.004178240740740741</v>
      </c>
      <c r="J895" s="7">
        <v>361.0</v>
      </c>
      <c r="K895" s="4">
        <v>4.67</v>
      </c>
    </row>
    <row r="896">
      <c r="A896" s="4" t="s">
        <v>1001</v>
      </c>
      <c r="B896" s="4"/>
      <c r="C896" s="4"/>
      <c r="D896" s="4"/>
      <c r="E896" s="7">
        <v>186.0</v>
      </c>
      <c r="F896" s="4">
        <v>2.38</v>
      </c>
      <c r="G896" s="8">
        <v>0.2634</v>
      </c>
      <c r="H896" s="8">
        <v>0.1716</v>
      </c>
      <c r="I896" s="9">
        <v>0.0042824074074074075</v>
      </c>
      <c r="J896" s="7">
        <v>370.0</v>
      </c>
      <c r="K896" s="4">
        <v>4.6</v>
      </c>
    </row>
    <row r="897">
      <c r="A897" s="4" t="s">
        <v>1002</v>
      </c>
      <c r="B897" s="4"/>
      <c r="C897" s="4"/>
      <c r="D897" s="4"/>
      <c r="E897" s="7">
        <v>186.0</v>
      </c>
      <c r="F897" s="4">
        <v>3.31</v>
      </c>
      <c r="G897" s="8">
        <v>0.2312</v>
      </c>
      <c r="H897" s="8">
        <v>0.2016</v>
      </c>
      <c r="I897" s="9">
        <v>0.002928240740740741</v>
      </c>
      <c r="J897" s="7">
        <v>253.0</v>
      </c>
      <c r="K897" s="4">
        <v>3.91</v>
      </c>
    </row>
    <row r="898">
      <c r="A898" s="4" t="s">
        <v>1003</v>
      </c>
      <c r="B898" s="4"/>
      <c r="C898" s="4"/>
      <c r="D898" s="4"/>
      <c r="E898" s="7">
        <v>186.0</v>
      </c>
      <c r="F898" s="4">
        <v>1.04</v>
      </c>
      <c r="G898" s="8">
        <v>1.0</v>
      </c>
      <c r="H898" s="8">
        <v>0.0</v>
      </c>
      <c r="I898" s="9">
        <v>1.5046296296296297E-4</v>
      </c>
      <c r="J898" s="7">
        <v>13.0</v>
      </c>
      <c r="K898" s="4">
        <v>0.0</v>
      </c>
    </row>
    <row r="899">
      <c r="A899" s="4" t="s">
        <v>1004</v>
      </c>
      <c r="B899" s="4"/>
      <c r="C899" s="4"/>
      <c r="D899" s="4"/>
      <c r="E899" s="7">
        <v>186.0</v>
      </c>
      <c r="F899" s="4">
        <v>3.26</v>
      </c>
      <c r="G899" s="8">
        <v>0.2581</v>
      </c>
      <c r="H899" s="8">
        <v>0.229</v>
      </c>
      <c r="I899" s="9">
        <v>0.0026157407407407405</v>
      </c>
      <c r="J899" s="7">
        <v>226.0</v>
      </c>
      <c r="K899" s="4">
        <v>2.13</v>
      </c>
    </row>
    <row r="900">
      <c r="A900" s="4" t="s">
        <v>1005</v>
      </c>
      <c r="B900" s="4"/>
      <c r="C900" s="4"/>
      <c r="D900" s="4"/>
      <c r="E900" s="7">
        <v>186.0</v>
      </c>
      <c r="F900" s="4">
        <v>3.99</v>
      </c>
      <c r="G900" s="8">
        <v>0.3333</v>
      </c>
      <c r="H900" s="8">
        <v>0.1521</v>
      </c>
      <c r="I900" s="9">
        <v>0.002939814814814815</v>
      </c>
      <c r="J900" s="7">
        <v>254.0</v>
      </c>
      <c r="K900" s="4">
        <v>2.75</v>
      </c>
    </row>
    <row r="901">
      <c r="A901" s="4" t="s">
        <v>1006</v>
      </c>
      <c r="B901" s="4"/>
      <c r="C901" s="4"/>
      <c r="D901" s="4"/>
      <c r="E901" s="7">
        <v>186.0</v>
      </c>
      <c r="F901" s="4">
        <v>3.17</v>
      </c>
      <c r="G901" s="8">
        <v>0.2204</v>
      </c>
      <c r="H901" s="8">
        <v>0.1695</v>
      </c>
      <c r="I901" s="9">
        <v>0.003148148148148148</v>
      </c>
      <c r="J901" s="7">
        <v>272.0</v>
      </c>
      <c r="K901" s="4">
        <v>3.66</v>
      </c>
    </row>
    <row r="902">
      <c r="A902" s="4" t="s">
        <v>1007</v>
      </c>
      <c r="B902" s="4"/>
      <c r="C902" s="4"/>
      <c r="D902" s="4"/>
      <c r="E902" s="7">
        <v>186.0</v>
      </c>
      <c r="F902" s="4">
        <v>4.15</v>
      </c>
      <c r="G902" s="8">
        <v>0.2957</v>
      </c>
      <c r="H902" s="8">
        <v>0.1569</v>
      </c>
      <c r="I902" s="9">
        <v>0.004016203703703704</v>
      </c>
      <c r="J902" s="7">
        <v>347.0</v>
      </c>
      <c r="K902" s="4">
        <v>3.71</v>
      </c>
    </row>
    <row r="903">
      <c r="A903" s="4" t="s">
        <v>1008</v>
      </c>
      <c r="B903" s="4"/>
      <c r="C903" s="4"/>
      <c r="D903" s="4"/>
      <c r="E903" s="7">
        <v>185.0</v>
      </c>
      <c r="F903" s="4">
        <v>1.42</v>
      </c>
      <c r="G903" s="8">
        <v>0.5135</v>
      </c>
      <c r="H903" s="8">
        <v>0.2776</v>
      </c>
      <c r="I903" s="9">
        <v>0.0012731481481481483</v>
      </c>
      <c r="J903" s="7">
        <v>110.0</v>
      </c>
      <c r="K903" s="4">
        <v>2.05</v>
      </c>
    </row>
    <row r="904">
      <c r="A904" s="4" t="s">
        <v>1009</v>
      </c>
      <c r="B904" s="4"/>
      <c r="C904" s="4"/>
      <c r="D904" s="4"/>
      <c r="E904" s="7">
        <v>185.0</v>
      </c>
      <c r="F904" s="4">
        <v>2.91</v>
      </c>
      <c r="G904" s="8">
        <v>0.2703</v>
      </c>
      <c r="H904" s="8">
        <v>0.1911</v>
      </c>
      <c r="I904" s="9">
        <v>0.0024189814814814816</v>
      </c>
      <c r="J904" s="7">
        <v>209.0</v>
      </c>
      <c r="K904" s="4">
        <v>2.39</v>
      </c>
    </row>
    <row r="905">
      <c r="A905" s="4" t="s">
        <v>1010</v>
      </c>
      <c r="B905" s="4"/>
      <c r="C905" s="4"/>
      <c r="D905" s="4"/>
      <c r="E905" s="7">
        <v>185.0</v>
      </c>
      <c r="F905" s="4">
        <v>4.53</v>
      </c>
      <c r="G905" s="8">
        <v>0.2108</v>
      </c>
      <c r="H905" s="8">
        <v>0.1921</v>
      </c>
      <c r="I905" s="9">
        <v>0.004247685185185185</v>
      </c>
      <c r="J905" s="7">
        <v>367.0</v>
      </c>
      <c r="K905" s="4">
        <v>3.56</v>
      </c>
    </row>
    <row r="906">
      <c r="A906" s="4" t="s">
        <v>1011</v>
      </c>
      <c r="B906" s="4"/>
      <c r="C906" s="4"/>
      <c r="D906" s="4"/>
      <c r="E906" s="7">
        <v>184.0</v>
      </c>
      <c r="F906" s="4">
        <v>3.36</v>
      </c>
      <c r="G906" s="8">
        <v>0.2283</v>
      </c>
      <c r="H906" s="8">
        <v>0.2217</v>
      </c>
      <c r="I906" s="9">
        <v>0.0021180555555555558</v>
      </c>
      <c r="J906" s="7">
        <v>183.0</v>
      </c>
      <c r="K906" s="4">
        <v>2.68</v>
      </c>
    </row>
    <row r="907">
      <c r="A907" s="4" t="s">
        <v>1012</v>
      </c>
      <c r="B907" s="4"/>
      <c r="C907" s="4"/>
      <c r="D907" s="4"/>
      <c r="E907" s="7">
        <v>184.0</v>
      </c>
      <c r="F907" s="4">
        <v>3.97</v>
      </c>
      <c r="G907" s="8">
        <v>0.1793</v>
      </c>
      <c r="H907" s="8">
        <v>0.2613</v>
      </c>
      <c r="I907" s="9">
        <v>0.0027083333333333334</v>
      </c>
      <c r="J907" s="7">
        <v>234.0</v>
      </c>
      <c r="K907" s="4">
        <v>2.14</v>
      </c>
    </row>
    <row r="908">
      <c r="A908" s="4" t="s">
        <v>1013</v>
      </c>
      <c r="B908" s="4"/>
      <c r="C908" s="4"/>
      <c r="D908" s="4"/>
      <c r="E908" s="7">
        <v>184.0</v>
      </c>
      <c r="F908" s="4">
        <v>4.36</v>
      </c>
      <c r="G908" s="8">
        <v>0.2283</v>
      </c>
      <c r="H908" s="8">
        <v>0.1519</v>
      </c>
      <c r="I908" s="9">
        <v>0.003958333333333334</v>
      </c>
      <c r="J908" s="7">
        <v>342.0</v>
      </c>
      <c r="K908" s="4">
        <v>4.01</v>
      </c>
    </row>
    <row r="909">
      <c r="A909" s="4" t="s">
        <v>1014</v>
      </c>
      <c r="B909" s="4"/>
      <c r="C909" s="4"/>
      <c r="D909" s="4"/>
      <c r="E909" s="7">
        <v>184.0</v>
      </c>
      <c r="F909" s="4">
        <v>3.95</v>
      </c>
      <c r="G909" s="8">
        <v>0.2609</v>
      </c>
      <c r="H909" s="8">
        <v>0.1722</v>
      </c>
      <c r="I909" s="9">
        <v>0.0033912037037037036</v>
      </c>
      <c r="J909" s="7">
        <v>293.0</v>
      </c>
      <c r="K909" s="4">
        <v>2.73</v>
      </c>
    </row>
    <row r="910">
      <c r="A910" s="4" t="s">
        <v>1015</v>
      </c>
      <c r="B910" s="4"/>
      <c r="C910" s="4"/>
      <c r="D910" s="4"/>
      <c r="E910" s="7">
        <v>184.0</v>
      </c>
      <c r="F910" s="4">
        <v>4.65</v>
      </c>
      <c r="G910" s="8">
        <v>0.3043</v>
      </c>
      <c r="H910" s="8">
        <v>0.1041</v>
      </c>
      <c r="I910" s="9">
        <v>0.004675925925925926</v>
      </c>
      <c r="J910" s="7">
        <v>404.0</v>
      </c>
      <c r="K910" s="4">
        <v>5.05</v>
      </c>
    </row>
    <row r="911">
      <c r="A911" s="4" t="s">
        <v>1016</v>
      </c>
      <c r="B911" s="4"/>
      <c r="C911" s="4"/>
      <c r="D911" s="4"/>
      <c r="E911" s="7">
        <v>184.0</v>
      </c>
      <c r="F911" s="4">
        <v>3.44</v>
      </c>
      <c r="G911" s="8">
        <v>0.2989</v>
      </c>
      <c r="H911" s="8">
        <v>0.1406</v>
      </c>
      <c r="I911" s="9">
        <v>0.0024537037037037036</v>
      </c>
      <c r="J911" s="7">
        <v>212.0</v>
      </c>
      <c r="K911" s="4">
        <v>3.11</v>
      </c>
    </row>
    <row r="912">
      <c r="A912" s="4" t="s">
        <v>1017</v>
      </c>
      <c r="B912" s="4"/>
      <c r="C912" s="4"/>
      <c r="D912" s="4"/>
      <c r="E912" s="7">
        <v>184.0</v>
      </c>
      <c r="F912" s="4">
        <v>3.01</v>
      </c>
      <c r="G912" s="8">
        <v>0.1902</v>
      </c>
      <c r="H912" s="8">
        <v>0.1643</v>
      </c>
      <c r="I912" s="9">
        <v>0.003981481481481482</v>
      </c>
      <c r="J912" s="7">
        <v>344.0</v>
      </c>
      <c r="K912" s="4">
        <v>4.4</v>
      </c>
    </row>
    <row r="913">
      <c r="A913" s="4" t="s">
        <v>1018</v>
      </c>
      <c r="B913" s="4"/>
      <c r="C913" s="4"/>
      <c r="D913" s="4"/>
      <c r="E913" s="7">
        <v>184.0</v>
      </c>
      <c r="F913" s="4">
        <v>2.57</v>
      </c>
      <c r="G913" s="8">
        <v>0.4402</v>
      </c>
      <c r="H913" s="8">
        <v>0.1377</v>
      </c>
      <c r="I913" s="9">
        <v>0.001412037037037037</v>
      </c>
      <c r="J913" s="7">
        <v>122.0</v>
      </c>
      <c r="K913" s="4">
        <v>2.67</v>
      </c>
    </row>
    <row r="914">
      <c r="A914" s="4" t="s">
        <v>1019</v>
      </c>
      <c r="B914" s="4"/>
      <c r="C914" s="4"/>
      <c r="D914" s="4"/>
      <c r="E914" s="7">
        <v>183.0</v>
      </c>
      <c r="F914" s="4">
        <v>3.07</v>
      </c>
      <c r="G914" s="8">
        <v>0.306</v>
      </c>
      <c r="H914" s="8">
        <v>0.1622</v>
      </c>
      <c r="I914" s="9">
        <v>0.0028587962962962963</v>
      </c>
      <c r="J914" s="7">
        <v>247.0</v>
      </c>
      <c r="K914" s="4">
        <v>2.61</v>
      </c>
    </row>
    <row r="915">
      <c r="A915" s="4" t="s">
        <v>1020</v>
      </c>
      <c r="B915" s="4"/>
      <c r="C915" s="4"/>
      <c r="D915" s="4"/>
      <c r="E915" s="7">
        <v>183.0</v>
      </c>
      <c r="F915" s="4">
        <v>3.85</v>
      </c>
      <c r="G915" s="8">
        <v>0.3005</v>
      </c>
      <c r="H915" s="8">
        <v>0.1719</v>
      </c>
      <c r="I915" s="9">
        <v>0.004733796296296297</v>
      </c>
      <c r="J915" s="7">
        <v>409.0</v>
      </c>
      <c r="K915" s="4">
        <v>3.88</v>
      </c>
    </row>
    <row r="916">
      <c r="A916" s="4" t="s">
        <v>1021</v>
      </c>
      <c r="B916" s="4"/>
      <c r="C916" s="4"/>
      <c r="D916" s="4"/>
      <c r="E916" s="7">
        <v>183.0</v>
      </c>
      <c r="F916" s="4">
        <v>2.86</v>
      </c>
      <c r="G916" s="8">
        <v>0.153</v>
      </c>
      <c r="H916" s="8">
        <v>0.1836</v>
      </c>
      <c r="I916" s="9">
        <v>0.003275462962962963</v>
      </c>
      <c r="J916" s="7">
        <v>283.0</v>
      </c>
      <c r="K916" s="4">
        <v>4.23</v>
      </c>
    </row>
    <row r="917">
      <c r="A917" s="4" t="s">
        <v>1022</v>
      </c>
      <c r="B917" s="4"/>
      <c r="C917" s="4"/>
      <c r="D917" s="4"/>
      <c r="E917" s="7">
        <v>183.0</v>
      </c>
      <c r="F917" s="4">
        <v>2.31</v>
      </c>
      <c r="G917" s="8">
        <v>0.1585</v>
      </c>
      <c r="H917" s="8">
        <v>0.2742</v>
      </c>
      <c r="I917" s="9">
        <v>0.003993055555555555</v>
      </c>
      <c r="J917" s="7">
        <v>345.0</v>
      </c>
      <c r="K917" s="4">
        <v>3.52</v>
      </c>
    </row>
    <row r="918">
      <c r="A918" s="4" t="s">
        <v>1023</v>
      </c>
      <c r="B918" s="4"/>
      <c r="C918" s="4"/>
      <c r="D918" s="4"/>
      <c r="E918" s="7">
        <v>183.0</v>
      </c>
      <c r="F918" s="4">
        <v>3.05</v>
      </c>
      <c r="G918" s="8">
        <v>0.3661</v>
      </c>
      <c r="H918" s="8">
        <v>0.1631</v>
      </c>
      <c r="I918" s="9">
        <v>0.004618055555555556</v>
      </c>
      <c r="J918" s="7">
        <v>399.0</v>
      </c>
      <c r="K918" s="4">
        <v>2.49</v>
      </c>
    </row>
    <row r="919">
      <c r="A919" s="4" t="s">
        <v>1024</v>
      </c>
      <c r="B919" s="4"/>
      <c r="C919" s="4"/>
      <c r="D919" s="4"/>
      <c r="E919" s="7">
        <v>183.0</v>
      </c>
      <c r="F919" s="4">
        <v>2.44</v>
      </c>
      <c r="G919" s="8">
        <v>0.2623</v>
      </c>
      <c r="H919" s="8">
        <v>0.2192</v>
      </c>
      <c r="I919" s="9">
        <v>0.0030902777777777777</v>
      </c>
      <c r="J919" s="7">
        <v>267.0</v>
      </c>
      <c r="K919" s="4">
        <v>3.68</v>
      </c>
    </row>
    <row r="920">
      <c r="A920" s="4" t="s">
        <v>1025</v>
      </c>
      <c r="B920" s="4"/>
      <c r="C920" s="4"/>
      <c r="D920" s="4"/>
      <c r="E920" s="7">
        <v>183.0</v>
      </c>
      <c r="F920" s="4">
        <v>4.78</v>
      </c>
      <c r="G920" s="8">
        <v>0.2896</v>
      </c>
      <c r="H920" s="8">
        <v>0.1349</v>
      </c>
      <c r="I920" s="9">
        <v>0.004189814814814815</v>
      </c>
      <c r="J920" s="7">
        <v>362.0</v>
      </c>
      <c r="K920" s="4">
        <v>4.13</v>
      </c>
    </row>
    <row r="921">
      <c r="A921" s="4" t="s">
        <v>1026</v>
      </c>
      <c r="B921" s="4"/>
      <c r="C921" s="4"/>
      <c r="D921" s="4"/>
      <c r="E921" s="7">
        <v>183.0</v>
      </c>
      <c r="F921" s="4">
        <v>2.75</v>
      </c>
      <c r="G921" s="8">
        <v>0.3333</v>
      </c>
      <c r="H921" s="8">
        <v>0.2381</v>
      </c>
      <c r="I921" s="9">
        <v>0.0026157407407407405</v>
      </c>
      <c r="J921" s="7">
        <v>226.0</v>
      </c>
      <c r="K921" s="4">
        <v>2.58</v>
      </c>
    </row>
    <row r="922">
      <c r="A922" s="4">
        <v>33524.0</v>
      </c>
      <c r="B922" s="4"/>
      <c r="C922" s="4"/>
      <c r="D922" s="4"/>
      <c r="E922" s="7">
        <v>182.0</v>
      </c>
      <c r="F922" s="4">
        <v>2.62</v>
      </c>
      <c r="G922" s="8">
        <v>0.1099</v>
      </c>
      <c r="H922" s="8">
        <v>0.0189</v>
      </c>
      <c r="I922" s="9">
        <v>0.003912037037037037</v>
      </c>
      <c r="J922" s="7">
        <v>338.0</v>
      </c>
      <c r="K922" s="4">
        <v>5.74</v>
      </c>
    </row>
    <row r="923">
      <c r="A923" s="4" t="s">
        <v>1027</v>
      </c>
      <c r="B923" s="4"/>
      <c r="C923" s="4"/>
      <c r="D923" s="4"/>
      <c r="E923" s="7">
        <v>182.0</v>
      </c>
      <c r="F923" s="4">
        <v>4.35</v>
      </c>
      <c r="G923" s="8">
        <v>0.3681</v>
      </c>
      <c r="H923" s="8">
        <v>0.0898</v>
      </c>
      <c r="I923" s="9">
        <v>0.006516203703703704</v>
      </c>
      <c r="J923" s="7">
        <v>563.0</v>
      </c>
      <c r="K923" s="4">
        <v>3.86</v>
      </c>
    </row>
    <row r="924">
      <c r="A924" s="4" t="s">
        <v>1028</v>
      </c>
      <c r="B924" s="4"/>
      <c r="C924" s="4"/>
      <c r="D924" s="4"/>
      <c r="E924" s="7">
        <v>182.0</v>
      </c>
      <c r="F924" s="4">
        <v>1.65</v>
      </c>
      <c r="G924" s="8">
        <v>0.1319</v>
      </c>
      <c r="H924" s="8">
        <v>0.5</v>
      </c>
      <c r="I924" s="9">
        <v>0.0013310185185185185</v>
      </c>
      <c r="J924" s="7">
        <v>115.0</v>
      </c>
      <c r="K924" s="4">
        <v>1.18</v>
      </c>
    </row>
    <row r="925">
      <c r="A925" s="4" t="s">
        <v>1029</v>
      </c>
      <c r="B925" s="4"/>
      <c r="C925" s="4"/>
      <c r="D925" s="4"/>
      <c r="E925" s="7">
        <v>182.0</v>
      </c>
      <c r="F925" s="4">
        <v>3.08</v>
      </c>
      <c r="G925" s="8">
        <v>0.1813</v>
      </c>
      <c r="H925" s="8">
        <v>0.1818</v>
      </c>
      <c r="I925" s="9">
        <v>0.0025694444444444445</v>
      </c>
      <c r="J925" s="7">
        <v>222.0</v>
      </c>
      <c r="K925" s="4">
        <v>3.14</v>
      </c>
    </row>
    <row r="926">
      <c r="A926" s="4" t="s">
        <v>1030</v>
      </c>
      <c r="B926" s="4"/>
      <c r="C926" s="4"/>
      <c r="D926" s="4"/>
      <c r="E926" s="7">
        <v>182.0</v>
      </c>
      <c r="F926" s="4">
        <v>3.05</v>
      </c>
      <c r="G926" s="8">
        <v>0.2088</v>
      </c>
      <c r="H926" s="8">
        <v>0.3058</v>
      </c>
      <c r="I926" s="9">
        <v>0.0028819444444444444</v>
      </c>
      <c r="J926" s="7">
        <v>249.0</v>
      </c>
      <c r="K926" s="4">
        <v>2.23</v>
      </c>
    </row>
    <row r="927">
      <c r="A927" s="4" t="s">
        <v>1031</v>
      </c>
      <c r="B927" s="4"/>
      <c r="C927" s="4"/>
      <c r="D927" s="4"/>
      <c r="E927" s="7">
        <v>182.0</v>
      </c>
      <c r="F927" s="4">
        <v>2.99</v>
      </c>
      <c r="G927" s="8">
        <v>0.456</v>
      </c>
      <c r="H927" s="8">
        <v>0.0477</v>
      </c>
      <c r="I927" s="9">
        <v>0.003923611111111111</v>
      </c>
      <c r="J927" s="7">
        <v>339.0</v>
      </c>
      <c r="K927" s="4">
        <v>3.88</v>
      </c>
    </row>
    <row r="928">
      <c r="A928" s="4" t="s">
        <v>1032</v>
      </c>
      <c r="B928" s="4"/>
      <c r="C928" s="4"/>
      <c r="D928" s="4"/>
      <c r="E928" s="7">
        <v>182.0</v>
      </c>
      <c r="F928" s="4">
        <v>3.27</v>
      </c>
      <c r="G928" s="8">
        <v>0.2637</v>
      </c>
      <c r="H928" s="8">
        <v>0.1711</v>
      </c>
      <c r="I928" s="9">
        <v>0.002488425925925926</v>
      </c>
      <c r="J928" s="7">
        <v>215.0</v>
      </c>
      <c r="K928" s="4">
        <v>2.56</v>
      </c>
    </row>
    <row r="929">
      <c r="A929" s="4" t="s">
        <v>1033</v>
      </c>
      <c r="B929" s="4"/>
      <c r="C929" s="4"/>
      <c r="D929" s="4"/>
      <c r="E929" s="7">
        <v>182.0</v>
      </c>
      <c r="F929" s="4">
        <v>4.16</v>
      </c>
      <c r="G929" s="8">
        <v>0.2473</v>
      </c>
      <c r="H929" s="8">
        <v>0.1873</v>
      </c>
      <c r="I929" s="9">
        <v>0.0037731481481481483</v>
      </c>
      <c r="J929" s="7">
        <v>326.0</v>
      </c>
      <c r="K929" s="4">
        <v>2.4</v>
      </c>
    </row>
    <row r="930">
      <c r="A930" s="4">
        <v>3753.0</v>
      </c>
      <c r="B930" s="4"/>
      <c r="C930" s="4"/>
      <c r="D930" s="4"/>
      <c r="E930" s="7">
        <v>181.0</v>
      </c>
      <c r="F930" s="4">
        <v>4.92</v>
      </c>
      <c r="G930" s="8">
        <v>0.2486</v>
      </c>
      <c r="H930" s="8">
        <v>0.1056</v>
      </c>
      <c r="I930" s="9">
        <v>0.010497685185185185</v>
      </c>
      <c r="J930" s="7">
        <v>907.0</v>
      </c>
      <c r="K930" s="4">
        <v>4.88</v>
      </c>
    </row>
    <row r="931">
      <c r="A931" s="4" t="s">
        <v>1034</v>
      </c>
      <c r="B931" s="4"/>
      <c r="C931" s="4"/>
      <c r="D931" s="4"/>
      <c r="E931" s="7">
        <v>181.0</v>
      </c>
      <c r="F931" s="4">
        <v>3.93</v>
      </c>
      <c r="G931" s="8">
        <v>0.2155</v>
      </c>
      <c r="H931" s="8">
        <v>0.2121</v>
      </c>
      <c r="I931" s="9">
        <v>0.003576388888888889</v>
      </c>
      <c r="J931" s="7">
        <v>309.0</v>
      </c>
      <c r="K931" s="4">
        <v>3.07</v>
      </c>
    </row>
    <row r="932">
      <c r="A932" s="4" t="s">
        <v>1035</v>
      </c>
      <c r="B932" s="4"/>
      <c r="C932" s="4"/>
      <c r="D932" s="4"/>
      <c r="E932" s="7">
        <v>181.0</v>
      </c>
      <c r="F932" s="4">
        <v>3.6</v>
      </c>
      <c r="G932" s="8">
        <v>0.1602</v>
      </c>
      <c r="H932" s="8">
        <v>0.3466</v>
      </c>
      <c r="I932" s="9">
        <v>0.003460648148148148</v>
      </c>
      <c r="J932" s="7">
        <v>299.0</v>
      </c>
      <c r="K932" s="4">
        <v>2.91</v>
      </c>
    </row>
    <row r="933">
      <c r="A933" s="4" t="s">
        <v>1036</v>
      </c>
      <c r="B933" s="4"/>
      <c r="C933" s="4"/>
      <c r="D933" s="4"/>
      <c r="E933" s="7">
        <v>181.0</v>
      </c>
      <c r="F933" s="4">
        <v>3.48</v>
      </c>
      <c r="G933" s="8">
        <v>0.3149</v>
      </c>
      <c r="H933" s="8">
        <v>0.1701</v>
      </c>
      <c r="I933" s="9">
        <v>0.003923611111111111</v>
      </c>
      <c r="J933" s="7">
        <v>339.0</v>
      </c>
      <c r="K933" s="4">
        <v>3.27</v>
      </c>
    </row>
    <row r="934">
      <c r="A934" s="4" t="s">
        <v>1037</v>
      </c>
      <c r="B934" s="4"/>
      <c r="C934" s="4"/>
      <c r="D934" s="4"/>
      <c r="E934" s="7">
        <v>181.0</v>
      </c>
      <c r="F934" s="4">
        <v>4.07</v>
      </c>
      <c r="G934" s="8">
        <v>0.1657</v>
      </c>
      <c r="H934" s="8">
        <v>0.2687</v>
      </c>
      <c r="I934" s="9">
        <v>0.004212962962962963</v>
      </c>
      <c r="J934" s="7">
        <v>364.0</v>
      </c>
      <c r="K934" s="4">
        <v>3.23</v>
      </c>
    </row>
    <row r="935">
      <c r="A935" s="4" t="s">
        <v>1038</v>
      </c>
      <c r="B935" s="4"/>
      <c r="C935" s="4"/>
      <c r="D935" s="4"/>
      <c r="E935" s="7">
        <v>181.0</v>
      </c>
      <c r="F935" s="4">
        <v>3.27</v>
      </c>
      <c r="G935" s="8">
        <v>0.2652</v>
      </c>
      <c r="H935" s="8">
        <v>0.228</v>
      </c>
      <c r="I935" s="9">
        <v>0.0035416666666666665</v>
      </c>
      <c r="J935" s="7">
        <v>306.0</v>
      </c>
      <c r="K935" s="4">
        <v>3.55</v>
      </c>
    </row>
    <row r="936">
      <c r="A936" s="4" t="s">
        <v>1039</v>
      </c>
      <c r="B936" s="4"/>
      <c r="C936" s="4"/>
      <c r="D936" s="4"/>
      <c r="E936" s="7">
        <v>181.0</v>
      </c>
      <c r="F936" s="4">
        <v>3.58</v>
      </c>
      <c r="G936" s="8">
        <v>0.3204</v>
      </c>
      <c r="H936" s="8">
        <v>0.1528</v>
      </c>
      <c r="I936" s="9">
        <v>0.0030324074074074073</v>
      </c>
      <c r="J936" s="7">
        <v>262.0</v>
      </c>
      <c r="K936" s="4">
        <v>3.85</v>
      </c>
    </row>
    <row r="937">
      <c r="A937" s="4" t="s">
        <v>1040</v>
      </c>
      <c r="B937" s="4"/>
      <c r="C937" s="4"/>
      <c r="D937" s="4"/>
      <c r="E937" s="7">
        <v>181.0</v>
      </c>
      <c r="F937" s="4">
        <v>4.23</v>
      </c>
      <c r="G937" s="8">
        <v>0.2652</v>
      </c>
      <c r="H937" s="8">
        <v>0.1527</v>
      </c>
      <c r="I937" s="9">
        <v>0.004756944444444445</v>
      </c>
      <c r="J937" s="7">
        <v>411.0</v>
      </c>
      <c r="K937" s="4">
        <v>4.1</v>
      </c>
    </row>
    <row r="938">
      <c r="A938" s="4" t="s">
        <v>1041</v>
      </c>
      <c r="B938" s="4"/>
      <c r="C938" s="4"/>
      <c r="D938" s="4"/>
      <c r="E938" s="7">
        <v>181.0</v>
      </c>
      <c r="F938" s="4">
        <v>4.02</v>
      </c>
      <c r="G938" s="8">
        <v>0.2155</v>
      </c>
      <c r="H938" s="8">
        <v>0.1884</v>
      </c>
      <c r="I938" s="9">
        <v>0.0029745370370370373</v>
      </c>
      <c r="J938" s="7">
        <v>257.0</v>
      </c>
      <c r="K938" s="4">
        <v>3.1</v>
      </c>
    </row>
    <row r="939">
      <c r="A939" s="4" t="s">
        <v>1042</v>
      </c>
      <c r="B939" s="4"/>
      <c r="C939" s="4"/>
      <c r="D939" s="4"/>
      <c r="E939" s="7">
        <v>181.0</v>
      </c>
      <c r="F939" s="4">
        <v>1.87</v>
      </c>
      <c r="G939" s="8">
        <v>0.3923</v>
      </c>
      <c r="H939" s="8">
        <v>0.0973</v>
      </c>
      <c r="I939" s="9">
        <v>0.003946759259259259</v>
      </c>
      <c r="J939" s="7">
        <v>341.0</v>
      </c>
      <c r="K939" s="4">
        <v>4.06</v>
      </c>
    </row>
    <row r="940">
      <c r="A940" s="4" t="s">
        <v>1043</v>
      </c>
      <c r="B940" s="4"/>
      <c r="C940" s="4"/>
      <c r="D940" s="4"/>
      <c r="E940" s="7">
        <v>181.0</v>
      </c>
      <c r="F940" s="4">
        <v>4.14</v>
      </c>
      <c r="G940" s="8">
        <v>0.3149</v>
      </c>
      <c r="H940" s="8">
        <v>0.1575</v>
      </c>
      <c r="I940" s="9">
        <v>0.003946759259259259</v>
      </c>
      <c r="J940" s="7">
        <v>341.0</v>
      </c>
      <c r="K940" s="4">
        <v>4.49</v>
      </c>
    </row>
    <row r="941">
      <c r="A941" s="4" t="s">
        <v>1044</v>
      </c>
      <c r="B941" s="4"/>
      <c r="C941" s="4"/>
      <c r="D941" s="4"/>
      <c r="E941" s="7">
        <v>180.0</v>
      </c>
      <c r="F941" s="4">
        <v>2.67</v>
      </c>
      <c r="G941" s="8">
        <v>0.5944</v>
      </c>
      <c r="H941" s="8">
        <v>0.1455</v>
      </c>
      <c r="I941" s="9">
        <v>0.0012037037037037038</v>
      </c>
      <c r="J941" s="7">
        <v>104.0</v>
      </c>
      <c r="K941" s="4">
        <v>0.92</v>
      </c>
    </row>
    <row r="942">
      <c r="A942" s="4" t="s">
        <v>1045</v>
      </c>
      <c r="B942" s="4"/>
      <c r="C942" s="4"/>
      <c r="D942" s="4"/>
      <c r="E942" s="7">
        <v>180.0</v>
      </c>
      <c r="F942" s="4">
        <v>4.84</v>
      </c>
      <c r="G942" s="8">
        <v>0.3167</v>
      </c>
      <c r="H942" s="8">
        <v>0.1273</v>
      </c>
      <c r="I942" s="9">
        <v>0.004166666666666667</v>
      </c>
      <c r="J942" s="7">
        <v>360.0</v>
      </c>
      <c r="K942" s="4">
        <v>3.14</v>
      </c>
    </row>
    <row r="943">
      <c r="A943" s="4" t="s">
        <v>1046</v>
      </c>
      <c r="B943" s="4"/>
      <c r="C943" s="4"/>
      <c r="D943" s="4"/>
      <c r="E943" s="7">
        <v>180.0</v>
      </c>
      <c r="F943" s="4">
        <v>2.12</v>
      </c>
      <c r="G943" s="8">
        <v>0.3111</v>
      </c>
      <c r="H943" s="8">
        <v>0.294</v>
      </c>
      <c r="I943" s="9">
        <v>0.0023263888888888887</v>
      </c>
      <c r="J943" s="7">
        <v>201.0</v>
      </c>
      <c r="K943" s="4">
        <v>1.51</v>
      </c>
    </row>
    <row r="944">
      <c r="A944" s="4" t="s">
        <v>1047</v>
      </c>
      <c r="B944" s="4"/>
      <c r="C944" s="4"/>
      <c r="D944" s="4"/>
      <c r="E944" s="7">
        <v>180.0</v>
      </c>
      <c r="F944" s="4">
        <v>3.95</v>
      </c>
      <c r="G944" s="8">
        <v>0.3278</v>
      </c>
      <c r="H944" s="8">
        <v>0.1364</v>
      </c>
      <c r="I944" s="9">
        <v>0.0039004629629629628</v>
      </c>
      <c r="J944" s="7">
        <v>337.0</v>
      </c>
      <c r="K944" s="4">
        <v>3.3</v>
      </c>
    </row>
    <row r="945">
      <c r="A945" s="4" t="s">
        <v>1048</v>
      </c>
      <c r="B945" s="4"/>
      <c r="C945" s="4"/>
      <c r="D945" s="4"/>
      <c r="E945" s="7">
        <v>180.0</v>
      </c>
      <c r="F945" s="4">
        <v>2.95</v>
      </c>
      <c r="G945" s="8">
        <v>0.2667</v>
      </c>
      <c r="H945" s="8">
        <v>0.064</v>
      </c>
      <c r="I945" s="9">
        <v>0.004108796296296296</v>
      </c>
      <c r="J945" s="7">
        <v>355.0</v>
      </c>
      <c r="K945" s="4">
        <v>5.54</v>
      </c>
    </row>
    <row r="946">
      <c r="A946" s="4" t="s">
        <v>1049</v>
      </c>
      <c r="B946" s="4"/>
      <c r="C946" s="4"/>
      <c r="D946" s="4"/>
      <c r="E946" s="7">
        <v>180.0</v>
      </c>
      <c r="F946" s="4">
        <v>3.98</v>
      </c>
      <c r="G946" s="8">
        <v>0.2611</v>
      </c>
      <c r="H946" s="8">
        <v>0.1841</v>
      </c>
      <c r="I946" s="9">
        <v>0.004016203703703704</v>
      </c>
      <c r="J946" s="7">
        <v>347.0</v>
      </c>
      <c r="K946" s="4">
        <v>3.03</v>
      </c>
    </row>
    <row r="947">
      <c r="A947" s="4" t="s">
        <v>1050</v>
      </c>
      <c r="B947" s="4"/>
      <c r="C947" s="4"/>
      <c r="D947" s="4"/>
      <c r="E947" s="7">
        <v>179.0</v>
      </c>
      <c r="F947" s="4">
        <v>3.03</v>
      </c>
      <c r="G947" s="8">
        <v>0.3966</v>
      </c>
      <c r="H947" s="8">
        <v>0.1697</v>
      </c>
      <c r="I947" s="9">
        <v>0.002476851851851852</v>
      </c>
      <c r="J947" s="7">
        <v>214.0</v>
      </c>
      <c r="K947" s="4">
        <v>2.15</v>
      </c>
    </row>
    <row r="948">
      <c r="A948" s="4" t="s">
        <v>1051</v>
      </c>
      <c r="B948" s="4"/>
      <c r="C948" s="4"/>
      <c r="D948" s="4"/>
      <c r="E948" s="7">
        <v>179.0</v>
      </c>
      <c r="F948" s="4">
        <v>2.8</v>
      </c>
      <c r="G948" s="8">
        <v>0.162</v>
      </c>
      <c r="H948" s="8">
        <v>0.2988</v>
      </c>
      <c r="I948" s="9">
        <v>0.0024537037037037036</v>
      </c>
      <c r="J948" s="7">
        <v>212.0</v>
      </c>
      <c r="K948" s="4">
        <v>2.52</v>
      </c>
    </row>
    <row r="949">
      <c r="A949" s="4" t="s">
        <v>1052</v>
      </c>
      <c r="B949" s="4"/>
      <c r="C949" s="4"/>
      <c r="D949" s="4"/>
      <c r="E949" s="7">
        <v>179.0</v>
      </c>
      <c r="F949" s="4">
        <v>2.4</v>
      </c>
      <c r="G949" s="8">
        <v>0.581</v>
      </c>
      <c r="H949" s="8">
        <v>0.1748</v>
      </c>
      <c r="I949" s="9">
        <v>0.002395833333333333</v>
      </c>
      <c r="J949" s="7">
        <v>207.0</v>
      </c>
      <c r="K949" s="4">
        <v>1.43</v>
      </c>
    </row>
    <row r="950">
      <c r="A950" s="4" t="s">
        <v>1053</v>
      </c>
      <c r="B950" s="4"/>
      <c r="C950" s="4"/>
      <c r="D950" s="4"/>
      <c r="E950" s="7">
        <v>179.0</v>
      </c>
      <c r="F950" s="4">
        <v>6.06</v>
      </c>
      <c r="G950" s="8">
        <v>0.2458</v>
      </c>
      <c r="H950" s="8">
        <v>0.1439</v>
      </c>
      <c r="I950" s="9">
        <v>0.004976851851851852</v>
      </c>
      <c r="J950" s="7">
        <v>430.0</v>
      </c>
      <c r="K950" s="4">
        <v>4.16</v>
      </c>
    </row>
    <row r="951">
      <c r="A951" s="4" t="s">
        <v>1054</v>
      </c>
      <c r="B951" s="4"/>
      <c r="C951" s="4"/>
      <c r="D951" s="4"/>
      <c r="E951" s="7">
        <v>179.0</v>
      </c>
      <c r="F951" s="4">
        <v>2.31</v>
      </c>
      <c r="G951" s="8">
        <v>0.4413</v>
      </c>
      <c r="H951" s="8">
        <v>0.0969</v>
      </c>
      <c r="I951" s="9">
        <v>0.002523148148148148</v>
      </c>
      <c r="J951" s="7">
        <v>218.0</v>
      </c>
      <c r="K951" s="4">
        <v>2.31</v>
      </c>
    </row>
    <row r="952">
      <c r="A952" s="4" t="s">
        <v>1055</v>
      </c>
      <c r="B952" s="4"/>
      <c r="C952" s="4"/>
      <c r="D952" s="4"/>
      <c r="E952" s="7">
        <v>179.0</v>
      </c>
      <c r="F952" s="4">
        <v>3.56</v>
      </c>
      <c r="G952" s="8">
        <v>0.3966</v>
      </c>
      <c r="H952" s="8">
        <v>0.1617</v>
      </c>
      <c r="I952" s="9">
        <v>0.002824074074074074</v>
      </c>
      <c r="J952" s="7">
        <v>244.0</v>
      </c>
      <c r="K952" s="4">
        <v>2.04</v>
      </c>
    </row>
    <row r="953">
      <c r="A953" s="4" t="s">
        <v>1056</v>
      </c>
      <c r="B953" s="4"/>
      <c r="C953" s="4"/>
      <c r="D953" s="4"/>
      <c r="E953" s="7">
        <v>179.0</v>
      </c>
      <c r="F953" s="4">
        <v>3.73</v>
      </c>
      <c r="G953" s="8">
        <v>0.2291</v>
      </c>
      <c r="H953" s="8">
        <v>0.1916</v>
      </c>
      <c r="I953" s="9">
        <v>0.004293981481481481</v>
      </c>
      <c r="J953" s="7">
        <v>371.0</v>
      </c>
      <c r="K953" s="4">
        <v>3.22</v>
      </c>
    </row>
    <row r="954">
      <c r="A954" s="4" t="s">
        <v>1057</v>
      </c>
      <c r="B954" s="4"/>
      <c r="C954" s="4"/>
      <c r="D954" s="4"/>
      <c r="E954" s="7">
        <v>179.0</v>
      </c>
      <c r="F954" s="4">
        <v>4.07</v>
      </c>
      <c r="G954" s="8">
        <v>0.2905</v>
      </c>
      <c r="H954" s="8">
        <v>0.1413</v>
      </c>
      <c r="I954" s="9">
        <v>0.003148148148148148</v>
      </c>
      <c r="J954" s="7">
        <v>272.0</v>
      </c>
      <c r="K954" s="4">
        <v>3.85</v>
      </c>
    </row>
    <row r="955">
      <c r="A955" s="4" t="s">
        <v>1058</v>
      </c>
      <c r="B955" s="4"/>
      <c r="C955" s="4"/>
      <c r="D955" s="4"/>
      <c r="E955" s="7">
        <v>178.0</v>
      </c>
      <c r="F955" s="4">
        <v>3.69</v>
      </c>
      <c r="G955" s="8">
        <v>0.1966</v>
      </c>
      <c r="H955" s="8">
        <v>0.2085</v>
      </c>
      <c r="I955" s="9">
        <v>0.0033449074074074076</v>
      </c>
      <c r="J955" s="7">
        <v>289.0</v>
      </c>
      <c r="K955" s="4">
        <v>2.84</v>
      </c>
    </row>
    <row r="956">
      <c r="A956" s="4" t="s">
        <v>1059</v>
      </c>
      <c r="B956" s="4"/>
      <c r="C956" s="4"/>
      <c r="D956" s="4"/>
      <c r="E956" s="7">
        <v>178.0</v>
      </c>
      <c r="F956" s="4">
        <v>5.19</v>
      </c>
      <c r="G956" s="8">
        <v>0.2022</v>
      </c>
      <c r="H956" s="8">
        <v>0.1537</v>
      </c>
      <c r="I956" s="9">
        <v>0.004664351851851852</v>
      </c>
      <c r="J956" s="7">
        <v>403.0</v>
      </c>
      <c r="K956" s="4">
        <v>2.62</v>
      </c>
    </row>
    <row r="957">
      <c r="A957" s="4" t="s">
        <v>1060</v>
      </c>
      <c r="B957" s="4"/>
      <c r="C957" s="4"/>
      <c r="D957" s="4"/>
      <c r="E957" s="7">
        <v>178.0</v>
      </c>
      <c r="F957" s="4">
        <v>2.62</v>
      </c>
      <c r="G957" s="8">
        <v>0.2472</v>
      </c>
      <c r="H957" s="8">
        <v>0.2463</v>
      </c>
      <c r="I957" s="9">
        <v>0.002824074074074074</v>
      </c>
      <c r="J957" s="7">
        <v>244.0</v>
      </c>
      <c r="K957" s="4">
        <v>2.56</v>
      </c>
    </row>
    <row r="958">
      <c r="A958" s="4" t="s">
        <v>1061</v>
      </c>
      <c r="B958" s="4"/>
      <c r="C958" s="4"/>
      <c r="D958" s="4"/>
      <c r="E958" s="7">
        <v>178.0</v>
      </c>
      <c r="F958" s="4">
        <v>2.6</v>
      </c>
      <c r="G958" s="8">
        <v>0.4607</v>
      </c>
      <c r="H958" s="8">
        <v>0.149</v>
      </c>
      <c r="I958" s="9">
        <v>0.0033680555555555556</v>
      </c>
      <c r="J958" s="7">
        <v>291.0</v>
      </c>
      <c r="K958" s="4">
        <v>3.15</v>
      </c>
    </row>
    <row r="959">
      <c r="A959" s="4" t="s">
        <v>1062</v>
      </c>
      <c r="B959" s="4"/>
      <c r="C959" s="4"/>
      <c r="D959" s="4"/>
      <c r="E959" s="7">
        <v>178.0</v>
      </c>
      <c r="F959" s="4">
        <v>4.16</v>
      </c>
      <c r="G959" s="8">
        <v>0.264</v>
      </c>
      <c r="H959" s="8">
        <v>0.139</v>
      </c>
      <c r="I959" s="9">
        <v>0.003958333333333334</v>
      </c>
      <c r="J959" s="7">
        <v>342.0</v>
      </c>
      <c r="K959" s="4">
        <v>3.24</v>
      </c>
    </row>
    <row r="960">
      <c r="A960" s="4" t="s">
        <v>1063</v>
      </c>
      <c r="B960" s="4"/>
      <c r="C960" s="4"/>
      <c r="D960" s="4"/>
      <c r="E960" s="7">
        <v>178.0</v>
      </c>
      <c r="F960" s="4">
        <v>2.28</v>
      </c>
      <c r="G960" s="8">
        <v>0.2753</v>
      </c>
      <c r="H960" s="8">
        <v>0.1802</v>
      </c>
      <c r="I960" s="9">
        <v>0.003761574074074074</v>
      </c>
      <c r="J960" s="7">
        <v>325.0</v>
      </c>
      <c r="K960" s="4">
        <v>2.62</v>
      </c>
    </row>
    <row r="961">
      <c r="A961" s="4" t="s">
        <v>1064</v>
      </c>
      <c r="B961" s="4"/>
      <c r="C961" s="4"/>
      <c r="D961" s="4"/>
      <c r="E961" s="7">
        <v>178.0</v>
      </c>
      <c r="F961" s="4">
        <v>3.29</v>
      </c>
      <c r="G961" s="8">
        <v>0.2079</v>
      </c>
      <c r="H961" s="8">
        <v>0.2611</v>
      </c>
      <c r="I961" s="9">
        <v>0.0021412037037037038</v>
      </c>
      <c r="J961" s="7">
        <v>185.0</v>
      </c>
      <c r="K961" s="4">
        <v>2.53</v>
      </c>
    </row>
    <row r="962">
      <c r="A962" s="4" t="s">
        <v>1065</v>
      </c>
      <c r="B962" s="4"/>
      <c r="C962" s="4"/>
      <c r="D962" s="4"/>
      <c r="E962" s="7">
        <v>178.0</v>
      </c>
      <c r="F962" s="4">
        <v>3.9</v>
      </c>
      <c r="G962" s="8">
        <v>0.3146</v>
      </c>
      <c r="H962" s="8">
        <v>0.1209</v>
      </c>
      <c r="I962" s="9">
        <v>0.003981481481481482</v>
      </c>
      <c r="J962" s="7">
        <v>344.0</v>
      </c>
      <c r="K962" s="4">
        <v>3.4</v>
      </c>
    </row>
    <row r="963">
      <c r="A963" s="4" t="s">
        <v>1066</v>
      </c>
      <c r="B963" s="4"/>
      <c r="C963" s="4"/>
      <c r="D963" s="4"/>
      <c r="E963" s="7">
        <v>178.0</v>
      </c>
      <c r="F963" s="4">
        <v>3.66</v>
      </c>
      <c r="G963" s="8">
        <v>0.2753</v>
      </c>
      <c r="H963" s="8">
        <v>0.1367</v>
      </c>
      <c r="I963" s="9">
        <v>0.005231481481481481</v>
      </c>
      <c r="J963" s="7">
        <v>452.0</v>
      </c>
      <c r="K963" s="4">
        <v>3.41</v>
      </c>
    </row>
    <row r="964">
      <c r="A964" s="4">
        <v>1960.0</v>
      </c>
      <c r="B964" s="4"/>
      <c r="C964" s="4"/>
      <c r="D964" s="4"/>
      <c r="E964" s="7">
        <v>177.0</v>
      </c>
      <c r="F964" s="4">
        <v>2.53</v>
      </c>
      <c r="G964" s="8">
        <v>0.2373</v>
      </c>
      <c r="H964" s="8">
        <v>0.1875</v>
      </c>
      <c r="I964" s="9">
        <v>0.0027083333333333334</v>
      </c>
      <c r="J964" s="7">
        <v>234.0</v>
      </c>
      <c r="K964" s="4">
        <v>3.21</v>
      </c>
    </row>
    <row r="965">
      <c r="A965" s="4" t="s">
        <v>1067</v>
      </c>
      <c r="B965" s="4"/>
      <c r="C965" s="4"/>
      <c r="D965" s="4"/>
      <c r="E965" s="7">
        <v>177.0</v>
      </c>
      <c r="F965" s="4">
        <v>3.21</v>
      </c>
      <c r="G965" s="8">
        <v>0.2429</v>
      </c>
      <c r="H965" s="8">
        <v>0.169</v>
      </c>
      <c r="I965" s="9">
        <v>0.002928240740740741</v>
      </c>
      <c r="J965" s="7">
        <v>253.0</v>
      </c>
      <c r="K965" s="4">
        <v>3.53</v>
      </c>
    </row>
    <row r="966">
      <c r="A966" s="4" t="s">
        <v>1068</v>
      </c>
      <c r="B966" s="4"/>
      <c r="C966" s="4"/>
      <c r="D966" s="4"/>
      <c r="E966" s="7">
        <v>177.0</v>
      </c>
      <c r="F966" s="4">
        <v>2.31</v>
      </c>
      <c r="G966" s="8">
        <v>0.3559</v>
      </c>
      <c r="H966" s="8">
        <v>0.1176</v>
      </c>
      <c r="I966" s="9">
        <v>0.003414351851851852</v>
      </c>
      <c r="J966" s="7">
        <v>295.0</v>
      </c>
      <c r="K966" s="4">
        <v>3.15</v>
      </c>
    </row>
    <row r="967">
      <c r="A967" s="4" t="s">
        <v>1069</v>
      </c>
      <c r="B967" s="4"/>
      <c r="C967" s="4"/>
      <c r="D967" s="4"/>
      <c r="E967" s="7">
        <v>177.0</v>
      </c>
      <c r="F967" s="4">
        <v>2.28</v>
      </c>
      <c r="G967" s="8">
        <v>0.1864</v>
      </c>
      <c r="H967" s="8">
        <v>0.198</v>
      </c>
      <c r="I967" s="9">
        <v>0.0033564814814814816</v>
      </c>
      <c r="J967" s="7">
        <v>290.0</v>
      </c>
      <c r="K967" s="4">
        <v>5.88</v>
      </c>
    </row>
    <row r="968">
      <c r="A968" s="4" t="s">
        <v>200</v>
      </c>
      <c r="B968" s="4"/>
      <c r="C968" s="4"/>
      <c r="D968" s="4"/>
      <c r="E968" s="7">
        <v>177.0</v>
      </c>
      <c r="F968" s="4">
        <v>4.79</v>
      </c>
      <c r="G968" s="8">
        <v>0.2599</v>
      </c>
      <c r="H968" s="8">
        <v>0.1712</v>
      </c>
      <c r="I968" s="9">
        <v>0.0038541666666666668</v>
      </c>
      <c r="J968" s="7">
        <v>333.0</v>
      </c>
      <c r="K968" s="4">
        <v>3.37</v>
      </c>
    </row>
    <row r="969">
      <c r="A969" s="4" t="s">
        <v>1070</v>
      </c>
      <c r="B969" s="4"/>
      <c r="C969" s="4"/>
      <c r="D969" s="4"/>
      <c r="E969" s="7">
        <v>177.0</v>
      </c>
      <c r="F969" s="4">
        <v>2.45</v>
      </c>
      <c r="G969" s="8">
        <v>0.1638</v>
      </c>
      <c r="H969" s="8">
        <v>0.3341</v>
      </c>
      <c r="I969" s="9">
        <v>0.0014467592592592592</v>
      </c>
      <c r="J969" s="7">
        <v>125.0</v>
      </c>
      <c r="K969" s="4">
        <v>1.28</v>
      </c>
    </row>
    <row r="970">
      <c r="A970" s="4" t="s">
        <v>1071</v>
      </c>
      <c r="B970" s="4"/>
      <c r="C970" s="4"/>
      <c r="D970" s="4"/>
      <c r="E970" s="7">
        <v>176.0</v>
      </c>
      <c r="F970" s="4">
        <v>2.99</v>
      </c>
      <c r="G970" s="8">
        <v>0.2955</v>
      </c>
      <c r="H970" s="8">
        <v>0.3213</v>
      </c>
      <c r="I970" s="9">
        <v>0.0024421296296296296</v>
      </c>
      <c r="J970" s="7">
        <v>211.0</v>
      </c>
      <c r="K970" s="4">
        <v>1.4</v>
      </c>
    </row>
    <row r="971">
      <c r="A971" s="4" t="s">
        <v>1072</v>
      </c>
      <c r="B971" s="4"/>
      <c r="C971" s="4"/>
      <c r="D971" s="4"/>
      <c r="E971" s="7">
        <v>176.0</v>
      </c>
      <c r="F971" s="4">
        <v>1.53</v>
      </c>
      <c r="G971" s="8">
        <v>0.2614</v>
      </c>
      <c r="H971" s="8">
        <v>0.4556</v>
      </c>
      <c r="I971" s="9">
        <v>0.001412037037037037</v>
      </c>
      <c r="J971" s="7">
        <v>122.0</v>
      </c>
      <c r="K971" s="4">
        <v>1.25</v>
      </c>
    </row>
    <row r="972">
      <c r="A972" s="4" t="s">
        <v>1073</v>
      </c>
      <c r="B972" s="4"/>
      <c r="C972" s="4"/>
      <c r="D972" s="4"/>
      <c r="E972" s="7">
        <v>176.0</v>
      </c>
      <c r="F972" s="4">
        <v>4.34</v>
      </c>
      <c r="G972" s="8">
        <v>0.267</v>
      </c>
      <c r="H972" s="8">
        <v>0.1741</v>
      </c>
      <c r="I972" s="9">
        <v>0.005138888888888889</v>
      </c>
      <c r="J972" s="7">
        <v>444.0</v>
      </c>
      <c r="K972" s="4">
        <v>5.0</v>
      </c>
    </row>
    <row r="973">
      <c r="A973" s="4">
        <v>4549.0</v>
      </c>
      <c r="B973" s="4"/>
      <c r="C973" s="4"/>
      <c r="D973" s="4"/>
      <c r="E973" s="7">
        <v>175.0</v>
      </c>
      <c r="F973" s="4">
        <v>2.76</v>
      </c>
      <c r="G973" s="8">
        <v>0.28</v>
      </c>
      <c r="H973" s="8">
        <v>0.1097</v>
      </c>
      <c r="I973" s="9">
        <v>0.004583333333333333</v>
      </c>
      <c r="J973" s="7">
        <v>396.0</v>
      </c>
      <c r="K973" s="4">
        <v>4.0</v>
      </c>
    </row>
    <row r="974">
      <c r="A974" s="4" t="s">
        <v>1074</v>
      </c>
      <c r="B974" s="4"/>
      <c r="C974" s="4"/>
      <c r="D974" s="4"/>
      <c r="E974" s="7">
        <v>175.0</v>
      </c>
      <c r="F974" s="4">
        <v>3.46</v>
      </c>
      <c r="G974" s="8">
        <v>0.3886</v>
      </c>
      <c r="H974" s="8">
        <v>0.1124</v>
      </c>
      <c r="I974" s="9">
        <v>0.003946759259259259</v>
      </c>
      <c r="J974" s="7">
        <v>341.0</v>
      </c>
      <c r="K974" s="4">
        <v>3.51</v>
      </c>
    </row>
    <row r="975">
      <c r="A975" s="4" t="s">
        <v>1075</v>
      </c>
      <c r="B975" s="4"/>
      <c r="C975" s="4"/>
      <c r="D975" s="4"/>
      <c r="E975" s="7">
        <v>175.0</v>
      </c>
      <c r="F975" s="4">
        <v>4.37</v>
      </c>
      <c r="G975" s="8">
        <v>0.2629</v>
      </c>
      <c r="H975" s="8">
        <v>0.1843</v>
      </c>
      <c r="I975" s="9">
        <v>0.004224537037037037</v>
      </c>
      <c r="J975" s="7">
        <v>365.0</v>
      </c>
      <c r="K975" s="4">
        <v>3.03</v>
      </c>
    </row>
    <row r="976">
      <c r="A976" s="4" t="s">
        <v>1076</v>
      </c>
      <c r="B976" s="4"/>
      <c r="C976" s="4"/>
      <c r="D976" s="4"/>
      <c r="E976" s="7">
        <v>175.0</v>
      </c>
      <c r="F976" s="4">
        <v>4.4</v>
      </c>
      <c r="G976" s="8">
        <v>0.3029</v>
      </c>
      <c r="H976" s="8">
        <v>0.1364</v>
      </c>
      <c r="I976" s="9">
        <v>0.0038773148148148148</v>
      </c>
      <c r="J976" s="7">
        <v>335.0</v>
      </c>
      <c r="K976" s="4">
        <v>3.55</v>
      </c>
    </row>
    <row r="977">
      <c r="A977" s="4" t="s">
        <v>1077</v>
      </c>
      <c r="B977" s="4"/>
      <c r="C977" s="4"/>
      <c r="D977" s="4"/>
      <c r="E977" s="7">
        <v>175.0</v>
      </c>
      <c r="F977" s="4">
        <v>3.85</v>
      </c>
      <c r="G977" s="8">
        <v>0.2343</v>
      </c>
      <c r="H977" s="8">
        <v>0.1605</v>
      </c>
      <c r="I977" s="9">
        <v>0.0034027777777777776</v>
      </c>
      <c r="J977" s="7">
        <v>294.0</v>
      </c>
      <c r="K977" s="4">
        <v>3.74</v>
      </c>
    </row>
    <row r="978">
      <c r="A978" s="4" t="s">
        <v>1078</v>
      </c>
      <c r="B978" s="4"/>
      <c r="C978" s="4"/>
      <c r="D978" s="4"/>
      <c r="E978" s="7">
        <v>175.0</v>
      </c>
      <c r="F978" s="4">
        <v>2.59</v>
      </c>
      <c r="G978" s="8">
        <v>0.1886</v>
      </c>
      <c r="H978" s="8">
        <v>0.1898</v>
      </c>
      <c r="I978" s="9">
        <v>0.0035416666666666665</v>
      </c>
      <c r="J978" s="7">
        <v>306.0</v>
      </c>
      <c r="K978" s="4">
        <v>3.53</v>
      </c>
    </row>
    <row r="979">
      <c r="A979" s="4" t="s">
        <v>1079</v>
      </c>
      <c r="B979" s="4"/>
      <c r="C979" s="4"/>
      <c r="D979" s="4"/>
      <c r="E979" s="7">
        <v>175.0</v>
      </c>
      <c r="F979" s="4">
        <v>3.99</v>
      </c>
      <c r="G979" s="8">
        <v>0.2857</v>
      </c>
      <c r="H979" s="8">
        <v>0.1519</v>
      </c>
      <c r="I979" s="9">
        <v>0.0028125</v>
      </c>
      <c r="J979" s="7">
        <v>243.0</v>
      </c>
      <c r="K979" s="4">
        <v>3.4</v>
      </c>
    </row>
    <row r="980">
      <c r="A980" s="4" t="s">
        <v>1080</v>
      </c>
      <c r="B980" s="4"/>
      <c r="C980" s="4"/>
      <c r="D980" s="4"/>
      <c r="E980" s="7">
        <v>175.0</v>
      </c>
      <c r="F980" s="4">
        <v>3.75</v>
      </c>
      <c r="G980" s="8">
        <v>0.2343</v>
      </c>
      <c r="H980" s="8">
        <v>0.2085</v>
      </c>
      <c r="I980" s="9">
        <v>0.004976851851851852</v>
      </c>
      <c r="J980" s="7">
        <v>430.0</v>
      </c>
      <c r="K980" s="4">
        <v>3.5</v>
      </c>
    </row>
    <row r="981">
      <c r="A981" s="4" t="s">
        <v>1081</v>
      </c>
      <c r="B981" s="4"/>
      <c r="C981" s="4"/>
      <c r="D981" s="4"/>
      <c r="E981" s="7">
        <v>175.0</v>
      </c>
      <c r="F981" s="4">
        <v>2.71</v>
      </c>
      <c r="G981" s="8">
        <v>0.16</v>
      </c>
      <c r="H981" s="8">
        <v>0.1582</v>
      </c>
      <c r="I981" s="9">
        <v>0.004479166666666667</v>
      </c>
      <c r="J981" s="7">
        <v>387.0</v>
      </c>
      <c r="K981" s="4">
        <v>8.41</v>
      </c>
    </row>
    <row r="982">
      <c r="A982" s="4" t="s">
        <v>1082</v>
      </c>
      <c r="B982" s="4"/>
      <c r="C982" s="4"/>
      <c r="D982" s="4"/>
      <c r="E982" s="7">
        <v>175.0</v>
      </c>
      <c r="F982" s="4">
        <v>2.27</v>
      </c>
      <c r="G982" s="8">
        <v>0.3657</v>
      </c>
      <c r="H982" s="8">
        <v>0.1106</v>
      </c>
      <c r="I982" s="9">
        <v>0.0032291666666666666</v>
      </c>
      <c r="J982" s="7">
        <v>279.0</v>
      </c>
      <c r="K982" s="4">
        <v>1.86</v>
      </c>
    </row>
    <row r="983">
      <c r="A983" s="4" t="s">
        <v>1083</v>
      </c>
      <c r="B983" s="4"/>
      <c r="C983" s="4"/>
      <c r="D983" s="4"/>
      <c r="E983" s="7">
        <v>174.0</v>
      </c>
      <c r="F983" s="4">
        <v>3.52</v>
      </c>
      <c r="G983" s="8">
        <v>0.1782</v>
      </c>
      <c r="H983" s="8">
        <v>0.2304</v>
      </c>
      <c r="I983" s="9">
        <v>0.0040625</v>
      </c>
      <c r="J983" s="7">
        <v>351.0</v>
      </c>
      <c r="K983" s="4">
        <v>3.96</v>
      </c>
    </row>
    <row r="984">
      <c r="A984" s="4" t="s">
        <v>1084</v>
      </c>
      <c r="B984" s="4"/>
      <c r="C984" s="4"/>
      <c r="D984" s="4"/>
      <c r="E984" s="7">
        <v>174.0</v>
      </c>
      <c r="F984" s="4">
        <v>4.49</v>
      </c>
      <c r="G984" s="8">
        <v>0.1379</v>
      </c>
      <c r="H984" s="8">
        <v>0.1895</v>
      </c>
      <c r="I984" s="9">
        <v>0.004953703703703704</v>
      </c>
      <c r="J984" s="7">
        <v>428.0</v>
      </c>
      <c r="K984" s="4">
        <v>4.71</v>
      </c>
    </row>
    <row r="985">
      <c r="A985" s="4" t="s">
        <v>1085</v>
      </c>
      <c r="B985" s="4"/>
      <c r="C985" s="4"/>
      <c r="D985" s="4"/>
      <c r="E985" s="7">
        <v>174.0</v>
      </c>
      <c r="F985" s="4">
        <v>4.35</v>
      </c>
      <c r="G985" s="8">
        <v>0.2011</v>
      </c>
      <c r="H985" s="8">
        <v>0.1863</v>
      </c>
      <c r="I985" s="9">
        <v>0.003263888888888889</v>
      </c>
      <c r="J985" s="7">
        <v>282.0</v>
      </c>
      <c r="K985" s="4">
        <v>2.95</v>
      </c>
    </row>
    <row r="986">
      <c r="A986" s="4" t="s">
        <v>1086</v>
      </c>
      <c r="B986" s="4"/>
      <c r="C986" s="4"/>
      <c r="D986" s="4"/>
      <c r="E986" s="7">
        <v>174.0</v>
      </c>
      <c r="F986" s="4">
        <v>4.49</v>
      </c>
      <c r="G986" s="8">
        <v>0.1609</v>
      </c>
      <c r="H986" s="8">
        <v>0.1765</v>
      </c>
      <c r="I986" s="9">
        <v>0.002824074074074074</v>
      </c>
      <c r="J986" s="7">
        <v>244.0</v>
      </c>
      <c r="K986" s="4">
        <v>2.47</v>
      </c>
    </row>
    <row r="987">
      <c r="A987" s="4" t="s">
        <v>1087</v>
      </c>
      <c r="B987" s="4"/>
      <c r="C987" s="4"/>
      <c r="D987" s="4"/>
      <c r="E987" s="7">
        <v>174.0</v>
      </c>
      <c r="F987" s="4">
        <v>2.39</v>
      </c>
      <c r="G987" s="8">
        <v>0.2931</v>
      </c>
      <c r="H987" s="8">
        <v>0.1133</v>
      </c>
      <c r="I987" s="9">
        <v>0.0022800925925925927</v>
      </c>
      <c r="J987" s="7">
        <v>197.0</v>
      </c>
      <c r="K987" s="4">
        <v>3.11</v>
      </c>
    </row>
    <row r="988">
      <c r="A988" s="4" t="s">
        <v>1088</v>
      </c>
      <c r="B988" s="4"/>
      <c r="C988" s="4"/>
      <c r="D988" s="4"/>
      <c r="E988" s="7">
        <v>174.0</v>
      </c>
      <c r="F988" s="4">
        <v>2.86</v>
      </c>
      <c r="G988" s="8">
        <v>0.2069</v>
      </c>
      <c r="H988" s="8">
        <v>0.259</v>
      </c>
      <c r="I988" s="9">
        <v>0.0016550925925925926</v>
      </c>
      <c r="J988" s="7">
        <v>143.0</v>
      </c>
      <c r="K988" s="4">
        <v>2.3</v>
      </c>
    </row>
    <row r="989">
      <c r="A989" s="4" t="s">
        <v>1089</v>
      </c>
      <c r="B989" s="4"/>
      <c r="C989" s="4"/>
      <c r="D989" s="4"/>
      <c r="E989" s="7">
        <v>174.0</v>
      </c>
      <c r="F989" s="4">
        <v>5.23</v>
      </c>
      <c r="G989" s="8">
        <v>0.1954</v>
      </c>
      <c r="H989" s="8">
        <v>0.1396</v>
      </c>
      <c r="I989" s="9">
        <v>0.004479166666666667</v>
      </c>
      <c r="J989" s="7">
        <v>387.0</v>
      </c>
      <c r="K989" s="4">
        <v>4.4</v>
      </c>
    </row>
    <row r="990">
      <c r="A990" s="4" t="s">
        <v>1090</v>
      </c>
      <c r="B990" s="4"/>
      <c r="C990" s="4"/>
      <c r="D990" s="4"/>
      <c r="E990" s="7">
        <v>174.0</v>
      </c>
      <c r="F990" s="4">
        <v>3.64</v>
      </c>
      <c r="G990" s="8">
        <v>0.2299</v>
      </c>
      <c r="H990" s="8">
        <v>0.2417</v>
      </c>
      <c r="I990" s="9">
        <v>0.0024074074074074076</v>
      </c>
      <c r="J990" s="7">
        <v>208.0</v>
      </c>
      <c r="K990" s="4">
        <v>2.21</v>
      </c>
    </row>
    <row r="991">
      <c r="A991" s="4" t="s">
        <v>1091</v>
      </c>
      <c r="B991" s="4"/>
      <c r="C991" s="4"/>
      <c r="D991" s="4"/>
      <c r="E991" s="7">
        <v>174.0</v>
      </c>
      <c r="F991" s="4">
        <v>4.68</v>
      </c>
      <c r="G991" s="8">
        <v>0.2874</v>
      </c>
      <c r="H991" s="8">
        <v>0.1485</v>
      </c>
      <c r="I991" s="9">
        <v>0.004293981481481481</v>
      </c>
      <c r="J991" s="7">
        <v>371.0</v>
      </c>
      <c r="K991" s="4">
        <v>3.49</v>
      </c>
    </row>
    <row r="992">
      <c r="A992" s="4" t="s">
        <v>1092</v>
      </c>
      <c r="B992" s="4"/>
      <c r="C992" s="4"/>
      <c r="D992" s="4"/>
      <c r="E992" s="7">
        <v>173.0</v>
      </c>
      <c r="F992" s="4">
        <v>2.97</v>
      </c>
      <c r="G992" s="8">
        <v>0.2197</v>
      </c>
      <c r="H992" s="8">
        <v>0.2554</v>
      </c>
      <c r="I992" s="9">
        <v>0.0034375</v>
      </c>
      <c r="J992" s="7">
        <v>297.0</v>
      </c>
      <c r="K992" s="4">
        <v>2.7</v>
      </c>
    </row>
    <row r="993">
      <c r="A993" s="4" t="s">
        <v>1093</v>
      </c>
      <c r="B993" s="4"/>
      <c r="C993" s="4"/>
      <c r="D993" s="4"/>
      <c r="E993" s="7">
        <v>173.0</v>
      </c>
      <c r="F993" s="4">
        <v>3.96</v>
      </c>
      <c r="G993" s="8">
        <v>0.289</v>
      </c>
      <c r="H993" s="8">
        <v>0.1766</v>
      </c>
      <c r="I993" s="9">
        <v>0.004027777777777778</v>
      </c>
      <c r="J993" s="7">
        <v>348.0</v>
      </c>
      <c r="K993" s="4">
        <v>3.46</v>
      </c>
    </row>
    <row r="994">
      <c r="A994" s="4" t="s">
        <v>1094</v>
      </c>
      <c r="B994" s="4"/>
      <c r="C994" s="4"/>
      <c r="D994" s="4"/>
      <c r="E994" s="7">
        <v>173.0</v>
      </c>
      <c r="F994" s="4">
        <v>2.06</v>
      </c>
      <c r="G994" s="8">
        <v>0.3295</v>
      </c>
      <c r="H994" s="8">
        <v>0.1713</v>
      </c>
      <c r="I994" s="9">
        <v>0.002025462962962963</v>
      </c>
      <c r="J994" s="7">
        <v>175.0</v>
      </c>
      <c r="K994" s="4">
        <v>2.4</v>
      </c>
    </row>
    <row r="995">
      <c r="A995" s="4" t="s">
        <v>1095</v>
      </c>
      <c r="B995" s="4"/>
      <c r="C995" s="4"/>
      <c r="D995" s="4"/>
      <c r="E995" s="7">
        <v>173.0</v>
      </c>
      <c r="F995" s="4">
        <v>4.58</v>
      </c>
      <c r="G995" s="8">
        <v>0.289</v>
      </c>
      <c r="H995" s="8">
        <v>0.1463</v>
      </c>
      <c r="I995" s="9">
        <v>0.0038425925925925928</v>
      </c>
      <c r="J995" s="7">
        <v>332.0</v>
      </c>
      <c r="K995" s="4">
        <v>2.97</v>
      </c>
    </row>
    <row r="996">
      <c r="A996" s="4" t="s">
        <v>1096</v>
      </c>
      <c r="B996" s="4"/>
      <c r="C996" s="4"/>
      <c r="D996" s="4"/>
      <c r="E996" s="7">
        <v>173.0</v>
      </c>
      <c r="F996" s="4">
        <v>3.77</v>
      </c>
      <c r="G996" s="8">
        <v>0.2312</v>
      </c>
      <c r="H996" s="8">
        <v>0.1807</v>
      </c>
      <c r="I996" s="9">
        <v>0.0033333333333333335</v>
      </c>
      <c r="J996" s="7">
        <v>288.0</v>
      </c>
      <c r="K996" s="4">
        <v>4.03</v>
      </c>
    </row>
    <row r="997">
      <c r="A997" s="4" t="s">
        <v>1097</v>
      </c>
      <c r="B997" s="4"/>
      <c r="C997" s="4"/>
      <c r="D997" s="4"/>
      <c r="E997" s="7">
        <v>173.0</v>
      </c>
      <c r="F997" s="4">
        <v>2.4</v>
      </c>
      <c r="G997" s="8">
        <v>0.1445</v>
      </c>
      <c r="H997" s="8">
        <v>0.3534</v>
      </c>
      <c r="I997" s="9">
        <v>0.002523148148148148</v>
      </c>
      <c r="J997" s="7">
        <v>218.0</v>
      </c>
      <c r="K997" s="4">
        <v>2.21</v>
      </c>
    </row>
    <row r="998">
      <c r="A998" s="4" t="s">
        <v>1098</v>
      </c>
      <c r="B998" s="4"/>
      <c r="C998" s="4"/>
      <c r="D998" s="4"/>
      <c r="E998" s="7">
        <v>172.0</v>
      </c>
      <c r="F998" s="4">
        <v>2.63</v>
      </c>
      <c r="G998" s="8">
        <v>0.2209</v>
      </c>
      <c r="H998" s="8">
        <v>0.2208</v>
      </c>
      <c r="I998" s="9">
        <v>0.0024421296296296296</v>
      </c>
      <c r="J998" s="7">
        <v>211.0</v>
      </c>
      <c r="K998" s="4">
        <v>2.53</v>
      </c>
    </row>
    <row r="999">
      <c r="A999" s="4" t="s">
        <v>1099</v>
      </c>
      <c r="B999" s="4"/>
      <c r="C999" s="4"/>
      <c r="D999" s="4"/>
      <c r="E999" s="7">
        <v>172.0</v>
      </c>
      <c r="F999" s="4">
        <v>2.84</v>
      </c>
      <c r="G999" s="8">
        <v>0.1453</v>
      </c>
      <c r="H999" s="8">
        <v>0.4397</v>
      </c>
      <c r="I999" s="9">
        <v>0.0016666666666666668</v>
      </c>
      <c r="J999" s="7">
        <v>144.0</v>
      </c>
      <c r="K999" s="4">
        <v>1.43</v>
      </c>
    </row>
    <row r="1000">
      <c r="A1000" s="4" t="s">
        <v>1100</v>
      </c>
      <c r="B1000" s="4"/>
      <c r="C1000" s="4"/>
      <c r="D1000" s="4"/>
      <c r="E1000" s="7">
        <v>172.0</v>
      </c>
      <c r="F1000" s="4">
        <v>3.15</v>
      </c>
      <c r="G1000" s="8">
        <v>0.2733</v>
      </c>
      <c r="H1000" s="8">
        <v>0.2288</v>
      </c>
      <c r="I1000" s="9">
        <v>0.002824074074074074</v>
      </c>
      <c r="J1000" s="7">
        <v>244.0</v>
      </c>
      <c r="K1000" s="4">
        <v>1.99</v>
      </c>
    </row>
    <row r="1001">
      <c r="A1001" s="4" t="s">
        <v>1101</v>
      </c>
      <c r="B1001" s="4"/>
      <c r="C1001" s="4"/>
      <c r="D1001" s="4"/>
      <c r="E1001" s="7">
        <v>172.0</v>
      </c>
      <c r="F1001" s="4">
        <v>2.2</v>
      </c>
      <c r="G1001" s="8">
        <v>0.1221</v>
      </c>
      <c r="H1001" s="8">
        <v>0.3272</v>
      </c>
      <c r="I1001" s="9">
        <v>0.0032175925925925926</v>
      </c>
      <c r="J1001" s="7">
        <v>278.0</v>
      </c>
      <c r="K1001" s="4">
        <v>4.33</v>
      </c>
    </row>
    <row r="1002">
      <c r="A1002" s="4">
        <v>35509.0</v>
      </c>
      <c r="B1002" s="4"/>
      <c r="C1002" s="4"/>
      <c r="D1002" s="4"/>
      <c r="E1002" s="7">
        <v>171.0</v>
      </c>
      <c r="F1002" s="4">
        <v>2.15</v>
      </c>
      <c r="G1002" s="8">
        <v>0.2865</v>
      </c>
      <c r="H1002" s="8">
        <v>0.1522</v>
      </c>
      <c r="I1002" s="9">
        <v>0.003969907407407407</v>
      </c>
      <c r="J1002" s="7">
        <v>343.0</v>
      </c>
      <c r="K1002" s="4">
        <v>4.38</v>
      </c>
    </row>
    <row r="1003">
      <c r="A1003" s="4" t="s">
        <v>1102</v>
      </c>
      <c r="B1003" s="4"/>
      <c r="C1003" s="4"/>
      <c r="D1003" s="4"/>
      <c r="E1003" s="7">
        <v>171.0</v>
      </c>
      <c r="F1003" s="4">
        <v>3.65</v>
      </c>
      <c r="G1003" s="8">
        <v>0.3216</v>
      </c>
      <c r="H1003" s="8">
        <v>0.2016</v>
      </c>
      <c r="I1003" s="9">
        <v>0.002685185185185185</v>
      </c>
      <c r="J1003" s="7">
        <v>232.0</v>
      </c>
      <c r="K1003" s="4">
        <v>2.58</v>
      </c>
    </row>
    <row r="1004">
      <c r="A1004" s="4" t="s">
        <v>1103</v>
      </c>
      <c r="B1004" s="4"/>
      <c r="C1004" s="4"/>
      <c r="D1004" s="4"/>
      <c r="E1004" s="7">
        <v>171.0</v>
      </c>
      <c r="F1004" s="4">
        <v>2.31</v>
      </c>
      <c r="G1004" s="8">
        <v>0.117</v>
      </c>
      <c r="H1004" s="8">
        <v>0.3291</v>
      </c>
      <c r="I1004" s="9">
        <v>0.002210648148148148</v>
      </c>
      <c r="J1004" s="7">
        <v>191.0</v>
      </c>
      <c r="K1004" s="4">
        <v>3.12</v>
      </c>
    </row>
    <row r="1005">
      <c r="A1005" s="4" t="s">
        <v>1104</v>
      </c>
      <c r="B1005" s="4"/>
      <c r="C1005" s="4"/>
      <c r="D1005" s="4"/>
      <c r="E1005" s="7">
        <v>171.0</v>
      </c>
      <c r="F1005" s="4">
        <v>3.22</v>
      </c>
      <c r="G1005" s="8">
        <v>0.3158</v>
      </c>
      <c r="H1005" s="8">
        <v>0.1655</v>
      </c>
      <c r="I1005" s="9">
        <v>0.002395833333333333</v>
      </c>
      <c r="J1005" s="7">
        <v>207.0</v>
      </c>
      <c r="K1005" s="4">
        <v>2.42</v>
      </c>
    </row>
    <row r="1006">
      <c r="A1006" s="4" t="s">
        <v>1105</v>
      </c>
      <c r="B1006" s="4"/>
      <c r="C1006" s="4"/>
      <c r="D1006" s="4"/>
      <c r="E1006" s="7">
        <v>171.0</v>
      </c>
      <c r="F1006" s="4">
        <v>3.81</v>
      </c>
      <c r="G1006" s="8">
        <v>0.3158</v>
      </c>
      <c r="H1006" s="8">
        <v>0.1549</v>
      </c>
      <c r="I1006" s="9">
        <v>0.004409722222222222</v>
      </c>
      <c r="J1006" s="7">
        <v>381.0</v>
      </c>
      <c r="K1006" s="4">
        <v>3.53</v>
      </c>
    </row>
    <row r="1007">
      <c r="A1007" s="4" t="s">
        <v>1106</v>
      </c>
      <c r="B1007" s="4"/>
      <c r="C1007" s="4"/>
      <c r="D1007" s="4"/>
      <c r="E1007" s="7">
        <v>170.0</v>
      </c>
      <c r="F1007" s="4">
        <v>3.94</v>
      </c>
      <c r="G1007" s="8">
        <v>0.3941</v>
      </c>
      <c r="H1007" s="8">
        <v>0.1313</v>
      </c>
      <c r="I1007" s="9">
        <v>0.004618055555555556</v>
      </c>
      <c r="J1007" s="7">
        <v>399.0</v>
      </c>
      <c r="K1007" s="4">
        <v>3.45</v>
      </c>
    </row>
    <row r="1008">
      <c r="A1008" s="4" t="s">
        <v>1107</v>
      </c>
      <c r="B1008" s="4"/>
      <c r="C1008" s="4"/>
      <c r="D1008" s="4"/>
      <c r="E1008" s="7">
        <v>170.0</v>
      </c>
      <c r="F1008" s="4">
        <v>2.65</v>
      </c>
      <c r="G1008" s="8">
        <v>0.3294</v>
      </c>
      <c r="H1008" s="8">
        <v>0.0865</v>
      </c>
      <c r="I1008" s="9">
        <v>0.0031944444444444446</v>
      </c>
      <c r="J1008" s="7">
        <v>276.0</v>
      </c>
      <c r="K1008" s="4">
        <v>4.15</v>
      </c>
    </row>
    <row r="1009">
      <c r="A1009" s="4" t="s">
        <v>1108</v>
      </c>
      <c r="B1009" s="4"/>
      <c r="C1009" s="4"/>
      <c r="D1009" s="4"/>
      <c r="E1009" s="7">
        <v>170.0</v>
      </c>
      <c r="F1009" s="4">
        <v>3.38</v>
      </c>
      <c r="G1009" s="8">
        <v>0.2</v>
      </c>
      <c r="H1009" s="8">
        <v>0.2122</v>
      </c>
      <c r="I1009" s="9">
        <v>0.0027546296296296294</v>
      </c>
      <c r="J1009" s="7">
        <v>238.0</v>
      </c>
      <c r="K1009" s="4">
        <v>2.51</v>
      </c>
    </row>
    <row r="1010">
      <c r="A1010" s="4" t="s">
        <v>1109</v>
      </c>
      <c r="B1010" s="4"/>
      <c r="C1010" s="4"/>
      <c r="D1010" s="4"/>
      <c r="E1010" s="7">
        <v>170.0</v>
      </c>
      <c r="F1010" s="4">
        <v>5.92</v>
      </c>
      <c r="G1010" s="8">
        <v>0.2706</v>
      </c>
      <c r="H1010" s="8">
        <v>0.0884</v>
      </c>
      <c r="I1010" s="9">
        <v>0.006145833333333333</v>
      </c>
      <c r="J1010" s="7">
        <v>531.0</v>
      </c>
      <c r="K1010" s="4">
        <v>7.5</v>
      </c>
    </row>
    <row r="1011">
      <c r="A1011" s="4" t="s">
        <v>1110</v>
      </c>
      <c r="B1011" s="4"/>
      <c r="C1011" s="4"/>
      <c r="D1011" s="4"/>
      <c r="E1011" s="7">
        <v>169.0</v>
      </c>
      <c r="F1011" s="4">
        <v>2.54</v>
      </c>
      <c r="G1011" s="8">
        <v>0.3964</v>
      </c>
      <c r="H1011" s="8">
        <v>0.1235</v>
      </c>
      <c r="I1011" s="9">
        <v>0.0035300925925925925</v>
      </c>
      <c r="J1011" s="7">
        <v>305.0</v>
      </c>
      <c r="K1011" s="4">
        <v>3.15</v>
      </c>
    </row>
    <row r="1012">
      <c r="A1012" s="4" t="s">
        <v>1111</v>
      </c>
      <c r="B1012" s="4"/>
      <c r="C1012" s="4"/>
      <c r="D1012" s="4"/>
      <c r="E1012" s="7">
        <v>169.0</v>
      </c>
      <c r="F1012" s="4">
        <v>2.82</v>
      </c>
      <c r="G1012" s="8">
        <v>0.284</v>
      </c>
      <c r="H1012" s="8">
        <v>0.1282</v>
      </c>
      <c r="I1012" s="9">
        <v>0.0038657407407407408</v>
      </c>
      <c r="J1012" s="7">
        <v>334.0</v>
      </c>
      <c r="K1012" s="4">
        <v>3.59</v>
      </c>
    </row>
    <row r="1013">
      <c r="A1013" s="4" t="s">
        <v>1112</v>
      </c>
      <c r="B1013" s="4"/>
      <c r="C1013" s="4"/>
      <c r="D1013" s="4"/>
      <c r="E1013" s="7">
        <v>169.0</v>
      </c>
      <c r="F1013" s="4">
        <v>4.46</v>
      </c>
      <c r="G1013" s="8">
        <v>0.2663</v>
      </c>
      <c r="H1013" s="8">
        <v>0.1631</v>
      </c>
      <c r="I1013" s="9">
        <v>0.0038888888888888888</v>
      </c>
      <c r="J1013" s="7">
        <v>336.0</v>
      </c>
      <c r="K1013" s="4">
        <v>4.01</v>
      </c>
    </row>
    <row r="1014">
      <c r="A1014" s="4" t="s">
        <v>1113</v>
      </c>
      <c r="B1014" s="4"/>
      <c r="C1014" s="4"/>
      <c r="D1014" s="4"/>
      <c r="E1014" s="7">
        <v>169.0</v>
      </c>
      <c r="F1014" s="4">
        <v>4.13</v>
      </c>
      <c r="G1014" s="8">
        <v>0.2249</v>
      </c>
      <c r="H1014" s="8">
        <v>0.1905</v>
      </c>
      <c r="I1014" s="9">
        <v>0.0052893518518518515</v>
      </c>
      <c r="J1014" s="7">
        <v>457.0</v>
      </c>
      <c r="K1014" s="4">
        <v>2.64</v>
      </c>
    </row>
    <row r="1015">
      <c r="A1015" s="4" t="s">
        <v>1114</v>
      </c>
      <c r="B1015" s="4"/>
      <c r="C1015" s="4"/>
      <c r="D1015" s="4"/>
      <c r="E1015" s="7">
        <v>169.0</v>
      </c>
      <c r="F1015" s="4">
        <v>4.85</v>
      </c>
      <c r="G1015" s="8">
        <v>0.4024</v>
      </c>
      <c r="H1015" s="8">
        <v>0.0904</v>
      </c>
      <c r="I1015" s="9">
        <v>0.0040625</v>
      </c>
      <c r="J1015" s="7">
        <v>351.0</v>
      </c>
      <c r="K1015" s="4">
        <v>3.52</v>
      </c>
    </row>
    <row r="1016">
      <c r="A1016" s="4" t="s">
        <v>1115</v>
      </c>
      <c r="B1016" s="4"/>
      <c r="C1016" s="4"/>
      <c r="D1016" s="4"/>
      <c r="E1016" s="7">
        <v>168.0</v>
      </c>
      <c r="F1016" s="4">
        <v>2.48</v>
      </c>
      <c r="G1016" s="8">
        <v>0.2083</v>
      </c>
      <c r="H1016" s="8">
        <v>0.1439</v>
      </c>
      <c r="I1016" s="9">
        <v>0.002789351851851852</v>
      </c>
      <c r="J1016" s="7">
        <v>241.0</v>
      </c>
      <c r="K1016" s="4">
        <v>3.23</v>
      </c>
    </row>
    <row r="1017">
      <c r="A1017" s="4" t="s">
        <v>1116</v>
      </c>
      <c r="B1017" s="4"/>
      <c r="C1017" s="4"/>
      <c r="D1017" s="4"/>
      <c r="E1017" s="7">
        <v>168.0</v>
      </c>
      <c r="F1017" s="4">
        <v>4.25</v>
      </c>
      <c r="G1017" s="8">
        <v>0.1667</v>
      </c>
      <c r="H1017" s="8">
        <v>0.2087</v>
      </c>
      <c r="I1017" s="9">
        <v>0.004143518518518519</v>
      </c>
      <c r="J1017" s="7">
        <v>358.0</v>
      </c>
      <c r="K1017" s="4">
        <v>3.43</v>
      </c>
    </row>
    <row r="1018">
      <c r="A1018" s="4" t="s">
        <v>1117</v>
      </c>
      <c r="B1018" s="4"/>
      <c r="C1018" s="4"/>
      <c r="D1018" s="4"/>
      <c r="E1018" s="7">
        <v>168.0</v>
      </c>
      <c r="F1018" s="4">
        <v>2.79</v>
      </c>
      <c r="G1018" s="8">
        <v>0.2798</v>
      </c>
      <c r="H1018" s="8">
        <v>0.2132</v>
      </c>
      <c r="I1018" s="9">
        <v>0.0023148148148148147</v>
      </c>
      <c r="J1018" s="7">
        <v>200.0</v>
      </c>
      <c r="K1018" s="4">
        <v>2.63</v>
      </c>
    </row>
    <row r="1019">
      <c r="A1019" s="4" t="s">
        <v>1118</v>
      </c>
      <c r="B1019" s="4"/>
      <c r="C1019" s="4"/>
      <c r="D1019" s="4"/>
      <c r="E1019" s="7">
        <v>168.0</v>
      </c>
      <c r="F1019" s="4">
        <v>2.5</v>
      </c>
      <c r="G1019" s="8">
        <v>0.2917</v>
      </c>
      <c r="H1019" s="8">
        <v>0.1429</v>
      </c>
      <c r="I1019" s="9">
        <v>0.0035185185185185185</v>
      </c>
      <c r="J1019" s="7">
        <v>304.0</v>
      </c>
      <c r="K1019" s="4">
        <v>3.26</v>
      </c>
    </row>
    <row r="1020">
      <c r="A1020" s="4" t="s">
        <v>1119</v>
      </c>
      <c r="B1020" s="4"/>
      <c r="C1020" s="4"/>
      <c r="D1020" s="4"/>
      <c r="E1020" s="7">
        <v>168.0</v>
      </c>
      <c r="F1020" s="4">
        <v>4.26</v>
      </c>
      <c r="G1020" s="8">
        <v>0.3274</v>
      </c>
      <c r="H1020" s="8">
        <v>0.1217</v>
      </c>
      <c r="I1020" s="9">
        <v>0.004131944444444444</v>
      </c>
      <c r="J1020" s="7">
        <v>357.0</v>
      </c>
      <c r="K1020" s="4">
        <v>4.84</v>
      </c>
    </row>
    <row r="1021">
      <c r="A1021" s="4" t="s">
        <v>1120</v>
      </c>
      <c r="B1021" s="4"/>
      <c r="C1021" s="4"/>
      <c r="D1021" s="4"/>
      <c r="E1021" s="7">
        <v>167.0</v>
      </c>
      <c r="F1021" s="4">
        <v>2.51</v>
      </c>
      <c r="G1021" s="8">
        <v>0.2874</v>
      </c>
      <c r="H1021" s="8">
        <v>0.2816</v>
      </c>
      <c r="I1021" s="9">
        <v>0.0023263888888888887</v>
      </c>
      <c r="J1021" s="7">
        <v>201.0</v>
      </c>
      <c r="K1021" s="4">
        <v>2.23</v>
      </c>
    </row>
    <row r="1022">
      <c r="A1022" s="4" t="s">
        <v>1121</v>
      </c>
      <c r="B1022" s="4"/>
      <c r="C1022" s="4"/>
      <c r="D1022" s="4"/>
      <c r="E1022" s="7">
        <v>167.0</v>
      </c>
      <c r="F1022" s="4">
        <v>2.66</v>
      </c>
      <c r="G1022" s="8">
        <v>0.2275</v>
      </c>
      <c r="H1022" s="8">
        <v>0.1216</v>
      </c>
      <c r="I1022" s="9">
        <v>0.004548611111111111</v>
      </c>
      <c r="J1022" s="7">
        <v>393.0</v>
      </c>
      <c r="K1022" s="4">
        <v>4.44</v>
      </c>
    </row>
    <row r="1023">
      <c r="A1023" s="4" t="s">
        <v>1122</v>
      </c>
      <c r="B1023" s="4"/>
      <c r="C1023" s="4"/>
      <c r="D1023" s="4"/>
      <c r="E1023" s="7">
        <v>167.0</v>
      </c>
      <c r="F1023" s="4">
        <v>3.0</v>
      </c>
      <c r="G1023" s="8">
        <v>0.1617</v>
      </c>
      <c r="H1023" s="8">
        <v>0.3194</v>
      </c>
      <c r="I1023" s="9">
        <v>0.002210648148148148</v>
      </c>
      <c r="J1023" s="7">
        <v>191.0</v>
      </c>
      <c r="K1023" s="4">
        <v>2.24</v>
      </c>
    </row>
    <row r="1024">
      <c r="A1024" s="4" t="s">
        <v>1123</v>
      </c>
      <c r="B1024" s="4"/>
      <c r="C1024" s="4"/>
      <c r="D1024" s="4"/>
      <c r="E1024" s="7">
        <v>167.0</v>
      </c>
      <c r="F1024" s="4">
        <v>4.42</v>
      </c>
      <c r="G1024" s="8">
        <v>0.3772</v>
      </c>
      <c r="H1024" s="8">
        <v>0.122</v>
      </c>
      <c r="I1024" s="9">
        <v>0.0034837962962962965</v>
      </c>
      <c r="J1024" s="7">
        <v>301.0</v>
      </c>
      <c r="K1024" s="4">
        <v>3.56</v>
      </c>
    </row>
    <row r="1025">
      <c r="A1025" s="4" t="s">
        <v>1124</v>
      </c>
      <c r="B1025" s="4"/>
      <c r="C1025" s="4"/>
      <c r="D1025" s="4"/>
      <c r="E1025" s="7">
        <v>167.0</v>
      </c>
      <c r="F1025" s="4">
        <v>4.91</v>
      </c>
      <c r="G1025" s="8">
        <v>0.3174</v>
      </c>
      <c r="H1025" s="8">
        <v>0.1012</v>
      </c>
      <c r="I1025" s="9">
        <v>0.006504629629629629</v>
      </c>
      <c r="J1025" s="7">
        <v>562.0</v>
      </c>
      <c r="K1025" s="4">
        <v>9.8</v>
      </c>
    </row>
    <row r="1026">
      <c r="A1026" s="4" t="s">
        <v>1125</v>
      </c>
      <c r="B1026" s="4"/>
      <c r="C1026" s="4"/>
      <c r="D1026" s="4"/>
      <c r="E1026" s="7">
        <v>167.0</v>
      </c>
      <c r="F1026" s="4">
        <v>1.25</v>
      </c>
      <c r="G1026" s="8">
        <v>0.5988</v>
      </c>
      <c r="H1026" s="8">
        <v>0.0718</v>
      </c>
      <c r="I1026" s="9">
        <v>0.0027199074074074074</v>
      </c>
      <c r="J1026" s="7">
        <v>235.0</v>
      </c>
      <c r="K1026" s="4">
        <v>2.01</v>
      </c>
    </row>
    <row r="1027">
      <c r="A1027" s="4" t="s">
        <v>1126</v>
      </c>
      <c r="B1027" s="4"/>
      <c r="C1027" s="4"/>
      <c r="D1027" s="4"/>
      <c r="E1027" s="7">
        <v>167.0</v>
      </c>
      <c r="F1027" s="4">
        <v>3.35</v>
      </c>
      <c r="G1027" s="8">
        <v>0.3413</v>
      </c>
      <c r="H1027" s="8">
        <v>0.0536</v>
      </c>
      <c r="I1027" s="9">
        <v>0.0052430555555555555</v>
      </c>
      <c r="J1027" s="7">
        <v>453.0</v>
      </c>
      <c r="K1027" s="4">
        <v>5.05</v>
      </c>
    </row>
    <row r="1028">
      <c r="A1028" s="4" t="s">
        <v>1127</v>
      </c>
      <c r="B1028" s="4"/>
      <c r="C1028" s="4"/>
      <c r="D1028" s="4"/>
      <c r="E1028" s="7">
        <v>167.0</v>
      </c>
      <c r="F1028" s="4">
        <v>2.46</v>
      </c>
      <c r="G1028" s="8">
        <v>0.2814</v>
      </c>
      <c r="H1028" s="8">
        <v>0.1756</v>
      </c>
      <c r="I1028" s="9">
        <v>0.002685185185185185</v>
      </c>
      <c r="J1028" s="7">
        <v>232.0</v>
      </c>
      <c r="K1028" s="4">
        <v>3.68</v>
      </c>
    </row>
    <row r="1029">
      <c r="A1029" s="4" t="s">
        <v>1128</v>
      </c>
      <c r="B1029" s="4"/>
      <c r="C1029" s="4"/>
      <c r="D1029" s="4"/>
      <c r="E1029" s="7">
        <v>167.0</v>
      </c>
      <c r="F1029" s="4">
        <v>4.26</v>
      </c>
      <c r="G1029" s="8">
        <v>0.2335</v>
      </c>
      <c r="H1029" s="8">
        <v>0.1786</v>
      </c>
      <c r="I1029" s="9">
        <v>0.003993055555555555</v>
      </c>
      <c r="J1029" s="7">
        <v>345.0</v>
      </c>
      <c r="K1029" s="4">
        <v>2.29</v>
      </c>
    </row>
    <row r="1030">
      <c r="A1030" s="4" t="s">
        <v>1129</v>
      </c>
      <c r="B1030" s="4"/>
      <c r="C1030" s="4"/>
      <c r="D1030" s="4"/>
      <c r="E1030" s="7">
        <v>167.0</v>
      </c>
      <c r="F1030" s="4">
        <v>2.04</v>
      </c>
      <c r="G1030" s="8">
        <v>0.2754</v>
      </c>
      <c r="H1030" s="8">
        <v>0.1965</v>
      </c>
      <c r="I1030" s="9">
        <v>0.004398148148148148</v>
      </c>
      <c r="J1030" s="7">
        <v>380.0</v>
      </c>
      <c r="K1030" s="4">
        <v>6.09</v>
      </c>
    </row>
    <row r="1031">
      <c r="A1031" s="4" t="s">
        <v>1130</v>
      </c>
      <c r="B1031" s="4"/>
      <c r="C1031" s="4"/>
      <c r="D1031" s="4"/>
      <c r="E1031" s="7">
        <v>167.0</v>
      </c>
      <c r="F1031" s="4">
        <v>2.29</v>
      </c>
      <c r="G1031" s="8">
        <v>0.1737</v>
      </c>
      <c r="H1031" s="8">
        <v>0.2408</v>
      </c>
      <c r="I1031" s="9">
        <v>0.002627314814814815</v>
      </c>
      <c r="J1031" s="7">
        <v>227.0</v>
      </c>
      <c r="K1031" s="4">
        <v>3.74</v>
      </c>
    </row>
    <row r="1032">
      <c r="A1032" s="4" t="s">
        <v>1131</v>
      </c>
      <c r="B1032" s="4"/>
      <c r="C1032" s="4"/>
      <c r="D1032" s="4"/>
      <c r="E1032" s="7">
        <v>166.0</v>
      </c>
      <c r="F1032" s="4">
        <v>2.28</v>
      </c>
      <c r="G1032" s="8">
        <v>0.2831</v>
      </c>
      <c r="H1032" s="8">
        <v>0.2169</v>
      </c>
      <c r="I1032" s="9">
        <v>0.002488425925925926</v>
      </c>
      <c r="J1032" s="7">
        <v>215.0</v>
      </c>
      <c r="K1032" s="4">
        <v>1.96</v>
      </c>
    </row>
    <row r="1033">
      <c r="A1033" s="4" t="s">
        <v>1132</v>
      </c>
      <c r="B1033" s="4"/>
      <c r="C1033" s="4"/>
      <c r="D1033" s="4"/>
      <c r="E1033" s="7">
        <v>166.0</v>
      </c>
      <c r="F1033" s="4">
        <v>2.58</v>
      </c>
      <c r="G1033" s="8">
        <v>0.5663</v>
      </c>
      <c r="H1033" s="8">
        <v>0.1632</v>
      </c>
      <c r="I1033" s="9">
        <v>0.002210648148148148</v>
      </c>
      <c r="J1033" s="7">
        <v>191.0</v>
      </c>
      <c r="K1033" s="4">
        <v>0.91</v>
      </c>
    </row>
    <row r="1034">
      <c r="A1034" s="4" t="s">
        <v>1133</v>
      </c>
      <c r="B1034" s="4"/>
      <c r="C1034" s="4"/>
      <c r="D1034" s="4"/>
      <c r="E1034" s="7">
        <v>166.0</v>
      </c>
      <c r="F1034" s="4">
        <v>3.83</v>
      </c>
      <c r="G1034" s="8">
        <v>0.3133</v>
      </c>
      <c r="H1034" s="8">
        <v>0.1887</v>
      </c>
      <c r="I1034" s="9">
        <v>0.0031944444444444446</v>
      </c>
      <c r="J1034" s="7">
        <v>276.0</v>
      </c>
      <c r="K1034" s="4">
        <v>3.31</v>
      </c>
    </row>
    <row r="1035">
      <c r="A1035" s="4" t="s">
        <v>1134</v>
      </c>
      <c r="B1035" s="4"/>
      <c r="C1035" s="4"/>
      <c r="D1035" s="4"/>
      <c r="E1035" s="7">
        <v>166.0</v>
      </c>
      <c r="F1035" s="4">
        <v>2.3</v>
      </c>
      <c r="G1035" s="8">
        <v>0.3133</v>
      </c>
      <c r="H1035" s="8">
        <v>0.273</v>
      </c>
      <c r="I1035" s="9">
        <v>0.0017476851851851852</v>
      </c>
      <c r="J1035" s="7">
        <v>151.0</v>
      </c>
      <c r="K1035" s="4">
        <v>1.92</v>
      </c>
    </row>
    <row r="1036">
      <c r="A1036" s="4" t="s">
        <v>1135</v>
      </c>
      <c r="B1036" s="4"/>
      <c r="C1036" s="4"/>
      <c r="D1036" s="4"/>
      <c r="E1036" s="7">
        <v>166.0</v>
      </c>
      <c r="F1036" s="4">
        <v>4.11</v>
      </c>
      <c r="G1036" s="8">
        <v>0.2048</v>
      </c>
      <c r="H1036" s="8">
        <v>0.2361</v>
      </c>
      <c r="I1036" s="9">
        <v>0.002905092592592593</v>
      </c>
      <c r="J1036" s="7">
        <v>251.0</v>
      </c>
      <c r="K1036" s="4">
        <v>1.8</v>
      </c>
    </row>
    <row r="1037">
      <c r="A1037" s="4" t="s">
        <v>1136</v>
      </c>
      <c r="B1037" s="4"/>
      <c r="C1037" s="4"/>
      <c r="D1037" s="4"/>
      <c r="E1037" s="7">
        <v>165.0</v>
      </c>
      <c r="F1037" s="4">
        <v>3.7</v>
      </c>
      <c r="G1037" s="8">
        <v>0.1576</v>
      </c>
      <c r="H1037" s="8">
        <v>0.2455</v>
      </c>
      <c r="I1037" s="9">
        <v>0.0032291666666666666</v>
      </c>
      <c r="J1037" s="7">
        <v>279.0</v>
      </c>
      <c r="K1037" s="4">
        <v>3.25</v>
      </c>
    </row>
    <row r="1038">
      <c r="A1038" s="4" t="s">
        <v>1137</v>
      </c>
      <c r="B1038" s="4"/>
      <c r="C1038" s="4"/>
      <c r="D1038" s="4"/>
      <c r="E1038" s="7">
        <v>165.0</v>
      </c>
      <c r="F1038" s="4">
        <v>2.59</v>
      </c>
      <c r="G1038" s="8">
        <v>0.1879</v>
      </c>
      <c r="H1038" s="8">
        <v>0.2155</v>
      </c>
      <c r="I1038" s="9">
        <v>0.0024074074074074076</v>
      </c>
      <c r="J1038" s="7">
        <v>208.0</v>
      </c>
      <c r="K1038" s="4">
        <v>4.02</v>
      </c>
    </row>
    <row r="1039">
      <c r="A1039" s="4" t="s">
        <v>1138</v>
      </c>
      <c r="B1039" s="4"/>
      <c r="C1039" s="4"/>
      <c r="D1039" s="4"/>
      <c r="E1039" s="7">
        <v>165.0</v>
      </c>
      <c r="F1039" s="4">
        <v>3.53</v>
      </c>
      <c r="G1039" s="8">
        <v>0.1212</v>
      </c>
      <c r="H1039" s="8">
        <v>0.3139</v>
      </c>
      <c r="I1039" s="9">
        <v>0.002523148148148148</v>
      </c>
      <c r="J1039" s="7">
        <v>218.0</v>
      </c>
      <c r="K1039" s="4">
        <v>1.75</v>
      </c>
    </row>
    <row r="1040">
      <c r="A1040" s="4" t="s">
        <v>1139</v>
      </c>
      <c r="B1040" s="4"/>
      <c r="C1040" s="4"/>
      <c r="D1040" s="4"/>
      <c r="E1040" s="7">
        <v>165.0</v>
      </c>
      <c r="F1040" s="4">
        <v>4.74</v>
      </c>
      <c r="G1040" s="8">
        <v>0.2061</v>
      </c>
      <c r="H1040" s="8">
        <v>0.1509</v>
      </c>
      <c r="I1040" s="9">
        <v>0.0038310185185185183</v>
      </c>
      <c r="J1040" s="7">
        <v>331.0</v>
      </c>
      <c r="K1040" s="4">
        <v>2.81</v>
      </c>
    </row>
    <row r="1041">
      <c r="A1041" s="4" t="s">
        <v>1140</v>
      </c>
      <c r="B1041" s="4"/>
      <c r="C1041" s="4"/>
      <c r="D1041" s="4"/>
      <c r="E1041" s="7">
        <v>164.0</v>
      </c>
      <c r="F1041" s="4">
        <v>4.88</v>
      </c>
      <c r="G1041" s="8">
        <v>0.1768</v>
      </c>
      <c r="H1041" s="8">
        <v>0.165</v>
      </c>
      <c r="I1041" s="9">
        <v>0.005844907407407407</v>
      </c>
      <c r="J1041" s="7">
        <v>505.0</v>
      </c>
      <c r="K1041" s="4">
        <v>4.17</v>
      </c>
    </row>
    <row r="1042">
      <c r="A1042" s="4" t="s">
        <v>1141</v>
      </c>
      <c r="B1042" s="4"/>
      <c r="C1042" s="4"/>
      <c r="D1042" s="4"/>
      <c r="E1042" s="7">
        <v>164.0</v>
      </c>
      <c r="F1042" s="4">
        <v>4.35</v>
      </c>
      <c r="G1042" s="8">
        <v>0.2134</v>
      </c>
      <c r="H1042" s="8">
        <v>0.1625</v>
      </c>
      <c r="I1042" s="9">
        <v>0.004270833333333333</v>
      </c>
      <c r="J1042" s="7">
        <v>369.0</v>
      </c>
      <c r="K1042" s="4">
        <v>3.51</v>
      </c>
    </row>
    <row r="1043">
      <c r="A1043" s="4" t="s">
        <v>1142</v>
      </c>
      <c r="B1043" s="4"/>
      <c r="C1043" s="4"/>
      <c r="D1043" s="4"/>
      <c r="E1043" s="7">
        <v>164.0</v>
      </c>
      <c r="F1043" s="4">
        <v>3.57</v>
      </c>
      <c r="G1043" s="8">
        <v>0.2256</v>
      </c>
      <c r="H1043" s="8">
        <v>0.2154</v>
      </c>
      <c r="I1043" s="9">
        <v>0.0028819444444444444</v>
      </c>
      <c r="J1043" s="7">
        <v>249.0</v>
      </c>
      <c r="K1043" s="4">
        <v>3.63</v>
      </c>
    </row>
    <row r="1044">
      <c r="A1044" s="4" t="s">
        <v>1143</v>
      </c>
      <c r="B1044" s="4"/>
      <c r="C1044" s="4"/>
      <c r="D1044" s="4"/>
      <c r="E1044" s="7">
        <v>164.0</v>
      </c>
      <c r="F1044" s="4">
        <v>3.15</v>
      </c>
      <c r="G1044" s="8">
        <v>0.378</v>
      </c>
      <c r="H1044" s="8">
        <v>0.176</v>
      </c>
      <c r="I1044" s="9">
        <v>0.0034837962962962965</v>
      </c>
      <c r="J1044" s="7">
        <v>301.0</v>
      </c>
      <c r="K1044" s="4">
        <v>2.98</v>
      </c>
    </row>
    <row r="1045">
      <c r="A1045" s="4" t="s">
        <v>1144</v>
      </c>
      <c r="B1045" s="4"/>
      <c r="C1045" s="4"/>
      <c r="D1045" s="4"/>
      <c r="E1045" s="7">
        <v>164.0</v>
      </c>
      <c r="F1045" s="4">
        <v>3.62</v>
      </c>
      <c r="G1045" s="8">
        <v>0.2988</v>
      </c>
      <c r="H1045" s="8">
        <v>0.2104</v>
      </c>
      <c r="I1045" s="9">
        <v>0.0030092592592592593</v>
      </c>
      <c r="J1045" s="7">
        <v>260.0</v>
      </c>
      <c r="K1045" s="4">
        <v>3.1</v>
      </c>
    </row>
    <row r="1046">
      <c r="A1046" s="4">
        <v>26121.0</v>
      </c>
      <c r="B1046" s="4"/>
      <c r="C1046" s="4"/>
      <c r="D1046" s="4"/>
      <c r="E1046" s="7">
        <v>163.0</v>
      </c>
      <c r="F1046" s="4">
        <v>2.33</v>
      </c>
      <c r="G1046" s="8">
        <v>0.1411</v>
      </c>
      <c r="H1046" s="8">
        <v>0.0237</v>
      </c>
      <c r="I1046" s="9">
        <v>0.0021296296296296298</v>
      </c>
      <c r="J1046" s="7">
        <v>184.0</v>
      </c>
      <c r="K1046" s="4">
        <v>2.11</v>
      </c>
    </row>
    <row r="1047">
      <c r="A1047" s="4" t="s">
        <v>1145</v>
      </c>
      <c r="B1047" s="4"/>
      <c r="C1047" s="4"/>
      <c r="D1047" s="4"/>
      <c r="E1047" s="7">
        <v>163.0</v>
      </c>
      <c r="F1047" s="4">
        <v>3.42</v>
      </c>
      <c r="G1047" s="8">
        <v>0.2761</v>
      </c>
      <c r="H1047" s="8">
        <v>0.1685</v>
      </c>
      <c r="I1047" s="9">
        <v>0.0050347222222222225</v>
      </c>
      <c r="J1047" s="7">
        <v>435.0</v>
      </c>
      <c r="K1047" s="4">
        <v>4.34</v>
      </c>
    </row>
    <row r="1048">
      <c r="A1048" s="4" t="s">
        <v>1146</v>
      </c>
      <c r="B1048" s="4"/>
      <c r="C1048" s="4"/>
      <c r="D1048" s="4"/>
      <c r="E1048" s="7">
        <v>163.0</v>
      </c>
      <c r="F1048" s="4">
        <v>4.17</v>
      </c>
      <c r="G1048" s="8">
        <v>0.3742</v>
      </c>
      <c r="H1048" s="8">
        <v>0.1368</v>
      </c>
      <c r="I1048" s="9">
        <v>0.0038310185185185183</v>
      </c>
      <c r="J1048" s="7">
        <v>331.0</v>
      </c>
      <c r="K1048" s="4">
        <v>4.57</v>
      </c>
    </row>
    <row r="1049">
      <c r="A1049" s="4" t="s">
        <v>1147</v>
      </c>
      <c r="B1049" s="4"/>
      <c r="C1049" s="4"/>
      <c r="D1049" s="4"/>
      <c r="E1049" s="7">
        <v>163.0</v>
      </c>
      <c r="F1049" s="4">
        <v>1.91</v>
      </c>
      <c r="G1049" s="8">
        <v>0.5644</v>
      </c>
      <c r="H1049" s="8">
        <v>0.0997</v>
      </c>
      <c r="I1049" s="9">
        <v>0.0027314814814814814</v>
      </c>
      <c r="J1049" s="7">
        <v>236.0</v>
      </c>
      <c r="K1049" s="4">
        <v>1.1</v>
      </c>
    </row>
    <row r="1050">
      <c r="A1050" s="4" t="s">
        <v>1148</v>
      </c>
      <c r="B1050" s="4"/>
      <c r="C1050" s="4"/>
      <c r="D1050" s="4"/>
      <c r="E1050" s="7">
        <v>163.0</v>
      </c>
      <c r="F1050" s="4">
        <v>2.35</v>
      </c>
      <c r="G1050" s="8">
        <v>0.2638</v>
      </c>
      <c r="H1050" s="8">
        <v>0.2141</v>
      </c>
      <c r="I1050" s="9">
        <v>0.003298611111111111</v>
      </c>
      <c r="J1050" s="7">
        <v>285.0</v>
      </c>
      <c r="K1050" s="4">
        <v>4.52</v>
      </c>
    </row>
    <row r="1051">
      <c r="A1051" s="4" t="s">
        <v>1149</v>
      </c>
      <c r="B1051" s="4"/>
      <c r="C1051" s="4"/>
      <c r="D1051" s="4"/>
      <c r="E1051" s="7">
        <v>163.0</v>
      </c>
      <c r="F1051" s="4">
        <v>4.39</v>
      </c>
      <c r="G1051" s="8">
        <v>0.2761</v>
      </c>
      <c r="H1051" s="8">
        <v>0.1524</v>
      </c>
      <c r="I1051" s="9">
        <v>0.004409722222222222</v>
      </c>
      <c r="J1051" s="7">
        <v>381.0</v>
      </c>
      <c r="K1051" s="4">
        <v>4.04</v>
      </c>
    </row>
    <row r="1052">
      <c r="A1052" s="4" t="s">
        <v>1150</v>
      </c>
      <c r="B1052" s="4"/>
      <c r="C1052" s="4"/>
      <c r="D1052" s="4"/>
      <c r="E1052" s="7">
        <v>163.0</v>
      </c>
      <c r="F1052" s="4">
        <v>4.47</v>
      </c>
      <c r="G1052" s="8">
        <v>0.3067</v>
      </c>
      <c r="H1052" s="8">
        <v>0.1648</v>
      </c>
      <c r="I1052" s="9">
        <v>0.003587962962962963</v>
      </c>
      <c r="J1052" s="7">
        <v>310.0</v>
      </c>
      <c r="K1052" s="4">
        <v>3.42</v>
      </c>
    </row>
    <row r="1053">
      <c r="A1053" s="4" t="s">
        <v>1151</v>
      </c>
      <c r="B1053" s="4"/>
      <c r="C1053" s="4"/>
      <c r="D1053" s="4"/>
      <c r="E1053" s="7">
        <v>163.0</v>
      </c>
      <c r="F1053" s="4">
        <v>2.58</v>
      </c>
      <c r="G1053" s="8">
        <v>0.227</v>
      </c>
      <c r="H1053" s="8">
        <v>0.2048</v>
      </c>
      <c r="I1053" s="9">
        <v>0.004293981481481481</v>
      </c>
      <c r="J1053" s="7">
        <v>371.0</v>
      </c>
      <c r="K1053" s="4">
        <v>4.48</v>
      </c>
    </row>
    <row r="1054">
      <c r="A1054" s="4" t="s">
        <v>1152</v>
      </c>
      <c r="B1054" s="4"/>
      <c r="C1054" s="4"/>
      <c r="D1054" s="4"/>
      <c r="E1054" s="7">
        <v>163.0</v>
      </c>
      <c r="F1054" s="4">
        <v>1.39</v>
      </c>
      <c r="G1054" s="8">
        <v>0.681</v>
      </c>
      <c r="H1054" s="8">
        <v>0.1101</v>
      </c>
      <c r="I1054" s="9">
        <v>0.002013888888888889</v>
      </c>
      <c r="J1054" s="7">
        <v>174.0</v>
      </c>
      <c r="K1054" s="4">
        <v>1.91</v>
      </c>
    </row>
    <row r="1055">
      <c r="A1055" s="4" t="s">
        <v>1153</v>
      </c>
      <c r="B1055" s="4"/>
      <c r="C1055" s="4"/>
      <c r="D1055" s="4"/>
      <c r="E1055" s="7">
        <v>163.0</v>
      </c>
      <c r="F1055" s="4">
        <v>3.33</v>
      </c>
      <c r="G1055" s="8">
        <v>0.319</v>
      </c>
      <c r="H1055" s="8">
        <v>0.1602</v>
      </c>
      <c r="I1055" s="9">
        <v>0.0036342592592592594</v>
      </c>
      <c r="J1055" s="7">
        <v>314.0</v>
      </c>
      <c r="K1055" s="4">
        <v>3.31</v>
      </c>
    </row>
    <row r="1056">
      <c r="A1056" s="4" t="s">
        <v>1154</v>
      </c>
      <c r="B1056" s="4"/>
      <c r="C1056" s="4"/>
      <c r="D1056" s="4"/>
      <c r="E1056" s="7">
        <v>163.0</v>
      </c>
      <c r="F1056" s="4">
        <v>4.12</v>
      </c>
      <c r="G1056" s="8">
        <v>0.2883</v>
      </c>
      <c r="H1056" s="8">
        <v>0.1622</v>
      </c>
      <c r="I1056" s="9">
        <v>0.004340277777777778</v>
      </c>
      <c r="J1056" s="7">
        <v>375.0</v>
      </c>
      <c r="K1056" s="4">
        <v>2.98</v>
      </c>
    </row>
    <row r="1057">
      <c r="A1057" s="4" t="s">
        <v>1155</v>
      </c>
      <c r="B1057" s="4"/>
      <c r="C1057" s="4"/>
      <c r="D1057" s="4"/>
      <c r="E1057" s="7">
        <v>163.0</v>
      </c>
      <c r="F1057" s="4">
        <v>2.89</v>
      </c>
      <c r="G1057" s="8">
        <v>0.2147</v>
      </c>
      <c r="H1057" s="8">
        <v>0.104</v>
      </c>
      <c r="I1057" s="9">
        <v>0.004097222222222223</v>
      </c>
      <c r="J1057" s="7">
        <v>354.0</v>
      </c>
      <c r="K1057" s="4">
        <v>5.54</v>
      </c>
    </row>
    <row r="1058">
      <c r="A1058" s="4" t="s">
        <v>1156</v>
      </c>
      <c r="B1058" s="4"/>
      <c r="C1058" s="4"/>
      <c r="D1058" s="4"/>
      <c r="E1058" s="7">
        <v>163.0</v>
      </c>
      <c r="F1058" s="4">
        <v>3.5</v>
      </c>
      <c r="G1058" s="8">
        <v>0.319</v>
      </c>
      <c r="H1058" s="8">
        <v>0.2067</v>
      </c>
      <c r="I1058" s="9">
        <v>0.002488425925925926</v>
      </c>
      <c r="J1058" s="7">
        <v>215.0</v>
      </c>
      <c r="K1058" s="4">
        <v>2.16</v>
      </c>
    </row>
    <row r="1059">
      <c r="A1059" s="4" t="s">
        <v>1157</v>
      </c>
      <c r="B1059" s="4"/>
      <c r="C1059" s="4"/>
      <c r="D1059" s="4"/>
      <c r="E1059" s="7">
        <v>163.0</v>
      </c>
      <c r="F1059" s="4">
        <v>2.24</v>
      </c>
      <c r="G1059" s="8">
        <v>0.1963</v>
      </c>
      <c r="H1059" s="8">
        <v>0.3041</v>
      </c>
      <c r="I1059" s="9">
        <v>0.0022337962962962962</v>
      </c>
      <c r="J1059" s="7">
        <v>193.0</v>
      </c>
      <c r="K1059" s="4">
        <v>2.05</v>
      </c>
    </row>
    <row r="1060">
      <c r="A1060" s="4" t="s">
        <v>1158</v>
      </c>
      <c r="B1060" s="4"/>
      <c r="C1060" s="4"/>
      <c r="D1060" s="4"/>
      <c r="E1060" s="7">
        <v>163.0</v>
      </c>
      <c r="F1060" s="4">
        <v>3.37</v>
      </c>
      <c r="G1060" s="8">
        <v>0.1779</v>
      </c>
      <c r="H1060" s="8">
        <v>0.2386</v>
      </c>
      <c r="I1060" s="9">
        <v>0.002511574074074074</v>
      </c>
      <c r="J1060" s="7">
        <v>217.0</v>
      </c>
      <c r="K1060" s="4">
        <v>2.29</v>
      </c>
    </row>
    <row r="1061">
      <c r="A1061" s="4" t="s">
        <v>1159</v>
      </c>
      <c r="B1061" s="4"/>
      <c r="C1061" s="4"/>
      <c r="D1061" s="4"/>
      <c r="E1061" s="7">
        <v>162.0</v>
      </c>
      <c r="F1061" s="4">
        <v>4.41</v>
      </c>
      <c r="G1061" s="8">
        <v>0.2654</v>
      </c>
      <c r="H1061" s="8">
        <v>0.1471</v>
      </c>
      <c r="I1061" s="9">
        <v>0.0042824074074074075</v>
      </c>
      <c r="J1061" s="7">
        <v>370.0</v>
      </c>
      <c r="K1061" s="4">
        <v>3.26</v>
      </c>
    </row>
    <row r="1062">
      <c r="A1062" s="4" t="s">
        <v>1160</v>
      </c>
      <c r="B1062" s="4"/>
      <c r="C1062" s="4"/>
      <c r="D1062" s="4"/>
      <c r="E1062" s="7">
        <v>162.0</v>
      </c>
      <c r="F1062" s="4">
        <v>4.93</v>
      </c>
      <c r="G1062" s="8">
        <v>0.2222</v>
      </c>
      <c r="H1062" s="8">
        <v>0.1491</v>
      </c>
      <c r="I1062" s="9">
        <v>0.00525462962962963</v>
      </c>
      <c r="J1062" s="7">
        <v>454.0</v>
      </c>
      <c r="K1062" s="4">
        <v>3.86</v>
      </c>
    </row>
    <row r="1063">
      <c r="A1063" s="4" t="s">
        <v>1161</v>
      </c>
      <c r="B1063" s="4"/>
      <c r="C1063" s="4"/>
      <c r="D1063" s="4"/>
      <c r="E1063" s="7">
        <v>162.0</v>
      </c>
      <c r="F1063" s="4">
        <v>3.17</v>
      </c>
      <c r="G1063" s="8">
        <v>0.2778</v>
      </c>
      <c r="H1063" s="8">
        <v>0.1657</v>
      </c>
      <c r="I1063" s="9">
        <v>0.003761574074074074</v>
      </c>
      <c r="J1063" s="7">
        <v>325.0</v>
      </c>
      <c r="K1063" s="4">
        <v>3.58</v>
      </c>
    </row>
    <row r="1064">
      <c r="A1064" s="4" t="s">
        <v>1162</v>
      </c>
      <c r="B1064" s="4"/>
      <c r="C1064" s="4"/>
      <c r="D1064" s="4"/>
      <c r="E1064" s="7">
        <v>162.0</v>
      </c>
      <c r="F1064" s="4">
        <v>4.3</v>
      </c>
      <c r="G1064" s="8">
        <v>0.1543</v>
      </c>
      <c r="H1064" s="8">
        <v>0.1796</v>
      </c>
      <c r="I1064" s="9">
        <v>0.004629629629629629</v>
      </c>
      <c r="J1064" s="7">
        <v>400.0</v>
      </c>
      <c r="K1064" s="4">
        <v>4.64</v>
      </c>
    </row>
    <row r="1065">
      <c r="A1065" s="4" t="s">
        <v>1163</v>
      </c>
      <c r="B1065" s="4"/>
      <c r="C1065" s="4"/>
      <c r="D1065" s="4"/>
      <c r="E1065" s="7">
        <v>162.0</v>
      </c>
      <c r="F1065" s="4">
        <v>3.98</v>
      </c>
      <c r="G1065" s="8">
        <v>0.216</v>
      </c>
      <c r="H1065" s="8">
        <v>0.2391</v>
      </c>
      <c r="I1065" s="9">
        <v>0.00568287037037037</v>
      </c>
      <c r="J1065" s="7">
        <v>491.0</v>
      </c>
      <c r="K1065" s="4">
        <v>2.99</v>
      </c>
    </row>
    <row r="1066">
      <c r="A1066" s="4" t="s">
        <v>1164</v>
      </c>
      <c r="B1066" s="4"/>
      <c r="C1066" s="4"/>
      <c r="D1066" s="4"/>
      <c r="E1066" s="7">
        <v>162.0</v>
      </c>
      <c r="F1066" s="4">
        <v>3.72</v>
      </c>
      <c r="G1066" s="8">
        <v>0.2099</v>
      </c>
      <c r="H1066" s="8">
        <v>0.2007</v>
      </c>
      <c r="I1066" s="9">
        <v>0.00369212962962963</v>
      </c>
      <c r="J1066" s="7">
        <v>319.0</v>
      </c>
      <c r="K1066" s="4">
        <v>2.37</v>
      </c>
    </row>
    <row r="1067">
      <c r="A1067" s="4" t="s">
        <v>1165</v>
      </c>
      <c r="B1067" s="4"/>
      <c r="C1067" s="4"/>
      <c r="D1067" s="4"/>
      <c r="E1067" s="7">
        <v>162.0</v>
      </c>
      <c r="F1067" s="4">
        <v>4.01</v>
      </c>
      <c r="G1067" s="8">
        <v>0.3457</v>
      </c>
      <c r="H1067" s="8">
        <v>0.151</v>
      </c>
      <c r="I1067" s="9">
        <v>0.0033333333333333335</v>
      </c>
      <c r="J1067" s="7">
        <v>288.0</v>
      </c>
      <c r="K1067" s="4">
        <v>2.1</v>
      </c>
    </row>
    <row r="1068">
      <c r="A1068" s="4" t="s">
        <v>1166</v>
      </c>
      <c r="B1068" s="4"/>
      <c r="C1068" s="4"/>
      <c r="D1068" s="4"/>
      <c r="E1068" s="7">
        <v>162.0</v>
      </c>
      <c r="F1068" s="4">
        <v>4.14</v>
      </c>
      <c r="G1068" s="8">
        <v>0.2284</v>
      </c>
      <c r="H1068" s="8">
        <v>0.209</v>
      </c>
      <c r="I1068" s="9">
        <v>0.0025925925925925925</v>
      </c>
      <c r="J1068" s="7">
        <v>224.0</v>
      </c>
      <c r="K1068" s="4">
        <v>2.09</v>
      </c>
    </row>
    <row r="1069">
      <c r="A1069" s="4" t="s">
        <v>1167</v>
      </c>
      <c r="B1069" s="4"/>
      <c r="C1069" s="4"/>
      <c r="D1069" s="4"/>
      <c r="E1069" s="7">
        <v>162.0</v>
      </c>
      <c r="F1069" s="4">
        <v>5.51</v>
      </c>
      <c r="G1069" s="8">
        <v>0.3704</v>
      </c>
      <c r="H1069" s="8">
        <v>0.1099</v>
      </c>
      <c r="I1069" s="9">
        <v>0.004849537037037037</v>
      </c>
      <c r="J1069" s="7">
        <v>419.0</v>
      </c>
      <c r="K1069" s="4">
        <v>5.02</v>
      </c>
    </row>
    <row r="1070">
      <c r="A1070" s="4" t="s">
        <v>1168</v>
      </c>
      <c r="B1070" s="4"/>
      <c r="C1070" s="4"/>
      <c r="D1070" s="4"/>
      <c r="E1070" s="7">
        <v>161.0</v>
      </c>
      <c r="F1070" s="4">
        <v>2.86</v>
      </c>
      <c r="G1070" s="8">
        <v>0.2733</v>
      </c>
      <c r="H1070" s="8">
        <v>0.1714</v>
      </c>
      <c r="I1070" s="9">
        <v>0.0030671296296296297</v>
      </c>
      <c r="J1070" s="7">
        <v>265.0</v>
      </c>
      <c r="K1070" s="4">
        <v>3.46</v>
      </c>
    </row>
    <row r="1071">
      <c r="A1071" s="4" t="s">
        <v>1169</v>
      </c>
      <c r="B1071" s="4"/>
      <c r="C1071" s="4"/>
      <c r="D1071" s="4"/>
      <c r="E1071" s="7">
        <v>161.0</v>
      </c>
      <c r="F1071" s="4">
        <v>2.86</v>
      </c>
      <c r="G1071" s="8">
        <v>0.1925</v>
      </c>
      <c r="H1071" s="8">
        <v>0.0848</v>
      </c>
      <c r="I1071" s="9">
        <v>0.004050925925925926</v>
      </c>
      <c r="J1071" s="7">
        <v>350.0</v>
      </c>
      <c r="K1071" s="4">
        <v>4.12</v>
      </c>
    </row>
    <row r="1072">
      <c r="A1072" s="4" t="s">
        <v>1170</v>
      </c>
      <c r="B1072" s="4"/>
      <c r="C1072" s="4"/>
      <c r="D1072" s="4"/>
      <c r="E1072" s="7">
        <v>161.0</v>
      </c>
      <c r="F1072" s="4">
        <v>3.96</v>
      </c>
      <c r="G1072" s="8">
        <v>0.2174</v>
      </c>
      <c r="H1072" s="8">
        <v>0.3312</v>
      </c>
      <c r="I1072" s="9">
        <v>0.0038541666666666668</v>
      </c>
      <c r="J1072" s="7">
        <v>333.0</v>
      </c>
      <c r="K1072" s="4">
        <v>3.43</v>
      </c>
    </row>
    <row r="1073">
      <c r="A1073" s="4" t="s">
        <v>1171</v>
      </c>
      <c r="B1073" s="4"/>
      <c r="C1073" s="4"/>
      <c r="D1073" s="4"/>
      <c r="E1073" s="7">
        <v>160.0</v>
      </c>
      <c r="F1073" s="4">
        <v>3.14</v>
      </c>
      <c r="G1073" s="8">
        <v>0.2</v>
      </c>
      <c r="H1073" s="8">
        <v>0.3579</v>
      </c>
      <c r="I1073" s="9">
        <v>0.0021412037037037038</v>
      </c>
      <c r="J1073" s="7">
        <v>185.0</v>
      </c>
      <c r="K1073" s="4">
        <v>2.12</v>
      </c>
    </row>
    <row r="1074">
      <c r="A1074" s="4" t="s">
        <v>1172</v>
      </c>
      <c r="B1074" s="4"/>
      <c r="C1074" s="4"/>
      <c r="D1074" s="4"/>
      <c r="E1074" s="7">
        <v>160.0</v>
      </c>
      <c r="F1074" s="4">
        <v>2.69</v>
      </c>
      <c r="G1074" s="8">
        <v>0.2625</v>
      </c>
      <c r="H1074" s="8">
        <v>0.2093</v>
      </c>
      <c r="I1074" s="9">
        <v>0.002673611111111111</v>
      </c>
      <c r="J1074" s="7">
        <v>231.0</v>
      </c>
      <c r="K1074" s="4">
        <v>4.46</v>
      </c>
    </row>
    <row r="1075">
      <c r="A1075" s="4" t="s">
        <v>1173</v>
      </c>
      <c r="B1075" s="4"/>
      <c r="C1075" s="4"/>
      <c r="D1075" s="4"/>
      <c r="E1075" s="7">
        <v>160.0</v>
      </c>
      <c r="F1075" s="4">
        <v>3.79</v>
      </c>
      <c r="G1075" s="8">
        <v>0.2688</v>
      </c>
      <c r="H1075" s="8">
        <v>0.1617</v>
      </c>
      <c r="I1075" s="9">
        <v>0.003460648148148148</v>
      </c>
      <c r="J1075" s="7">
        <v>299.0</v>
      </c>
      <c r="K1075" s="4">
        <v>3.86</v>
      </c>
    </row>
    <row r="1076">
      <c r="A1076" s="4" t="s">
        <v>1174</v>
      </c>
      <c r="B1076" s="4"/>
      <c r="C1076" s="4"/>
      <c r="D1076" s="4"/>
      <c r="E1076" s="7">
        <v>160.0</v>
      </c>
      <c r="F1076" s="4">
        <v>1.61</v>
      </c>
      <c r="G1076" s="8">
        <v>0.5562</v>
      </c>
      <c r="H1076" s="8">
        <v>0.0739</v>
      </c>
      <c r="I1076" s="9">
        <v>0.002476851851851852</v>
      </c>
      <c r="J1076" s="7">
        <v>214.0</v>
      </c>
      <c r="K1076" s="4">
        <v>1.86</v>
      </c>
    </row>
    <row r="1077">
      <c r="A1077" s="4" t="s">
        <v>1175</v>
      </c>
      <c r="B1077" s="4"/>
      <c r="C1077" s="4"/>
      <c r="D1077" s="4"/>
      <c r="E1077" s="7">
        <v>160.0</v>
      </c>
      <c r="F1077" s="4">
        <v>2.32</v>
      </c>
      <c r="G1077" s="8">
        <v>0.2</v>
      </c>
      <c r="H1077" s="8">
        <v>0.2661</v>
      </c>
      <c r="I1077" s="9">
        <v>0.0031018518518518517</v>
      </c>
      <c r="J1077" s="7">
        <v>268.0</v>
      </c>
      <c r="K1077" s="4">
        <v>4.11</v>
      </c>
    </row>
    <row r="1078">
      <c r="A1078" s="4" t="s">
        <v>1176</v>
      </c>
      <c r="B1078" s="4"/>
      <c r="C1078" s="4"/>
      <c r="D1078" s="4"/>
      <c r="E1078" s="7">
        <v>159.0</v>
      </c>
      <c r="F1078" s="4">
        <v>3.45</v>
      </c>
      <c r="G1078" s="8">
        <v>0.195</v>
      </c>
      <c r="H1078" s="8">
        <v>0.2641</v>
      </c>
      <c r="I1078" s="9">
        <v>0.0030208333333333333</v>
      </c>
      <c r="J1078" s="7">
        <v>261.0</v>
      </c>
      <c r="K1078" s="4">
        <v>2.9</v>
      </c>
    </row>
    <row r="1079">
      <c r="A1079" s="4" t="s">
        <v>1177</v>
      </c>
      <c r="B1079" s="4"/>
      <c r="C1079" s="4"/>
      <c r="D1079" s="4"/>
      <c r="E1079" s="7">
        <v>159.0</v>
      </c>
      <c r="F1079" s="4">
        <v>3.63</v>
      </c>
      <c r="G1079" s="8">
        <v>0.1509</v>
      </c>
      <c r="H1079" s="8">
        <v>0.3813</v>
      </c>
      <c r="I1079" s="9">
        <v>0.0025462962962962965</v>
      </c>
      <c r="J1079" s="7">
        <v>220.0</v>
      </c>
      <c r="K1079" s="4">
        <v>1.64</v>
      </c>
    </row>
    <row r="1080">
      <c r="A1080" s="4" t="s">
        <v>1178</v>
      </c>
      <c r="B1080" s="4"/>
      <c r="C1080" s="4"/>
      <c r="D1080" s="4"/>
      <c r="E1080" s="7">
        <v>159.0</v>
      </c>
      <c r="F1080" s="4">
        <v>1.2</v>
      </c>
      <c r="G1080" s="8">
        <v>0.9371</v>
      </c>
      <c r="H1080" s="8">
        <v>0.0681</v>
      </c>
      <c r="I1080" s="9">
        <v>1.1574074074074075E-4</v>
      </c>
      <c r="J1080" s="7">
        <v>10.0</v>
      </c>
      <c r="K1080" s="4">
        <v>0.08</v>
      </c>
    </row>
    <row r="1081">
      <c r="A1081" s="4" t="s">
        <v>1179</v>
      </c>
      <c r="B1081" s="4"/>
      <c r="C1081" s="4"/>
      <c r="D1081" s="4"/>
      <c r="E1081" s="7">
        <v>159.0</v>
      </c>
      <c r="F1081" s="4">
        <v>2.43</v>
      </c>
      <c r="G1081" s="8">
        <v>0.2704</v>
      </c>
      <c r="H1081" s="8">
        <v>0.1295</v>
      </c>
      <c r="I1081" s="9">
        <v>0.0025694444444444445</v>
      </c>
      <c r="J1081" s="7">
        <v>222.0</v>
      </c>
      <c r="K1081" s="4">
        <v>4.45</v>
      </c>
    </row>
    <row r="1082">
      <c r="A1082" s="4" t="s">
        <v>1180</v>
      </c>
      <c r="B1082" s="4"/>
      <c r="C1082" s="4"/>
      <c r="D1082" s="4"/>
      <c r="E1082" s="7">
        <v>159.0</v>
      </c>
      <c r="F1082" s="4">
        <v>2.23</v>
      </c>
      <c r="G1082" s="8">
        <v>0.327</v>
      </c>
      <c r="H1082" s="8">
        <v>0.1836</v>
      </c>
      <c r="I1082" s="9">
        <v>0.0030787037037037037</v>
      </c>
      <c r="J1082" s="7">
        <v>266.0</v>
      </c>
      <c r="K1082" s="4">
        <v>3.4</v>
      </c>
    </row>
    <row r="1083">
      <c r="A1083" s="4" t="s">
        <v>1181</v>
      </c>
      <c r="B1083" s="4"/>
      <c r="C1083" s="4"/>
      <c r="D1083" s="4"/>
      <c r="E1083" s="7">
        <v>159.0</v>
      </c>
      <c r="F1083" s="4">
        <v>2.84</v>
      </c>
      <c r="G1083" s="8">
        <v>0.3522</v>
      </c>
      <c r="H1083" s="8">
        <v>0.2417</v>
      </c>
      <c r="I1083" s="9">
        <v>0.001863425925925926</v>
      </c>
      <c r="J1083" s="7">
        <v>161.0</v>
      </c>
      <c r="K1083" s="4">
        <v>1.35</v>
      </c>
    </row>
    <row r="1084">
      <c r="A1084" s="4" t="s">
        <v>1182</v>
      </c>
      <c r="B1084" s="4"/>
      <c r="C1084" s="4"/>
      <c r="D1084" s="4"/>
      <c r="E1084" s="7">
        <v>159.0</v>
      </c>
      <c r="F1084" s="4">
        <v>3.58</v>
      </c>
      <c r="G1084" s="8">
        <v>0.2453</v>
      </c>
      <c r="H1084" s="8">
        <v>0.2193</v>
      </c>
      <c r="I1084" s="9">
        <v>0.003969907407407407</v>
      </c>
      <c r="J1084" s="7">
        <v>343.0</v>
      </c>
      <c r="K1084" s="4">
        <v>4.14</v>
      </c>
    </row>
    <row r="1085">
      <c r="A1085" s="4" t="s">
        <v>1183</v>
      </c>
      <c r="B1085" s="4"/>
      <c r="C1085" s="4"/>
      <c r="D1085" s="4"/>
      <c r="E1085" s="7">
        <v>159.0</v>
      </c>
      <c r="F1085" s="4">
        <v>5.72</v>
      </c>
      <c r="G1085" s="8">
        <v>0.2453</v>
      </c>
      <c r="H1085" s="8">
        <v>0.1352</v>
      </c>
      <c r="I1085" s="9">
        <v>0.0036689814814814814</v>
      </c>
      <c r="J1085" s="7">
        <v>317.0</v>
      </c>
      <c r="K1085" s="4">
        <v>4.2</v>
      </c>
    </row>
    <row r="1086">
      <c r="A1086" s="4">
        <v>8475.0</v>
      </c>
      <c r="B1086" s="4"/>
      <c r="C1086" s="4"/>
      <c r="D1086" s="4"/>
      <c r="E1086" s="7">
        <v>158.0</v>
      </c>
      <c r="F1086" s="4">
        <v>2.41</v>
      </c>
      <c r="G1086" s="8">
        <v>0.1519</v>
      </c>
      <c r="H1086" s="8">
        <v>0.0971</v>
      </c>
      <c r="I1086" s="9">
        <v>0.002476851851851852</v>
      </c>
      <c r="J1086" s="7">
        <v>214.0</v>
      </c>
      <c r="K1086" s="4">
        <v>3.82</v>
      </c>
    </row>
    <row r="1087">
      <c r="A1087" s="4" t="s">
        <v>1184</v>
      </c>
      <c r="B1087" s="4"/>
      <c r="C1087" s="4"/>
      <c r="D1087" s="4"/>
      <c r="E1087" s="7">
        <v>158.0</v>
      </c>
      <c r="F1087" s="4">
        <v>3.33</v>
      </c>
      <c r="G1087" s="8">
        <v>0.3354</v>
      </c>
      <c r="H1087" s="8">
        <v>0.1369</v>
      </c>
      <c r="I1087" s="9">
        <v>0.006319444444444444</v>
      </c>
      <c r="J1087" s="7">
        <v>546.0</v>
      </c>
      <c r="K1087" s="4">
        <v>3.72</v>
      </c>
    </row>
    <row r="1088">
      <c r="A1088" s="4" t="s">
        <v>1185</v>
      </c>
      <c r="B1088" s="4"/>
      <c r="C1088" s="4"/>
      <c r="D1088" s="4"/>
      <c r="E1088" s="7">
        <v>158.0</v>
      </c>
      <c r="F1088" s="4">
        <v>2.86</v>
      </c>
      <c r="G1088" s="8">
        <v>0.7025</v>
      </c>
      <c r="H1088" s="8">
        <v>0.115</v>
      </c>
      <c r="I1088" s="9">
        <v>0.0014699074074074074</v>
      </c>
      <c r="J1088" s="7">
        <v>127.0</v>
      </c>
      <c r="K1088" s="4">
        <v>0.97</v>
      </c>
    </row>
    <row r="1089">
      <c r="A1089" s="4" t="s">
        <v>1186</v>
      </c>
      <c r="B1089" s="4"/>
      <c r="C1089" s="4"/>
      <c r="D1089" s="4"/>
      <c r="E1089" s="7">
        <v>158.0</v>
      </c>
      <c r="F1089" s="4">
        <v>3.61</v>
      </c>
      <c r="G1089" s="8">
        <v>0.2595</v>
      </c>
      <c r="H1089" s="8">
        <v>0.1737</v>
      </c>
      <c r="I1089" s="9">
        <v>0.003599537037037037</v>
      </c>
      <c r="J1089" s="7">
        <v>311.0</v>
      </c>
      <c r="K1089" s="4">
        <v>2.8</v>
      </c>
    </row>
    <row r="1090">
      <c r="A1090" s="4" t="s">
        <v>1187</v>
      </c>
      <c r="B1090" s="4"/>
      <c r="C1090" s="4"/>
      <c r="D1090" s="4"/>
      <c r="E1090" s="7">
        <v>158.0</v>
      </c>
      <c r="F1090" s="4">
        <v>4.36</v>
      </c>
      <c r="G1090" s="8">
        <v>0.3734</v>
      </c>
      <c r="H1090" s="8">
        <v>0.1248</v>
      </c>
      <c r="I1090" s="9">
        <v>0.003715277777777778</v>
      </c>
      <c r="J1090" s="7">
        <v>321.0</v>
      </c>
      <c r="K1090" s="4">
        <v>2.58</v>
      </c>
    </row>
    <row r="1091">
      <c r="A1091" s="4">
        <v>4034.0</v>
      </c>
      <c r="B1091" s="4"/>
      <c r="C1091" s="4"/>
      <c r="D1091" s="4"/>
      <c r="E1091" s="7">
        <v>157.0</v>
      </c>
      <c r="F1091" s="4">
        <v>1.93</v>
      </c>
      <c r="G1091" s="8">
        <v>0.051</v>
      </c>
      <c r="H1091" s="8">
        <v>0.0264</v>
      </c>
      <c r="I1091" s="9">
        <v>0.0024189814814814816</v>
      </c>
      <c r="J1091" s="7">
        <v>209.0</v>
      </c>
      <c r="K1091" s="4">
        <v>5.39</v>
      </c>
    </row>
    <row r="1092">
      <c r="A1092" s="4" t="s">
        <v>1188</v>
      </c>
      <c r="B1092" s="4"/>
      <c r="C1092" s="4"/>
      <c r="D1092" s="4"/>
      <c r="E1092" s="7">
        <v>157.0</v>
      </c>
      <c r="F1092" s="4">
        <v>3.19</v>
      </c>
      <c r="G1092" s="8">
        <v>0.1465</v>
      </c>
      <c r="H1092" s="8">
        <v>0.2954</v>
      </c>
      <c r="I1092" s="9">
        <v>0.002766203703703704</v>
      </c>
      <c r="J1092" s="7">
        <v>239.0</v>
      </c>
      <c r="K1092" s="4">
        <v>2.63</v>
      </c>
    </row>
    <row r="1093">
      <c r="A1093" s="4" t="s">
        <v>1189</v>
      </c>
      <c r="B1093" s="4"/>
      <c r="C1093" s="4"/>
      <c r="D1093" s="4"/>
      <c r="E1093" s="7">
        <v>157.0</v>
      </c>
      <c r="F1093" s="4">
        <v>2.9</v>
      </c>
      <c r="G1093" s="8">
        <v>0.1592</v>
      </c>
      <c r="H1093" s="8">
        <v>0.3319</v>
      </c>
      <c r="I1093" s="9">
        <v>0.003125</v>
      </c>
      <c r="J1093" s="7">
        <v>270.0</v>
      </c>
      <c r="K1093" s="4">
        <v>4.11</v>
      </c>
    </row>
    <row r="1094">
      <c r="A1094" s="4" t="s">
        <v>1190</v>
      </c>
      <c r="B1094" s="4"/>
      <c r="C1094" s="4"/>
      <c r="D1094" s="4"/>
      <c r="E1094" s="7">
        <v>157.0</v>
      </c>
      <c r="F1094" s="4">
        <v>2.84</v>
      </c>
      <c r="G1094" s="8">
        <v>0.3567</v>
      </c>
      <c r="H1094" s="8">
        <v>0.1143</v>
      </c>
      <c r="I1094" s="9">
        <v>0.003275462962962963</v>
      </c>
      <c r="J1094" s="7">
        <v>283.0</v>
      </c>
      <c r="K1094" s="4">
        <v>2.34</v>
      </c>
    </row>
    <row r="1095">
      <c r="A1095" s="4" t="s">
        <v>1191</v>
      </c>
      <c r="B1095" s="4"/>
      <c r="C1095" s="4"/>
      <c r="D1095" s="4"/>
      <c r="E1095" s="7">
        <v>157.0</v>
      </c>
      <c r="F1095" s="4">
        <v>3.9</v>
      </c>
      <c r="G1095" s="8">
        <v>0.1911</v>
      </c>
      <c r="H1095" s="8">
        <v>0.1111</v>
      </c>
      <c r="I1095" s="9">
        <v>0.004918981481481482</v>
      </c>
      <c r="J1095" s="7">
        <v>425.0</v>
      </c>
      <c r="K1095" s="4">
        <v>5.39</v>
      </c>
    </row>
    <row r="1096">
      <c r="A1096" s="4" t="s">
        <v>1192</v>
      </c>
      <c r="B1096" s="4"/>
      <c r="C1096" s="4"/>
      <c r="D1096" s="4"/>
      <c r="E1096" s="7">
        <v>157.0</v>
      </c>
      <c r="F1096" s="4">
        <v>4.04</v>
      </c>
      <c r="G1096" s="8">
        <v>0.3567</v>
      </c>
      <c r="H1096" s="8">
        <v>0.123</v>
      </c>
      <c r="I1096" s="9">
        <v>0.0028935185185185184</v>
      </c>
      <c r="J1096" s="7">
        <v>250.0</v>
      </c>
      <c r="K1096" s="4">
        <v>2.87</v>
      </c>
    </row>
    <row r="1097">
      <c r="A1097" s="4" t="s">
        <v>1193</v>
      </c>
      <c r="B1097" s="4"/>
      <c r="C1097" s="4"/>
      <c r="D1097" s="4"/>
      <c r="E1097" s="7">
        <v>157.0</v>
      </c>
      <c r="F1097" s="4">
        <v>3.88</v>
      </c>
      <c r="G1097" s="8">
        <v>0.3567</v>
      </c>
      <c r="H1097" s="8">
        <v>0.1445</v>
      </c>
      <c r="I1097" s="9">
        <v>0.002951388888888889</v>
      </c>
      <c r="J1097" s="7">
        <v>255.0</v>
      </c>
      <c r="K1097" s="4">
        <v>3.47</v>
      </c>
    </row>
    <row r="1098">
      <c r="A1098" s="4" t="s">
        <v>1194</v>
      </c>
      <c r="B1098" s="4"/>
      <c r="C1098" s="4"/>
      <c r="D1098" s="4"/>
      <c r="E1098" s="7">
        <v>157.0</v>
      </c>
      <c r="F1098" s="4">
        <v>4.25</v>
      </c>
      <c r="G1098" s="8">
        <v>0.2803</v>
      </c>
      <c r="H1098" s="8">
        <v>0.1826</v>
      </c>
      <c r="I1098" s="9">
        <v>0.002951388888888889</v>
      </c>
      <c r="J1098" s="7">
        <v>255.0</v>
      </c>
      <c r="K1098" s="4">
        <v>2.84</v>
      </c>
    </row>
    <row r="1099">
      <c r="A1099" s="4">
        <v>28581.0</v>
      </c>
      <c r="B1099" s="4"/>
      <c r="C1099" s="4"/>
      <c r="D1099" s="4"/>
      <c r="E1099" s="7">
        <v>156.0</v>
      </c>
      <c r="F1099" s="4">
        <v>2.22</v>
      </c>
      <c r="G1099" s="8">
        <v>0.4038</v>
      </c>
      <c r="H1099" s="8">
        <v>0.1879</v>
      </c>
      <c r="I1099" s="9">
        <v>0.004155092592592592</v>
      </c>
      <c r="J1099" s="7">
        <v>359.0</v>
      </c>
      <c r="K1099" s="4">
        <v>2.37</v>
      </c>
    </row>
    <row r="1100">
      <c r="A1100" s="4" t="s">
        <v>1195</v>
      </c>
      <c r="B1100" s="4"/>
      <c r="C1100" s="4"/>
      <c r="D1100" s="4"/>
      <c r="E1100" s="7">
        <v>156.0</v>
      </c>
      <c r="F1100" s="4">
        <v>7.58</v>
      </c>
      <c r="G1100" s="8">
        <v>0.2436</v>
      </c>
      <c r="H1100" s="8">
        <v>0.1455</v>
      </c>
      <c r="I1100" s="9">
        <v>0.0037962962962962963</v>
      </c>
      <c r="J1100" s="7">
        <v>328.0</v>
      </c>
      <c r="K1100" s="4">
        <v>3.38</v>
      </c>
    </row>
    <row r="1101">
      <c r="A1101" s="4" t="s">
        <v>1196</v>
      </c>
      <c r="B1101" s="4"/>
      <c r="C1101" s="4"/>
      <c r="D1101" s="4"/>
      <c r="E1101" s="7">
        <v>156.0</v>
      </c>
      <c r="F1101" s="4">
        <v>3.3</v>
      </c>
      <c r="G1101" s="8">
        <v>0.3141</v>
      </c>
      <c r="H1101" s="8">
        <v>0.1961</v>
      </c>
      <c r="I1101" s="9">
        <v>0.002199074074074074</v>
      </c>
      <c r="J1101" s="7">
        <v>190.0</v>
      </c>
      <c r="K1101" s="4">
        <v>2.17</v>
      </c>
    </row>
    <row r="1102">
      <c r="A1102" s="4" t="s">
        <v>1197</v>
      </c>
      <c r="B1102" s="4"/>
      <c r="C1102" s="4"/>
      <c r="D1102" s="4"/>
      <c r="E1102" s="7">
        <v>156.0</v>
      </c>
      <c r="F1102" s="4">
        <v>6.99</v>
      </c>
      <c r="G1102" s="8">
        <v>0.3269</v>
      </c>
      <c r="H1102" s="8">
        <v>0.121</v>
      </c>
      <c r="I1102" s="9">
        <v>0.005868055555555555</v>
      </c>
      <c r="J1102" s="7">
        <v>507.0</v>
      </c>
      <c r="K1102" s="4">
        <v>4.47</v>
      </c>
    </row>
    <row r="1103">
      <c r="A1103" s="4" t="s">
        <v>1198</v>
      </c>
      <c r="B1103" s="4"/>
      <c r="C1103" s="4"/>
      <c r="D1103" s="4"/>
      <c r="E1103" s="7">
        <v>156.0</v>
      </c>
      <c r="F1103" s="4">
        <v>2.5</v>
      </c>
      <c r="G1103" s="8">
        <v>0.109</v>
      </c>
      <c r="H1103" s="8">
        <v>0.3231</v>
      </c>
      <c r="I1103" s="9">
        <v>0.002627314814814815</v>
      </c>
      <c r="J1103" s="7">
        <v>227.0</v>
      </c>
      <c r="K1103" s="4">
        <v>3.05</v>
      </c>
    </row>
    <row r="1104">
      <c r="A1104" s="4" t="s">
        <v>1199</v>
      </c>
      <c r="B1104" s="4"/>
      <c r="C1104" s="4"/>
      <c r="D1104" s="4"/>
      <c r="E1104" s="7">
        <v>156.0</v>
      </c>
      <c r="F1104" s="4">
        <v>3.52</v>
      </c>
      <c r="G1104" s="8">
        <v>0.1795</v>
      </c>
      <c r="H1104" s="8">
        <v>0.2058</v>
      </c>
      <c r="I1104" s="9">
        <v>0.0030208333333333333</v>
      </c>
      <c r="J1104" s="7">
        <v>261.0</v>
      </c>
      <c r="K1104" s="4">
        <v>5.29</v>
      </c>
    </row>
    <row r="1105">
      <c r="A1105" s="4">
        <v>27501.0</v>
      </c>
      <c r="B1105" s="4"/>
      <c r="C1105" s="4"/>
      <c r="D1105" s="4"/>
      <c r="E1105" s="7">
        <v>155.0</v>
      </c>
      <c r="F1105" s="4">
        <v>2.39</v>
      </c>
      <c r="G1105" s="8">
        <v>0.3161</v>
      </c>
      <c r="H1105" s="8">
        <v>0.1486</v>
      </c>
      <c r="I1105" s="9">
        <v>0.002800925925925926</v>
      </c>
      <c r="J1105" s="7">
        <v>242.0</v>
      </c>
      <c r="K1105" s="4">
        <v>3.05</v>
      </c>
    </row>
    <row r="1106">
      <c r="A1106" s="4" t="s">
        <v>1200</v>
      </c>
      <c r="B1106" s="4"/>
      <c r="C1106" s="4"/>
      <c r="D1106" s="4"/>
      <c r="E1106" s="7">
        <v>155.0</v>
      </c>
      <c r="F1106" s="4">
        <v>3.98</v>
      </c>
      <c r="G1106" s="8">
        <v>0.3419</v>
      </c>
      <c r="H1106" s="8">
        <v>0.0454</v>
      </c>
      <c r="I1106" s="9">
        <v>0.0053125</v>
      </c>
      <c r="J1106" s="7">
        <v>459.0</v>
      </c>
      <c r="K1106" s="4">
        <v>5.15</v>
      </c>
    </row>
    <row r="1107">
      <c r="A1107" s="4" t="s">
        <v>1201</v>
      </c>
      <c r="B1107" s="4"/>
      <c r="C1107" s="4"/>
      <c r="D1107" s="4"/>
      <c r="E1107" s="7">
        <v>155.0</v>
      </c>
      <c r="F1107" s="4">
        <v>3.43</v>
      </c>
      <c r="G1107" s="8">
        <v>0.2194</v>
      </c>
      <c r="H1107" s="8">
        <v>0.2015</v>
      </c>
      <c r="I1107" s="9">
        <v>0.0025462962962962965</v>
      </c>
      <c r="J1107" s="7">
        <v>220.0</v>
      </c>
      <c r="K1107" s="4">
        <v>2.92</v>
      </c>
    </row>
    <row r="1108">
      <c r="A1108" s="4" t="s">
        <v>1202</v>
      </c>
      <c r="B1108" s="4"/>
      <c r="C1108" s="4"/>
      <c r="D1108" s="4"/>
      <c r="E1108" s="7">
        <v>155.0</v>
      </c>
      <c r="F1108" s="4">
        <v>3.93</v>
      </c>
      <c r="G1108" s="8">
        <v>0.2258</v>
      </c>
      <c r="H1108" s="8">
        <v>0.1741</v>
      </c>
      <c r="I1108" s="9">
        <v>0.0038194444444444443</v>
      </c>
      <c r="J1108" s="7">
        <v>330.0</v>
      </c>
      <c r="K1108" s="4">
        <v>3.97</v>
      </c>
    </row>
    <row r="1109">
      <c r="A1109" s="4">
        <v>2015.0</v>
      </c>
      <c r="B1109" s="4"/>
      <c r="C1109" s="4"/>
      <c r="D1109" s="4"/>
      <c r="E1109" s="7">
        <v>154.0</v>
      </c>
      <c r="F1109" s="4">
        <v>2.98</v>
      </c>
      <c r="G1109" s="8">
        <v>0.3052</v>
      </c>
      <c r="H1109" s="8">
        <v>0.1961</v>
      </c>
      <c r="I1109" s="9">
        <v>0.0028356481481481483</v>
      </c>
      <c r="J1109" s="7">
        <v>245.0</v>
      </c>
      <c r="K1109" s="4">
        <v>2.79</v>
      </c>
    </row>
    <row r="1110">
      <c r="A1110" s="4">
        <v>4372.0</v>
      </c>
      <c r="B1110" s="4"/>
      <c r="C1110" s="4"/>
      <c r="D1110" s="4"/>
      <c r="E1110" s="7">
        <v>154.0</v>
      </c>
      <c r="F1110" s="4">
        <v>2.58</v>
      </c>
      <c r="G1110" s="8">
        <v>0.2792</v>
      </c>
      <c r="H1110" s="8">
        <v>0.1709</v>
      </c>
      <c r="I1110" s="9">
        <v>0.003148148148148148</v>
      </c>
      <c r="J1110" s="7">
        <v>272.0</v>
      </c>
      <c r="K1110" s="4">
        <v>6.0</v>
      </c>
    </row>
    <row r="1111">
      <c r="A1111" s="4" t="s">
        <v>1203</v>
      </c>
      <c r="B1111" s="4"/>
      <c r="C1111" s="4"/>
      <c r="D1111" s="4"/>
      <c r="E1111" s="7">
        <v>154.0</v>
      </c>
      <c r="F1111" s="4">
        <v>1.83</v>
      </c>
      <c r="G1111" s="8">
        <v>0.013</v>
      </c>
      <c r="H1111" s="8">
        <v>0.1028</v>
      </c>
      <c r="I1111" s="9">
        <v>0.003738425925925926</v>
      </c>
      <c r="J1111" s="7">
        <v>323.0</v>
      </c>
      <c r="K1111" s="4">
        <v>13.42</v>
      </c>
    </row>
    <row r="1112">
      <c r="A1112" s="4" t="s">
        <v>1204</v>
      </c>
      <c r="B1112" s="4"/>
      <c r="C1112" s="4"/>
      <c r="D1112" s="4"/>
      <c r="E1112" s="7">
        <v>154.0</v>
      </c>
      <c r="F1112" s="4">
        <v>3.71</v>
      </c>
      <c r="G1112" s="8">
        <v>0.2208</v>
      </c>
      <c r="H1112" s="8">
        <v>0.2343</v>
      </c>
      <c r="I1112" s="9">
        <v>0.0038773148148148148</v>
      </c>
      <c r="J1112" s="7">
        <v>335.0</v>
      </c>
      <c r="K1112" s="4">
        <v>4.09</v>
      </c>
    </row>
    <row r="1113">
      <c r="A1113" s="4" t="s">
        <v>1205</v>
      </c>
      <c r="B1113" s="4"/>
      <c r="C1113" s="4"/>
      <c r="D1113" s="4"/>
      <c r="E1113" s="7">
        <v>154.0</v>
      </c>
      <c r="F1113" s="4">
        <v>3.34</v>
      </c>
      <c r="G1113" s="8">
        <v>0.3506</v>
      </c>
      <c r="H1113" s="8">
        <v>0.142</v>
      </c>
      <c r="I1113" s="9">
        <v>0.003148148148148148</v>
      </c>
      <c r="J1113" s="7">
        <v>272.0</v>
      </c>
      <c r="K1113" s="4">
        <v>3.9</v>
      </c>
    </row>
    <row r="1114">
      <c r="A1114" s="4" t="s">
        <v>1206</v>
      </c>
      <c r="B1114" s="4"/>
      <c r="C1114" s="4"/>
      <c r="D1114" s="4"/>
      <c r="E1114" s="7">
        <v>154.0</v>
      </c>
      <c r="F1114" s="4">
        <v>2.28</v>
      </c>
      <c r="G1114" s="8">
        <v>0.2792</v>
      </c>
      <c r="H1114" s="8">
        <v>0.2251</v>
      </c>
      <c r="I1114" s="9">
        <v>0.0034027777777777776</v>
      </c>
      <c r="J1114" s="7">
        <v>294.0</v>
      </c>
      <c r="K1114" s="4">
        <v>3.89</v>
      </c>
    </row>
    <row r="1115">
      <c r="A1115" s="4" t="s">
        <v>1207</v>
      </c>
      <c r="B1115" s="4"/>
      <c r="C1115" s="4"/>
      <c r="D1115" s="4"/>
      <c r="E1115" s="7">
        <v>154.0</v>
      </c>
      <c r="F1115" s="4">
        <v>4.44</v>
      </c>
      <c r="G1115" s="8">
        <v>0.2078</v>
      </c>
      <c r="H1115" s="8">
        <v>0.2401</v>
      </c>
      <c r="I1115" s="9">
        <v>0.002916666666666667</v>
      </c>
      <c r="J1115" s="7">
        <v>252.0</v>
      </c>
      <c r="K1115" s="4">
        <v>2.22</v>
      </c>
    </row>
    <row r="1116">
      <c r="A1116" s="4" t="s">
        <v>1208</v>
      </c>
      <c r="B1116" s="4"/>
      <c r="C1116" s="4"/>
      <c r="D1116" s="4"/>
      <c r="E1116" s="7">
        <v>154.0</v>
      </c>
      <c r="F1116" s="4">
        <v>2.59</v>
      </c>
      <c r="G1116" s="8">
        <v>0.2078</v>
      </c>
      <c r="H1116" s="8">
        <v>0.1654</v>
      </c>
      <c r="I1116" s="9">
        <v>0.003472222222222222</v>
      </c>
      <c r="J1116" s="7">
        <v>300.0</v>
      </c>
      <c r="K1116" s="4">
        <v>3.79</v>
      </c>
    </row>
    <row r="1117">
      <c r="A1117" s="4" t="s">
        <v>1209</v>
      </c>
      <c r="B1117" s="4"/>
      <c r="C1117" s="4"/>
      <c r="D1117" s="4"/>
      <c r="E1117" s="7">
        <v>154.0</v>
      </c>
      <c r="F1117" s="4">
        <v>3.62</v>
      </c>
      <c r="G1117" s="8">
        <v>0.3117</v>
      </c>
      <c r="H1117" s="8">
        <v>0.1364</v>
      </c>
      <c r="I1117" s="9">
        <v>0.002534722222222222</v>
      </c>
      <c r="J1117" s="7">
        <v>219.0</v>
      </c>
      <c r="K1117" s="4">
        <v>2.64</v>
      </c>
    </row>
    <row r="1118">
      <c r="A1118" s="4" t="s">
        <v>1210</v>
      </c>
      <c r="B1118" s="4"/>
      <c r="C1118" s="4"/>
      <c r="D1118" s="4"/>
      <c r="E1118" s="7">
        <v>154.0</v>
      </c>
      <c r="F1118" s="4">
        <v>4.4</v>
      </c>
      <c r="G1118" s="8">
        <v>0.3766</v>
      </c>
      <c r="H1118" s="8">
        <v>0.1448</v>
      </c>
      <c r="I1118" s="9">
        <v>0.0036805555555555554</v>
      </c>
      <c r="J1118" s="7">
        <v>318.0</v>
      </c>
      <c r="K1118" s="4">
        <v>3.55</v>
      </c>
    </row>
    <row r="1119">
      <c r="A1119" s="4" t="s">
        <v>1211</v>
      </c>
      <c r="B1119" s="4"/>
      <c r="C1119" s="4"/>
      <c r="D1119" s="4"/>
      <c r="E1119" s="7">
        <v>154.0</v>
      </c>
      <c r="F1119" s="4">
        <v>1.81</v>
      </c>
      <c r="G1119" s="8">
        <v>0.0909</v>
      </c>
      <c r="H1119" s="8">
        <v>0.3154</v>
      </c>
      <c r="I1119" s="9">
        <v>0.002523148148148148</v>
      </c>
      <c r="J1119" s="7">
        <v>218.0</v>
      </c>
      <c r="K1119" s="4">
        <v>3.66</v>
      </c>
    </row>
    <row r="1120">
      <c r="A1120" s="4" t="s">
        <v>1212</v>
      </c>
      <c r="B1120" s="4"/>
      <c r="C1120" s="4"/>
      <c r="D1120" s="4"/>
      <c r="E1120" s="7">
        <v>154.0</v>
      </c>
      <c r="F1120" s="4">
        <v>3.7</v>
      </c>
      <c r="G1120" s="8">
        <v>0.3052</v>
      </c>
      <c r="H1120" s="8">
        <v>0.1702</v>
      </c>
      <c r="I1120" s="9">
        <v>0.0025925925925925925</v>
      </c>
      <c r="J1120" s="7">
        <v>224.0</v>
      </c>
      <c r="K1120" s="4">
        <v>3.32</v>
      </c>
    </row>
    <row r="1121">
      <c r="A1121" s="4" t="s">
        <v>1213</v>
      </c>
      <c r="B1121" s="4"/>
      <c r="C1121" s="4"/>
      <c r="D1121" s="4"/>
      <c r="E1121" s="7">
        <v>153.0</v>
      </c>
      <c r="F1121" s="4">
        <v>3.0</v>
      </c>
      <c r="G1121" s="8">
        <v>0.1895</v>
      </c>
      <c r="H1121" s="8">
        <v>0.22</v>
      </c>
      <c r="I1121" s="9">
        <v>0.002685185185185185</v>
      </c>
      <c r="J1121" s="7">
        <v>232.0</v>
      </c>
      <c r="K1121" s="4">
        <v>2.9</v>
      </c>
    </row>
    <row r="1122">
      <c r="A1122" s="4" t="s">
        <v>1214</v>
      </c>
      <c r="B1122" s="4"/>
      <c r="C1122" s="4"/>
      <c r="D1122" s="4"/>
      <c r="E1122" s="7">
        <v>153.0</v>
      </c>
      <c r="F1122" s="4">
        <v>3.64</v>
      </c>
      <c r="G1122" s="8">
        <v>0.183</v>
      </c>
      <c r="H1122" s="8">
        <v>0.1975</v>
      </c>
      <c r="I1122" s="9">
        <v>0.00375</v>
      </c>
      <c r="J1122" s="7">
        <v>324.0</v>
      </c>
      <c r="K1122" s="4">
        <v>2.35</v>
      </c>
    </row>
    <row r="1123">
      <c r="A1123" s="4" t="s">
        <v>1215</v>
      </c>
      <c r="B1123" s="4"/>
      <c r="C1123" s="4"/>
      <c r="D1123" s="4"/>
      <c r="E1123" s="7">
        <v>153.0</v>
      </c>
      <c r="F1123" s="4">
        <v>2.56</v>
      </c>
      <c r="G1123" s="8">
        <v>0.1242</v>
      </c>
      <c r="H1123" s="8">
        <v>0.1352</v>
      </c>
      <c r="I1123" s="9">
        <v>0.0021064814814814813</v>
      </c>
      <c r="J1123" s="7">
        <v>182.0</v>
      </c>
      <c r="K1123" s="4">
        <v>4.12</v>
      </c>
    </row>
    <row r="1124">
      <c r="A1124" s="4" t="s">
        <v>1216</v>
      </c>
      <c r="B1124" s="4"/>
      <c r="C1124" s="4"/>
      <c r="D1124" s="4"/>
      <c r="E1124" s="7">
        <v>153.0</v>
      </c>
      <c r="F1124" s="4">
        <v>2.87</v>
      </c>
      <c r="G1124" s="8">
        <v>0.1438</v>
      </c>
      <c r="H1124" s="8">
        <v>0.4396</v>
      </c>
      <c r="I1124" s="9">
        <v>0.0017592592592592592</v>
      </c>
      <c r="J1124" s="7">
        <v>152.0</v>
      </c>
      <c r="K1124" s="4">
        <v>2.26</v>
      </c>
    </row>
    <row r="1125">
      <c r="A1125" s="4" t="s">
        <v>1217</v>
      </c>
      <c r="B1125" s="4"/>
      <c r="C1125" s="4"/>
      <c r="D1125" s="4"/>
      <c r="E1125" s="7">
        <v>153.0</v>
      </c>
      <c r="F1125" s="4">
        <v>2.42</v>
      </c>
      <c r="G1125" s="8">
        <v>0.2288</v>
      </c>
      <c r="H1125" s="8">
        <v>0.3046</v>
      </c>
      <c r="I1125" s="9">
        <v>0.0020601851851851853</v>
      </c>
      <c r="J1125" s="7">
        <v>178.0</v>
      </c>
      <c r="K1125" s="4">
        <v>3.24</v>
      </c>
    </row>
    <row r="1126">
      <c r="A1126" s="4" t="s">
        <v>1218</v>
      </c>
      <c r="B1126" s="4"/>
      <c r="C1126" s="4"/>
      <c r="D1126" s="4"/>
      <c r="E1126" s="7">
        <v>153.0</v>
      </c>
      <c r="F1126" s="4">
        <v>3.86</v>
      </c>
      <c r="G1126" s="8">
        <v>0.3333</v>
      </c>
      <c r="H1126" s="8">
        <v>0.1831</v>
      </c>
      <c r="I1126" s="9">
        <v>0.003564814814814815</v>
      </c>
      <c r="J1126" s="7">
        <v>308.0</v>
      </c>
      <c r="K1126" s="4">
        <v>3.37</v>
      </c>
    </row>
    <row r="1127">
      <c r="A1127" s="4" t="s">
        <v>1219</v>
      </c>
      <c r="B1127" s="4"/>
      <c r="C1127" s="4"/>
      <c r="D1127" s="4"/>
      <c r="E1127" s="7">
        <v>153.0</v>
      </c>
      <c r="F1127" s="4">
        <v>1.88</v>
      </c>
      <c r="G1127" s="8">
        <v>0.1503</v>
      </c>
      <c r="H1127" s="8">
        <v>0.2535</v>
      </c>
      <c r="I1127" s="9">
        <v>0.002476851851851852</v>
      </c>
      <c r="J1127" s="7">
        <v>214.0</v>
      </c>
      <c r="K1127" s="4">
        <v>4.48</v>
      </c>
    </row>
    <row r="1128">
      <c r="A1128" s="4">
        <v>6720.0</v>
      </c>
      <c r="B1128" s="4"/>
      <c r="C1128" s="4"/>
      <c r="D1128" s="4"/>
      <c r="E1128" s="7">
        <v>152.0</v>
      </c>
      <c r="F1128" s="4">
        <v>2.75</v>
      </c>
      <c r="G1128" s="8">
        <v>0.1447</v>
      </c>
      <c r="H1128" s="8">
        <v>0.0933</v>
      </c>
      <c r="I1128" s="9">
        <v>0.004756944444444445</v>
      </c>
      <c r="J1128" s="7">
        <v>411.0</v>
      </c>
      <c r="K1128" s="4">
        <v>6.7</v>
      </c>
    </row>
    <row r="1129">
      <c r="A1129" s="4" t="s">
        <v>1220</v>
      </c>
      <c r="B1129" s="4"/>
      <c r="C1129" s="4"/>
      <c r="D1129" s="4"/>
      <c r="E1129" s="7">
        <v>152.0</v>
      </c>
      <c r="F1129" s="4">
        <v>3.44</v>
      </c>
      <c r="G1129" s="8">
        <v>0.4671</v>
      </c>
      <c r="H1129" s="8">
        <v>0.0918</v>
      </c>
      <c r="I1129" s="9">
        <v>0.0026041666666666665</v>
      </c>
      <c r="J1129" s="7">
        <v>225.0</v>
      </c>
      <c r="K1129" s="4">
        <v>2.6</v>
      </c>
    </row>
    <row r="1130">
      <c r="A1130" s="4" t="s">
        <v>1221</v>
      </c>
      <c r="B1130" s="4"/>
      <c r="C1130" s="4"/>
      <c r="D1130" s="4"/>
      <c r="E1130" s="7">
        <v>152.0</v>
      </c>
      <c r="F1130" s="4">
        <v>3.23</v>
      </c>
      <c r="G1130" s="8">
        <v>0.1908</v>
      </c>
      <c r="H1130" s="8">
        <v>0.224</v>
      </c>
      <c r="I1130" s="9">
        <v>0.0027314814814814814</v>
      </c>
      <c r="J1130" s="7">
        <v>236.0</v>
      </c>
      <c r="K1130" s="4">
        <v>3.08</v>
      </c>
    </row>
    <row r="1131">
      <c r="A1131" s="4" t="s">
        <v>1222</v>
      </c>
      <c r="B1131" s="4"/>
      <c r="C1131" s="4"/>
      <c r="D1131" s="4"/>
      <c r="E1131" s="7">
        <v>152.0</v>
      </c>
      <c r="F1131" s="4">
        <v>3.47</v>
      </c>
      <c r="G1131" s="8">
        <v>0.2763</v>
      </c>
      <c r="H1131" s="8">
        <v>0.1572</v>
      </c>
      <c r="I1131" s="9">
        <v>0.0038773148148148148</v>
      </c>
      <c r="J1131" s="7">
        <v>335.0</v>
      </c>
      <c r="K1131" s="4">
        <v>3.14</v>
      </c>
    </row>
    <row r="1132">
      <c r="A1132" s="4" t="s">
        <v>1223</v>
      </c>
      <c r="B1132" s="4"/>
      <c r="C1132" s="4"/>
      <c r="D1132" s="4"/>
      <c r="E1132" s="7">
        <v>152.0</v>
      </c>
      <c r="F1132" s="4">
        <v>3.91</v>
      </c>
      <c r="G1132" s="8">
        <v>0.3553</v>
      </c>
      <c r="H1132" s="8">
        <v>0.1496</v>
      </c>
      <c r="I1132" s="9">
        <v>0.004212962962962963</v>
      </c>
      <c r="J1132" s="7">
        <v>364.0</v>
      </c>
      <c r="K1132" s="4">
        <v>2.63</v>
      </c>
    </row>
    <row r="1133">
      <c r="A1133" s="4" t="s">
        <v>1224</v>
      </c>
      <c r="B1133" s="4"/>
      <c r="C1133" s="4"/>
      <c r="D1133" s="4"/>
      <c r="E1133" s="7">
        <v>152.0</v>
      </c>
      <c r="F1133" s="4">
        <v>3.56</v>
      </c>
      <c r="G1133" s="8">
        <v>0.2105</v>
      </c>
      <c r="H1133" s="8">
        <v>0.1774</v>
      </c>
      <c r="I1133" s="9">
        <v>0.003553240740740741</v>
      </c>
      <c r="J1133" s="7">
        <v>307.0</v>
      </c>
      <c r="K1133" s="4">
        <v>4.86</v>
      </c>
    </row>
    <row r="1134">
      <c r="A1134" s="4" t="s">
        <v>1225</v>
      </c>
      <c r="B1134" s="4"/>
      <c r="C1134" s="4"/>
      <c r="D1134" s="4"/>
      <c r="E1134" s="7">
        <v>152.0</v>
      </c>
      <c r="F1134" s="4">
        <v>2.2</v>
      </c>
      <c r="G1134" s="8">
        <v>0.1645</v>
      </c>
      <c r="H1134" s="8">
        <v>0.0749</v>
      </c>
      <c r="I1134" s="9">
        <v>0.003576388888888889</v>
      </c>
      <c r="J1134" s="7">
        <v>309.0</v>
      </c>
      <c r="K1134" s="4">
        <v>6.78</v>
      </c>
    </row>
    <row r="1135">
      <c r="A1135" s="4" t="s">
        <v>1226</v>
      </c>
      <c r="B1135" s="4"/>
      <c r="C1135" s="4"/>
      <c r="D1135" s="4"/>
      <c r="E1135" s="7">
        <v>151.0</v>
      </c>
      <c r="F1135" s="4">
        <v>3.32</v>
      </c>
      <c r="G1135" s="8">
        <v>0.4503</v>
      </c>
      <c r="H1135" s="8">
        <v>0.0479</v>
      </c>
      <c r="I1135" s="9">
        <v>0.008136574074074074</v>
      </c>
      <c r="J1135" s="7">
        <v>703.0</v>
      </c>
      <c r="K1135" s="4">
        <v>5.23</v>
      </c>
    </row>
    <row r="1136">
      <c r="A1136" s="4" t="s">
        <v>1227</v>
      </c>
      <c r="B1136" s="4"/>
      <c r="C1136" s="4"/>
      <c r="D1136" s="4"/>
      <c r="E1136" s="7">
        <v>151.0</v>
      </c>
      <c r="F1136" s="4">
        <v>3.75</v>
      </c>
      <c r="G1136" s="8">
        <v>0.2252</v>
      </c>
      <c r="H1136" s="8">
        <v>0.1287</v>
      </c>
      <c r="I1136" s="9">
        <v>0.004039351851851852</v>
      </c>
      <c r="J1136" s="7">
        <v>349.0</v>
      </c>
      <c r="K1136" s="4">
        <v>4.5</v>
      </c>
    </row>
    <row r="1137">
      <c r="A1137" s="4" t="s">
        <v>1228</v>
      </c>
      <c r="B1137" s="4"/>
      <c r="C1137" s="4"/>
      <c r="D1137" s="4"/>
      <c r="E1137" s="7">
        <v>151.0</v>
      </c>
      <c r="F1137" s="4">
        <v>2.5</v>
      </c>
      <c r="G1137" s="8">
        <v>0.1192</v>
      </c>
      <c r="H1137" s="8">
        <v>0.1323</v>
      </c>
      <c r="I1137" s="9">
        <v>0.0061342592592592594</v>
      </c>
      <c r="J1137" s="7">
        <v>530.0</v>
      </c>
      <c r="K1137" s="4">
        <v>10.22</v>
      </c>
    </row>
    <row r="1138">
      <c r="A1138" s="4" t="s">
        <v>1229</v>
      </c>
      <c r="B1138" s="4"/>
      <c r="C1138" s="4"/>
      <c r="D1138" s="4"/>
      <c r="E1138" s="7">
        <v>151.0</v>
      </c>
      <c r="F1138" s="4">
        <v>2.83</v>
      </c>
      <c r="G1138" s="8">
        <v>0.2119</v>
      </c>
      <c r="H1138" s="8">
        <v>0.3341</v>
      </c>
      <c r="I1138" s="9">
        <v>0.002534722222222222</v>
      </c>
      <c r="J1138" s="7">
        <v>219.0</v>
      </c>
      <c r="K1138" s="4">
        <v>2.13</v>
      </c>
    </row>
    <row r="1139">
      <c r="A1139" s="4" t="s">
        <v>1230</v>
      </c>
      <c r="B1139" s="4"/>
      <c r="C1139" s="4"/>
      <c r="D1139" s="4"/>
      <c r="E1139" s="7">
        <v>151.0</v>
      </c>
      <c r="F1139" s="4">
        <v>2.79</v>
      </c>
      <c r="G1139" s="8">
        <v>0.2781</v>
      </c>
      <c r="H1139" s="8">
        <v>0.1848</v>
      </c>
      <c r="I1139" s="9">
        <v>0.0030787037037037037</v>
      </c>
      <c r="J1139" s="7">
        <v>266.0</v>
      </c>
      <c r="K1139" s="4">
        <v>2.19</v>
      </c>
    </row>
    <row r="1140">
      <c r="A1140" s="4" t="s">
        <v>1231</v>
      </c>
      <c r="B1140" s="4"/>
      <c r="C1140" s="4"/>
      <c r="D1140" s="4"/>
      <c r="E1140" s="7">
        <v>151.0</v>
      </c>
      <c r="F1140" s="4">
        <v>5.16</v>
      </c>
      <c r="G1140" s="8">
        <v>0.245</v>
      </c>
      <c r="H1140" s="8">
        <v>0.1707</v>
      </c>
      <c r="I1140" s="9">
        <v>0.00537037037037037</v>
      </c>
      <c r="J1140" s="7">
        <v>464.0</v>
      </c>
      <c r="K1140" s="4">
        <v>3.44</v>
      </c>
    </row>
    <row r="1141">
      <c r="A1141" s="4" t="s">
        <v>1232</v>
      </c>
      <c r="B1141" s="4"/>
      <c r="C1141" s="4"/>
      <c r="D1141" s="4"/>
      <c r="E1141" s="7">
        <v>150.0</v>
      </c>
      <c r="F1141" s="4">
        <v>3.58</v>
      </c>
      <c r="G1141" s="8">
        <v>0.28</v>
      </c>
      <c r="H1141" s="8">
        <v>0.2197</v>
      </c>
      <c r="I1141" s="9">
        <v>0.0027430555555555554</v>
      </c>
      <c r="J1141" s="7">
        <v>237.0</v>
      </c>
      <c r="K1141" s="4">
        <v>2.76</v>
      </c>
    </row>
    <row r="1142">
      <c r="A1142" s="4" t="s">
        <v>1233</v>
      </c>
      <c r="B1142" s="4"/>
      <c r="C1142" s="4"/>
      <c r="D1142" s="4"/>
      <c r="E1142" s="7">
        <v>150.0</v>
      </c>
      <c r="F1142" s="4">
        <v>4.15</v>
      </c>
      <c r="G1142" s="8">
        <v>0.2533</v>
      </c>
      <c r="H1142" s="8">
        <v>0.1766</v>
      </c>
      <c r="I1142" s="9">
        <v>0.0043287037037037035</v>
      </c>
      <c r="J1142" s="7">
        <v>374.0</v>
      </c>
      <c r="K1142" s="4">
        <v>2.96</v>
      </c>
    </row>
    <row r="1143">
      <c r="A1143" s="4" t="s">
        <v>1234</v>
      </c>
      <c r="B1143" s="4"/>
      <c r="C1143" s="4"/>
      <c r="D1143" s="4"/>
      <c r="E1143" s="7">
        <v>150.0</v>
      </c>
      <c r="F1143" s="4">
        <v>5.31</v>
      </c>
      <c r="G1143" s="8">
        <v>0.2267</v>
      </c>
      <c r="H1143" s="8">
        <v>0.1231</v>
      </c>
      <c r="I1143" s="9">
        <v>0.004884259259259259</v>
      </c>
      <c r="J1143" s="7">
        <v>422.0</v>
      </c>
      <c r="K1143" s="4">
        <v>4.35</v>
      </c>
    </row>
    <row r="1144">
      <c r="A1144" s="4" t="s">
        <v>1235</v>
      </c>
      <c r="B1144" s="4"/>
      <c r="C1144" s="4"/>
      <c r="D1144" s="4"/>
      <c r="E1144" s="7">
        <v>150.0</v>
      </c>
      <c r="F1144" s="4">
        <v>2.5</v>
      </c>
      <c r="G1144" s="8">
        <v>0.2467</v>
      </c>
      <c r="H1144" s="8">
        <v>0.1627</v>
      </c>
      <c r="I1144" s="9">
        <v>0.002800925925925926</v>
      </c>
      <c r="J1144" s="7">
        <v>242.0</v>
      </c>
      <c r="K1144" s="4">
        <v>2.9</v>
      </c>
    </row>
    <row r="1145">
      <c r="A1145" s="4" t="s">
        <v>1236</v>
      </c>
      <c r="B1145" s="4"/>
      <c r="C1145" s="4"/>
      <c r="D1145" s="4"/>
      <c r="E1145" s="7">
        <v>150.0</v>
      </c>
      <c r="F1145" s="4">
        <v>2.29</v>
      </c>
      <c r="G1145" s="8">
        <v>0.0733</v>
      </c>
      <c r="H1145" s="8">
        <v>0.0612</v>
      </c>
      <c r="I1145" s="9">
        <v>0.010914351851851852</v>
      </c>
      <c r="J1145" s="7">
        <v>943.0</v>
      </c>
      <c r="K1145" s="4">
        <v>11.41</v>
      </c>
    </row>
    <row r="1146">
      <c r="A1146" s="4" t="s">
        <v>1237</v>
      </c>
      <c r="B1146" s="4"/>
      <c r="C1146" s="4"/>
      <c r="D1146" s="4"/>
      <c r="E1146" s="7">
        <v>150.0</v>
      </c>
      <c r="F1146" s="4">
        <v>3.38</v>
      </c>
      <c r="G1146" s="8">
        <v>0.2267</v>
      </c>
      <c r="H1146" s="8">
        <v>0.2071</v>
      </c>
      <c r="I1146" s="9">
        <v>0.0028703703703703703</v>
      </c>
      <c r="J1146" s="7">
        <v>248.0</v>
      </c>
      <c r="K1146" s="4">
        <v>2.81</v>
      </c>
    </row>
    <row r="1147">
      <c r="A1147" s="4" t="s">
        <v>1238</v>
      </c>
      <c r="B1147" s="4"/>
      <c r="C1147" s="4"/>
      <c r="D1147" s="4"/>
      <c r="E1147" s="7">
        <v>149.0</v>
      </c>
      <c r="F1147" s="4">
        <v>2.62</v>
      </c>
      <c r="G1147" s="8">
        <v>0.1678</v>
      </c>
      <c r="H1147" s="8">
        <v>0.159</v>
      </c>
      <c r="I1147" s="9">
        <v>0.003148148148148148</v>
      </c>
      <c r="J1147" s="7">
        <v>272.0</v>
      </c>
      <c r="K1147" s="4">
        <v>4.62</v>
      </c>
    </row>
    <row r="1148">
      <c r="A1148" s="4" t="s">
        <v>1239</v>
      </c>
      <c r="B1148" s="4"/>
      <c r="C1148" s="4"/>
      <c r="D1148" s="4"/>
      <c r="E1148" s="7">
        <v>149.0</v>
      </c>
      <c r="F1148" s="4">
        <v>4.18</v>
      </c>
      <c r="G1148" s="8">
        <v>0.1812</v>
      </c>
      <c r="H1148" s="8">
        <v>0.2022</v>
      </c>
      <c r="I1148" s="9">
        <v>0.003564814814814815</v>
      </c>
      <c r="J1148" s="7">
        <v>308.0</v>
      </c>
      <c r="K1148" s="4">
        <v>2.77</v>
      </c>
    </row>
    <row r="1149">
      <c r="A1149" s="4" t="s">
        <v>1240</v>
      </c>
      <c r="B1149" s="4"/>
      <c r="C1149" s="4"/>
      <c r="D1149" s="4"/>
      <c r="E1149" s="7">
        <v>149.0</v>
      </c>
      <c r="F1149" s="4">
        <v>4.13</v>
      </c>
      <c r="G1149" s="8">
        <v>0.3557</v>
      </c>
      <c r="H1149" s="8">
        <v>0.1122</v>
      </c>
      <c r="I1149" s="9">
        <v>0.00318287037037037</v>
      </c>
      <c r="J1149" s="7">
        <v>275.0</v>
      </c>
      <c r="K1149" s="4">
        <v>2.91</v>
      </c>
    </row>
    <row r="1150">
      <c r="A1150" s="4" t="s">
        <v>1241</v>
      </c>
      <c r="B1150" s="4"/>
      <c r="C1150" s="4"/>
      <c r="D1150" s="4"/>
      <c r="E1150" s="7">
        <v>149.0</v>
      </c>
      <c r="F1150" s="4">
        <v>3.0</v>
      </c>
      <c r="G1150" s="8">
        <v>0.1745</v>
      </c>
      <c r="H1150" s="8">
        <v>0.2796</v>
      </c>
      <c r="I1150" s="9">
        <v>0.001990740740740741</v>
      </c>
      <c r="J1150" s="7">
        <v>172.0</v>
      </c>
      <c r="K1150" s="4">
        <v>2.0</v>
      </c>
    </row>
    <row r="1151">
      <c r="A1151" s="4" t="s">
        <v>1242</v>
      </c>
      <c r="B1151" s="4"/>
      <c r="C1151" s="4"/>
      <c r="D1151" s="4"/>
      <c r="E1151" s="7">
        <v>149.0</v>
      </c>
      <c r="F1151" s="4">
        <v>2.65</v>
      </c>
      <c r="G1151" s="8">
        <v>0.3289</v>
      </c>
      <c r="H1151" s="8">
        <v>0.2203</v>
      </c>
      <c r="I1151" s="9">
        <v>0.001585648148148148</v>
      </c>
      <c r="J1151" s="7">
        <v>137.0</v>
      </c>
      <c r="K1151" s="4">
        <v>1.89</v>
      </c>
    </row>
    <row r="1152">
      <c r="A1152" s="4" t="s">
        <v>1243</v>
      </c>
      <c r="B1152" s="4"/>
      <c r="C1152" s="4"/>
      <c r="D1152" s="4"/>
      <c r="E1152" s="7">
        <v>149.0</v>
      </c>
      <c r="F1152" s="4">
        <v>2.43</v>
      </c>
      <c r="G1152" s="8">
        <v>0.3356</v>
      </c>
      <c r="H1152" s="8">
        <v>0.1188</v>
      </c>
      <c r="I1152" s="9">
        <v>0.003935185185185185</v>
      </c>
      <c r="J1152" s="7">
        <v>340.0</v>
      </c>
      <c r="K1152" s="4">
        <v>4.42</v>
      </c>
    </row>
    <row r="1153">
      <c r="A1153" s="4" t="s">
        <v>1244</v>
      </c>
      <c r="B1153" s="4"/>
      <c r="C1153" s="4"/>
      <c r="D1153" s="4"/>
      <c r="E1153" s="7">
        <v>149.0</v>
      </c>
      <c r="F1153" s="4">
        <v>3.17</v>
      </c>
      <c r="G1153" s="8">
        <v>0.2282</v>
      </c>
      <c r="H1153" s="8">
        <v>0.2474</v>
      </c>
      <c r="I1153" s="9">
        <v>0.0036689814814814814</v>
      </c>
      <c r="J1153" s="7">
        <v>317.0</v>
      </c>
      <c r="K1153" s="4">
        <v>2.89</v>
      </c>
    </row>
    <row r="1154">
      <c r="A1154" s="4" t="s">
        <v>1245</v>
      </c>
      <c r="B1154" s="4"/>
      <c r="C1154" s="4"/>
      <c r="D1154" s="4"/>
      <c r="E1154" s="7">
        <v>149.0</v>
      </c>
      <c r="F1154" s="4">
        <v>3.22</v>
      </c>
      <c r="G1154" s="8">
        <v>0.2148</v>
      </c>
      <c r="H1154" s="8">
        <v>0.2354</v>
      </c>
      <c r="I1154" s="9">
        <v>0.0034027777777777776</v>
      </c>
      <c r="J1154" s="7">
        <v>294.0</v>
      </c>
      <c r="K1154" s="4">
        <v>2.22</v>
      </c>
    </row>
    <row r="1155">
      <c r="A1155" s="4" t="s">
        <v>1246</v>
      </c>
      <c r="B1155" s="4"/>
      <c r="C1155" s="4"/>
      <c r="D1155" s="4"/>
      <c r="E1155" s="7">
        <v>149.0</v>
      </c>
      <c r="F1155" s="4">
        <v>2.57</v>
      </c>
      <c r="G1155" s="8">
        <v>0.1812</v>
      </c>
      <c r="H1155" s="8">
        <v>0.1593</v>
      </c>
      <c r="I1155" s="9">
        <v>0.004525462962962963</v>
      </c>
      <c r="J1155" s="7">
        <v>391.0</v>
      </c>
      <c r="K1155" s="4">
        <v>3.87</v>
      </c>
    </row>
    <row r="1156">
      <c r="A1156" s="4" t="s">
        <v>1247</v>
      </c>
      <c r="B1156" s="4"/>
      <c r="C1156" s="4"/>
      <c r="D1156" s="4"/>
      <c r="E1156" s="7">
        <v>148.0</v>
      </c>
      <c r="F1156" s="4">
        <v>2.88</v>
      </c>
      <c r="G1156" s="8">
        <v>0.25</v>
      </c>
      <c r="H1156" s="8">
        <v>0.1197</v>
      </c>
      <c r="I1156" s="9">
        <v>0.003576388888888889</v>
      </c>
      <c r="J1156" s="7">
        <v>309.0</v>
      </c>
      <c r="K1156" s="4">
        <v>3.87</v>
      </c>
    </row>
    <row r="1157">
      <c r="A1157" s="4" t="s">
        <v>1248</v>
      </c>
      <c r="B1157" s="4"/>
      <c r="C1157" s="4"/>
      <c r="D1157" s="4"/>
      <c r="E1157" s="7">
        <v>148.0</v>
      </c>
      <c r="F1157" s="4">
        <v>2.4</v>
      </c>
      <c r="G1157" s="8">
        <v>0.0878</v>
      </c>
      <c r="H1157" s="8">
        <v>0.0535</v>
      </c>
      <c r="I1157" s="9">
        <v>0.005347222222222222</v>
      </c>
      <c r="J1157" s="7">
        <v>462.0</v>
      </c>
      <c r="K1157" s="4">
        <v>7.43</v>
      </c>
    </row>
    <row r="1158">
      <c r="A1158" s="4" t="s">
        <v>1249</v>
      </c>
      <c r="B1158" s="4"/>
      <c r="C1158" s="4"/>
      <c r="D1158" s="4"/>
      <c r="E1158" s="7">
        <v>148.0</v>
      </c>
      <c r="F1158" s="4">
        <v>3.92</v>
      </c>
      <c r="G1158" s="8">
        <v>0.3243</v>
      </c>
      <c r="H1158" s="8">
        <v>0.2724</v>
      </c>
      <c r="I1158" s="9">
        <v>0.002824074074074074</v>
      </c>
      <c r="J1158" s="7">
        <v>244.0</v>
      </c>
      <c r="K1158" s="4">
        <v>1.8</v>
      </c>
    </row>
    <row r="1159">
      <c r="A1159" s="4" t="s">
        <v>1250</v>
      </c>
      <c r="B1159" s="4"/>
      <c r="C1159" s="4"/>
      <c r="D1159" s="4"/>
      <c r="E1159" s="7">
        <v>148.0</v>
      </c>
      <c r="F1159" s="4">
        <v>4.15</v>
      </c>
      <c r="G1159" s="8">
        <v>0.3514</v>
      </c>
      <c r="H1159" s="8">
        <v>0.1059</v>
      </c>
      <c r="I1159" s="9">
        <v>0.0025810185185185185</v>
      </c>
      <c r="J1159" s="7">
        <v>223.0</v>
      </c>
      <c r="K1159" s="4">
        <v>3.74</v>
      </c>
    </row>
    <row r="1160">
      <c r="A1160" s="4" t="s">
        <v>1251</v>
      </c>
      <c r="B1160" s="4"/>
      <c r="C1160" s="4"/>
      <c r="D1160" s="4"/>
      <c r="E1160" s="7">
        <v>148.0</v>
      </c>
      <c r="F1160" s="4">
        <v>2.51</v>
      </c>
      <c r="G1160" s="8">
        <v>0.6149</v>
      </c>
      <c r="H1160" s="8">
        <v>0.062</v>
      </c>
      <c r="I1160" s="9">
        <v>0.004421296296296296</v>
      </c>
      <c r="J1160" s="7">
        <v>382.0</v>
      </c>
      <c r="K1160" s="4">
        <v>3.08</v>
      </c>
    </row>
    <row r="1161">
      <c r="A1161" s="4" t="s">
        <v>1252</v>
      </c>
      <c r="B1161" s="4"/>
      <c r="C1161" s="4"/>
      <c r="D1161" s="4"/>
      <c r="E1161" s="7">
        <v>148.0</v>
      </c>
      <c r="F1161" s="4">
        <v>3.38</v>
      </c>
      <c r="G1161" s="8">
        <v>0.2905</v>
      </c>
      <c r="H1161" s="8">
        <v>0.246</v>
      </c>
      <c r="I1161" s="9">
        <v>0.002939814814814815</v>
      </c>
      <c r="J1161" s="7">
        <v>254.0</v>
      </c>
      <c r="K1161" s="4">
        <v>1.99</v>
      </c>
    </row>
    <row r="1162">
      <c r="A1162" s="4" t="s">
        <v>1253</v>
      </c>
      <c r="B1162" s="4"/>
      <c r="C1162" s="4"/>
      <c r="D1162" s="4"/>
      <c r="E1162" s="7">
        <v>148.0</v>
      </c>
      <c r="F1162" s="4">
        <v>4.6</v>
      </c>
      <c r="G1162" s="8">
        <v>0.223</v>
      </c>
      <c r="H1162" s="8">
        <v>0.1483</v>
      </c>
      <c r="I1162" s="9">
        <v>0.006238425925925926</v>
      </c>
      <c r="J1162" s="7">
        <v>539.0</v>
      </c>
      <c r="K1162" s="4">
        <v>3.57</v>
      </c>
    </row>
    <row r="1163">
      <c r="A1163" s="4" t="s">
        <v>1254</v>
      </c>
      <c r="B1163" s="4"/>
      <c r="C1163" s="4"/>
      <c r="D1163" s="4"/>
      <c r="E1163" s="7">
        <v>148.0</v>
      </c>
      <c r="F1163" s="4">
        <v>5.8</v>
      </c>
      <c r="G1163" s="8">
        <v>0.25</v>
      </c>
      <c r="H1163" s="8">
        <v>0.1385</v>
      </c>
      <c r="I1163" s="9">
        <v>0.0038541666666666668</v>
      </c>
      <c r="J1163" s="7">
        <v>333.0</v>
      </c>
      <c r="K1163" s="4">
        <v>3.8</v>
      </c>
    </row>
    <row r="1164">
      <c r="A1164" s="4" t="s">
        <v>1255</v>
      </c>
      <c r="B1164" s="4"/>
      <c r="C1164" s="4"/>
      <c r="D1164" s="4"/>
      <c r="E1164" s="7">
        <v>148.0</v>
      </c>
      <c r="F1164" s="4">
        <v>2.55</v>
      </c>
      <c r="G1164" s="8">
        <v>0.3919</v>
      </c>
      <c r="H1164" s="8">
        <v>0.1323</v>
      </c>
      <c r="I1164" s="9">
        <v>0.0025462962962962965</v>
      </c>
      <c r="J1164" s="7">
        <v>220.0</v>
      </c>
      <c r="K1164" s="4">
        <v>2.38</v>
      </c>
    </row>
    <row r="1165">
      <c r="A1165" s="4" t="s">
        <v>1256</v>
      </c>
      <c r="B1165" s="4"/>
      <c r="C1165" s="4"/>
      <c r="D1165" s="4"/>
      <c r="E1165" s="7">
        <v>147.0</v>
      </c>
      <c r="F1165" s="4">
        <v>5.92</v>
      </c>
      <c r="G1165" s="8">
        <v>0.3673</v>
      </c>
      <c r="H1165" s="8">
        <v>0.1057</v>
      </c>
      <c r="I1165" s="9">
        <v>0.005601851851851852</v>
      </c>
      <c r="J1165" s="7">
        <v>484.0</v>
      </c>
      <c r="K1165" s="4">
        <v>4.21</v>
      </c>
    </row>
    <row r="1166">
      <c r="A1166" s="4" t="s">
        <v>1257</v>
      </c>
      <c r="B1166" s="4"/>
      <c r="C1166" s="4"/>
      <c r="D1166" s="4"/>
      <c r="E1166" s="7">
        <v>147.0</v>
      </c>
      <c r="F1166" s="4">
        <v>3.24</v>
      </c>
      <c r="G1166" s="8">
        <v>0.1361</v>
      </c>
      <c r="H1166" s="8">
        <v>0.3782</v>
      </c>
      <c r="I1166" s="9">
        <v>0.003553240740740741</v>
      </c>
      <c r="J1166" s="7">
        <v>307.0</v>
      </c>
      <c r="K1166" s="4">
        <v>2.27</v>
      </c>
    </row>
    <row r="1167">
      <c r="A1167" s="4" t="s">
        <v>1258</v>
      </c>
      <c r="B1167" s="4"/>
      <c r="C1167" s="4"/>
      <c r="D1167" s="4"/>
      <c r="E1167" s="7">
        <v>147.0</v>
      </c>
      <c r="F1167" s="4">
        <v>4.12</v>
      </c>
      <c r="G1167" s="8">
        <v>0.2245</v>
      </c>
      <c r="H1167" s="8">
        <v>0.2231</v>
      </c>
      <c r="I1167" s="9">
        <v>0.0032291666666666666</v>
      </c>
      <c r="J1167" s="7">
        <v>279.0</v>
      </c>
      <c r="K1167" s="4">
        <v>3.2</v>
      </c>
    </row>
    <row r="1168">
      <c r="A1168" s="4" t="s">
        <v>1259</v>
      </c>
      <c r="B1168" s="4"/>
      <c r="C1168" s="4"/>
      <c r="D1168" s="4"/>
      <c r="E1168" s="7">
        <v>147.0</v>
      </c>
      <c r="F1168" s="4">
        <v>4.27</v>
      </c>
      <c r="G1168" s="8">
        <v>0.2109</v>
      </c>
      <c r="H1168" s="8">
        <v>0.1085</v>
      </c>
      <c r="I1168" s="9">
        <v>0.005405092592592592</v>
      </c>
      <c r="J1168" s="7">
        <v>467.0</v>
      </c>
      <c r="K1168" s="4">
        <v>6.95</v>
      </c>
    </row>
    <row r="1169">
      <c r="A1169" s="4" t="s">
        <v>1260</v>
      </c>
      <c r="B1169" s="4"/>
      <c r="C1169" s="4"/>
      <c r="D1169" s="4"/>
      <c r="E1169" s="7">
        <v>147.0</v>
      </c>
      <c r="F1169" s="4">
        <v>4.98</v>
      </c>
      <c r="G1169" s="8">
        <v>0.2653</v>
      </c>
      <c r="H1169" s="8">
        <v>0.1434</v>
      </c>
      <c r="I1169" s="9">
        <v>0.005046296296296296</v>
      </c>
      <c r="J1169" s="7">
        <v>436.0</v>
      </c>
      <c r="K1169" s="4">
        <v>2.86</v>
      </c>
    </row>
    <row r="1170">
      <c r="A1170" s="4" t="s">
        <v>1261</v>
      </c>
      <c r="B1170" s="4"/>
      <c r="C1170" s="4"/>
      <c r="D1170" s="4"/>
      <c r="E1170" s="7">
        <v>147.0</v>
      </c>
      <c r="F1170" s="4">
        <v>2.81</v>
      </c>
      <c r="G1170" s="8">
        <v>0.2041</v>
      </c>
      <c r="H1170" s="8">
        <v>0.1404</v>
      </c>
      <c r="I1170" s="9">
        <v>0.004583333333333333</v>
      </c>
      <c r="J1170" s="7">
        <v>396.0</v>
      </c>
      <c r="K1170" s="4">
        <v>4.26</v>
      </c>
    </row>
    <row r="1171">
      <c r="A1171" s="4" t="s">
        <v>1262</v>
      </c>
      <c r="B1171" s="4"/>
      <c r="C1171" s="4"/>
      <c r="D1171" s="4"/>
      <c r="E1171" s="7">
        <v>147.0</v>
      </c>
      <c r="F1171" s="4">
        <v>4.05</v>
      </c>
      <c r="G1171" s="8">
        <v>0.2517</v>
      </c>
      <c r="H1171" s="8">
        <v>0.2248</v>
      </c>
      <c r="I1171" s="9">
        <v>0.0037847222222222223</v>
      </c>
      <c r="J1171" s="7">
        <v>327.0</v>
      </c>
      <c r="K1171" s="4">
        <v>2.63</v>
      </c>
    </row>
    <row r="1172">
      <c r="A1172" s="4" t="s">
        <v>1263</v>
      </c>
      <c r="B1172" s="4"/>
      <c r="C1172" s="4"/>
      <c r="D1172" s="4"/>
      <c r="E1172" s="7">
        <v>147.0</v>
      </c>
      <c r="F1172" s="4">
        <v>3.34</v>
      </c>
      <c r="G1172" s="8">
        <v>0.1293</v>
      </c>
      <c r="H1172" s="8">
        <v>0.3523</v>
      </c>
      <c r="I1172" s="9">
        <v>0.0027199074074074074</v>
      </c>
      <c r="J1172" s="7">
        <v>235.0</v>
      </c>
      <c r="K1172" s="4">
        <v>2.16</v>
      </c>
    </row>
    <row r="1173">
      <c r="A1173" s="4" t="s">
        <v>1264</v>
      </c>
      <c r="B1173" s="4"/>
      <c r="C1173" s="4"/>
      <c r="D1173" s="4"/>
      <c r="E1173" s="7">
        <v>146.0</v>
      </c>
      <c r="F1173" s="4">
        <v>2.87</v>
      </c>
      <c r="G1173" s="8">
        <v>0.2192</v>
      </c>
      <c r="H1173" s="8">
        <v>0.1838</v>
      </c>
      <c r="I1173" s="9">
        <v>0.004085648148148148</v>
      </c>
      <c r="J1173" s="7">
        <v>353.0</v>
      </c>
      <c r="K1173" s="4">
        <v>5.84</v>
      </c>
    </row>
    <row r="1174">
      <c r="A1174" s="4" t="s">
        <v>1265</v>
      </c>
      <c r="B1174" s="4"/>
      <c r="C1174" s="4"/>
      <c r="D1174" s="4"/>
      <c r="E1174" s="7">
        <v>146.0</v>
      </c>
      <c r="F1174" s="4">
        <v>3.3</v>
      </c>
      <c r="G1174" s="8">
        <v>0.2671</v>
      </c>
      <c r="H1174" s="8">
        <v>0.2448</v>
      </c>
      <c r="I1174" s="9">
        <v>0.0023148148148148147</v>
      </c>
      <c r="J1174" s="7">
        <v>200.0</v>
      </c>
      <c r="K1174" s="4">
        <v>1.6</v>
      </c>
    </row>
    <row r="1175">
      <c r="A1175" s="4" t="s">
        <v>1266</v>
      </c>
      <c r="B1175" s="4"/>
      <c r="C1175" s="4"/>
      <c r="D1175" s="4"/>
      <c r="E1175" s="7">
        <v>146.0</v>
      </c>
      <c r="F1175" s="4">
        <v>3.07</v>
      </c>
      <c r="G1175" s="8">
        <v>0.1644</v>
      </c>
      <c r="H1175" s="8">
        <v>0.1429</v>
      </c>
      <c r="I1175" s="9">
        <v>0.0042824074074074075</v>
      </c>
      <c r="J1175" s="7">
        <v>370.0</v>
      </c>
      <c r="K1175" s="4">
        <v>6.74</v>
      </c>
    </row>
    <row r="1176">
      <c r="A1176" s="4" t="s">
        <v>1267</v>
      </c>
      <c r="B1176" s="4"/>
      <c r="C1176" s="4"/>
      <c r="D1176" s="4"/>
      <c r="E1176" s="7">
        <v>146.0</v>
      </c>
      <c r="F1176" s="4">
        <v>2.71</v>
      </c>
      <c r="G1176" s="8">
        <v>0.1507</v>
      </c>
      <c r="H1176" s="8">
        <v>0.4419</v>
      </c>
      <c r="I1176" s="9">
        <v>0.0015972222222222223</v>
      </c>
      <c r="J1176" s="7">
        <v>138.0</v>
      </c>
      <c r="K1176" s="4">
        <v>1.25</v>
      </c>
    </row>
    <row r="1177">
      <c r="A1177" s="4" t="s">
        <v>1268</v>
      </c>
      <c r="B1177" s="4"/>
      <c r="C1177" s="4"/>
      <c r="D1177" s="4"/>
      <c r="E1177" s="7">
        <v>146.0</v>
      </c>
      <c r="F1177" s="4">
        <v>2.18</v>
      </c>
      <c r="G1177" s="8">
        <v>0.0685</v>
      </c>
      <c r="H1177" s="8">
        <v>0.1478</v>
      </c>
      <c r="I1177" s="9">
        <v>0.007847222222222222</v>
      </c>
      <c r="J1177" s="7">
        <v>678.0</v>
      </c>
      <c r="K1177" s="4">
        <v>8.84</v>
      </c>
    </row>
    <row r="1178">
      <c r="A1178" s="4" t="s">
        <v>1269</v>
      </c>
      <c r="B1178" s="4"/>
      <c r="C1178" s="4"/>
      <c r="D1178" s="4"/>
      <c r="E1178" s="7">
        <v>146.0</v>
      </c>
      <c r="F1178" s="4">
        <v>3.72</v>
      </c>
      <c r="G1178" s="8">
        <v>0.0959</v>
      </c>
      <c r="H1178" s="8">
        <v>0.0976</v>
      </c>
      <c r="I1178" s="9">
        <v>0.004247685185185185</v>
      </c>
      <c r="J1178" s="7">
        <v>367.0</v>
      </c>
      <c r="K1178" s="4">
        <v>4.4</v>
      </c>
    </row>
    <row r="1179">
      <c r="A1179" s="4" t="s">
        <v>1270</v>
      </c>
      <c r="B1179" s="4"/>
      <c r="C1179" s="4"/>
      <c r="D1179" s="4"/>
      <c r="E1179" s="7">
        <v>145.0</v>
      </c>
      <c r="F1179" s="4">
        <v>4.48</v>
      </c>
      <c r="G1179" s="8">
        <v>0.1724</v>
      </c>
      <c r="H1179" s="8">
        <v>0.1754</v>
      </c>
      <c r="I1179" s="9">
        <v>0.0033680555555555556</v>
      </c>
      <c r="J1179" s="7">
        <v>291.0</v>
      </c>
      <c r="K1179" s="4">
        <v>3.2</v>
      </c>
    </row>
    <row r="1180">
      <c r="A1180" s="4" t="s">
        <v>1271</v>
      </c>
      <c r="B1180" s="4"/>
      <c r="C1180" s="4"/>
      <c r="D1180" s="4"/>
      <c r="E1180" s="7">
        <v>145.0</v>
      </c>
      <c r="F1180" s="4">
        <v>3.9</v>
      </c>
      <c r="G1180" s="8">
        <v>0.4345</v>
      </c>
      <c r="H1180" s="8">
        <v>0.1398</v>
      </c>
      <c r="I1180" s="9">
        <v>0.005023148148148148</v>
      </c>
      <c r="J1180" s="7">
        <v>434.0</v>
      </c>
      <c r="K1180" s="4">
        <v>3.7</v>
      </c>
    </row>
    <row r="1181">
      <c r="A1181" s="4" t="s">
        <v>1272</v>
      </c>
      <c r="B1181" s="4"/>
      <c r="C1181" s="4"/>
      <c r="D1181" s="4"/>
      <c r="E1181" s="7">
        <v>145.0</v>
      </c>
      <c r="F1181" s="4">
        <v>3.05</v>
      </c>
      <c r="G1181" s="8">
        <v>0.2966</v>
      </c>
      <c r="H1181" s="8">
        <v>0.1471</v>
      </c>
      <c r="I1181" s="9">
        <v>0.0035300925925925925</v>
      </c>
      <c r="J1181" s="7">
        <v>305.0</v>
      </c>
      <c r="K1181" s="4">
        <v>2.98</v>
      </c>
    </row>
    <row r="1182">
      <c r="A1182" s="4" t="s">
        <v>1273</v>
      </c>
      <c r="B1182" s="4"/>
      <c r="C1182" s="4"/>
      <c r="D1182" s="4"/>
      <c r="E1182" s="7">
        <v>145.0</v>
      </c>
      <c r="F1182" s="4">
        <v>3.56</v>
      </c>
      <c r="G1182" s="8">
        <v>0.2552</v>
      </c>
      <c r="H1182" s="8">
        <v>0.1899</v>
      </c>
      <c r="I1182" s="9">
        <v>0.0032523148148148147</v>
      </c>
      <c r="J1182" s="7">
        <v>281.0</v>
      </c>
      <c r="K1182" s="4">
        <v>3.19</v>
      </c>
    </row>
    <row r="1183">
      <c r="A1183" s="4" t="s">
        <v>1274</v>
      </c>
      <c r="B1183" s="4"/>
      <c r="C1183" s="4"/>
      <c r="D1183" s="4"/>
      <c r="E1183" s="7">
        <v>145.0</v>
      </c>
      <c r="F1183" s="4">
        <v>3.39</v>
      </c>
      <c r="G1183" s="8">
        <v>0.1103</v>
      </c>
      <c r="H1183" s="8">
        <v>0.3537</v>
      </c>
      <c r="I1183" s="9">
        <v>0.00318287037037037</v>
      </c>
      <c r="J1183" s="7">
        <v>275.0</v>
      </c>
      <c r="K1183" s="4">
        <v>3.46</v>
      </c>
    </row>
    <row r="1184">
      <c r="A1184" s="4" t="s">
        <v>1275</v>
      </c>
      <c r="B1184" s="4"/>
      <c r="C1184" s="4"/>
      <c r="D1184" s="4"/>
      <c r="E1184" s="7">
        <v>145.0</v>
      </c>
      <c r="F1184" s="4">
        <v>3.57</v>
      </c>
      <c r="G1184" s="8">
        <v>0.1655</v>
      </c>
      <c r="H1184" s="8">
        <v>0.2568</v>
      </c>
      <c r="I1184" s="9">
        <v>0.0030787037037037037</v>
      </c>
      <c r="J1184" s="7">
        <v>266.0</v>
      </c>
      <c r="K1184" s="4">
        <v>2.23</v>
      </c>
    </row>
    <row r="1185">
      <c r="A1185" s="4" t="s">
        <v>1276</v>
      </c>
      <c r="B1185" s="4"/>
      <c r="C1185" s="4"/>
      <c r="D1185" s="4"/>
      <c r="E1185" s="7">
        <v>144.0</v>
      </c>
      <c r="F1185" s="4">
        <v>3.92</v>
      </c>
      <c r="G1185" s="8">
        <v>0.25</v>
      </c>
      <c r="H1185" s="8">
        <v>0.1915</v>
      </c>
      <c r="I1185" s="9">
        <v>0.0028587962962962963</v>
      </c>
      <c r="J1185" s="7">
        <v>247.0</v>
      </c>
      <c r="K1185" s="4">
        <v>2.67</v>
      </c>
    </row>
    <row r="1186">
      <c r="A1186" s="4" t="s">
        <v>1277</v>
      </c>
      <c r="B1186" s="4"/>
      <c r="C1186" s="4"/>
      <c r="D1186" s="4"/>
      <c r="E1186" s="7">
        <v>144.0</v>
      </c>
      <c r="F1186" s="4">
        <v>2.99</v>
      </c>
      <c r="G1186" s="8">
        <v>0.1528</v>
      </c>
      <c r="H1186" s="8">
        <v>0.3063</v>
      </c>
      <c r="I1186" s="9">
        <v>0.0030208333333333333</v>
      </c>
      <c r="J1186" s="7">
        <v>261.0</v>
      </c>
      <c r="K1186" s="4">
        <v>3.49</v>
      </c>
    </row>
    <row r="1187">
      <c r="A1187" s="4" t="s">
        <v>1278</v>
      </c>
      <c r="B1187" s="4"/>
      <c r="C1187" s="4"/>
      <c r="D1187" s="4"/>
      <c r="E1187" s="7">
        <v>144.0</v>
      </c>
      <c r="F1187" s="4">
        <v>2.15</v>
      </c>
      <c r="G1187" s="8">
        <v>0.3681</v>
      </c>
      <c r="H1187" s="8">
        <v>0.1392</v>
      </c>
      <c r="I1187" s="9">
        <v>0.004166666666666667</v>
      </c>
      <c r="J1187" s="7">
        <v>360.0</v>
      </c>
      <c r="K1187" s="4">
        <v>2.04</v>
      </c>
    </row>
    <row r="1188">
      <c r="A1188" s="4" t="s">
        <v>1279</v>
      </c>
      <c r="B1188" s="4"/>
      <c r="C1188" s="4"/>
      <c r="D1188" s="4"/>
      <c r="E1188" s="7">
        <v>144.0</v>
      </c>
      <c r="F1188" s="4">
        <v>2.81</v>
      </c>
      <c r="G1188" s="8">
        <v>0.2708</v>
      </c>
      <c r="H1188" s="8">
        <v>0.1386</v>
      </c>
      <c r="I1188" s="9">
        <v>0.0044675925925925924</v>
      </c>
      <c r="J1188" s="7">
        <v>386.0</v>
      </c>
      <c r="K1188" s="4">
        <v>4.6</v>
      </c>
    </row>
    <row r="1189">
      <c r="A1189" s="4" t="s">
        <v>1280</v>
      </c>
      <c r="B1189" s="4"/>
      <c r="C1189" s="4"/>
      <c r="D1189" s="4"/>
      <c r="E1189" s="7">
        <v>144.0</v>
      </c>
      <c r="F1189" s="4">
        <v>3.7</v>
      </c>
      <c r="G1189" s="8">
        <v>0.3056</v>
      </c>
      <c r="H1189" s="8">
        <v>0.1426</v>
      </c>
      <c r="I1189" s="9">
        <v>0.0030902777777777777</v>
      </c>
      <c r="J1189" s="7">
        <v>267.0</v>
      </c>
      <c r="K1189" s="4">
        <v>3.4</v>
      </c>
    </row>
    <row r="1190">
      <c r="A1190" s="4" t="s">
        <v>1281</v>
      </c>
      <c r="B1190" s="4"/>
      <c r="C1190" s="4"/>
      <c r="D1190" s="4"/>
      <c r="E1190" s="7">
        <v>144.0</v>
      </c>
      <c r="F1190" s="4">
        <v>3.28</v>
      </c>
      <c r="G1190" s="8">
        <v>0.2639</v>
      </c>
      <c r="H1190" s="8">
        <v>0.1818</v>
      </c>
      <c r="I1190" s="9">
        <v>0.0025</v>
      </c>
      <c r="J1190" s="7">
        <v>216.0</v>
      </c>
      <c r="K1190" s="4">
        <v>2.53</v>
      </c>
    </row>
    <row r="1191">
      <c r="A1191" s="4" t="s">
        <v>1282</v>
      </c>
      <c r="B1191" s="4"/>
      <c r="C1191" s="4"/>
      <c r="D1191" s="4"/>
      <c r="E1191" s="7">
        <v>144.0</v>
      </c>
      <c r="F1191" s="4">
        <v>3.32</v>
      </c>
      <c r="G1191" s="8">
        <v>0.3403</v>
      </c>
      <c r="H1191" s="8">
        <v>0.1485</v>
      </c>
      <c r="I1191" s="9">
        <v>0.00400462962962963</v>
      </c>
      <c r="J1191" s="7">
        <v>346.0</v>
      </c>
      <c r="K1191" s="4">
        <v>2.73</v>
      </c>
    </row>
    <row r="1192">
      <c r="A1192" s="4" t="s">
        <v>1283</v>
      </c>
      <c r="B1192" s="4"/>
      <c r="C1192" s="4"/>
      <c r="D1192" s="4"/>
      <c r="E1192" s="7">
        <v>144.0</v>
      </c>
      <c r="F1192" s="4">
        <v>3.76</v>
      </c>
      <c r="G1192" s="8">
        <v>0.2292</v>
      </c>
      <c r="H1192" s="8">
        <v>0.1827</v>
      </c>
      <c r="I1192" s="9">
        <v>0.004074074074074074</v>
      </c>
      <c r="J1192" s="7">
        <v>352.0</v>
      </c>
      <c r="K1192" s="4">
        <v>3.42</v>
      </c>
    </row>
    <row r="1193">
      <c r="A1193" s="4">
        <v>27101.0</v>
      </c>
      <c r="B1193" s="4"/>
      <c r="C1193" s="4"/>
      <c r="D1193" s="4"/>
      <c r="E1193" s="7">
        <v>143.0</v>
      </c>
      <c r="F1193" s="4">
        <v>2.11</v>
      </c>
      <c r="G1193" s="8">
        <v>0.6503</v>
      </c>
      <c r="H1193" s="8">
        <v>0.0762</v>
      </c>
      <c r="I1193" s="9">
        <v>0.002685185185185185</v>
      </c>
      <c r="J1193" s="7">
        <v>232.0</v>
      </c>
      <c r="K1193" s="4">
        <v>1.83</v>
      </c>
    </row>
    <row r="1194">
      <c r="A1194" s="4" t="s">
        <v>1284</v>
      </c>
      <c r="B1194" s="4"/>
      <c r="C1194" s="4"/>
      <c r="D1194" s="4"/>
      <c r="E1194" s="7">
        <v>143.0</v>
      </c>
      <c r="F1194" s="4">
        <v>2.8</v>
      </c>
      <c r="G1194" s="8">
        <v>0.035</v>
      </c>
      <c r="H1194" s="8">
        <v>0.27</v>
      </c>
      <c r="I1194" s="9">
        <v>0.0028935185185185184</v>
      </c>
      <c r="J1194" s="7">
        <v>250.0</v>
      </c>
      <c r="K1194" s="4">
        <v>4.64</v>
      </c>
    </row>
    <row r="1195">
      <c r="A1195" s="4" t="s">
        <v>1285</v>
      </c>
      <c r="B1195" s="4"/>
      <c r="C1195" s="4"/>
      <c r="D1195" s="4"/>
      <c r="E1195" s="7">
        <v>143.0</v>
      </c>
      <c r="F1195" s="4">
        <v>4.17</v>
      </c>
      <c r="G1195" s="8">
        <v>0.2378</v>
      </c>
      <c r="H1195" s="8">
        <v>0.2013</v>
      </c>
      <c r="I1195" s="9">
        <v>0.0033796296296296296</v>
      </c>
      <c r="J1195" s="7">
        <v>292.0</v>
      </c>
      <c r="K1195" s="4">
        <v>2.56</v>
      </c>
    </row>
    <row r="1196">
      <c r="A1196" s="4" t="s">
        <v>1286</v>
      </c>
      <c r="B1196" s="4"/>
      <c r="C1196" s="4"/>
      <c r="D1196" s="4"/>
      <c r="E1196" s="7">
        <v>143.0</v>
      </c>
      <c r="F1196" s="4">
        <v>2.27</v>
      </c>
      <c r="G1196" s="8">
        <v>0.1469</v>
      </c>
      <c r="H1196" s="8">
        <v>0.1446</v>
      </c>
      <c r="I1196" s="9">
        <v>0.004108796296296296</v>
      </c>
      <c r="J1196" s="7">
        <v>355.0</v>
      </c>
      <c r="K1196" s="4">
        <v>4.26</v>
      </c>
    </row>
    <row r="1197">
      <c r="A1197" s="4" t="s">
        <v>1287</v>
      </c>
      <c r="B1197" s="4"/>
      <c r="C1197" s="4"/>
      <c r="D1197" s="4"/>
      <c r="E1197" s="7">
        <v>143.0</v>
      </c>
      <c r="F1197" s="4">
        <v>3.19</v>
      </c>
      <c r="G1197" s="8">
        <v>0.1608</v>
      </c>
      <c r="H1197" s="8">
        <v>0.2522</v>
      </c>
      <c r="I1197" s="9">
        <v>0.0033564814814814816</v>
      </c>
      <c r="J1197" s="7">
        <v>290.0</v>
      </c>
      <c r="K1197" s="4">
        <v>3.22</v>
      </c>
    </row>
    <row r="1198">
      <c r="A1198" s="4" t="s">
        <v>1288</v>
      </c>
      <c r="B1198" s="4"/>
      <c r="C1198" s="4"/>
      <c r="D1198" s="4"/>
      <c r="E1198" s="7">
        <v>143.0</v>
      </c>
      <c r="F1198" s="4">
        <v>3.24</v>
      </c>
      <c r="G1198" s="8">
        <v>0.2168</v>
      </c>
      <c r="H1198" s="8">
        <v>0.153</v>
      </c>
      <c r="I1198" s="9">
        <v>0.003946759259259259</v>
      </c>
      <c r="J1198" s="7">
        <v>341.0</v>
      </c>
      <c r="K1198" s="4">
        <v>4.06</v>
      </c>
    </row>
    <row r="1199">
      <c r="A1199" s="4" t="s">
        <v>1289</v>
      </c>
      <c r="B1199" s="4"/>
      <c r="C1199" s="4"/>
      <c r="D1199" s="4"/>
      <c r="E1199" s="7">
        <v>143.0</v>
      </c>
      <c r="F1199" s="4">
        <v>2.67</v>
      </c>
      <c r="G1199" s="8">
        <v>0.2517</v>
      </c>
      <c r="H1199" s="8">
        <v>0.144</v>
      </c>
      <c r="I1199" s="9">
        <v>0.005821759259259259</v>
      </c>
      <c r="J1199" s="7">
        <v>503.0</v>
      </c>
      <c r="K1199" s="4">
        <v>4.73</v>
      </c>
    </row>
    <row r="1200">
      <c r="A1200" s="4" t="s">
        <v>1290</v>
      </c>
      <c r="B1200" s="4"/>
      <c r="C1200" s="4"/>
      <c r="D1200" s="4"/>
      <c r="E1200" s="7">
        <v>143.0</v>
      </c>
      <c r="F1200" s="4">
        <v>2.46</v>
      </c>
      <c r="G1200" s="8">
        <v>0.1329</v>
      </c>
      <c r="H1200" s="8">
        <v>0.2358</v>
      </c>
      <c r="I1200" s="9">
        <v>0.0043287037037037035</v>
      </c>
      <c r="J1200" s="7">
        <v>374.0</v>
      </c>
      <c r="K1200" s="4">
        <v>5.76</v>
      </c>
    </row>
    <row r="1201">
      <c r="A1201" s="4" t="s">
        <v>1291</v>
      </c>
      <c r="B1201" s="4"/>
      <c r="C1201" s="4"/>
      <c r="D1201" s="4"/>
      <c r="E1201" s="7">
        <v>143.0</v>
      </c>
      <c r="F1201" s="4">
        <v>2.73</v>
      </c>
      <c r="G1201" s="8">
        <v>0.3287</v>
      </c>
      <c r="H1201" s="8">
        <v>0.2538</v>
      </c>
      <c r="I1201" s="9">
        <v>0.0014467592592592592</v>
      </c>
      <c r="J1201" s="7">
        <v>125.0</v>
      </c>
      <c r="K1201" s="4">
        <v>1.97</v>
      </c>
    </row>
    <row r="1202">
      <c r="A1202" s="4" t="s">
        <v>1292</v>
      </c>
      <c r="B1202" s="4"/>
      <c r="C1202" s="4"/>
      <c r="D1202" s="4"/>
      <c r="E1202" s="7">
        <v>143.0</v>
      </c>
      <c r="F1202" s="4">
        <v>2.43</v>
      </c>
      <c r="G1202" s="8">
        <v>0.0629</v>
      </c>
      <c r="H1202" s="8">
        <v>0.523</v>
      </c>
      <c r="I1202" s="9">
        <v>0.0015277777777777779</v>
      </c>
      <c r="J1202" s="7">
        <v>132.0</v>
      </c>
      <c r="K1202" s="4">
        <v>1.94</v>
      </c>
    </row>
    <row r="1203">
      <c r="A1203" s="4" t="s">
        <v>1293</v>
      </c>
      <c r="B1203" s="4"/>
      <c r="C1203" s="4"/>
      <c r="D1203" s="4"/>
      <c r="E1203" s="7">
        <v>143.0</v>
      </c>
      <c r="F1203" s="4">
        <v>3.65</v>
      </c>
      <c r="G1203" s="8">
        <v>0.2168</v>
      </c>
      <c r="H1203" s="8">
        <v>0.2433</v>
      </c>
      <c r="I1203" s="9">
        <v>0.0029976851851851853</v>
      </c>
      <c r="J1203" s="7">
        <v>259.0</v>
      </c>
      <c r="K1203" s="4">
        <v>2.03</v>
      </c>
    </row>
    <row r="1204">
      <c r="A1204" s="4">
        <v>21402.0</v>
      </c>
      <c r="B1204" s="4"/>
      <c r="C1204" s="4"/>
      <c r="D1204" s="4"/>
      <c r="E1204" s="7">
        <v>142.0</v>
      </c>
      <c r="F1204" s="4">
        <v>1.99</v>
      </c>
      <c r="G1204" s="8">
        <v>0.4577</v>
      </c>
      <c r="H1204" s="8">
        <v>0.0318</v>
      </c>
      <c r="I1204" s="9">
        <v>0.005046296296296296</v>
      </c>
      <c r="J1204" s="7">
        <v>436.0</v>
      </c>
      <c r="K1204" s="4">
        <v>4.74</v>
      </c>
    </row>
    <row r="1205">
      <c r="A1205" s="4">
        <v>25505.0</v>
      </c>
      <c r="B1205" s="4"/>
      <c r="C1205" s="4"/>
      <c r="D1205" s="4"/>
      <c r="E1205" s="7">
        <v>142.0</v>
      </c>
      <c r="F1205" s="4">
        <v>2.86</v>
      </c>
      <c r="G1205" s="8">
        <v>0.2465</v>
      </c>
      <c r="H1205" s="8">
        <v>0.0837</v>
      </c>
      <c r="I1205" s="9">
        <v>0.006898148148148148</v>
      </c>
      <c r="J1205" s="7">
        <v>596.0</v>
      </c>
      <c r="K1205" s="4">
        <v>5.5</v>
      </c>
    </row>
    <row r="1206">
      <c r="A1206" s="4" t="s">
        <v>1294</v>
      </c>
      <c r="B1206" s="4"/>
      <c r="C1206" s="4"/>
      <c r="D1206" s="4"/>
      <c r="E1206" s="7">
        <v>142.0</v>
      </c>
      <c r="F1206" s="4">
        <v>3.25</v>
      </c>
      <c r="G1206" s="8">
        <v>0.1479</v>
      </c>
      <c r="H1206" s="8">
        <v>0.1584</v>
      </c>
      <c r="I1206" s="9">
        <v>0.003993055555555555</v>
      </c>
      <c r="J1206" s="7">
        <v>345.0</v>
      </c>
      <c r="K1206" s="4">
        <v>4.32</v>
      </c>
    </row>
    <row r="1207">
      <c r="A1207" s="4" t="s">
        <v>1295</v>
      </c>
      <c r="B1207" s="4"/>
      <c r="C1207" s="4"/>
      <c r="D1207" s="4"/>
      <c r="E1207" s="7">
        <v>142.0</v>
      </c>
      <c r="F1207" s="4">
        <v>3.87</v>
      </c>
      <c r="G1207" s="8">
        <v>0.2606</v>
      </c>
      <c r="H1207" s="8">
        <v>0.1709</v>
      </c>
      <c r="I1207" s="9">
        <v>0.008842592592592593</v>
      </c>
      <c r="J1207" s="7">
        <v>764.0</v>
      </c>
      <c r="K1207" s="4">
        <v>3.51</v>
      </c>
    </row>
    <row r="1208">
      <c r="A1208" s="4" t="s">
        <v>1296</v>
      </c>
      <c r="B1208" s="4"/>
      <c r="C1208" s="4"/>
      <c r="D1208" s="4"/>
      <c r="E1208" s="7">
        <v>142.0</v>
      </c>
      <c r="F1208" s="4">
        <v>4.02</v>
      </c>
      <c r="G1208" s="8">
        <v>0.3592</v>
      </c>
      <c r="H1208" s="8">
        <v>0.0823</v>
      </c>
      <c r="I1208" s="9">
        <v>0.004525462962962963</v>
      </c>
      <c r="J1208" s="7">
        <v>391.0</v>
      </c>
      <c r="K1208" s="4">
        <v>5.37</v>
      </c>
    </row>
    <row r="1209">
      <c r="A1209" s="4" t="s">
        <v>1297</v>
      </c>
      <c r="B1209" s="4"/>
      <c r="C1209" s="4"/>
      <c r="D1209" s="4"/>
      <c r="E1209" s="7">
        <v>142.0</v>
      </c>
      <c r="F1209" s="4">
        <v>1.23</v>
      </c>
      <c r="G1209" s="8">
        <v>0.7394</v>
      </c>
      <c r="H1209" s="8">
        <v>0.0115</v>
      </c>
      <c r="I1209" s="9">
        <v>0.0013194444444444445</v>
      </c>
      <c r="J1209" s="7">
        <v>114.0</v>
      </c>
      <c r="K1209" s="4">
        <v>1.16</v>
      </c>
    </row>
    <row r="1210">
      <c r="A1210" s="4" t="s">
        <v>1298</v>
      </c>
      <c r="B1210" s="4"/>
      <c r="C1210" s="4"/>
      <c r="D1210" s="4"/>
      <c r="E1210" s="7">
        <v>142.0</v>
      </c>
      <c r="F1210" s="4">
        <v>3.82</v>
      </c>
      <c r="G1210" s="8">
        <v>0.3028</v>
      </c>
      <c r="H1210" s="8">
        <v>0.1473</v>
      </c>
      <c r="I1210" s="9">
        <v>0.0036689814814814814</v>
      </c>
      <c r="J1210" s="7">
        <v>317.0</v>
      </c>
      <c r="K1210" s="4">
        <v>3.26</v>
      </c>
    </row>
    <row r="1211">
      <c r="A1211" s="4" t="s">
        <v>1299</v>
      </c>
      <c r="B1211" s="4"/>
      <c r="C1211" s="4"/>
      <c r="D1211" s="4"/>
      <c r="E1211" s="7">
        <v>142.0</v>
      </c>
      <c r="F1211" s="4">
        <v>3.56</v>
      </c>
      <c r="G1211" s="8">
        <v>0.3239</v>
      </c>
      <c r="H1211" s="8">
        <v>0.1957</v>
      </c>
      <c r="I1211" s="9">
        <v>0.003148148148148148</v>
      </c>
      <c r="J1211" s="7">
        <v>272.0</v>
      </c>
      <c r="K1211" s="4">
        <v>1.93</v>
      </c>
    </row>
    <row r="1212">
      <c r="A1212" s="4" t="s">
        <v>1300</v>
      </c>
      <c r="B1212" s="4"/>
      <c r="C1212" s="4"/>
      <c r="D1212" s="4"/>
      <c r="E1212" s="7">
        <v>142.0</v>
      </c>
      <c r="F1212" s="4">
        <v>2.2</v>
      </c>
      <c r="G1212" s="8">
        <v>0.5423</v>
      </c>
      <c r="H1212" s="8">
        <v>0.1731</v>
      </c>
      <c r="I1212" s="9">
        <v>0.0016435185185185185</v>
      </c>
      <c r="J1212" s="7">
        <v>142.0</v>
      </c>
      <c r="K1212" s="4">
        <v>1.61</v>
      </c>
    </row>
    <row r="1213">
      <c r="A1213" s="4" t="s">
        <v>1301</v>
      </c>
      <c r="B1213" s="4"/>
      <c r="C1213" s="4"/>
      <c r="D1213" s="4"/>
      <c r="E1213" s="7">
        <v>142.0</v>
      </c>
      <c r="F1213" s="4">
        <v>4.72</v>
      </c>
      <c r="G1213" s="8">
        <v>0.1549</v>
      </c>
      <c r="H1213" s="8">
        <v>0.2328</v>
      </c>
      <c r="I1213" s="9">
        <v>0.0030787037037037037</v>
      </c>
      <c r="J1213" s="7">
        <v>266.0</v>
      </c>
      <c r="K1213" s="4">
        <v>2.81</v>
      </c>
    </row>
    <row r="1214">
      <c r="A1214" s="4" t="s">
        <v>1302</v>
      </c>
      <c r="B1214" s="4"/>
      <c r="C1214" s="4"/>
      <c r="D1214" s="4"/>
      <c r="E1214" s="7">
        <v>142.0</v>
      </c>
      <c r="F1214" s="4">
        <v>5.01</v>
      </c>
      <c r="G1214" s="8">
        <v>0.2465</v>
      </c>
      <c r="H1214" s="8">
        <v>0.1601</v>
      </c>
      <c r="I1214" s="9">
        <v>0.00375</v>
      </c>
      <c r="J1214" s="7">
        <v>324.0</v>
      </c>
      <c r="K1214" s="4">
        <v>2.72</v>
      </c>
    </row>
    <row r="1215">
      <c r="A1215" s="4" t="s">
        <v>1303</v>
      </c>
      <c r="B1215" s="4"/>
      <c r="C1215" s="4"/>
      <c r="D1215" s="4"/>
      <c r="E1215" s="7">
        <v>142.0</v>
      </c>
      <c r="F1215" s="4">
        <v>3.82</v>
      </c>
      <c r="G1215" s="8">
        <v>0.2535</v>
      </c>
      <c r="H1215" s="8">
        <v>0.2118</v>
      </c>
      <c r="I1215" s="9">
        <v>0.00400462962962963</v>
      </c>
      <c r="J1215" s="7">
        <v>346.0</v>
      </c>
      <c r="K1215" s="4">
        <v>3.85</v>
      </c>
    </row>
    <row r="1216">
      <c r="A1216" s="4" t="s">
        <v>1304</v>
      </c>
      <c r="B1216" s="4"/>
      <c r="C1216" s="4"/>
      <c r="D1216" s="4"/>
      <c r="E1216" s="7">
        <v>142.0</v>
      </c>
      <c r="F1216" s="4">
        <v>3.55</v>
      </c>
      <c r="G1216" s="8">
        <v>0.1901</v>
      </c>
      <c r="H1216" s="8">
        <v>0.2341</v>
      </c>
      <c r="I1216" s="9">
        <v>0.003310185185185185</v>
      </c>
      <c r="J1216" s="7">
        <v>286.0</v>
      </c>
      <c r="K1216" s="4">
        <v>3.46</v>
      </c>
    </row>
    <row r="1217">
      <c r="A1217" s="4" t="s">
        <v>1305</v>
      </c>
      <c r="B1217" s="4"/>
      <c r="C1217" s="4"/>
      <c r="D1217" s="4"/>
      <c r="E1217" s="7">
        <v>142.0</v>
      </c>
      <c r="F1217" s="4">
        <v>3.57</v>
      </c>
      <c r="G1217" s="8">
        <v>0.3521</v>
      </c>
      <c r="H1217" s="8">
        <v>0.1282</v>
      </c>
      <c r="I1217" s="9">
        <v>0.0038194444444444443</v>
      </c>
      <c r="J1217" s="7">
        <v>330.0</v>
      </c>
      <c r="K1217" s="4">
        <v>3.13</v>
      </c>
    </row>
    <row r="1218">
      <c r="A1218" s="4" t="s">
        <v>1306</v>
      </c>
      <c r="B1218" s="4"/>
      <c r="C1218" s="4"/>
      <c r="D1218" s="4"/>
      <c r="E1218" s="7">
        <v>142.0</v>
      </c>
      <c r="F1218" s="4">
        <v>2.32</v>
      </c>
      <c r="G1218" s="8">
        <v>0.3732</v>
      </c>
      <c r="H1218" s="8">
        <v>0.2697</v>
      </c>
      <c r="I1218" s="9">
        <v>0.0019328703703703704</v>
      </c>
      <c r="J1218" s="7">
        <v>167.0</v>
      </c>
      <c r="K1218" s="4">
        <v>1.87</v>
      </c>
    </row>
    <row r="1219">
      <c r="A1219" s="4" t="s">
        <v>1307</v>
      </c>
      <c r="B1219" s="4"/>
      <c r="C1219" s="4"/>
      <c r="D1219" s="4"/>
      <c r="E1219" s="7">
        <v>141.0</v>
      </c>
      <c r="F1219" s="4">
        <v>2.89</v>
      </c>
      <c r="G1219" s="8">
        <v>0.1418</v>
      </c>
      <c r="H1219" s="8">
        <v>0.1966</v>
      </c>
      <c r="I1219" s="9">
        <v>0.003321759259259259</v>
      </c>
      <c r="J1219" s="7">
        <v>287.0</v>
      </c>
      <c r="K1219" s="4">
        <v>3.63</v>
      </c>
    </row>
    <row r="1220">
      <c r="A1220" s="4">
        <v>2026.0</v>
      </c>
      <c r="B1220" s="4"/>
      <c r="C1220" s="4"/>
      <c r="D1220" s="4"/>
      <c r="E1220" s="7">
        <v>141.0</v>
      </c>
      <c r="F1220" s="4">
        <v>2.45</v>
      </c>
      <c r="G1220" s="8">
        <v>0.1631</v>
      </c>
      <c r="H1220" s="8">
        <v>0.0435</v>
      </c>
      <c r="I1220" s="9">
        <v>0.004293981481481481</v>
      </c>
      <c r="J1220" s="7">
        <v>371.0</v>
      </c>
      <c r="K1220" s="4">
        <v>4.81</v>
      </c>
    </row>
    <row r="1221">
      <c r="A1221" s="4">
        <v>27024.0</v>
      </c>
      <c r="B1221" s="4"/>
      <c r="C1221" s="4"/>
      <c r="D1221" s="4"/>
      <c r="E1221" s="7">
        <v>141.0</v>
      </c>
      <c r="F1221" s="4">
        <v>1.35</v>
      </c>
      <c r="G1221" s="8">
        <v>0.5674</v>
      </c>
      <c r="H1221" s="8">
        <v>0.0524</v>
      </c>
      <c r="I1221" s="9">
        <v>0.005</v>
      </c>
      <c r="J1221" s="7">
        <v>432.0</v>
      </c>
      <c r="K1221" s="4">
        <v>1.63</v>
      </c>
    </row>
    <row r="1222">
      <c r="A1222" s="4" t="s">
        <v>1308</v>
      </c>
      <c r="B1222" s="4"/>
      <c r="C1222" s="4"/>
      <c r="D1222" s="4"/>
      <c r="E1222" s="7">
        <v>141.0</v>
      </c>
      <c r="F1222" s="4">
        <v>3.43</v>
      </c>
      <c r="G1222" s="8">
        <v>0.383</v>
      </c>
      <c r="H1222" s="8">
        <v>0.1387</v>
      </c>
      <c r="I1222" s="9">
        <v>0.002789351851851852</v>
      </c>
      <c r="J1222" s="7">
        <v>241.0</v>
      </c>
      <c r="K1222" s="4">
        <v>3.59</v>
      </c>
    </row>
    <row r="1223">
      <c r="A1223" s="4" t="s">
        <v>1309</v>
      </c>
      <c r="B1223" s="4"/>
      <c r="C1223" s="4"/>
      <c r="D1223" s="4"/>
      <c r="E1223" s="7">
        <v>141.0</v>
      </c>
      <c r="F1223" s="4">
        <v>2.7</v>
      </c>
      <c r="G1223" s="8">
        <v>0.2624</v>
      </c>
      <c r="H1223" s="8">
        <v>0.1234</v>
      </c>
      <c r="I1223" s="9">
        <v>0.005358796296296296</v>
      </c>
      <c r="J1223" s="7">
        <v>463.0</v>
      </c>
      <c r="K1223" s="4">
        <v>4.23</v>
      </c>
    </row>
    <row r="1224">
      <c r="A1224" s="4" t="s">
        <v>1310</v>
      </c>
      <c r="B1224" s="4"/>
      <c r="C1224" s="4"/>
      <c r="D1224" s="4"/>
      <c r="E1224" s="7">
        <v>141.0</v>
      </c>
      <c r="F1224" s="4">
        <v>4.38</v>
      </c>
      <c r="G1224" s="8">
        <v>0.1489</v>
      </c>
      <c r="H1224" s="8">
        <v>0.2799</v>
      </c>
      <c r="I1224" s="9">
        <v>0.0028935185185185184</v>
      </c>
      <c r="J1224" s="7">
        <v>250.0</v>
      </c>
      <c r="K1224" s="4">
        <v>4.27</v>
      </c>
    </row>
    <row r="1225">
      <c r="A1225" s="4" t="s">
        <v>1311</v>
      </c>
      <c r="B1225" s="4"/>
      <c r="C1225" s="4"/>
      <c r="D1225" s="4"/>
      <c r="E1225" s="7">
        <v>141.0</v>
      </c>
      <c r="F1225" s="4">
        <v>2.91</v>
      </c>
      <c r="G1225" s="8">
        <v>0.156</v>
      </c>
      <c r="H1225" s="8">
        <v>0.1533</v>
      </c>
      <c r="I1225" s="9">
        <v>0.005474537037037037</v>
      </c>
      <c r="J1225" s="7">
        <v>473.0</v>
      </c>
      <c r="K1225" s="4">
        <v>8.37</v>
      </c>
    </row>
    <row r="1226">
      <c r="A1226" s="4" t="s">
        <v>1312</v>
      </c>
      <c r="B1226" s="4"/>
      <c r="C1226" s="4"/>
      <c r="D1226" s="4"/>
      <c r="E1226" s="7">
        <v>141.0</v>
      </c>
      <c r="F1226" s="4">
        <v>3.68</v>
      </c>
      <c r="G1226" s="8">
        <v>0.2624</v>
      </c>
      <c r="H1226" s="8">
        <v>0.0636</v>
      </c>
      <c r="I1226" s="9">
        <v>0.0038425925925925928</v>
      </c>
      <c r="J1226" s="7">
        <v>332.0</v>
      </c>
      <c r="K1226" s="4">
        <v>4.32</v>
      </c>
    </row>
    <row r="1227">
      <c r="A1227" s="4" t="s">
        <v>1313</v>
      </c>
      <c r="B1227" s="4"/>
      <c r="C1227" s="4"/>
      <c r="D1227" s="4"/>
      <c r="E1227" s="7">
        <v>141.0</v>
      </c>
      <c r="F1227" s="4">
        <v>4.79</v>
      </c>
      <c r="G1227" s="8">
        <v>0.2199</v>
      </c>
      <c r="H1227" s="8">
        <v>0.1583</v>
      </c>
      <c r="I1227" s="9">
        <v>0.004618055555555556</v>
      </c>
      <c r="J1227" s="7">
        <v>399.0</v>
      </c>
      <c r="K1227" s="4">
        <v>3.56</v>
      </c>
    </row>
    <row r="1228">
      <c r="A1228" s="4" t="s">
        <v>1314</v>
      </c>
      <c r="B1228" s="4"/>
      <c r="C1228" s="4"/>
      <c r="D1228" s="4"/>
      <c r="E1228" s="7">
        <v>141.0</v>
      </c>
      <c r="F1228" s="4">
        <v>2.16</v>
      </c>
      <c r="G1228" s="8">
        <v>0.1631</v>
      </c>
      <c r="H1228" s="8">
        <v>0.2072</v>
      </c>
      <c r="I1228" s="9">
        <v>0.0025</v>
      </c>
      <c r="J1228" s="7">
        <v>216.0</v>
      </c>
      <c r="K1228" s="4">
        <v>4.79</v>
      </c>
    </row>
    <row r="1229">
      <c r="A1229" s="4" t="s">
        <v>1315</v>
      </c>
      <c r="B1229" s="4"/>
      <c r="C1229" s="4"/>
      <c r="D1229" s="4"/>
      <c r="E1229" s="7">
        <v>141.0</v>
      </c>
      <c r="F1229" s="4">
        <v>2.37</v>
      </c>
      <c r="G1229" s="8">
        <v>0.2766</v>
      </c>
      <c r="H1229" s="8">
        <v>0.1557</v>
      </c>
      <c r="I1229" s="9">
        <v>0.0034375</v>
      </c>
      <c r="J1229" s="7">
        <v>297.0</v>
      </c>
      <c r="K1229" s="4">
        <v>3.41</v>
      </c>
    </row>
    <row r="1230">
      <c r="A1230" s="4" t="s">
        <v>1316</v>
      </c>
      <c r="B1230" s="4"/>
      <c r="C1230" s="4"/>
      <c r="D1230" s="4"/>
      <c r="E1230" s="7">
        <v>141.0</v>
      </c>
      <c r="F1230" s="4">
        <v>3.36</v>
      </c>
      <c r="G1230" s="8">
        <v>0.3121</v>
      </c>
      <c r="H1230" s="8">
        <v>0.192</v>
      </c>
      <c r="I1230" s="9">
        <v>0.0034837962962962965</v>
      </c>
      <c r="J1230" s="7">
        <v>301.0</v>
      </c>
      <c r="K1230" s="4">
        <v>3.05</v>
      </c>
    </row>
    <row r="1231">
      <c r="A1231" s="4" t="s">
        <v>1317</v>
      </c>
      <c r="B1231" s="4"/>
      <c r="C1231" s="4"/>
      <c r="D1231" s="4"/>
      <c r="E1231" s="7">
        <v>141.0</v>
      </c>
      <c r="F1231" s="4">
        <v>3.79</v>
      </c>
      <c r="G1231" s="8">
        <v>0.2766</v>
      </c>
      <c r="H1231" s="8">
        <v>0.1798</v>
      </c>
      <c r="I1231" s="9">
        <v>0.0037731481481481483</v>
      </c>
      <c r="J1231" s="7">
        <v>326.0</v>
      </c>
      <c r="K1231" s="4">
        <v>3.54</v>
      </c>
    </row>
    <row r="1232">
      <c r="A1232" s="4" t="s">
        <v>1318</v>
      </c>
      <c r="B1232" s="4"/>
      <c r="C1232" s="4"/>
      <c r="D1232" s="4"/>
      <c r="E1232" s="7">
        <v>141.0</v>
      </c>
      <c r="F1232" s="4">
        <v>2.67</v>
      </c>
      <c r="G1232" s="8">
        <v>0.234</v>
      </c>
      <c r="H1232" s="8">
        <v>0.3289</v>
      </c>
      <c r="I1232" s="9">
        <v>0.0027314814814814814</v>
      </c>
      <c r="J1232" s="7">
        <v>236.0</v>
      </c>
      <c r="K1232" s="4">
        <v>1.62</v>
      </c>
    </row>
    <row r="1233">
      <c r="A1233" s="4" t="s">
        <v>1319</v>
      </c>
      <c r="B1233" s="4"/>
      <c r="C1233" s="4"/>
      <c r="D1233" s="4"/>
      <c r="E1233" s="7">
        <v>140.0</v>
      </c>
      <c r="F1233" s="4">
        <v>1.29</v>
      </c>
      <c r="G1233" s="8">
        <v>0.8214</v>
      </c>
      <c r="H1233" s="8">
        <v>0.0222</v>
      </c>
      <c r="I1233" s="9">
        <v>8.680555555555555E-4</v>
      </c>
      <c r="J1233" s="7">
        <v>75.0</v>
      </c>
      <c r="K1233" s="4">
        <v>1.14</v>
      </c>
    </row>
    <row r="1234">
      <c r="A1234" s="4" t="s">
        <v>1320</v>
      </c>
      <c r="B1234" s="4"/>
      <c r="C1234" s="4"/>
      <c r="D1234" s="4"/>
      <c r="E1234" s="7">
        <v>140.0</v>
      </c>
      <c r="F1234" s="4">
        <v>4.65</v>
      </c>
      <c r="G1234" s="8">
        <v>0.2643</v>
      </c>
      <c r="H1234" s="8">
        <v>0.1214</v>
      </c>
      <c r="I1234" s="9">
        <v>0.005277777777777778</v>
      </c>
      <c r="J1234" s="7">
        <v>456.0</v>
      </c>
      <c r="K1234" s="4">
        <v>4.81</v>
      </c>
    </row>
    <row r="1235">
      <c r="A1235" s="4" t="s">
        <v>1321</v>
      </c>
      <c r="B1235" s="4"/>
      <c r="C1235" s="4"/>
      <c r="D1235" s="4"/>
      <c r="E1235" s="7">
        <v>140.0</v>
      </c>
      <c r="F1235" s="4">
        <v>4.91</v>
      </c>
      <c r="G1235" s="8">
        <v>0.2786</v>
      </c>
      <c r="H1235" s="8">
        <v>0.125</v>
      </c>
      <c r="I1235" s="9">
        <v>0.004502314814814815</v>
      </c>
      <c r="J1235" s="7">
        <v>389.0</v>
      </c>
      <c r="K1235" s="4">
        <v>4.27</v>
      </c>
    </row>
    <row r="1236">
      <c r="A1236" s="4" t="s">
        <v>1322</v>
      </c>
      <c r="B1236" s="4"/>
      <c r="C1236" s="4"/>
      <c r="D1236" s="4"/>
      <c r="E1236" s="7">
        <v>140.0</v>
      </c>
      <c r="F1236" s="4">
        <v>2.73</v>
      </c>
      <c r="G1236" s="8">
        <v>0.2429</v>
      </c>
      <c r="H1236" s="8">
        <v>0.2696</v>
      </c>
      <c r="I1236" s="9">
        <v>0.002766203703703704</v>
      </c>
      <c r="J1236" s="7">
        <v>239.0</v>
      </c>
      <c r="K1236" s="4">
        <v>2.28</v>
      </c>
    </row>
    <row r="1237">
      <c r="A1237" s="4" t="s">
        <v>1323</v>
      </c>
      <c r="B1237" s="4"/>
      <c r="C1237" s="4"/>
      <c r="D1237" s="4"/>
      <c r="E1237" s="7">
        <v>140.0</v>
      </c>
      <c r="F1237" s="4">
        <v>2.11</v>
      </c>
      <c r="G1237" s="8">
        <v>0.2286</v>
      </c>
      <c r="H1237" s="8">
        <v>0.0746</v>
      </c>
      <c r="I1237" s="9">
        <v>0.0015625</v>
      </c>
      <c r="J1237" s="7">
        <v>135.0</v>
      </c>
      <c r="K1237" s="4">
        <v>2.67</v>
      </c>
    </row>
    <row r="1238">
      <c r="A1238" s="4" t="s">
        <v>1324</v>
      </c>
      <c r="B1238" s="4"/>
      <c r="C1238" s="4"/>
      <c r="D1238" s="4"/>
      <c r="E1238" s="7">
        <v>140.0</v>
      </c>
      <c r="F1238" s="4">
        <v>3.49</v>
      </c>
      <c r="G1238" s="8">
        <v>0.1929</v>
      </c>
      <c r="H1238" s="8">
        <v>0.2986</v>
      </c>
      <c r="I1238" s="9">
        <v>0.002939814814814815</v>
      </c>
      <c r="J1238" s="7">
        <v>254.0</v>
      </c>
      <c r="K1238" s="4">
        <v>2.51</v>
      </c>
    </row>
    <row r="1239">
      <c r="A1239" s="4" t="s">
        <v>1325</v>
      </c>
      <c r="B1239" s="4"/>
      <c r="C1239" s="4"/>
      <c r="D1239" s="4"/>
      <c r="E1239" s="7">
        <v>140.0</v>
      </c>
      <c r="F1239" s="4">
        <v>2.64</v>
      </c>
      <c r="G1239" s="8">
        <v>0.25</v>
      </c>
      <c r="H1239" s="8">
        <v>0.1653</v>
      </c>
      <c r="I1239" s="9">
        <v>0.003159722222222222</v>
      </c>
      <c r="J1239" s="7">
        <v>273.0</v>
      </c>
      <c r="K1239" s="4">
        <v>3.79</v>
      </c>
    </row>
    <row r="1240">
      <c r="A1240" s="4" t="s">
        <v>1326</v>
      </c>
      <c r="B1240" s="4"/>
      <c r="C1240" s="4"/>
      <c r="D1240" s="4"/>
      <c r="E1240" s="7">
        <v>140.0</v>
      </c>
      <c r="F1240" s="4">
        <v>3.11</v>
      </c>
      <c r="G1240" s="8">
        <v>0.3571</v>
      </c>
      <c r="H1240" s="8">
        <v>0.1057</v>
      </c>
      <c r="I1240" s="9">
        <v>0.0036574074074074074</v>
      </c>
      <c r="J1240" s="7">
        <v>316.0</v>
      </c>
      <c r="K1240" s="4">
        <v>3.11</v>
      </c>
    </row>
    <row r="1241">
      <c r="A1241" s="4" t="s">
        <v>1327</v>
      </c>
      <c r="B1241" s="4"/>
      <c r="C1241" s="4"/>
      <c r="D1241" s="4"/>
      <c r="E1241" s="7">
        <v>140.0</v>
      </c>
      <c r="F1241" s="4">
        <v>4.32</v>
      </c>
      <c r="G1241" s="8">
        <v>0.1929</v>
      </c>
      <c r="H1241" s="8">
        <v>0.1835</v>
      </c>
      <c r="I1241" s="9">
        <v>0.0038888888888888888</v>
      </c>
      <c r="J1241" s="7">
        <v>336.0</v>
      </c>
      <c r="K1241" s="4">
        <v>3.65</v>
      </c>
    </row>
    <row r="1242">
      <c r="A1242" s="4" t="s">
        <v>1328</v>
      </c>
      <c r="B1242" s="4"/>
      <c r="C1242" s="4"/>
      <c r="D1242" s="4"/>
      <c r="E1242" s="7">
        <v>140.0</v>
      </c>
      <c r="F1242" s="4">
        <v>3.99</v>
      </c>
      <c r="G1242" s="8">
        <v>0.3857</v>
      </c>
      <c r="H1242" s="8">
        <v>0.136</v>
      </c>
      <c r="I1242" s="9">
        <v>0.0036458333333333334</v>
      </c>
      <c r="J1242" s="7">
        <v>315.0</v>
      </c>
      <c r="K1242" s="4">
        <v>2.44</v>
      </c>
    </row>
    <row r="1243">
      <c r="A1243" s="4">
        <v>2011.0</v>
      </c>
      <c r="B1243" s="4"/>
      <c r="C1243" s="4"/>
      <c r="D1243" s="4"/>
      <c r="E1243" s="7">
        <v>139.0</v>
      </c>
      <c r="F1243" s="4">
        <v>3.01</v>
      </c>
      <c r="G1243" s="8">
        <v>0.1727</v>
      </c>
      <c r="H1243" s="8">
        <v>0.2339</v>
      </c>
      <c r="I1243" s="9">
        <v>0.0027430555555555554</v>
      </c>
      <c r="J1243" s="7">
        <v>237.0</v>
      </c>
      <c r="K1243" s="4">
        <v>3.9</v>
      </c>
    </row>
    <row r="1244">
      <c r="A1244" s="4">
        <v>20862.0</v>
      </c>
      <c r="B1244" s="4"/>
      <c r="C1244" s="4"/>
      <c r="D1244" s="4"/>
      <c r="E1244" s="7">
        <v>139.0</v>
      </c>
      <c r="F1244" s="4">
        <v>2.52</v>
      </c>
      <c r="G1244" s="8">
        <v>0.3022</v>
      </c>
      <c r="H1244" s="8">
        <v>0.1657</v>
      </c>
      <c r="I1244" s="9">
        <v>0.002662037037037037</v>
      </c>
      <c r="J1244" s="7">
        <v>230.0</v>
      </c>
      <c r="K1244" s="4">
        <v>2.37</v>
      </c>
    </row>
    <row r="1245">
      <c r="A1245" s="4" t="s">
        <v>1329</v>
      </c>
      <c r="B1245" s="4"/>
      <c r="C1245" s="4"/>
      <c r="D1245" s="4"/>
      <c r="E1245" s="7">
        <v>139.0</v>
      </c>
      <c r="F1245" s="4">
        <v>3.35</v>
      </c>
      <c r="G1245" s="8">
        <v>0.3597</v>
      </c>
      <c r="H1245" s="8">
        <v>0.1588</v>
      </c>
      <c r="I1245" s="9">
        <v>0.00318287037037037</v>
      </c>
      <c r="J1245" s="7">
        <v>275.0</v>
      </c>
      <c r="K1245" s="4">
        <v>2.94</v>
      </c>
    </row>
    <row r="1246">
      <c r="A1246" s="4" t="s">
        <v>1330</v>
      </c>
      <c r="B1246" s="4"/>
      <c r="C1246" s="4"/>
      <c r="D1246" s="4"/>
      <c r="E1246" s="7">
        <v>139.0</v>
      </c>
      <c r="F1246" s="4">
        <v>2.49</v>
      </c>
      <c r="G1246" s="8">
        <v>0.1007</v>
      </c>
      <c r="H1246" s="8">
        <v>0.2486</v>
      </c>
      <c r="I1246" s="9">
        <v>0.003159722222222222</v>
      </c>
      <c r="J1246" s="7">
        <v>273.0</v>
      </c>
      <c r="K1246" s="4">
        <v>2.96</v>
      </c>
    </row>
    <row r="1247">
      <c r="A1247" s="4" t="s">
        <v>1331</v>
      </c>
      <c r="B1247" s="4"/>
      <c r="C1247" s="4"/>
      <c r="D1247" s="4"/>
      <c r="E1247" s="7">
        <v>139.0</v>
      </c>
      <c r="F1247" s="4">
        <v>2.06</v>
      </c>
      <c r="G1247" s="8">
        <v>0.482</v>
      </c>
      <c r="H1247" s="8">
        <v>0.1185</v>
      </c>
      <c r="I1247" s="9">
        <v>0.004560185185185185</v>
      </c>
      <c r="J1247" s="7">
        <v>394.0</v>
      </c>
      <c r="K1247" s="4">
        <v>3.59</v>
      </c>
    </row>
    <row r="1248">
      <c r="A1248" s="4" t="s">
        <v>1332</v>
      </c>
      <c r="B1248" s="4"/>
      <c r="C1248" s="4"/>
      <c r="D1248" s="4"/>
      <c r="E1248" s="7">
        <v>139.0</v>
      </c>
      <c r="F1248" s="4">
        <v>3.32</v>
      </c>
      <c r="G1248" s="8">
        <v>0.3094</v>
      </c>
      <c r="H1248" s="8">
        <v>0.1667</v>
      </c>
      <c r="I1248" s="9">
        <v>0.0036458333333333334</v>
      </c>
      <c r="J1248" s="7">
        <v>315.0</v>
      </c>
      <c r="K1248" s="4">
        <v>3.63</v>
      </c>
    </row>
    <row r="1249">
      <c r="A1249" s="4" t="s">
        <v>1333</v>
      </c>
      <c r="B1249" s="4"/>
      <c r="C1249" s="4"/>
      <c r="D1249" s="4"/>
      <c r="E1249" s="7">
        <v>139.0</v>
      </c>
      <c r="F1249" s="4">
        <v>3.99</v>
      </c>
      <c r="G1249" s="8">
        <v>0.1942</v>
      </c>
      <c r="H1249" s="8">
        <v>0.1063</v>
      </c>
      <c r="I1249" s="9">
        <v>0.003946759259259259</v>
      </c>
      <c r="J1249" s="7">
        <v>341.0</v>
      </c>
      <c r="K1249" s="4">
        <v>7.85</v>
      </c>
    </row>
    <row r="1250">
      <c r="A1250" s="4" t="s">
        <v>1334</v>
      </c>
      <c r="B1250" s="4"/>
      <c r="C1250" s="4"/>
      <c r="D1250" s="4"/>
      <c r="E1250" s="7">
        <v>139.0</v>
      </c>
      <c r="F1250" s="4">
        <v>3.13</v>
      </c>
      <c r="G1250" s="8">
        <v>0.2734</v>
      </c>
      <c r="H1250" s="8">
        <v>0.2368</v>
      </c>
      <c r="I1250" s="9">
        <v>0.0023263888888888887</v>
      </c>
      <c r="J1250" s="7">
        <v>201.0</v>
      </c>
      <c r="K1250" s="4">
        <v>2.16</v>
      </c>
    </row>
    <row r="1251">
      <c r="A1251" s="4" t="s">
        <v>1335</v>
      </c>
      <c r="B1251" s="4"/>
      <c r="C1251" s="4"/>
      <c r="D1251" s="4"/>
      <c r="E1251" s="7">
        <v>139.0</v>
      </c>
      <c r="F1251" s="4">
        <v>3.16</v>
      </c>
      <c r="G1251" s="8">
        <v>0.2878</v>
      </c>
      <c r="H1251" s="8">
        <v>0.0774</v>
      </c>
      <c r="I1251" s="9">
        <v>0.002766203703703704</v>
      </c>
      <c r="J1251" s="7">
        <v>239.0</v>
      </c>
      <c r="K1251" s="4">
        <v>3.28</v>
      </c>
    </row>
    <row r="1252">
      <c r="A1252" s="4" t="s">
        <v>1336</v>
      </c>
      <c r="B1252" s="4"/>
      <c r="C1252" s="4"/>
      <c r="D1252" s="4"/>
      <c r="E1252" s="7">
        <v>139.0</v>
      </c>
      <c r="F1252" s="4">
        <v>3.81</v>
      </c>
      <c r="G1252" s="8">
        <v>0.1151</v>
      </c>
      <c r="H1252" s="8">
        <v>0.2057</v>
      </c>
      <c r="I1252" s="9">
        <v>0.003923611111111111</v>
      </c>
      <c r="J1252" s="7">
        <v>339.0</v>
      </c>
      <c r="K1252" s="4">
        <v>4.25</v>
      </c>
    </row>
    <row r="1253">
      <c r="A1253" s="4" t="s">
        <v>1337</v>
      </c>
      <c r="B1253" s="4"/>
      <c r="C1253" s="4"/>
      <c r="D1253" s="4"/>
      <c r="E1253" s="7">
        <v>139.0</v>
      </c>
      <c r="F1253" s="4">
        <v>3.55</v>
      </c>
      <c r="G1253" s="8">
        <v>0.2446</v>
      </c>
      <c r="H1253" s="8">
        <v>0.1174</v>
      </c>
      <c r="I1253" s="9">
        <v>0.0037847222222222223</v>
      </c>
      <c r="J1253" s="7">
        <v>327.0</v>
      </c>
      <c r="K1253" s="4">
        <v>4.17</v>
      </c>
    </row>
    <row r="1254">
      <c r="A1254" s="4" t="s">
        <v>1338</v>
      </c>
      <c r="B1254" s="4"/>
      <c r="C1254" s="4"/>
      <c r="D1254" s="4"/>
      <c r="E1254" s="7">
        <v>138.0</v>
      </c>
      <c r="F1254" s="4">
        <v>5.26</v>
      </c>
      <c r="G1254" s="8">
        <v>0.2029</v>
      </c>
      <c r="H1254" s="8">
        <v>0.0992</v>
      </c>
      <c r="I1254" s="9">
        <v>0.0052430555555555555</v>
      </c>
      <c r="J1254" s="7">
        <v>453.0</v>
      </c>
      <c r="K1254" s="4">
        <v>8.08</v>
      </c>
    </row>
    <row r="1255">
      <c r="A1255" s="4" t="s">
        <v>1339</v>
      </c>
      <c r="B1255" s="4"/>
      <c r="C1255" s="4"/>
      <c r="D1255" s="4"/>
      <c r="E1255" s="7">
        <v>138.0</v>
      </c>
      <c r="F1255" s="4">
        <v>2.71</v>
      </c>
      <c r="G1255" s="8">
        <v>0.2754</v>
      </c>
      <c r="H1255" s="8">
        <v>0.0856</v>
      </c>
      <c r="I1255" s="9">
        <v>0.006423611111111111</v>
      </c>
      <c r="J1255" s="7">
        <v>555.0</v>
      </c>
      <c r="K1255" s="4">
        <v>4.42</v>
      </c>
    </row>
    <row r="1256">
      <c r="A1256" s="4" t="s">
        <v>1340</v>
      </c>
      <c r="B1256" s="4"/>
      <c r="C1256" s="4"/>
      <c r="D1256" s="4"/>
      <c r="E1256" s="7">
        <v>138.0</v>
      </c>
      <c r="F1256" s="4">
        <v>2.72</v>
      </c>
      <c r="G1256" s="8">
        <v>0.2609</v>
      </c>
      <c r="H1256" s="8">
        <v>0.1413</v>
      </c>
      <c r="I1256" s="9">
        <v>0.0043518518518518515</v>
      </c>
      <c r="J1256" s="7">
        <v>376.0</v>
      </c>
      <c r="K1256" s="4">
        <v>4.93</v>
      </c>
    </row>
    <row r="1257">
      <c r="A1257" s="4" t="s">
        <v>1341</v>
      </c>
      <c r="B1257" s="4"/>
      <c r="C1257" s="4"/>
      <c r="D1257" s="4"/>
      <c r="E1257" s="7">
        <v>138.0</v>
      </c>
      <c r="F1257" s="4">
        <v>3.94</v>
      </c>
      <c r="G1257" s="8">
        <v>0.2536</v>
      </c>
      <c r="H1257" s="8">
        <v>0.1746</v>
      </c>
      <c r="I1257" s="9">
        <v>0.004131944444444444</v>
      </c>
      <c r="J1257" s="7">
        <v>357.0</v>
      </c>
      <c r="K1257" s="4">
        <v>3.54</v>
      </c>
    </row>
    <row r="1258">
      <c r="A1258" s="4" t="s">
        <v>1342</v>
      </c>
      <c r="B1258" s="4"/>
      <c r="C1258" s="4"/>
      <c r="D1258" s="4"/>
      <c r="E1258" s="7">
        <v>137.0</v>
      </c>
      <c r="F1258" s="4">
        <v>3.41</v>
      </c>
      <c r="G1258" s="8">
        <v>0.2336</v>
      </c>
      <c r="H1258" s="8">
        <v>0.2056</v>
      </c>
      <c r="I1258" s="9">
        <v>0.0038194444444444443</v>
      </c>
      <c r="J1258" s="7">
        <v>330.0</v>
      </c>
      <c r="K1258" s="4">
        <v>3.4</v>
      </c>
    </row>
    <row r="1259">
      <c r="A1259" s="4" t="s">
        <v>1343</v>
      </c>
      <c r="B1259" s="4"/>
      <c r="C1259" s="4"/>
      <c r="D1259" s="4"/>
      <c r="E1259" s="7">
        <v>137.0</v>
      </c>
      <c r="F1259" s="4">
        <v>3.45</v>
      </c>
      <c r="G1259" s="8">
        <v>0.3723</v>
      </c>
      <c r="H1259" s="8">
        <v>0.1459</v>
      </c>
      <c r="I1259" s="9">
        <v>0.003958333333333334</v>
      </c>
      <c r="J1259" s="7">
        <v>342.0</v>
      </c>
      <c r="K1259" s="4">
        <v>2.77</v>
      </c>
    </row>
    <row r="1260">
      <c r="A1260" s="4" t="s">
        <v>1344</v>
      </c>
      <c r="B1260" s="4"/>
      <c r="C1260" s="4"/>
      <c r="D1260" s="4"/>
      <c r="E1260" s="7">
        <v>137.0</v>
      </c>
      <c r="F1260" s="4">
        <v>3.78</v>
      </c>
      <c r="G1260" s="8">
        <v>0.1898</v>
      </c>
      <c r="H1260" s="8">
        <v>0.1757</v>
      </c>
      <c r="I1260" s="9">
        <v>0.004108796296296296</v>
      </c>
      <c r="J1260" s="7">
        <v>355.0</v>
      </c>
      <c r="K1260" s="4">
        <v>4.06</v>
      </c>
    </row>
    <row r="1261">
      <c r="A1261" s="4" t="s">
        <v>1345</v>
      </c>
      <c r="B1261" s="4"/>
      <c r="C1261" s="4"/>
      <c r="D1261" s="4"/>
      <c r="E1261" s="7">
        <v>137.0</v>
      </c>
      <c r="F1261" s="4">
        <v>3.39</v>
      </c>
      <c r="G1261" s="8">
        <v>0.3577</v>
      </c>
      <c r="H1261" s="8">
        <v>0.1785</v>
      </c>
      <c r="I1261" s="9">
        <v>0.0040625</v>
      </c>
      <c r="J1261" s="7">
        <v>351.0</v>
      </c>
      <c r="K1261" s="4">
        <v>4.78</v>
      </c>
    </row>
    <row r="1262">
      <c r="A1262" s="4" t="s">
        <v>1346</v>
      </c>
      <c r="B1262" s="4"/>
      <c r="C1262" s="4"/>
      <c r="D1262" s="4"/>
      <c r="E1262" s="7">
        <v>137.0</v>
      </c>
      <c r="F1262" s="4">
        <v>3.64</v>
      </c>
      <c r="G1262" s="8">
        <v>0.2044</v>
      </c>
      <c r="H1262" s="8">
        <v>0.2309</v>
      </c>
      <c r="I1262" s="9">
        <v>0.0038657407407407408</v>
      </c>
      <c r="J1262" s="7">
        <v>334.0</v>
      </c>
      <c r="K1262" s="4">
        <v>2.61</v>
      </c>
    </row>
    <row r="1263">
      <c r="A1263" s="4" t="s">
        <v>1347</v>
      </c>
      <c r="B1263" s="4"/>
      <c r="C1263" s="4"/>
      <c r="D1263" s="4"/>
      <c r="E1263" s="7">
        <v>137.0</v>
      </c>
      <c r="F1263" s="4">
        <v>4.55</v>
      </c>
      <c r="G1263" s="8">
        <v>0.2555</v>
      </c>
      <c r="H1263" s="8">
        <v>0.101</v>
      </c>
      <c r="I1263" s="9">
        <v>0.005381944444444444</v>
      </c>
      <c r="J1263" s="7">
        <v>465.0</v>
      </c>
      <c r="K1263" s="4">
        <v>5.74</v>
      </c>
    </row>
    <row r="1264">
      <c r="A1264" s="4" t="s">
        <v>1348</v>
      </c>
      <c r="B1264" s="4"/>
      <c r="C1264" s="4"/>
      <c r="D1264" s="4"/>
      <c r="E1264" s="7">
        <v>137.0</v>
      </c>
      <c r="F1264" s="4">
        <v>2.76</v>
      </c>
      <c r="G1264" s="8">
        <v>0.3139</v>
      </c>
      <c r="H1264" s="8">
        <v>0.2143</v>
      </c>
      <c r="I1264" s="9">
        <v>0.0024421296296296296</v>
      </c>
      <c r="J1264" s="7">
        <v>211.0</v>
      </c>
      <c r="K1264" s="4">
        <v>2.23</v>
      </c>
    </row>
    <row r="1265">
      <c r="A1265" s="4" t="s">
        <v>1349</v>
      </c>
      <c r="B1265" s="4"/>
      <c r="C1265" s="4"/>
      <c r="D1265" s="4"/>
      <c r="E1265" s="7">
        <v>137.0</v>
      </c>
      <c r="F1265" s="4">
        <v>2.98</v>
      </c>
      <c r="G1265" s="8">
        <v>0.3723</v>
      </c>
      <c r="H1265" s="8">
        <v>0.1544</v>
      </c>
      <c r="I1265" s="9">
        <v>0.003715277777777778</v>
      </c>
      <c r="J1265" s="7">
        <v>321.0</v>
      </c>
      <c r="K1265" s="4">
        <v>2.67</v>
      </c>
    </row>
    <row r="1266">
      <c r="A1266" s="4" t="s">
        <v>1350</v>
      </c>
      <c r="B1266" s="4"/>
      <c r="C1266" s="4"/>
      <c r="D1266" s="4"/>
      <c r="E1266" s="7">
        <v>137.0</v>
      </c>
      <c r="F1266" s="4">
        <v>2.62</v>
      </c>
      <c r="G1266" s="8">
        <v>0.1679</v>
      </c>
      <c r="H1266" s="8">
        <v>0.1643</v>
      </c>
      <c r="I1266" s="9">
        <v>0.004039351851851852</v>
      </c>
      <c r="J1266" s="7">
        <v>349.0</v>
      </c>
      <c r="K1266" s="4">
        <v>3.48</v>
      </c>
    </row>
    <row r="1267">
      <c r="A1267" s="4" t="s">
        <v>1351</v>
      </c>
      <c r="B1267" s="4"/>
      <c r="C1267" s="4"/>
      <c r="D1267" s="4"/>
      <c r="E1267" s="7">
        <v>137.0</v>
      </c>
      <c r="F1267" s="4">
        <v>3.14</v>
      </c>
      <c r="G1267" s="8">
        <v>0.1752</v>
      </c>
      <c r="H1267" s="8">
        <v>0.3419</v>
      </c>
      <c r="I1267" s="9">
        <v>0.0025</v>
      </c>
      <c r="J1267" s="7">
        <v>216.0</v>
      </c>
      <c r="K1267" s="4">
        <v>1.91</v>
      </c>
    </row>
    <row r="1268">
      <c r="A1268" s="4" t="s">
        <v>1352</v>
      </c>
      <c r="B1268" s="4"/>
      <c r="C1268" s="4"/>
      <c r="D1268" s="4"/>
      <c r="E1268" s="7">
        <v>137.0</v>
      </c>
      <c r="F1268" s="4">
        <v>3.31</v>
      </c>
      <c r="G1268" s="8">
        <v>0.2628</v>
      </c>
      <c r="H1268" s="8">
        <v>0.1784</v>
      </c>
      <c r="I1268" s="9">
        <v>0.0027546296296296294</v>
      </c>
      <c r="J1268" s="7">
        <v>238.0</v>
      </c>
      <c r="K1268" s="4">
        <v>3.4</v>
      </c>
    </row>
    <row r="1269">
      <c r="A1269" s="4" t="s">
        <v>1353</v>
      </c>
      <c r="B1269" s="4"/>
      <c r="C1269" s="4"/>
      <c r="D1269" s="4"/>
      <c r="E1269" s="7">
        <v>137.0</v>
      </c>
      <c r="F1269" s="4">
        <v>2.95</v>
      </c>
      <c r="G1269" s="8">
        <v>0.1533</v>
      </c>
      <c r="H1269" s="8">
        <v>0.2748</v>
      </c>
      <c r="I1269" s="9">
        <v>0.0021759259259259258</v>
      </c>
      <c r="J1269" s="7">
        <v>188.0</v>
      </c>
      <c r="K1269" s="4">
        <v>2.18</v>
      </c>
    </row>
    <row r="1270">
      <c r="A1270" s="4" t="s">
        <v>1354</v>
      </c>
      <c r="B1270" s="4"/>
      <c r="C1270" s="4"/>
      <c r="D1270" s="4"/>
      <c r="E1270" s="7">
        <v>137.0</v>
      </c>
      <c r="F1270" s="4">
        <v>4.75</v>
      </c>
      <c r="G1270" s="8">
        <v>0.2482</v>
      </c>
      <c r="H1270" s="8">
        <v>0.1429</v>
      </c>
      <c r="I1270" s="9">
        <v>0.003923611111111111</v>
      </c>
      <c r="J1270" s="7">
        <v>339.0</v>
      </c>
      <c r="K1270" s="4">
        <v>3.39</v>
      </c>
    </row>
    <row r="1271">
      <c r="A1271" s="4">
        <v>2535.0</v>
      </c>
      <c r="B1271" s="4"/>
      <c r="C1271" s="4"/>
      <c r="D1271" s="4"/>
      <c r="E1271" s="7">
        <v>136.0</v>
      </c>
      <c r="F1271" s="4">
        <v>2.97</v>
      </c>
      <c r="G1271" s="8">
        <v>0.1985</v>
      </c>
      <c r="H1271" s="8">
        <v>0.1188</v>
      </c>
      <c r="I1271" s="9">
        <v>0.010046296296296296</v>
      </c>
      <c r="J1271" s="7">
        <v>868.0</v>
      </c>
      <c r="K1271" s="4">
        <v>7.07</v>
      </c>
    </row>
    <row r="1272">
      <c r="A1272" s="4">
        <v>29583.0</v>
      </c>
      <c r="B1272" s="4"/>
      <c r="C1272" s="4"/>
      <c r="D1272" s="4"/>
      <c r="E1272" s="7">
        <v>136.0</v>
      </c>
      <c r="F1272" s="4">
        <v>2.74</v>
      </c>
      <c r="G1272" s="8">
        <v>0.2279</v>
      </c>
      <c r="H1272" s="8">
        <v>0.1153</v>
      </c>
      <c r="I1272" s="9">
        <v>0.004143518518518519</v>
      </c>
      <c r="J1272" s="7">
        <v>358.0</v>
      </c>
      <c r="K1272" s="4">
        <v>4.31</v>
      </c>
    </row>
    <row r="1273">
      <c r="A1273" s="4">
        <v>31461.0</v>
      </c>
      <c r="B1273" s="4"/>
      <c r="C1273" s="4"/>
      <c r="D1273" s="4"/>
      <c r="E1273" s="7">
        <v>136.0</v>
      </c>
      <c r="F1273" s="4">
        <v>1.54</v>
      </c>
      <c r="G1273" s="8">
        <v>0.3382</v>
      </c>
      <c r="H1273" s="8">
        <v>0.067</v>
      </c>
      <c r="I1273" s="9">
        <v>0.003136574074074074</v>
      </c>
      <c r="J1273" s="7">
        <v>271.0</v>
      </c>
      <c r="K1273" s="4">
        <v>5.5</v>
      </c>
    </row>
    <row r="1274">
      <c r="A1274" s="4" t="s">
        <v>1355</v>
      </c>
      <c r="B1274" s="4"/>
      <c r="C1274" s="4"/>
      <c r="D1274" s="4"/>
      <c r="E1274" s="7">
        <v>136.0</v>
      </c>
      <c r="F1274" s="4">
        <v>2.05</v>
      </c>
      <c r="G1274" s="8">
        <v>0.5515</v>
      </c>
      <c r="H1274" s="8">
        <v>0.1219</v>
      </c>
      <c r="I1274" s="9">
        <v>0.002372685185185185</v>
      </c>
      <c r="J1274" s="7">
        <v>205.0</v>
      </c>
      <c r="K1274" s="4">
        <v>1.99</v>
      </c>
    </row>
    <row r="1275">
      <c r="A1275" s="4" t="s">
        <v>1356</v>
      </c>
      <c r="B1275" s="4"/>
      <c r="C1275" s="4"/>
      <c r="D1275" s="4"/>
      <c r="E1275" s="7">
        <v>136.0</v>
      </c>
      <c r="F1275" s="4">
        <v>2.85</v>
      </c>
      <c r="G1275" s="8">
        <v>0.1838</v>
      </c>
      <c r="H1275" s="8">
        <v>0.3152</v>
      </c>
      <c r="I1275" s="9">
        <v>0.002800925925925926</v>
      </c>
      <c r="J1275" s="7">
        <v>242.0</v>
      </c>
      <c r="K1275" s="4">
        <v>2.19</v>
      </c>
    </row>
    <row r="1276">
      <c r="A1276" s="4" t="s">
        <v>1357</v>
      </c>
      <c r="B1276" s="4"/>
      <c r="C1276" s="4"/>
      <c r="D1276" s="4"/>
      <c r="E1276" s="7">
        <v>136.0</v>
      </c>
      <c r="F1276" s="4">
        <v>2.33</v>
      </c>
      <c r="G1276" s="8">
        <v>0.2647</v>
      </c>
      <c r="H1276" s="8">
        <v>0.2776</v>
      </c>
      <c r="I1276" s="9">
        <v>0.0020486111111111113</v>
      </c>
      <c r="J1276" s="7">
        <v>177.0</v>
      </c>
      <c r="K1276" s="4">
        <v>2.33</v>
      </c>
    </row>
    <row r="1277">
      <c r="A1277" s="4" t="s">
        <v>1358</v>
      </c>
      <c r="B1277" s="4"/>
      <c r="C1277" s="4"/>
      <c r="D1277" s="4"/>
      <c r="E1277" s="7">
        <v>136.0</v>
      </c>
      <c r="F1277" s="4">
        <v>1.1</v>
      </c>
      <c r="G1277" s="8">
        <v>0.6691</v>
      </c>
      <c r="H1277" s="8">
        <v>0.14</v>
      </c>
      <c r="I1277" s="9">
        <v>7.754629629629629E-4</v>
      </c>
      <c r="J1277" s="7">
        <v>67.0</v>
      </c>
      <c r="K1277" s="4">
        <v>0.39</v>
      </c>
    </row>
    <row r="1278">
      <c r="A1278" s="4" t="s">
        <v>1359</v>
      </c>
      <c r="B1278" s="4"/>
      <c r="C1278" s="4"/>
      <c r="D1278" s="4"/>
      <c r="E1278" s="7">
        <v>136.0</v>
      </c>
      <c r="F1278" s="4">
        <v>2.31</v>
      </c>
      <c r="G1278" s="8">
        <v>0.2868</v>
      </c>
      <c r="H1278" s="8">
        <v>0.0764</v>
      </c>
      <c r="I1278" s="9">
        <v>0.006493055555555556</v>
      </c>
      <c r="J1278" s="7">
        <v>561.0</v>
      </c>
      <c r="K1278" s="4">
        <v>5.07</v>
      </c>
    </row>
    <row r="1279">
      <c r="A1279" s="4" t="s">
        <v>1360</v>
      </c>
      <c r="B1279" s="4"/>
      <c r="C1279" s="4"/>
      <c r="D1279" s="4"/>
      <c r="E1279" s="7">
        <v>136.0</v>
      </c>
      <c r="F1279" s="4">
        <v>3.56</v>
      </c>
      <c r="G1279" s="8">
        <v>0.1838</v>
      </c>
      <c r="H1279" s="8">
        <v>0.2107</v>
      </c>
      <c r="I1279" s="9">
        <v>0.002766203703703704</v>
      </c>
      <c r="J1279" s="7">
        <v>239.0</v>
      </c>
      <c r="K1279" s="4">
        <v>2.15</v>
      </c>
    </row>
    <row r="1280">
      <c r="A1280" s="4">
        <v>4275.0</v>
      </c>
      <c r="B1280" s="4"/>
      <c r="C1280" s="4"/>
      <c r="D1280" s="4"/>
      <c r="E1280" s="7">
        <v>135.0</v>
      </c>
      <c r="F1280" s="4">
        <v>2.47</v>
      </c>
      <c r="G1280" s="8">
        <v>0.2519</v>
      </c>
      <c r="H1280" s="8">
        <v>0.1502</v>
      </c>
      <c r="I1280" s="9">
        <v>0.004201388888888889</v>
      </c>
      <c r="J1280" s="7">
        <v>363.0</v>
      </c>
      <c r="K1280" s="4">
        <v>5.02</v>
      </c>
    </row>
    <row r="1281">
      <c r="A1281" s="4" t="s">
        <v>1361</v>
      </c>
      <c r="B1281" s="4"/>
      <c r="C1281" s="4"/>
      <c r="D1281" s="4"/>
      <c r="E1281" s="7">
        <v>135.0</v>
      </c>
      <c r="F1281" s="4">
        <v>5.04</v>
      </c>
      <c r="G1281" s="8">
        <v>0.3037</v>
      </c>
      <c r="H1281" s="8">
        <v>0.1324</v>
      </c>
      <c r="I1281" s="9">
        <v>0.004583333333333333</v>
      </c>
      <c r="J1281" s="7">
        <v>396.0</v>
      </c>
      <c r="K1281" s="4">
        <v>2.67</v>
      </c>
    </row>
    <row r="1282">
      <c r="A1282" s="4" t="s">
        <v>1362</v>
      </c>
      <c r="B1282" s="4"/>
      <c r="C1282" s="4"/>
      <c r="D1282" s="4"/>
      <c r="E1282" s="7">
        <v>135.0</v>
      </c>
      <c r="F1282" s="4">
        <v>3.74</v>
      </c>
      <c r="G1282" s="8">
        <v>0.2593</v>
      </c>
      <c r="H1282" s="8">
        <v>0.1683</v>
      </c>
      <c r="I1282" s="9">
        <v>0.003726851851851852</v>
      </c>
      <c r="J1282" s="7">
        <v>322.0</v>
      </c>
      <c r="K1282" s="4">
        <v>4.32</v>
      </c>
    </row>
    <row r="1283">
      <c r="A1283" s="4" t="s">
        <v>1363</v>
      </c>
      <c r="B1283" s="4"/>
      <c r="C1283" s="4"/>
      <c r="D1283" s="4"/>
      <c r="E1283" s="7">
        <v>135.0</v>
      </c>
      <c r="F1283" s="4">
        <v>3.66</v>
      </c>
      <c r="G1283" s="8">
        <v>0.2519</v>
      </c>
      <c r="H1283" s="8">
        <v>0.168</v>
      </c>
      <c r="I1283" s="9">
        <v>0.00443287037037037</v>
      </c>
      <c r="J1283" s="7">
        <v>383.0</v>
      </c>
      <c r="K1283" s="4">
        <v>3.0</v>
      </c>
    </row>
    <row r="1284">
      <c r="A1284" s="4" t="s">
        <v>1364</v>
      </c>
      <c r="B1284" s="4"/>
      <c r="C1284" s="4"/>
      <c r="D1284" s="4"/>
      <c r="E1284" s="7">
        <v>135.0</v>
      </c>
      <c r="F1284" s="4">
        <v>4.96</v>
      </c>
      <c r="G1284" s="8">
        <v>0.2444</v>
      </c>
      <c r="H1284" s="8">
        <v>0.1465</v>
      </c>
      <c r="I1284" s="9">
        <v>0.0043518518518518515</v>
      </c>
      <c r="J1284" s="7">
        <v>376.0</v>
      </c>
      <c r="K1284" s="4">
        <v>2.21</v>
      </c>
    </row>
    <row r="1285">
      <c r="A1285" s="4" t="s">
        <v>1365</v>
      </c>
      <c r="B1285" s="4"/>
      <c r="C1285" s="4"/>
      <c r="D1285" s="4"/>
      <c r="E1285" s="7">
        <v>135.0</v>
      </c>
      <c r="F1285" s="4">
        <v>3.44</v>
      </c>
      <c r="G1285" s="8">
        <v>0.3259</v>
      </c>
      <c r="H1285" s="8">
        <v>0.1767</v>
      </c>
      <c r="I1285" s="9">
        <v>0.0035069444444444445</v>
      </c>
      <c r="J1285" s="7">
        <v>303.0</v>
      </c>
      <c r="K1285" s="4">
        <v>2.33</v>
      </c>
    </row>
    <row r="1286">
      <c r="A1286" s="4" t="s">
        <v>1366</v>
      </c>
      <c r="B1286" s="4"/>
      <c r="C1286" s="4"/>
      <c r="D1286" s="4"/>
      <c r="E1286" s="7">
        <v>135.0</v>
      </c>
      <c r="F1286" s="4">
        <v>3.44</v>
      </c>
      <c r="G1286" s="8">
        <v>0.3333</v>
      </c>
      <c r="H1286" s="8">
        <v>0.153</v>
      </c>
      <c r="I1286" s="9">
        <v>0.003310185185185185</v>
      </c>
      <c r="J1286" s="7">
        <v>286.0</v>
      </c>
      <c r="K1286" s="4">
        <v>3.21</v>
      </c>
    </row>
    <row r="1287">
      <c r="A1287" s="4" t="s">
        <v>1367</v>
      </c>
      <c r="B1287" s="4"/>
      <c r="C1287" s="4"/>
      <c r="D1287" s="4"/>
      <c r="E1287" s="7">
        <v>135.0</v>
      </c>
      <c r="F1287" s="4">
        <v>4.45</v>
      </c>
      <c r="G1287" s="8">
        <v>0.2889</v>
      </c>
      <c r="H1287" s="8">
        <v>0.1498</v>
      </c>
      <c r="I1287" s="9">
        <v>0.0037847222222222223</v>
      </c>
      <c r="J1287" s="7">
        <v>327.0</v>
      </c>
      <c r="K1287" s="4">
        <v>1.8</v>
      </c>
    </row>
    <row r="1288">
      <c r="A1288" s="4" t="s">
        <v>1368</v>
      </c>
      <c r="B1288" s="4"/>
      <c r="C1288" s="4"/>
      <c r="D1288" s="4"/>
      <c r="E1288" s="7">
        <v>134.0</v>
      </c>
      <c r="F1288" s="4">
        <v>2.65</v>
      </c>
      <c r="G1288" s="8">
        <v>0.209</v>
      </c>
      <c r="H1288" s="8">
        <v>0.2704</v>
      </c>
      <c r="I1288" s="9">
        <v>0.0025694444444444445</v>
      </c>
      <c r="J1288" s="7">
        <v>222.0</v>
      </c>
      <c r="K1288" s="4">
        <v>2.9</v>
      </c>
    </row>
    <row r="1289">
      <c r="A1289" s="4" t="s">
        <v>1369</v>
      </c>
      <c r="B1289" s="4"/>
      <c r="C1289" s="4"/>
      <c r="D1289" s="4"/>
      <c r="E1289" s="7">
        <v>134.0</v>
      </c>
      <c r="F1289" s="4">
        <v>3.87</v>
      </c>
      <c r="G1289" s="8">
        <v>0.2612</v>
      </c>
      <c r="H1289" s="8">
        <v>0.1657</v>
      </c>
      <c r="I1289" s="9">
        <v>0.0034953703703703705</v>
      </c>
      <c r="J1289" s="7">
        <v>302.0</v>
      </c>
      <c r="K1289" s="4">
        <v>4.45</v>
      </c>
    </row>
    <row r="1290">
      <c r="A1290" s="4" t="s">
        <v>1370</v>
      </c>
      <c r="B1290" s="4"/>
      <c r="C1290" s="4"/>
      <c r="D1290" s="4"/>
      <c r="E1290" s="7">
        <v>134.0</v>
      </c>
      <c r="F1290" s="4">
        <v>3.19</v>
      </c>
      <c r="G1290" s="8">
        <v>0.2239</v>
      </c>
      <c r="H1290" s="8">
        <v>0.1145</v>
      </c>
      <c r="I1290" s="9">
        <v>0.0043287037037037035</v>
      </c>
      <c r="J1290" s="7">
        <v>374.0</v>
      </c>
      <c r="K1290" s="4">
        <v>3.82</v>
      </c>
    </row>
    <row r="1291">
      <c r="A1291" s="4" t="s">
        <v>1371</v>
      </c>
      <c r="B1291" s="4"/>
      <c r="C1291" s="4"/>
      <c r="D1291" s="4"/>
      <c r="E1291" s="7">
        <v>134.0</v>
      </c>
      <c r="F1291" s="4">
        <v>4.86</v>
      </c>
      <c r="G1291" s="8">
        <v>0.2537</v>
      </c>
      <c r="H1291" s="8">
        <v>0.1444</v>
      </c>
      <c r="I1291" s="9">
        <v>0.0034953703703703705</v>
      </c>
      <c r="J1291" s="7">
        <v>302.0</v>
      </c>
      <c r="K1291" s="4">
        <v>2.46</v>
      </c>
    </row>
    <row r="1292">
      <c r="A1292" s="4" t="s">
        <v>1372</v>
      </c>
      <c r="B1292" s="4"/>
      <c r="C1292" s="4"/>
      <c r="D1292" s="4"/>
      <c r="E1292" s="7">
        <v>134.0</v>
      </c>
      <c r="F1292" s="4">
        <v>2.6</v>
      </c>
      <c r="G1292" s="8">
        <v>0.209</v>
      </c>
      <c r="H1292" s="8">
        <v>0.2385</v>
      </c>
      <c r="I1292" s="9">
        <v>0.002372685185185185</v>
      </c>
      <c r="J1292" s="7">
        <v>205.0</v>
      </c>
      <c r="K1292" s="4">
        <v>2.76</v>
      </c>
    </row>
    <row r="1293">
      <c r="A1293" s="4" t="s">
        <v>1373</v>
      </c>
      <c r="B1293" s="4"/>
      <c r="C1293" s="4"/>
      <c r="D1293" s="4"/>
      <c r="E1293" s="7">
        <v>133.0</v>
      </c>
      <c r="F1293" s="4">
        <v>3.51</v>
      </c>
      <c r="G1293" s="8">
        <v>0.1278</v>
      </c>
      <c r="H1293" s="8">
        <v>0.2827</v>
      </c>
      <c r="I1293" s="9">
        <v>0.0038657407407407408</v>
      </c>
      <c r="J1293" s="7">
        <v>334.0</v>
      </c>
      <c r="K1293" s="4">
        <v>4.16</v>
      </c>
    </row>
    <row r="1294">
      <c r="A1294" s="4" t="s">
        <v>1374</v>
      </c>
      <c r="B1294" s="4"/>
      <c r="C1294" s="4"/>
      <c r="D1294" s="4"/>
      <c r="E1294" s="7">
        <v>133.0</v>
      </c>
      <c r="F1294" s="4">
        <v>1.59</v>
      </c>
      <c r="G1294" s="8">
        <v>0.2406</v>
      </c>
      <c r="H1294" s="8">
        <v>0.25</v>
      </c>
      <c r="I1294" s="9">
        <v>0.002384259259259259</v>
      </c>
      <c r="J1294" s="7">
        <v>206.0</v>
      </c>
      <c r="K1294" s="4">
        <v>3.95</v>
      </c>
    </row>
    <row r="1295">
      <c r="A1295" s="4" t="s">
        <v>1375</v>
      </c>
      <c r="B1295" s="4"/>
      <c r="C1295" s="4"/>
      <c r="D1295" s="4"/>
      <c r="E1295" s="7">
        <v>133.0</v>
      </c>
      <c r="F1295" s="4">
        <v>2.25</v>
      </c>
      <c r="G1295" s="8">
        <v>0.5263</v>
      </c>
      <c r="H1295" s="8">
        <v>0.1773</v>
      </c>
      <c r="I1295" s="9">
        <v>0.0022800925925925927</v>
      </c>
      <c r="J1295" s="7">
        <v>197.0</v>
      </c>
      <c r="K1295" s="4">
        <v>0.6</v>
      </c>
    </row>
    <row r="1296">
      <c r="A1296" s="4" t="s">
        <v>1376</v>
      </c>
      <c r="B1296" s="4"/>
      <c r="C1296" s="4"/>
      <c r="D1296" s="4"/>
      <c r="E1296" s="7">
        <v>133.0</v>
      </c>
      <c r="F1296" s="4">
        <v>2.35</v>
      </c>
      <c r="G1296" s="8">
        <v>0.1729</v>
      </c>
      <c r="H1296" s="8">
        <v>0.1629</v>
      </c>
      <c r="I1296" s="9">
        <v>0.004212962962962963</v>
      </c>
      <c r="J1296" s="7">
        <v>364.0</v>
      </c>
      <c r="K1296" s="4">
        <v>4.31</v>
      </c>
    </row>
    <row r="1297">
      <c r="A1297" s="4" t="s">
        <v>1377</v>
      </c>
      <c r="B1297" s="4"/>
      <c r="C1297" s="4"/>
      <c r="D1297" s="4"/>
      <c r="E1297" s="7">
        <v>133.0</v>
      </c>
      <c r="F1297" s="4">
        <v>4.25</v>
      </c>
      <c r="G1297" s="8">
        <v>0.2256</v>
      </c>
      <c r="H1297" s="8">
        <v>0.1947</v>
      </c>
      <c r="I1297" s="9">
        <v>0.0030787037037037037</v>
      </c>
      <c r="J1297" s="7">
        <v>266.0</v>
      </c>
      <c r="K1297" s="4">
        <v>2.25</v>
      </c>
    </row>
    <row r="1298">
      <c r="A1298" s="4" t="s">
        <v>1378</v>
      </c>
      <c r="B1298" s="4"/>
      <c r="C1298" s="4"/>
      <c r="D1298" s="4"/>
      <c r="E1298" s="7">
        <v>133.0</v>
      </c>
      <c r="F1298" s="4">
        <v>3.57</v>
      </c>
      <c r="G1298" s="8">
        <v>0.3233</v>
      </c>
      <c r="H1298" s="8">
        <v>0.1495</v>
      </c>
      <c r="I1298" s="9">
        <v>0.0038310185185185183</v>
      </c>
      <c r="J1298" s="7">
        <v>331.0</v>
      </c>
      <c r="K1298" s="4">
        <v>4.66</v>
      </c>
    </row>
    <row r="1299">
      <c r="A1299" s="4" t="s">
        <v>1379</v>
      </c>
      <c r="B1299" s="4"/>
      <c r="C1299" s="4"/>
      <c r="D1299" s="4"/>
      <c r="E1299" s="7">
        <v>133.0</v>
      </c>
      <c r="F1299" s="4">
        <v>3.22</v>
      </c>
      <c r="G1299" s="8">
        <v>0.3158</v>
      </c>
      <c r="H1299" s="8">
        <v>0.1729</v>
      </c>
      <c r="I1299" s="9">
        <v>0.0025925925925925925</v>
      </c>
      <c r="J1299" s="7">
        <v>224.0</v>
      </c>
      <c r="K1299" s="4">
        <v>2.21</v>
      </c>
    </row>
    <row r="1300">
      <c r="A1300" s="4" t="s">
        <v>1380</v>
      </c>
      <c r="B1300" s="4"/>
      <c r="C1300" s="4"/>
      <c r="D1300" s="4"/>
      <c r="E1300" s="7">
        <v>133.0</v>
      </c>
      <c r="F1300" s="4">
        <v>3.38</v>
      </c>
      <c r="G1300" s="8">
        <v>0.188</v>
      </c>
      <c r="H1300" s="8">
        <v>0.2311</v>
      </c>
      <c r="I1300" s="9">
        <v>0.003263888888888889</v>
      </c>
      <c r="J1300" s="7">
        <v>282.0</v>
      </c>
      <c r="K1300" s="4">
        <v>2.71</v>
      </c>
    </row>
    <row r="1301">
      <c r="A1301" s="4" t="s">
        <v>1381</v>
      </c>
      <c r="B1301" s="4"/>
      <c r="C1301" s="4"/>
      <c r="D1301" s="4"/>
      <c r="E1301" s="7">
        <v>133.0</v>
      </c>
      <c r="F1301" s="4">
        <v>2.62</v>
      </c>
      <c r="G1301" s="8">
        <v>0.2105</v>
      </c>
      <c r="H1301" s="8">
        <v>0.2902</v>
      </c>
      <c r="I1301" s="9">
        <v>0.002534722222222222</v>
      </c>
      <c r="J1301" s="7">
        <v>219.0</v>
      </c>
      <c r="K1301" s="4">
        <v>3.3</v>
      </c>
    </row>
    <row r="1302">
      <c r="A1302" s="4" t="s">
        <v>1382</v>
      </c>
      <c r="B1302" s="4"/>
      <c r="C1302" s="4"/>
      <c r="D1302" s="4"/>
      <c r="E1302" s="7">
        <v>133.0</v>
      </c>
      <c r="F1302" s="4">
        <v>3.64</v>
      </c>
      <c r="G1302" s="8">
        <v>0.3008</v>
      </c>
      <c r="H1302" s="8">
        <v>0.1798</v>
      </c>
      <c r="I1302" s="9">
        <v>0.0028125</v>
      </c>
      <c r="J1302" s="7">
        <v>243.0</v>
      </c>
      <c r="K1302" s="4">
        <v>2.37</v>
      </c>
    </row>
    <row r="1303">
      <c r="A1303" s="4" t="s">
        <v>1383</v>
      </c>
      <c r="B1303" s="4"/>
      <c r="C1303" s="4"/>
      <c r="D1303" s="4"/>
      <c r="E1303" s="7">
        <v>133.0</v>
      </c>
      <c r="F1303" s="4">
        <v>3.56</v>
      </c>
      <c r="G1303" s="8">
        <v>0.3158</v>
      </c>
      <c r="H1303" s="8">
        <v>0.2384</v>
      </c>
      <c r="I1303" s="9">
        <v>0.0032291666666666666</v>
      </c>
      <c r="J1303" s="7">
        <v>279.0</v>
      </c>
      <c r="K1303" s="4">
        <v>1.92</v>
      </c>
    </row>
    <row r="1304">
      <c r="A1304" s="4" t="s">
        <v>1384</v>
      </c>
      <c r="B1304" s="4"/>
      <c r="C1304" s="4"/>
      <c r="D1304" s="4"/>
      <c r="E1304" s="7">
        <v>133.0</v>
      </c>
      <c r="F1304" s="4">
        <v>3.29</v>
      </c>
      <c r="G1304" s="8">
        <v>0.2932</v>
      </c>
      <c r="H1304" s="8">
        <v>0.1689</v>
      </c>
      <c r="I1304" s="9">
        <v>0.0029861111111111113</v>
      </c>
      <c r="J1304" s="7">
        <v>258.0</v>
      </c>
      <c r="K1304" s="4">
        <v>3.42</v>
      </c>
    </row>
    <row r="1305">
      <c r="A1305" s="4">
        <v>34363.0</v>
      </c>
      <c r="B1305" s="4"/>
      <c r="C1305" s="4"/>
      <c r="D1305" s="4"/>
      <c r="E1305" s="7">
        <v>132.0</v>
      </c>
      <c r="F1305" s="4">
        <v>2.47</v>
      </c>
      <c r="G1305" s="8">
        <v>0.1591</v>
      </c>
      <c r="H1305" s="8">
        <v>0.1626</v>
      </c>
      <c r="I1305" s="9">
        <v>0.003414351851851852</v>
      </c>
      <c r="J1305" s="7">
        <v>295.0</v>
      </c>
      <c r="K1305" s="4">
        <v>4.4</v>
      </c>
    </row>
    <row r="1306">
      <c r="A1306" s="4" t="s">
        <v>1385</v>
      </c>
      <c r="B1306" s="4"/>
      <c r="C1306" s="4"/>
      <c r="D1306" s="4"/>
      <c r="E1306" s="7">
        <v>132.0</v>
      </c>
      <c r="F1306" s="4">
        <v>2.54</v>
      </c>
      <c r="G1306" s="8">
        <v>0.2121</v>
      </c>
      <c r="H1306" s="8">
        <v>0.2537</v>
      </c>
      <c r="I1306" s="9">
        <v>0.0030902777777777777</v>
      </c>
      <c r="J1306" s="7">
        <v>267.0</v>
      </c>
      <c r="K1306" s="4">
        <v>2.34</v>
      </c>
    </row>
    <row r="1307">
      <c r="A1307" s="4" t="s">
        <v>1386</v>
      </c>
      <c r="B1307" s="4"/>
      <c r="C1307" s="4"/>
      <c r="D1307" s="4"/>
      <c r="E1307" s="7">
        <v>132.0</v>
      </c>
      <c r="F1307" s="4">
        <v>2.61</v>
      </c>
      <c r="G1307" s="8">
        <v>0.2955</v>
      </c>
      <c r="H1307" s="8">
        <v>0.1884</v>
      </c>
      <c r="I1307" s="9">
        <v>0.003148148148148148</v>
      </c>
      <c r="J1307" s="7">
        <v>272.0</v>
      </c>
      <c r="K1307" s="4">
        <v>2.64</v>
      </c>
    </row>
    <row r="1308">
      <c r="A1308" s="4" t="s">
        <v>1387</v>
      </c>
      <c r="B1308" s="4"/>
      <c r="C1308" s="4"/>
      <c r="D1308" s="4"/>
      <c r="E1308" s="7">
        <v>132.0</v>
      </c>
      <c r="F1308" s="4">
        <v>2.92</v>
      </c>
      <c r="G1308" s="8">
        <v>0.2348</v>
      </c>
      <c r="H1308" s="8">
        <v>0.2073</v>
      </c>
      <c r="I1308" s="9">
        <v>0.002905092592592593</v>
      </c>
      <c r="J1308" s="7">
        <v>251.0</v>
      </c>
      <c r="K1308" s="4">
        <v>2.88</v>
      </c>
    </row>
    <row r="1309">
      <c r="A1309" s="4" t="s">
        <v>1388</v>
      </c>
      <c r="B1309" s="4"/>
      <c r="C1309" s="4"/>
      <c r="D1309" s="4"/>
      <c r="E1309" s="7">
        <v>132.0</v>
      </c>
      <c r="F1309" s="4">
        <v>3.36</v>
      </c>
      <c r="G1309" s="8">
        <v>0.2348</v>
      </c>
      <c r="H1309" s="8">
        <v>0.2212</v>
      </c>
      <c r="I1309" s="9">
        <v>0.0038194444444444443</v>
      </c>
      <c r="J1309" s="7">
        <v>330.0</v>
      </c>
      <c r="K1309" s="4">
        <v>2.04</v>
      </c>
    </row>
    <row r="1310">
      <c r="A1310" s="4" t="s">
        <v>1389</v>
      </c>
      <c r="B1310" s="4"/>
      <c r="C1310" s="4"/>
      <c r="D1310" s="4"/>
      <c r="E1310" s="7">
        <v>132.0</v>
      </c>
      <c r="F1310" s="4">
        <v>2.31</v>
      </c>
      <c r="G1310" s="8">
        <v>0.1515</v>
      </c>
      <c r="H1310" s="8">
        <v>0.3672</v>
      </c>
      <c r="I1310" s="9">
        <v>0.0017592592592592592</v>
      </c>
      <c r="J1310" s="7">
        <v>152.0</v>
      </c>
      <c r="K1310" s="4">
        <v>2.42</v>
      </c>
    </row>
    <row r="1311">
      <c r="A1311" s="4" t="s">
        <v>1390</v>
      </c>
      <c r="B1311" s="4"/>
      <c r="C1311" s="4"/>
      <c r="D1311" s="4"/>
      <c r="E1311" s="7">
        <v>132.0</v>
      </c>
      <c r="F1311" s="4">
        <v>3.99</v>
      </c>
      <c r="G1311" s="8">
        <v>0.3485</v>
      </c>
      <c r="H1311" s="8">
        <v>0.1214</v>
      </c>
      <c r="I1311" s="9">
        <v>0.0035416666666666665</v>
      </c>
      <c r="J1311" s="7">
        <v>306.0</v>
      </c>
      <c r="K1311" s="4">
        <v>3.16</v>
      </c>
    </row>
    <row r="1312">
      <c r="A1312" s="4" t="s">
        <v>1391</v>
      </c>
      <c r="B1312" s="4"/>
      <c r="C1312" s="4"/>
      <c r="D1312" s="4"/>
      <c r="E1312" s="7">
        <v>132.0</v>
      </c>
      <c r="F1312" s="4">
        <v>2.83</v>
      </c>
      <c r="G1312" s="8">
        <v>0.2121</v>
      </c>
      <c r="H1312" s="8">
        <v>0.0936</v>
      </c>
      <c r="I1312" s="9">
        <v>0.004583333333333333</v>
      </c>
      <c r="J1312" s="7">
        <v>396.0</v>
      </c>
      <c r="K1312" s="4">
        <v>5.8</v>
      </c>
    </row>
    <row r="1313">
      <c r="A1313" s="4" t="s">
        <v>1392</v>
      </c>
      <c r="B1313" s="4"/>
      <c r="C1313" s="4"/>
      <c r="D1313" s="4"/>
      <c r="E1313" s="7">
        <v>132.0</v>
      </c>
      <c r="F1313" s="4">
        <v>2.98</v>
      </c>
      <c r="G1313" s="8">
        <v>0.1288</v>
      </c>
      <c r="H1313" s="8">
        <v>0.1247</v>
      </c>
      <c r="I1313" s="9">
        <v>0.003946759259259259</v>
      </c>
      <c r="J1313" s="7">
        <v>341.0</v>
      </c>
      <c r="K1313" s="4">
        <v>4.31</v>
      </c>
    </row>
    <row r="1314">
      <c r="A1314" s="4" t="s">
        <v>1393</v>
      </c>
      <c r="B1314" s="4"/>
      <c r="C1314" s="4"/>
      <c r="D1314" s="4"/>
      <c r="E1314" s="7">
        <v>132.0</v>
      </c>
      <c r="F1314" s="4">
        <v>2.79</v>
      </c>
      <c r="G1314" s="8">
        <v>0.1894</v>
      </c>
      <c r="H1314" s="8">
        <v>0.3424</v>
      </c>
      <c r="I1314" s="9">
        <v>0.0030671296296296297</v>
      </c>
      <c r="J1314" s="7">
        <v>265.0</v>
      </c>
      <c r="K1314" s="4">
        <v>2.52</v>
      </c>
    </row>
    <row r="1315">
      <c r="A1315" s="4" t="s">
        <v>1394</v>
      </c>
      <c r="B1315" s="4"/>
      <c r="C1315" s="4"/>
      <c r="D1315" s="4"/>
      <c r="E1315" s="7">
        <v>131.0</v>
      </c>
      <c r="F1315" s="4">
        <v>3.85</v>
      </c>
      <c r="G1315" s="8">
        <v>0.1985</v>
      </c>
      <c r="H1315" s="8">
        <v>0.2257</v>
      </c>
      <c r="I1315" s="9">
        <v>0.002384259259259259</v>
      </c>
      <c r="J1315" s="7">
        <v>206.0</v>
      </c>
      <c r="K1315" s="4">
        <v>2.26</v>
      </c>
    </row>
    <row r="1316">
      <c r="A1316" s="4" t="s">
        <v>1395</v>
      </c>
      <c r="B1316" s="4"/>
      <c r="C1316" s="4"/>
      <c r="D1316" s="4"/>
      <c r="E1316" s="7">
        <v>131.0</v>
      </c>
      <c r="F1316" s="4">
        <v>3.31</v>
      </c>
      <c r="G1316" s="8">
        <v>0.2366</v>
      </c>
      <c r="H1316" s="8">
        <v>0.2125</v>
      </c>
      <c r="I1316" s="9">
        <v>0.004953703703703704</v>
      </c>
      <c r="J1316" s="7">
        <v>428.0</v>
      </c>
      <c r="K1316" s="4">
        <v>4.1</v>
      </c>
    </row>
    <row r="1317">
      <c r="A1317" s="4" t="s">
        <v>1396</v>
      </c>
      <c r="B1317" s="4"/>
      <c r="C1317" s="4"/>
      <c r="D1317" s="4"/>
      <c r="E1317" s="7">
        <v>131.0</v>
      </c>
      <c r="F1317" s="4">
        <v>2.89</v>
      </c>
      <c r="G1317" s="8">
        <v>0.2061</v>
      </c>
      <c r="H1317" s="8">
        <v>0.2322</v>
      </c>
      <c r="I1317" s="9">
        <v>0.003414351851851852</v>
      </c>
      <c r="J1317" s="7">
        <v>295.0</v>
      </c>
      <c r="K1317" s="4">
        <v>4.21</v>
      </c>
    </row>
    <row r="1318">
      <c r="A1318" s="4" t="s">
        <v>1397</v>
      </c>
      <c r="B1318" s="4"/>
      <c r="C1318" s="4"/>
      <c r="D1318" s="4"/>
      <c r="E1318" s="7">
        <v>131.0</v>
      </c>
      <c r="F1318" s="4">
        <v>2.46</v>
      </c>
      <c r="G1318" s="8">
        <v>0.229</v>
      </c>
      <c r="H1318" s="8">
        <v>0.0963</v>
      </c>
      <c r="I1318" s="9">
        <v>0.0034375</v>
      </c>
      <c r="J1318" s="7">
        <v>297.0</v>
      </c>
      <c r="K1318" s="4">
        <v>4.37</v>
      </c>
    </row>
    <row r="1319">
      <c r="A1319" s="4" t="s">
        <v>1398</v>
      </c>
      <c r="B1319" s="4"/>
      <c r="C1319" s="4"/>
      <c r="D1319" s="4"/>
      <c r="E1319" s="7">
        <v>131.0</v>
      </c>
      <c r="F1319" s="4">
        <v>5.01</v>
      </c>
      <c r="G1319" s="8">
        <v>0.2214</v>
      </c>
      <c r="H1319" s="8">
        <v>0.1479</v>
      </c>
      <c r="I1319" s="9">
        <v>0.004722222222222222</v>
      </c>
      <c r="J1319" s="7">
        <v>408.0</v>
      </c>
      <c r="K1319" s="4">
        <v>4.15</v>
      </c>
    </row>
    <row r="1320">
      <c r="A1320" s="4" t="s">
        <v>1399</v>
      </c>
      <c r="B1320" s="4"/>
      <c r="C1320" s="4"/>
      <c r="D1320" s="4"/>
      <c r="E1320" s="7">
        <v>131.0</v>
      </c>
      <c r="F1320" s="4">
        <v>2.52</v>
      </c>
      <c r="G1320" s="8">
        <v>0.3435</v>
      </c>
      <c r="H1320" s="8">
        <v>0.1152</v>
      </c>
      <c r="I1320" s="9">
        <v>0.003136574074074074</v>
      </c>
      <c r="J1320" s="7">
        <v>271.0</v>
      </c>
      <c r="K1320" s="4">
        <v>4.6</v>
      </c>
    </row>
    <row r="1321">
      <c r="A1321" s="4" t="s">
        <v>1400</v>
      </c>
      <c r="B1321" s="4"/>
      <c r="C1321" s="4"/>
      <c r="D1321" s="4"/>
      <c r="E1321" s="7">
        <v>131.0</v>
      </c>
      <c r="F1321" s="4">
        <v>3.45</v>
      </c>
      <c r="G1321" s="8">
        <v>0.2137</v>
      </c>
      <c r="H1321" s="8">
        <v>0.2478</v>
      </c>
      <c r="I1321" s="9">
        <v>0.003321759259259259</v>
      </c>
      <c r="J1321" s="7">
        <v>287.0</v>
      </c>
      <c r="K1321" s="4">
        <v>2.85</v>
      </c>
    </row>
    <row r="1322">
      <c r="A1322" s="4" t="s">
        <v>1401</v>
      </c>
      <c r="B1322" s="4"/>
      <c r="C1322" s="4"/>
      <c r="D1322" s="4"/>
      <c r="E1322" s="7">
        <v>131.0</v>
      </c>
      <c r="F1322" s="4">
        <v>2.96</v>
      </c>
      <c r="G1322" s="8">
        <v>0.229</v>
      </c>
      <c r="H1322" s="8">
        <v>0.1649</v>
      </c>
      <c r="I1322" s="9">
        <v>0.002951388888888889</v>
      </c>
      <c r="J1322" s="7">
        <v>255.0</v>
      </c>
      <c r="K1322" s="4">
        <v>2.98</v>
      </c>
    </row>
    <row r="1323">
      <c r="A1323" s="4" t="s">
        <v>1402</v>
      </c>
      <c r="B1323" s="4"/>
      <c r="C1323" s="4"/>
      <c r="D1323" s="4"/>
      <c r="E1323" s="7">
        <v>131.0</v>
      </c>
      <c r="F1323" s="4">
        <v>2.21</v>
      </c>
      <c r="G1323" s="8">
        <v>0.1832</v>
      </c>
      <c r="H1323" s="8">
        <v>0.346</v>
      </c>
      <c r="I1323" s="9">
        <v>0.0016087962962962963</v>
      </c>
      <c r="J1323" s="7">
        <v>139.0</v>
      </c>
      <c r="K1323" s="4">
        <v>1.12</v>
      </c>
    </row>
    <row r="1324">
      <c r="A1324" s="4" t="s">
        <v>1403</v>
      </c>
      <c r="B1324" s="4"/>
      <c r="C1324" s="4"/>
      <c r="D1324" s="4"/>
      <c r="E1324" s="7">
        <v>131.0</v>
      </c>
      <c r="F1324" s="4">
        <v>2.69</v>
      </c>
      <c r="G1324" s="8">
        <v>0.2443</v>
      </c>
      <c r="H1324" s="8">
        <v>0.2465</v>
      </c>
      <c r="I1324" s="9">
        <v>0.0025</v>
      </c>
      <c r="J1324" s="7">
        <v>216.0</v>
      </c>
      <c r="K1324" s="4">
        <v>3.29</v>
      </c>
    </row>
    <row r="1325">
      <c r="A1325" s="4" t="s">
        <v>1404</v>
      </c>
      <c r="B1325" s="4"/>
      <c r="C1325" s="4"/>
      <c r="D1325" s="4"/>
      <c r="E1325" s="7">
        <v>131.0</v>
      </c>
      <c r="F1325" s="4">
        <v>2.2</v>
      </c>
      <c r="G1325" s="8">
        <v>0.229</v>
      </c>
      <c r="H1325" s="8">
        <v>0.2882</v>
      </c>
      <c r="I1325" s="9">
        <v>0.0021296296296296298</v>
      </c>
      <c r="J1325" s="7">
        <v>184.0</v>
      </c>
      <c r="K1325" s="4">
        <v>2.01</v>
      </c>
    </row>
    <row r="1326">
      <c r="A1326" s="4" t="s">
        <v>1405</v>
      </c>
      <c r="B1326" s="4"/>
      <c r="C1326" s="4"/>
      <c r="D1326" s="4"/>
      <c r="E1326" s="7">
        <v>131.0</v>
      </c>
      <c r="F1326" s="4">
        <v>3.74</v>
      </c>
      <c r="G1326" s="8">
        <v>0.1603</v>
      </c>
      <c r="H1326" s="8">
        <v>0.2367</v>
      </c>
      <c r="I1326" s="9">
        <v>0.0032407407407407406</v>
      </c>
      <c r="J1326" s="7">
        <v>280.0</v>
      </c>
      <c r="K1326" s="4">
        <v>3.95</v>
      </c>
    </row>
    <row r="1327">
      <c r="A1327" s="4" t="s">
        <v>1406</v>
      </c>
      <c r="B1327" s="4"/>
      <c r="C1327" s="4"/>
      <c r="D1327" s="4"/>
      <c r="E1327" s="7">
        <v>131.0</v>
      </c>
      <c r="F1327" s="4">
        <v>2.11</v>
      </c>
      <c r="G1327" s="8">
        <v>0.0458</v>
      </c>
      <c r="H1327" s="8">
        <v>0.4874</v>
      </c>
      <c r="I1327" s="9">
        <v>0.0023263888888888887</v>
      </c>
      <c r="J1327" s="7">
        <v>201.0</v>
      </c>
      <c r="K1327" s="4">
        <v>3.1</v>
      </c>
    </row>
    <row r="1328">
      <c r="A1328" s="4" t="s">
        <v>1407</v>
      </c>
      <c r="B1328" s="4"/>
      <c r="C1328" s="4"/>
      <c r="D1328" s="4"/>
      <c r="E1328" s="7">
        <v>130.0</v>
      </c>
      <c r="F1328" s="4">
        <v>2.88</v>
      </c>
      <c r="G1328" s="8">
        <v>0.2385</v>
      </c>
      <c r="H1328" s="8">
        <v>0.2</v>
      </c>
      <c r="I1328" s="9">
        <v>0.005011574074074074</v>
      </c>
      <c r="J1328" s="7">
        <v>433.0</v>
      </c>
      <c r="K1328" s="4">
        <v>4.45</v>
      </c>
    </row>
    <row r="1329">
      <c r="A1329" s="4" t="s">
        <v>1408</v>
      </c>
      <c r="B1329" s="4"/>
      <c r="C1329" s="4"/>
      <c r="D1329" s="4"/>
      <c r="E1329" s="7">
        <v>130.0</v>
      </c>
      <c r="F1329" s="4">
        <v>4.94</v>
      </c>
      <c r="G1329" s="8">
        <v>0.2</v>
      </c>
      <c r="H1329" s="8">
        <v>0.1916</v>
      </c>
      <c r="I1329" s="9">
        <v>0.005208333333333333</v>
      </c>
      <c r="J1329" s="7">
        <v>450.0</v>
      </c>
      <c r="K1329" s="4">
        <v>3.27</v>
      </c>
    </row>
    <row r="1330">
      <c r="A1330" s="4" t="s">
        <v>1409</v>
      </c>
      <c r="B1330" s="4"/>
      <c r="C1330" s="4"/>
      <c r="D1330" s="4"/>
      <c r="E1330" s="7">
        <v>130.0</v>
      </c>
      <c r="F1330" s="4">
        <v>4.03</v>
      </c>
      <c r="G1330" s="8">
        <v>0.2462</v>
      </c>
      <c r="H1330" s="8">
        <v>0.1622</v>
      </c>
      <c r="I1330" s="9">
        <v>0.00494212962962963</v>
      </c>
      <c r="J1330" s="7">
        <v>427.0</v>
      </c>
      <c r="K1330" s="4">
        <v>4.78</v>
      </c>
    </row>
    <row r="1331">
      <c r="A1331" s="4" t="s">
        <v>1410</v>
      </c>
      <c r="B1331" s="4"/>
      <c r="C1331" s="4"/>
      <c r="D1331" s="4"/>
      <c r="E1331" s="7">
        <v>130.0</v>
      </c>
      <c r="F1331" s="4">
        <v>4.07</v>
      </c>
      <c r="G1331" s="8">
        <v>0.3154</v>
      </c>
      <c r="H1331" s="8">
        <v>0.155</v>
      </c>
      <c r="I1331" s="9">
        <v>0.0026041666666666665</v>
      </c>
      <c r="J1331" s="7">
        <v>225.0</v>
      </c>
      <c r="K1331" s="4">
        <v>2.46</v>
      </c>
    </row>
    <row r="1332">
      <c r="A1332" s="4" t="s">
        <v>1411</v>
      </c>
      <c r="B1332" s="4"/>
      <c r="C1332" s="4"/>
      <c r="D1332" s="4"/>
      <c r="E1332" s="7">
        <v>130.0</v>
      </c>
      <c r="F1332" s="4">
        <v>2.04</v>
      </c>
      <c r="G1332" s="8">
        <v>0.1769</v>
      </c>
      <c r="H1332" s="8">
        <v>0.1132</v>
      </c>
      <c r="I1332" s="9">
        <v>0.0016319444444444445</v>
      </c>
      <c r="J1332" s="7">
        <v>141.0</v>
      </c>
      <c r="K1332" s="4">
        <v>2.87</v>
      </c>
    </row>
    <row r="1333">
      <c r="A1333" s="4" t="s">
        <v>1412</v>
      </c>
      <c r="B1333" s="4"/>
      <c r="C1333" s="4"/>
      <c r="D1333" s="4"/>
      <c r="E1333" s="7">
        <v>130.0</v>
      </c>
      <c r="F1333" s="4">
        <v>3.88</v>
      </c>
      <c r="G1333" s="8">
        <v>0.2154</v>
      </c>
      <c r="H1333" s="8">
        <v>0.2024</v>
      </c>
      <c r="I1333" s="9">
        <v>0.0031134259259259257</v>
      </c>
      <c r="J1333" s="7">
        <v>269.0</v>
      </c>
      <c r="K1333" s="4">
        <v>3.28</v>
      </c>
    </row>
    <row r="1334">
      <c r="A1334" s="4" t="s">
        <v>1413</v>
      </c>
      <c r="B1334" s="4"/>
      <c r="C1334" s="4"/>
      <c r="D1334" s="4"/>
      <c r="E1334" s="7">
        <v>130.0</v>
      </c>
      <c r="F1334" s="4">
        <v>4.32</v>
      </c>
      <c r="G1334" s="8">
        <v>0.2923</v>
      </c>
      <c r="H1334" s="8">
        <v>0.1708</v>
      </c>
      <c r="I1334" s="9">
        <v>0.002916666666666667</v>
      </c>
      <c r="J1334" s="7">
        <v>252.0</v>
      </c>
      <c r="K1334" s="4">
        <v>1.92</v>
      </c>
    </row>
    <row r="1335">
      <c r="A1335" s="4" t="s">
        <v>1414</v>
      </c>
      <c r="B1335" s="4"/>
      <c r="C1335" s="4"/>
      <c r="D1335" s="4"/>
      <c r="E1335" s="7">
        <v>130.0</v>
      </c>
      <c r="F1335" s="4">
        <v>4.34</v>
      </c>
      <c r="G1335" s="8">
        <v>0.3462</v>
      </c>
      <c r="H1335" s="8">
        <v>0.1667</v>
      </c>
      <c r="I1335" s="9">
        <v>0.003310185185185185</v>
      </c>
      <c r="J1335" s="7">
        <v>286.0</v>
      </c>
      <c r="K1335" s="4">
        <v>2.08</v>
      </c>
    </row>
    <row r="1336">
      <c r="A1336" s="4" t="s">
        <v>1415</v>
      </c>
      <c r="B1336" s="4"/>
      <c r="C1336" s="4"/>
      <c r="D1336" s="4"/>
      <c r="E1336" s="7">
        <v>130.0</v>
      </c>
      <c r="F1336" s="4">
        <v>3.88</v>
      </c>
      <c r="G1336" s="8">
        <v>0.3</v>
      </c>
      <c r="H1336" s="8">
        <v>0.1647</v>
      </c>
      <c r="I1336" s="9">
        <v>0.004375</v>
      </c>
      <c r="J1336" s="7">
        <v>378.0</v>
      </c>
      <c r="K1336" s="4">
        <v>2.74</v>
      </c>
    </row>
    <row r="1337">
      <c r="A1337" s="4" t="s">
        <v>1416</v>
      </c>
      <c r="B1337" s="4"/>
      <c r="C1337" s="4"/>
      <c r="D1337" s="4"/>
      <c r="E1337" s="7">
        <v>130.0</v>
      </c>
      <c r="F1337" s="4">
        <v>1.16</v>
      </c>
      <c r="G1337" s="8">
        <v>0.2308</v>
      </c>
      <c r="H1337" s="8">
        <v>0.5629</v>
      </c>
      <c r="I1337" s="9">
        <v>0.0013078703703703703</v>
      </c>
      <c r="J1337" s="7">
        <v>113.0</v>
      </c>
      <c r="K1337" s="4">
        <v>1.18</v>
      </c>
    </row>
    <row r="1338">
      <c r="A1338" s="4" t="s">
        <v>1417</v>
      </c>
      <c r="B1338" s="4"/>
      <c r="C1338" s="4"/>
      <c r="D1338" s="4"/>
      <c r="E1338" s="7">
        <v>130.0</v>
      </c>
      <c r="F1338" s="4">
        <v>3.91</v>
      </c>
      <c r="G1338" s="8">
        <v>0.2308</v>
      </c>
      <c r="H1338" s="8">
        <v>0.1929</v>
      </c>
      <c r="I1338" s="9">
        <v>0.0033680555555555556</v>
      </c>
      <c r="J1338" s="7">
        <v>291.0</v>
      </c>
      <c r="K1338" s="4">
        <v>2.84</v>
      </c>
    </row>
    <row r="1339">
      <c r="A1339" s="4" t="s">
        <v>1418</v>
      </c>
      <c r="B1339" s="4"/>
      <c r="C1339" s="4"/>
      <c r="D1339" s="4"/>
      <c r="E1339" s="7">
        <v>130.0</v>
      </c>
      <c r="F1339" s="4">
        <v>3.31</v>
      </c>
      <c r="G1339" s="8">
        <v>0.3538</v>
      </c>
      <c r="H1339" s="8">
        <v>0.1535</v>
      </c>
      <c r="I1339" s="9">
        <v>0.0040625</v>
      </c>
      <c r="J1339" s="7">
        <v>351.0</v>
      </c>
      <c r="K1339" s="4">
        <v>2.69</v>
      </c>
    </row>
    <row r="1340">
      <c r="A1340" s="4" t="s">
        <v>1419</v>
      </c>
      <c r="B1340" s="4"/>
      <c r="C1340" s="4"/>
      <c r="D1340" s="4"/>
      <c r="E1340" s="7">
        <v>130.0</v>
      </c>
      <c r="F1340" s="4">
        <v>4.01</v>
      </c>
      <c r="G1340" s="8">
        <v>0.1692</v>
      </c>
      <c r="H1340" s="8">
        <v>0.2534</v>
      </c>
      <c r="I1340" s="9">
        <v>0.00369212962962963</v>
      </c>
      <c r="J1340" s="7">
        <v>319.0</v>
      </c>
      <c r="K1340" s="4">
        <v>3.58</v>
      </c>
    </row>
    <row r="1341">
      <c r="A1341" s="4">
        <v>3180.0</v>
      </c>
      <c r="B1341" s="4"/>
      <c r="C1341" s="4"/>
      <c r="D1341" s="4"/>
      <c r="E1341" s="7">
        <v>129.0</v>
      </c>
      <c r="F1341" s="4">
        <v>3.32</v>
      </c>
      <c r="G1341" s="8">
        <v>0.2171</v>
      </c>
      <c r="H1341" s="8">
        <v>0.2103</v>
      </c>
      <c r="I1341" s="9">
        <v>0.008333333333333333</v>
      </c>
      <c r="J1341" s="7">
        <v>720.0</v>
      </c>
      <c r="K1341" s="4">
        <v>4.74</v>
      </c>
    </row>
    <row r="1342">
      <c r="A1342" s="4" t="s">
        <v>1420</v>
      </c>
      <c r="B1342" s="4"/>
      <c r="C1342" s="4"/>
      <c r="D1342" s="4"/>
      <c r="E1342" s="7">
        <v>129.0</v>
      </c>
      <c r="F1342" s="4">
        <v>3.93</v>
      </c>
      <c r="G1342" s="8">
        <v>0.3023</v>
      </c>
      <c r="H1342" s="8">
        <v>0.1677</v>
      </c>
      <c r="I1342" s="9">
        <v>0.0031018518518518517</v>
      </c>
      <c r="J1342" s="7">
        <v>268.0</v>
      </c>
      <c r="K1342" s="4">
        <v>3.67</v>
      </c>
    </row>
    <row r="1343">
      <c r="A1343" s="4" t="s">
        <v>1421</v>
      </c>
      <c r="B1343" s="4"/>
      <c r="C1343" s="4"/>
      <c r="D1343" s="4"/>
      <c r="E1343" s="7">
        <v>129.0</v>
      </c>
      <c r="F1343" s="4">
        <v>4.23</v>
      </c>
      <c r="G1343" s="8">
        <v>0.1705</v>
      </c>
      <c r="H1343" s="8">
        <v>0.2216</v>
      </c>
      <c r="I1343" s="9">
        <v>0.0036458333333333334</v>
      </c>
      <c r="J1343" s="7">
        <v>315.0</v>
      </c>
      <c r="K1343" s="4">
        <v>2.31</v>
      </c>
    </row>
    <row r="1344">
      <c r="A1344" s="4" t="s">
        <v>1422</v>
      </c>
      <c r="B1344" s="4"/>
      <c r="C1344" s="4"/>
      <c r="D1344" s="4"/>
      <c r="E1344" s="7">
        <v>129.0</v>
      </c>
      <c r="F1344" s="4">
        <v>4.4</v>
      </c>
      <c r="G1344" s="8">
        <v>0.2636</v>
      </c>
      <c r="H1344" s="8">
        <v>0.1532</v>
      </c>
      <c r="I1344" s="9">
        <v>0.004560185185185185</v>
      </c>
      <c r="J1344" s="7">
        <v>394.0</v>
      </c>
      <c r="K1344" s="4">
        <v>3.28</v>
      </c>
    </row>
    <row r="1345">
      <c r="A1345" s="4" t="s">
        <v>1423</v>
      </c>
      <c r="B1345" s="4"/>
      <c r="C1345" s="4"/>
      <c r="D1345" s="4"/>
      <c r="E1345" s="7">
        <v>129.0</v>
      </c>
      <c r="F1345" s="4">
        <v>4.02</v>
      </c>
      <c r="G1345" s="8">
        <v>0.2946</v>
      </c>
      <c r="H1345" s="8">
        <v>0.1313</v>
      </c>
      <c r="I1345" s="9">
        <v>0.004733796296296297</v>
      </c>
      <c r="J1345" s="7">
        <v>409.0</v>
      </c>
      <c r="K1345" s="4">
        <v>4.19</v>
      </c>
    </row>
    <row r="1346">
      <c r="A1346" s="4" t="s">
        <v>1424</v>
      </c>
      <c r="B1346" s="4"/>
      <c r="C1346" s="4"/>
      <c r="D1346" s="4"/>
      <c r="E1346" s="7">
        <v>129.0</v>
      </c>
      <c r="F1346" s="4">
        <v>3.19</v>
      </c>
      <c r="G1346" s="8">
        <v>0.2171</v>
      </c>
      <c r="H1346" s="8">
        <v>0.1675</v>
      </c>
      <c r="I1346" s="9">
        <v>0.0037962962962962963</v>
      </c>
      <c r="J1346" s="7">
        <v>328.0</v>
      </c>
      <c r="K1346" s="4">
        <v>3.7</v>
      </c>
    </row>
    <row r="1347">
      <c r="A1347" s="4" t="s">
        <v>1425</v>
      </c>
      <c r="B1347" s="4"/>
      <c r="C1347" s="4"/>
      <c r="D1347" s="4"/>
      <c r="E1347" s="7">
        <v>129.0</v>
      </c>
      <c r="F1347" s="4">
        <v>2.47</v>
      </c>
      <c r="G1347" s="8">
        <v>0.2791</v>
      </c>
      <c r="H1347" s="8">
        <v>0.1541</v>
      </c>
      <c r="I1347" s="9">
        <v>0.0035185185185185185</v>
      </c>
      <c r="J1347" s="7">
        <v>304.0</v>
      </c>
      <c r="K1347" s="4">
        <v>3.53</v>
      </c>
    </row>
    <row r="1348">
      <c r="A1348" s="4" t="s">
        <v>1426</v>
      </c>
      <c r="B1348" s="4"/>
      <c r="C1348" s="4"/>
      <c r="D1348" s="4"/>
      <c r="E1348" s="7">
        <v>129.0</v>
      </c>
      <c r="F1348" s="4">
        <v>2.34</v>
      </c>
      <c r="G1348" s="8">
        <v>0.3488</v>
      </c>
      <c r="H1348" s="8">
        <v>0.0762</v>
      </c>
      <c r="I1348" s="9">
        <v>0.003553240740740741</v>
      </c>
      <c r="J1348" s="7">
        <v>307.0</v>
      </c>
      <c r="K1348" s="4">
        <v>3.09</v>
      </c>
    </row>
    <row r="1349">
      <c r="A1349" s="4" t="s">
        <v>1427</v>
      </c>
      <c r="B1349" s="4"/>
      <c r="C1349" s="4"/>
      <c r="D1349" s="4"/>
      <c r="E1349" s="7">
        <v>129.0</v>
      </c>
      <c r="F1349" s="4">
        <v>3.62</v>
      </c>
      <c r="G1349" s="8">
        <v>0.2093</v>
      </c>
      <c r="H1349" s="8">
        <v>0.1563</v>
      </c>
      <c r="I1349" s="9">
        <v>0.005115740740740741</v>
      </c>
      <c r="J1349" s="7">
        <v>442.0</v>
      </c>
      <c r="K1349" s="4">
        <v>2.65</v>
      </c>
    </row>
    <row r="1350">
      <c r="A1350" s="4" t="s">
        <v>1428</v>
      </c>
      <c r="B1350" s="4"/>
      <c r="C1350" s="4"/>
      <c r="D1350" s="4"/>
      <c r="E1350" s="7">
        <v>129.0</v>
      </c>
      <c r="F1350" s="4">
        <v>3.84</v>
      </c>
      <c r="G1350" s="8">
        <v>0.2481</v>
      </c>
      <c r="H1350" s="8">
        <v>0.2121</v>
      </c>
      <c r="I1350" s="9">
        <v>0.004675925925925926</v>
      </c>
      <c r="J1350" s="7">
        <v>404.0</v>
      </c>
      <c r="K1350" s="4">
        <v>3.19</v>
      </c>
    </row>
    <row r="1351">
      <c r="A1351" s="4" t="s">
        <v>1429</v>
      </c>
      <c r="B1351" s="4"/>
      <c r="C1351" s="4"/>
      <c r="D1351" s="4"/>
      <c r="E1351" s="7">
        <v>129.0</v>
      </c>
      <c r="F1351" s="4">
        <v>2.88</v>
      </c>
      <c r="G1351" s="8">
        <v>0.2946</v>
      </c>
      <c r="H1351" s="8">
        <v>0.164</v>
      </c>
      <c r="I1351" s="9">
        <v>0.005729166666666666</v>
      </c>
      <c r="J1351" s="7">
        <v>495.0</v>
      </c>
      <c r="K1351" s="4">
        <v>4.74</v>
      </c>
    </row>
    <row r="1352">
      <c r="A1352" s="4" t="s">
        <v>1430</v>
      </c>
      <c r="B1352" s="4"/>
      <c r="C1352" s="4"/>
      <c r="D1352" s="4"/>
      <c r="E1352" s="7">
        <v>129.0</v>
      </c>
      <c r="F1352" s="4">
        <v>3.19</v>
      </c>
      <c r="G1352" s="8">
        <v>0.3333</v>
      </c>
      <c r="H1352" s="8">
        <v>0.1557</v>
      </c>
      <c r="I1352" s="9">
        <v>0.0027083333333333334</v>
      </c>
      <c r="J1352" s="7">
        <v>234.0</v>
      </c>
      <c r="K1352" s="4">
        <v>2.52</v>
      </c>
    </row>
    <row r="1353">
      <c r="A1353" s="4" t="s">
        <v>1431</v>
      </c>
      <c r="B1353" s="4"/>
      <c r="C1353" s="4"/>
      <c r="D1353" s="4"/>
      <c r="E1353" s="7">
        <v>129.0</v>
      </c>
      <c r="F1353" s="4">
        <v>3.5</v>
      </c>
      <c r="G1353" s="8">
        <v>0.0853</v>
      </c>
      <c r="H1353" s="8">
        <v>0.2633</v>
      </c>
      <c r="I1353" s="9">
        <v>0.0028935185185185184</v>
      </c>
      <c r="J1353" s="7">
        <v>250.0</v>
      </c>
      <c r="K1353" s="4">
        <v>2.38</v>
      </c>
    </row>
    <row r="1354">
      <c r="A1354" s="4" t="s">
        <v>1432</v>
      </c>
      <c r="B1354" s="4"/>
      <c r="C1354" s="4"/>
      <c r="D1354" s="4"/>
      <c r="E1354" s="7">
        <v>129.0</v>
      </c>
      <c r="F1354" s="4">
        <v>2.8</v>
      </c>
      <c r="G1354" s="8">
        <v>0.1705</v>
      </c>
      <c r="H1354" s="8">
        <v>0.3989</v>
      </c>
      <c r="I1354" s="9">
        <v>0.002488425925925926</v>
      </c>
      <c r="J1354" s="7">
        <v>215.0</v>
      </c>
      <c r="K1354" s="4">
        <v>1.98</v>
      </c>
    </row>
    <row r="1355">
      <c r="A1355" s="4" t="s">
        <v>1433</v>
      </c>
      <c r="B1355" s="4"/>
      <c r="C1355" s="4"/>
      <c r="D1355" s="4"/>
      <c r="E1355" s="7">
        <v>128.0</v>
      </c>
      <c r="F1355" s="4">
        <v>3.24</v>
      </c>
      <c r="G1355" s="8">
        <v>0.3984</v>
      </c>
      <c r="H1355" s="8">
        <v>0.1614</v>
      </c>
      <c r="I1355" s="9">
        <v>0.004178240740740741</v>
      </c>
      <c r="J1355" s="7">
        <v>361.0</v>
      </c>
      <c r="K1355" s="4">
        <v>2.84</v>
      </c>
    </row>
    <row r="1356">
      <c r="A1356" s="4" t="s">
        <v>1434</v>
      </c>
      <c r="B1356" s="4"/>
      <c r="C1356" s="4"/>
      <c r="D1356" s="4"/>
      <c r="E1356" s="7">
        <v>128.0</v>
      </c>
      <c r="F1356" s="4">
        <v>4.8</v>
      </c>
      <c r="G1356" s="8">
        <v>0.25</v>
      </c>
      <c r="H1356" s="8">
        <v>0.2358</v>
      </c>
      <c r="I1356" s="9">
        <v>0.0027199074074074074</v>
      </c>
      <c r="J1356" s="7">
        <v>235.0</v>
      </c>
      <c r="K1356" s="4">
        <v>2.94</v>
      </c>
    </row>
    <row r="1357">
      <c r="A1357" s="4" t="s">
        <v>1435</v>
      </c>
      <c r="B1357" s="4"/>
      <c r="C1357" s="4"/>
      <c r="D1357" s="4"/>
      <c r="E1357" s="7">
        <v>128.0</v>
      </c>
      <c r="F1357" s="4">
        <v>3.98</v>
      </c>
      <c r="G1357" s="8">
        <v>0.25</v>
      </c>
      <c r="H1357" s="8">
        <v>0.1788</v>
      </c>
      <c r="I1357" s="9">
        <v>0.003275462962962963</v>
      </c>
      <c r="J1357" s="7">
        <v>283.0</v>
      </c>
      <c r="K1357" s="4">
        <v>3.48</v>
      </c>
    </row>
    <row r="1358">
      <c r="A1358" s="4" t="s">
        <v>1436</v>
      </c>
      <c r="B1358" s="4"/>
      <c r="C1358" s="4"/>
      <c r="D1358" s="4"/>
      <c r="E1358" s="7">
        <v>128.0</v>
      </c>
      <c r="F1358" s="4">
        <v>3.38</v>
      </c>
      <c r="G1358" s="8">
        <v>0.2266</v>
      </c>
      <c r="H1358" s="8">
        <v>0.1409</v>
      </c>
      <c r="I1358" s="9">
        <v>0.0030902777777777777</v>
      </c>
      <c r="J1358" s="7">
        <v>267.0</v>
      </c>
      <c r="K1358" s="4">
        <v>2.59</v>
      </c>
    </row>
    <row r="1359">
      <c r="A1359" s="4" t="s">
        <v>1437</v>
      </c>
      <c r="B1359" s="4"/>
      <c r="C1359" s="4"/>
      <c r="D1359" s="4"/>
      <c r="E1359" s="7">
        <v>128.0</v>
      </c>
      <c r="F1359" s="4">
        <v>3.39</v>
      </c>
      <c r="G1359" s="8">
        <v>0.1719</v>
      </c>
      <c r="H1359" s="8">
        <v>0.182</v>
      </c>
      <c r="I1359" s="9">
        <v>0.0037731481481481483</v>
      </c>
      <c r="J1359" s="7">
        <v>326.0</v>
      </c>
      <c r="K1359" s="4">
        <v>5.59</v>
      </c>
    </row>
    <row r="1360">
      <c r="A1360" s="4" t="s">
        <v>1438</v>
      </c>
      <c r="B1360" s="4"/>
      <c r="C1360" s="4"/>
      <c r="D1360" s="4"/>
      <c r="E1360" s="7">
        <v>128.0</v>
      </c>
      <c r="F1360" s="4">
        <v>7.44</v>
      </c>
      <c r="G1360" s="8">
        <v>0.3125</v>
      </c>
      <c r="H1360" s="8">
        <v>0.0798</v>
      </c>
      <c r="I1360" s="9">
        <v>0.00866898148148148</v>
      </c>
      <c r="J1360" s="7">
        <v>749.0</v>
      </c>
      <c r="K1360" s="4">
        <v>4.85</v>
      </c>
    </row>
    <row r="1361">
      <c r="A1361" s="4" t="s">
        <v>1439</v>
      </c>
      <c r="B1361" s="4"/>
      <c r="C1361" s="4"/>
      <c r="D1361" s="4"/>
      <c r="E1361" s="7">
        <v>128.0</v>
      </c>
      <c r="F1361" s="4">
        <v>4.5</v>
      </c>
      <c r="G1361" s="8">
        <v>0.3125</v>
      </c>
      <c r="H1361" s="8">
        <v>0.184</v>
      </c>
      <c r="I1361" s="9">
        <v>0.003611111111111111</v>
      </c>
      <c r="J1361" s="7">
        <v>312.0</v>
      </c>
      <c r="K1361" s="4">
        <v>1.82</v>
      </c>
    </row>
    <row r="1362">
      <c r="A1362" s="4" t="s">
        <v>1440</v>
      </c>
      <c r="B1362" s="4"/>
      <c r="C1362" s="4"/>
      <c r="D1362" s="4"/>
      <c r="E1362" s="7">
        <v>128.0</v>
      </c>
      <c r="F1362" s="4">
        <v>3.73</v>
      </c>
      <c r="G1362" s="8">
        <v>0.1641</v>
      </c>
      <c r="H1362" s="8">
        <v>0.1548</v>
      </c>
      <c r="I1362" s="9">
        <v>0.004733796296296297</v>
      </c>
      <c r="J1362" s="7">
        <v>409.0</v>
      </c>
      <c r="K1362" s="4">
        <v>4.98</v>
      </c>
    </row>
    <row r="1363">
      <c r="A1363" s="4" t="s">
        <v>1441</v>
      </c>
      <c r="B1363" s="4"/>
      <c r="C1363" s="4"/>
      <c r="D1363" s="4"/>
      <c r="E1363" s="7">
        <v>128.0</v>
      </c>
      <c r="F1363" s="4">
        <v>3.16</v>
      </c>
      <c r="G1363" s="8">
        <v>0.0781</v>
      </c>
      <c r="H1363" s="8">
        <v>0.146</v>
      </c>
      <c r="I1363" s="9">
        <v>0.004386574074074074</v>
      </c>
      <c r="J1363" s="7">
        <v>379.0</v>
      </c>
      <c r="K1363" s="4">
        <v>6.45</v>
      </c>
    </row>
    <row r="1364">
      <c r="A1364" s="4" t="s">
        <v>1442</v>
      </c>
      <c r="B1364" s="4"/>
      <c r="C1364" s="4"/>
      <c r="D1364" s="4"/>
      <c r="E1364" s="7">
        <v>127.0</v>
      </c>
      <c r="F1364" s="4">
        <v>2.16</v>
      </c>
      <c r="G1364" s="8">
        <v>0.2441</v>
      </c>
      <c r="H1364" s="8">
        <v>0.3139</v>
      </c>
      <c r="I1364" s="9">
        <v>0.0017013888888888888</v>
      </c>
      <c r="J1364" s="7">
        <v>147.0</v>
      </c>
      <c r="K1364" s="4">
        <v>1.17</v>
      </c>
    </row>
    <row r="1365">
      <c r="A1365" s="4" t="s">
        <v>1443</v>
      </c>
      <c r="B1365" s="4"/>
      <c r="C1365" s="4"/>
      <c r="D1365" s="4"/>
      <c r="E1365" s="7">
        <v>127.0</v>
      </c>
      <c r="F1365" s="4">
        <v>3.34</v>
      </c>
      <c r="G1365" s="8">
        <v>0.1969</v>
      </c>
      <c r="H1365" s="8">
        <v>0.2052</v>
      </c>
      <c r="I1365" s="9">
        <v>0.0033912037037037036</v>
      </c>
      <c r="J1365" s="7">
        <v>293.0</v>
      </c>
      <c r="K1365" s="4">
        <v>5.09</v>
      </c>
    </row>
    <row r="1366">
      <c r="A1366" s="4" t="s">
        <v>1444</v>
      </c>
      <c r="B1366" s="4"/>
      <c r="C1366" s="4"/>
      <c r="D1366" s="4"/>
      <c r="E1366" s="7">
        <v>127.0</v>
      </c>
      <c r="F1366" s="4">
        <v>3.44</v>
      </c>
      <c r="G1366" s="8">
        <v>0.1811</v>
      </c>
      <c r="H1366" s="8">
        <v>0.1762</v>
      </c>
      <c r="I1366" s="9">
        <v>0.0033449074074074076</v>
      </c>
      <c r="J1366" s="7">
        <v>289.0</v>
      </c>
      <c r="K1366" s="4">
        <v>3.67</v>
      </c>
    </row>
    <row r="1367">
      <c r="A1367" s="4" t="s">
        <v>1445</v>
      </c>
      <c r="B1367" s="4"/>
      <c r="C1367" s="4"/>
      <c r="D1367" s="4"/>
      <c r="E1367" s="7">
        <v>127.0</v>
      </c>
      <c r="F1367" s="4">
        <v>3.79</v>
      </c>
      <c r="G1367" s="8">
        <v>0.2205</v>
      </c>
      <c r="H1367" s="8">
        <v>0.1788</v>
      </c>
      <c r="I1367" s="9">
        <v>0.003969907407407407</v>
      </c>
      <c r="J1367" s="7">
        <v>343.0</v>
      </c>
      <c r="K1367" s="4">
        <v>3.2</v>
      </c>
    </row>
    <row r="1368">
      <c r="A1368" s="4" t="s">
        <v>1446</v>
      </c>
      <c r="B1368" s="4"/>
      <c r="C1368" s="4"/>
      <c r="D1368" s="4"/>
      <c r="E1368" s="7">
        <v>127.0</v>
      </c>
      <c r="F1368" s="4">
        <v>3.35</v>
      </c>
      <c r="G1368" s="8">
        <v>0.5354</v>
      </c>
      <c r="H1368" s="8">
        <v>0.0918</v>
      </c>
      <c r="I1368" s="9">
        <v>0.0032523148148148147</v>
      </c>
      <c r="J1368" s="7">
        <v>281.0</v>
      </c>
      <c r="K1368" s="4">
        <v>2.74</v>
      </c>
    </row>
    <row r="1369">
      <c r="A1369" s="4" t="s">
        <v>1447</v>
      </c>
      <c r="B1369" s="4"/>
      <c r="C1369" s="4"/>
      <c r="D1369" s="4"/>
      <c r="E1369" s="7">
        <v>127.0</v>
      </c>
      <c r="F1369" s="4">
        <v>4.48</v>
      </c>
      <c r="G1369" s="8">
        <v>0.1811</v>
      </c>
      <c r="H1369" s="8">
        <v>0.2232</v>
      </c>
      <c r="I1369" s="9">
        <v>0.002766203703703704</v>
      </c>
      <c r="J1369" s="7">
        <v>239.0</v>
      </c>
      <c r="K1369" s="4">
        <v>2.01</v>
      </c>
    </row>
    <row r="1370">
      <c r="A1370" s="4" t="s">
        <v>1448</v>
      </c>
      <c r="B1370" s="4"/>
      <c r="C1370" s="4"/>
      <c r="D1370" s="4"/>
      <c r="E1370" s="7">
        <v>127.0</v>
      </c>
      <c r="F1370" s="4">
        <v>3.22</v>
      </c>
      <c r="G1370" s="8">
        <v>0.1339</v>
      </c>
      <c r="H1370" s="8">
        <v>0.3203</v>
      </c>
      <c r="I1370" s="9">
        <v>0.003310185185185185</v>
      </c>
      <c r="J1370" s="7">
        <v>286.0</v>
      </c>
      <c r="K1370" s="4">
        <v>2.71</v>
      </c>
    </row>
    <row r="1371">
      <c r="A1371" s="4" t="s">
        <v>1449</v>
      </c>
      <c r="B1371" s="4"/>
      <c r="C1371" s="4"/>
      <c r="D1371" s="4"/>
      <c r="E1371" s="7">
        <v>127.0</v>
      </c>
      <c r="F1371" s="4">
        <v>3.62</v>
      </c>
      <c r="G1371" s="8">
        <v>0.1969</v>
      </c>
      <c r="H1371" s="8">
        <v>0.2152</v>
      </c>
      <c r="I1371" s="9">
        <v>0.003171296296296296</v>
      </c>
      <c r="J1371" s="7">
        <v>274.0</v>
      </c>
      <c r="K1371" s="4">
        <v>2.99</v>
      </c>
    </row>
    <row r="1372">
      <c r="A1372" s="4" t="s">
        <v>1450</v>
      </c>
      <c r="B1372" s="4"/>
      <c r="C1372" s="4"/>
      <c r="D1372" s="4"/>
      <c r="E1372" s="7">
        <v>127.0</v>
      </c>
      <c r="F1372" s="4">
        <v>3.6</v>
      </c>
      <c r="G1372" s="8">
        <v>0.2362</v>
      </c>
      <c r="H1372" s="8">
        <v>0.2057</v>
      </c>
      <c r="I1372" s="9">
        <v>0.003738425925925926</v>
      </c>
      <c r="J1372" s="7">
        <v>323.0</v>
      </c>
      <c r="K1372" s="4">
        <v>3.06</v>
      </c>
    </row>
    <row r="1373">
      <c r="A1373" s="4" t="s">
        <v>1451</v>
      </c>
      <c r="B1373" s="4"/>
      <c r="C1373" s="4"/>
      <c r="D1373" s="4"/>
      <c r="E1373" s="7">
        <v>127.0</v>
      </c>
      <c r="F1373" s="4">
        <v>2.44</v>
      </c>
      <c r="G1373" s="8">
        <v>0.1181</v>
      </c>
      <c r="H1373" s="8">
        <v>0.2581</v>
      </c>
      <c r="I1373" s="9">
        <v>0.0028472222222222223</v>
      </c>
      <c r="J1373" s="7">
        <v>246.0</v>
      </c>
      <c r="K1373" s="4">
        <v>3.63</v>
      </c>
    </row>
    <row r="1374">
      <c r="A1374" s="4" t="s">
        <v>1452</v>
      </c>
      <c r="B1374" s="4"/>
      <c r="C1374" s="4"/>
      <c r="D1374" s="4"/>
      <c r="E1374" s="7">
        <v>127.0</v>
      </c>
      <c r="F1374" s="4">
        <v>2.84</v>
      </c>
      <c r="G1374" s="8">
        <v>0.315</v>
      </c>
      <c r="H1374" s="8">
        <v>0.1551</v>
      </c>
      <c r="I1374" s="9">
        <v>0.004548611111111111</v>
      </c>
      <c r="J1374" s="7">
        <v>393.0</v>
      </c>
      <c r="K1374" s="4">
        <v>3.21</v>
      </c>
    </row>
    <row r="1375">
      <c r="A1375" s="4" t="s">
        <v>1453</v>
      </c>
      <c r="B1375" s="4"/>
      <c r="C1375" s="4"/>
      <c r="D1375" s="4"/>
      <c r="E1375" s="7">
        <v>127.0</v>
      </c>
      <c r="F1375" s="4">
        <v>2.42</v>
      </c>
      <c r="G1375" s="8">
        <v>0.2047</v>
      </c>
      <c r="H1375" s="8">
        <v>0.3225</v>
      </c>
      <c r="I1375" s="9">
        <v>0.0020601851851851853</v>
      </c>
      <c r="J1375" s="7">
        <v>178.0</v>
      </c>
      <c r="K1375" s="4">
        <v>2.42</v>
      </c>
    </row>
    <row r="1376">
      <c r="A1376" s="4" t="s">
        <v>1454</v>
      </c>
      <c r="B1376" s="4"/>
      <c r="C1376" s="4"/>
      <c r="D1376" s="4"/>
      <c r="E1376" s="7">
        <v>127.0</v>
      </c>
      <c r="F1376" s="4">
        <v>2.09</v>
      </c>
      <c r="G1376" s="8">
        <v>0.0945</v>
      </c>
      <c r="H1376" s="8">
        <v>0.4868</v>
      </c>
      <c r="I1376" s="9">
        <v>0.0014930555555555556</v>
      </c>
      <c r="J1376" s="7">
        <v>129.0</v>
      </c>
      <c r="K1376" s="4">
        <v>1.63</v>
      </c>
    </row>
    <row r="1377">
      <c r="A1377" s="4">
        <v>33081.0</v>
      </c>
      <c r="B1377" s="4"/>
      <c r="C1377" s="4"/>
      <c r="D1377" s="4"/>
      <c r="E1377" s="7">
        <v>126.0</v>
      </c>
      <c r="F1377" s="4">
        <v>2.63</v>
      </c>
      <c r="G1377" s="8">
        <v>0.2143</v>
      </c>
      <c r="H1377" s="8">
        <v>0.1782</v>
      </c>
      <c r="I1377" s="9">
        <v>0.005706018518518518</v>
      </c>
      <c r="J1377" s="7">
        <v>493.0</v>
      </c>
      <c r="K1377" s="4">
        <v>5.07</v>
      </c>
    </row>
    <row r="1378">
      <c r="A1378" s="4" t="s">
        <v>1455</v>
      </c>
      <c r="B1378" s="4"/>
      <c r="C1378" s="4"/>
      <c r="D1378" s="4"/>
      <c r="E1378" s="7">
        <v>126.0</v>
      </c>
      <c r="F1378" s="4">
        <v>4.12</v>
      </c>
      <c r="G1378" s="8">
        <v>0.1746</v>
      </c>
      <c r="H1378" s="8">
        <v>0.2755</v>
      </c>
      <c r="I1378" s="9">
        <v>0.003125</v>
      </c>
      <c r="J1378" s="7">
        <v>270.0</v>
      </c>
      <c r="K1378" s="4">
        <v>2.7</v>
      </c>
    </row>
    <row r="1379">
      <c r="A1379" s="4" t="s">
        <v>1456</v>
      </c>
      <c r="B1379" s="4"/>
      <c r="C1379" s="4"/>
      <c r="D1379" s="4"/>
      <c r="E1379" s="7">
        <v>126.0</v>
      </c>
      <c r="F1379" s="4">
        <v>3.21</v>
      </c>
      <c r="G1379" s="8">
        <v>0.2937</v>
      </c>
      <c r="H1379" s="8">
        <v>0.1877</v>
      </c>
      <c r="I1379" s="9">
        <v>0.0027083333333333334</v>
      </c>
      <c r="J1379" s="7">
        <v>234.0</v>
      </c>
      <c r="K1379" s="4">
        <v>2.08</v>
      </c>
    </row>
    <row r="1380">
      <c r="A1380" s="4" t="s">
        <v>1457</v>
      </c>
      <c r="B1380" s="4"/>
      <c r="C1380" s="4"/>
      <c r="D1380" s="4"/>
      <c r="E1380" s="7">
        <v>126.0</v>
      </c>
      <c r="F1380" s="4">
        <v>2.44</v>
      </c>
      <c r="G1380" s="8">
        <v>0.0397</v>
      </c>
      <c r="H1380" s="8">
        <v>0.0814</v>
      </c>
      <c r="I1380" s="9">
        <v>0.012824074074074075</v>
      </c>
      <c r="J1380" s="7">
        <v>1108.0</v>
      </c>
      <c r="K1380" s="4">
        <v>10.86</v>
      </c>
    </row>
    <row r="1381">
      <c r="A1381" s="4" t="s">
        <v>1458</v>
      </c>
      <c r="B1381" s="4"/>
      <c r="C1381" s="4"/>
      <c r="D1381" s="4"/>
      <c r="E1381" s="7">
        <v>126.0</v>
      </c>
      <c r="F1381" s="4">
        <v>4.19</v>
      </c>
      <c r="G1381" s="8">
        <v>0.2302</v>
      </c>
      <c r="H1381" s="8">
        <v>0.1875</v>
      </c>
      <c r="I1381" s="9">
        <v>0.003321759259259259</v>
      </c>
      <c r="J1381" s="7">
        <v>287.0</v>
      </c>
      <c r="K1381" s="4">
        <v>2.91</v>
      </c>
    </row>
    <row r="1382">
      <c r="A1382" s="4" t="s">
        <v>1459</v>
      </c>
      <c r="B1382" s="4"/>
      <c r="C1382" s="4"/>
      <c r="D1382" s="4"/>
      <c r="E1382" s="7">
        <v>126.0</v>
      </c>
      <c r="F1382" s="4">
        <v>4.67</v>
      </c>
      <c r="G1382" s="8">
        <v>0.2222</v>
      </c>
      <c r="H1382" s="8">
        <v>0.1905</v>
      </c>
      <c r="I1382" s="9">
        <v>0.0038541666666666668</v>
      </c>
      <c r="J1382" s="7">
        <v>333.0</v>
      </c>
      <c r="K1382" s="4">
        <v>3.32</v>
      </c>
    </row>
    <row r="1383">
      <c r="A1383" s="4" t="s">
        <v>1460</v>
      </c>
      <c r="B1383" s="4"/>
      <c r="C1383" s="4"/>
      <c r="D1383" s="4"/>
      <c r="E1383" s="7">
        <v>126.0</v>
      </c>
      <c r="F1383" s="4">
        <v>2.02</v>
      </c>
      <c r="G1383" s="8">
        <v>0.2063</v>
      </c>
      <c r="H1383" s="8">
        <v>0.252</v>
      </c>
      <c r="I1383" s="9">
        <v>0.0032407407407407406</v>
      </c>
      <c r="J1383" s="7">
        <v>280.0</v>
      </c>
      <c r="K1383" s="4">
        <v>4.07</v>
      </c>
    </row>
    <row r="1384">
      <c r="A1384" s="4" t="s">
        <v>1461</v>
      </c>
      <c r="B1384" s="4"/>
      <c r="C1384" s="4"/>
      <c r="D1384" s="4"/>
      <c r="E1384" s="7">
        <v>126.0</v>
      </c>
      <c r="F1384" s="4">
        <v>2.22</v>
      </c>
      <c r="G1384" s="8">
        <v>0.1667</v>
      </c>
      <c r="H1384" s="8">
        <v>0.3071</v>
      </c>
      <c r="I1384" s="9">
        <v>0.002939814814814815</v>
      </c>
      <c r="J1384" s="7">
        <v>254.0</v>
      </c>
      <c r="K1384" s="4">
        <v>2.48</v>
      </c>
    </row>
    <row r="1385">
      <c r="A1385" s="4" t="s">
        <v>1462</v>
      </c>
      <c r="B1385" s="4"/>
      <c r="C1385" s="4"/>
      <c r="D1385" s="4"/>
      <c r="E1385" s="7">
        <v>126.0</v>
      </c>
      <c r="F1385" s="4">
        <v>4.1</v>
      </c>
      <c r="G1385" s="8">
        <v>0.3016</v>
      </c>
      <c r="H1385" s="8">
        <v>0.147</v>
      </c>
      <c r="I1385" s="9">
        <v>0.003263888888888889</v>
      </c>
      <c r="J1385" s="7">
        <v>282.0</v>
      </c>
      <c r="K1385" s="4">
        <v>3.71</v>
      </c>
    </row>
    <row r="1386">
      <c r="A1386" s="4" t="s">
        <v>1463</v>
      </c>
      <c r="B1386" s="4"/>
      <c r="C1386" s="4"/>
      <c r="D1386" s="4"/>
      <c r="E1386" s="7">
        <v>126.0</v>
      </c>
      <c r="F1386" s="4">
        <v>4.11</v>
      </c>
      <c r="G1386" s="8">
        <v>0.1984</v>
      </c>
      <c r="H1386" s="8">
        <v>0.1834</v>
      </c>
      <c r="I1386" s="9">
        <v>0.00400462962962963</v>
      </c>
      <c r="J1386" s="7">
        <v>346.0</v>
      </c>
      <c r="K1386" s="4">
        <v>4.94</v>
      </c>
    </row>
    <row r="1387">
      <c r="A1387" s="4" t="s">
        <v>1464</v>
      </c>
      <c r="B1387" s="4"/>
      <c r="C1387" s="4"/>
      <c r="D1387" s="4"/>
      <c r="E1387" s="7">
        <v>126.0</v>
      </c>
      <c r="F1387" s="4">
        <v>2.47</v>
      </c>
      <c r="G1387" s="8">
        <v>0.4286</v>
      </c>
      <c r="H1387" s="8">
        <v>0.0707</v>
      </c>
      <c r="I1387" s="9">
        <v>0.003414351851851852</v>
      </c>
      <c r="J1387" s="7">
        <v>295.0</v>
      </c>
      <c r="K1387" s="4">
        <v>1.78</v>
      </c>
    </row>
    <row r="1388">
      <c r="A1388" s="4" t="s">
        <v>1465</v>
      </c>
      <c r="B1388" s="4"/>
      <c r="C1388" s="4"/>
      <c r="D1388" s="4"/>
      <c r="E1388" s="7">
        <v>126.0</v>
      </c>
      <c r="F1388" s="4">
        <v>3.15</v>
      </c>
      <c r="G1388" s="8">
        <v>0.1825</v>
      </c>
      <c r="H1388" s="8">
        <v>0.1713</v>
      </c>
      <c r="I1388" s="9">
        <v>0.0044444444444444444</v>
      </c>
      <c r="J1388" s="7">
        <v>384.0</v>
      </c>
      <c r="K1388" s="4">
        <v>6.96</v>
      </c>
    </row>
    <row r="1389">
      <c r="A1389" s="4" t="s">
        <v>1466</v>
      </c>
      <c r="B1389" s="4"/>
      <c r="C1389" s="4"/>
      <c r="D1389" s="4"/>
      <c r="E1389" s="7">
        <v>126.0</v>
      </c>
      <c r="F1389" s="4">
        <v>2.94</v>
      </c>
      <c r="G1389" s="8">
        <v>0.2937</v>
      </c>
      <c r="H1389" s="8">
        <v>0.0943</v>
      </c>
      <c r="I1389" s="9">
        <v>0.005185185185185185</v>
      </c>
      <c r="J1389" s="7">
        <v>448.0</v>
      </c>
      <c r="K1389" s="4">
        <v>5.17</v>
      </c>
    </row>
    <row r="1390">
      <c r="A1390" s="4" t="s">
        <v>1467</v>
      </c>
      <c r="B1390" s="4"/>
      <c r="C1390" s="4"/>
      <c r="D1390" s="4"/>
      <c r="E1390" s="7">
        <v>125.0</v>
      </c>
      <c r="F1390" s="4">
        <v>4.45</v>
      </c>
      <c r="G1390" s="8">
        <v>0.28</v>
      </c>
      <c r="H1390" s="8">
        <v>0.1241</v>
      </c>
      <c r="I1390" s="9">
        <v>0.004814814814814815</v>
      </c>
      <c r="J1390" s="7">
        <v>416.0</v>
      </c>
      <c r="K1390" s="4">
        <v>3.94</v>
      </c>
    </row>
    <row r="1391">
      <c r="A1391" s="4" t="s">
        <v>1468</v>
      </c>
      <c r="B1391" s="4"/>
      <c r="C1391" s="4"/>
      <c r="D1391" s="4"/>
      <c r="E1391" s="7">
        <v>125.0</v>
      </c>
      <c r="F1391" s="4">
        <v>3.02</v>
      </c>
      <c r="G1391" s="8">
        <v>0.192</v>
      </c>
      <c r="H1391" s="8">
        <v>0.1746</v>
      </c>
      <c r="I1391" s="9">
        <v>0.002627314814814815</v>
      </c>
      <c r="J1391" s="7">
        <v>227.0</v>
      </c>
      <c r="K1391" s="4">
        <v>4.11</v>
      </c>
    </row>
    <row r="1392">
      <c r="A1392" s="4" t="s">
        <v>1469</v>
      </c>
      <c r="B1392" s="4"/>
      <c r="C1392" s="4"/>
      <c r="D1392" s="4"/>
      <c r="E1392" s="7">
        <v>125.0</v>
      </c>
      <c r="F1392" s="4">
        <v>3.24</v>
      </c>
      <c r="G1392" s="8">
        <v>0.336</v>
      </c>
      <c r="H1392" s="8">
        <v>0.1753</v>
      </c>
      <c r="I1392" s="9">
        <v>0.0028356481481481483</v>
      </c>
      <c r="J1392" s="7">
        <v>245.0</v>
      </c>
      <c r="K1392" s="4">
        <v>2.49</v>
      </c>
    </row>
    <row r="1393">
      <c r="A1393" s="4" t="s">
        <v>1470</v>
      </c>
      <c r="B1393" s="4"/>
      <c r="C1393" s="4"/>
      <c r="D1393" s="4"/>
      <c r="E1393" s="7">
        <v>125.0</v>
      </c>
      <c r="F1393" s="4">
        <v>2.83</v>
      </c>
      <c r="G1393" s="8">
        <v>0.344</v>
      </c>
      <c r="H1393" s="8">
        <v>0.2542</v>
      </c>
      <c r="I1393" s="9">
        <v>0.0013773148148148147</v>
      </c>
      <c r="J1393" s="7">
        <v>119.0</v>
      </c>
      <c r="K1393" s="4">
        <v>2.35</v>
      </c>
    </row>
    <row r="1394">
      <c r="A1394" s="4" t="s">
        <v>1471</v>
      </c>
      <c r="B1394" s="4"/>
      <c r="C1394" s="4"/>
      <c r="D1394" s="4"/>
      <c r="E1394" s="7">
        <v>125.0</v>
      </c>
      <c r="F1394" s="4">
        <v>3.1</v>
      </c>
      <c r="G1394" s="8">
        <v>0.096</v>
      </c>
      <c r="H1394" s="8">
        <v>0.1881</v>
      </c>
      <c r="I1394" s="9">
        <v>0.004039351851851852</v>
      </c>
      <c r="J1394" s="7">
        <v>349.0</v>
      </c>
      <c r="K1394" s="4">
        <v>5.74</v>
      </c>
    </row>
    <row r="1395">
      <c r="A1395" s="4" t="s">
        <v>1472</v>
      </c>
      <c r="B1395" s="4"/>
      <c r="C1395" s="4"/>
      <c r="D1395" s="4"/>
      <c r="E1395" s="7">
        <v>125.0</v>
      </c>
      <c r="F1395" s="4">
        <v>4.34</v>
      </c>
      <c r="G1395" s="8">
        <v>0.144</v>
      </c>
      <c r="H1395" s="8">
        <v>0.1605</v>
      </c>
      <c r="I1395" s="9">
        <v>0.0046875</v>
      </c>
      <c r="J1395" s="7">
        <v>405.0</v>
      </c>
      <c r="K1395" s="4">
        <v>5.23</v>
      </c>
    </row>
    <row r="1396">
      <c r="A1396" s="4" t="s">
        <v>1473</v>
      </c>
      <c r="B1396" s="4"/>
      <c r="C1396" s="4"/>
      <c r="D1396" s="4"/>
      <c r="E1396" s="7">
        <v>125.0</v>
      </c>
      <c r="F1396" s="4">
        <v>1.51</v>
      </c>
      <c r="G1396" s="8">
        <v>0.176</v>
      </c>
      <c r="H1396" s="8">
        <v>0.381</v>
      </c>
      <c r="I1396" s="9">
        <v>0.0016435185185185185</v>
      </c>
      <c r="J1396" s="7">
        <v>142.0</v>
      </c>
      <c r="K1396" s="4">
        <v>3.35</v>
      </c>
    </row>
    <row r="1397">
      <c r="A1397" s="4" t="s">
        <v>1474</v>
      </c>
      <c r="B1397" s="4"/>
      <c r="C1397" s="4"/>
      <c r="D1397" s="4"/>
      <c r="E1397" s="7">
        <v>125.0</v>
      </c>
      <c r="F1397" s="4">
        <v>5.2</v>
      </c>
      <c r="G1397" s="8">
        <v>0.232</v>
      </c>
      <c r="H1397" s="8">
        <v>0.1369</v>
      </c>
      <c r="I1397" s="9">
        <v>0.0028935185185185184</v>
      </c>
      <c r="J1397" s="7">
        <v>250.0</v>
      </c>
      <c r="K1397" s="4">
        <v>5.04</v>
      </c>
    </row>
    <row r="1398">
      <c r="A1398" s="4" t="s">
        <v>1475</v>
      </c>
      <c r="B1398" s="4"/>
      <c r="C1398" s="4"/>
      <c r="D1398" s="4"/>
      <c r="E1398" s="7">
        <v>125.0</v>
      </c>
      <c r="F1398" s="4">
        <v>2.27</v>
      </c>
      <c r="G1398" s="8">
        <v>0.384</v>
      </c>
      <c r="H1398" s="8">
        <v>0.1162</v>
      </c>
      <c r="I1398" s="9">
        <v>0.005046296296296296</v>
      </c>
      <c r="J1398" s="7">
        <v>436.0</v>
      </c>
      <c r="K1398" s="4">
        <v>2.76</v>
      </c>
    </row>
    <row r="1399">
      <c r="A1399" s="4" t="s">
        <v>1476</v>
      </c>
      <c r="B1399" s="4"/>
      <c r="C1399" s="4"/>
      <c r="D1399" s="4"/>
      <c r="E1399" s="7">
        <v>125.0</v>
      </c>
      <c r="F1399" s="4">
        <v>4.06</v>
      </c>
      <c r="G1399" s="8">
        <v>0.28</v>
      </c>
      <c r="H1399" s="8">
        <v>0.1736</v>
      </c>
      <c r="I1399" s="9">
        <v>0.003761574074074074</v>
      </c>
      <c r="J1399" s="7">
        <v>325.0</v>
      </c>
      <c r="K1399" s="4">
        <v>3.86</v>
      </c>
    </row>
    <row r="1400">
      <c r="A1400" s="4" t="s">
        <v>1477</v>
      </c>
      <c r="B1400" s="4"/>
      <c r="C1400" s="4"/>
      <c r="D1400" s="4"/>
      <c r="E1400" s="7">
        <v>125.0</v>
      </c>
      <c r="F1400" s="4">
        <v>4.46</v>
      </c>
      <c r="G1400" s="8">
        <v>0.216</v>
      </c>
      <c r="H1400" s="8">
        <v>0.1649</v>
      </c>
      <c r="I1400" s="9">
        <v>0.003425925925925926</v>
      </c>
      <c r="J1400" s="7">
        <v>296.0</v>
      </c>
      <c r="K1400" s="4">
        <v>3.98</v>
      </c>
    </row>
    <row r="1401">
      <c r="A1401" s="4">
        <v>30985.0</v>
      </c>
      <c r="B1401" s="4"/>
      <c r="C1401" s="4"/>
      <c r="D1401" s="4"/>
      <c r="E1401" s="7">
        <v>124.0</v>
      </c>
      <c r="F1401" s="4">
        <v>3.4</v>
      </c>
      <c r="G1401" s="8">
        <v>0.1129</v>
      </c>
      <c r="H1401" s="8">
        <v>0.2613</v>
      </c>
      <c r="I1401" s="9">
        <v>0.00863425925925926</v>
      </c>
      <c r="J1401" s="7">
        <v>746.0</v>
      </c>
      <c r="K1401" s="4">
        <v>3.69</v>
      </c>
    </row>
    <row r="1402">
      <c r="A1402" s="4">
        <v>4247.0</v>
      </c>
      <c r="B1402" s="4"/>
      <c r="C1402" s="4"/>
      <c r="D1402" s="4"/>
      <c r="E1402" s="7">
        <v>124.0</v>
      </c>
      <c r="F1402" s="4">
        <v>2.44</v>
      </c>
      <c r="G1402" s="8">
        <v>0.2823</v>
      </c>
      <c r="H1402" s="8">
        <v>0.0726</v>
      </c>
      <c r="I1402" s="9">
        <v>0.003993055555555555</v>
      </c>
      <c r="J1402" s="7">
        <v>345.0</v>
      </c>
      <c r="K1402" s="4">
        <v>5.44</v>
      </c>
    </row>
    <row r="1403">
      <c r="A1403" s="4" t="s">
        <v>1478</v>
      </c>
      <c r="B1403" s="4"/>
      <c r="C1403" s="4"/>
      <c r="D1403" s="4"/>
      <c r="E1403" s="7">
        <v>124.0</v>
      </c>
      <c r="F1403" s="4">
        <v>3.93</v>
      </c>
      <c r="G1403" s="8">
        <v>0.1694</v>
      </c>
      <c r="H1403" s="8">
        <v>0.2259</v>
      </c>
      <c r="I1403" s="9">
        <v>0.003425925925925926</v>
      </c>
      <c r="J1403" s="7">
        <v>296.0</v>
      </c>
      <c r="K1403" s="4">
        <v>3.69</v>
      </c>
    </row>
    <row r="1404">
      <c r="A1404" s="4" t="s">
        <v>1479</v>
      </c>
      <c r="B1404" s="4"/>
      <c r="C1404" s="4"/>
      <c r="D1404" s="4"/>
      <c r="E1404" s="7">
        <v>124.0</v>
      </c>
      <c r="F1404" s="4">
        <v>4.25</v>
      </c>
      <c r="G1404" s="8">
        <v>0.2177</v>
      </c>
      <c r="H1404" s="8">
        <v>0.1518</v>
      </c>
      <c r="I1404" s="9">
        <v>0.0034953703703703705</v>
      </c>
      <c r="J1404" s="7">
        <v>302.0</v>
      </c>
      <c r="K1404" s="4">
        <v>1.84</v>
      </c>
    </row>
    <row r="1405">
      <c r="A1405" s="4" t="s">
        <v>1480</v>
      </c>
      <c r="B1405" s="4"/>
      <c r="C1405" s="4"/>
      <c r="D1405" s="4"/>
      <c r="E1405" s="7">
        <v>124.0</v>
      </c>
      <c r="F1405" s="4">
        <v>3.73</v>
      </c>
      <c r="G1405" s="8">
        <v>0.3145</v>
      </c>
      <c r="H1405" s="8">
        <v>0.2013</v>
      </c>
      <c r="I1405" s="9">
        <v>0.004270833333333333</v>
      </c>
      <c r="J1405" s="7">
        <v>369.0</v>
      </c>
      <c r="K1405" s="4">
        <v>3.27</v>
      </c>
    </row>
    <row r="1406">
      <c r="A1406" s="4" t="s">
        <v>1481</v>
      </c>
      <c r="B1406" s="4"/>
      <c r="C1406" s="4"/>
      <c r="D1406" s="4"/>
      <c r="E1406" s="7">
        <v>124.0</v>
      </c>
      <c r="F1406" s="4">
        <v>3.69</v>
      </c>
      <c r="G1406" s="8">
        <v>0.2661</v>
      </c>
      <c r="H1406" s="8">
        <v>0.2144</v>
      </c>
      <c r="I1406" s="9">
        <v>0.0026967592592592594</v>
      </c>
      <c r="J1406" s="7">
        <v>233.0</v>
      </c>
      <c r="K1406" s="4">
        <v>2.22</v>
      </c>
    </row>
    <row r="1407">
      <c r="A1407" s="4" t="s">
        <v>1482</v>
      </c>
      <c r="B1407" s="4"/>
      <c r="C1407" s="4"/>
      <c r="D1407" s="4"/>
      <c r="E1407" s="7">
        <v>124.0</v>
      </c>
      <c r="F1407" s="4">
        <v>3.24</v>
      </c>
      <c r="G1407" s="8">
        <v>0.2823</v>
      </c>
      <c r="H1407" s="8">
        <v>0.1468</v>
      </c>
      <c r="I1407" s="9">
        <v>0.0042592592592592595</v>
      </c>
      <c r="J1407" s="7">
        <v>368.0</v>
      </c>
      <c r="K1407" s="4">
        <v>3.88</v>
      </c>
    </row>
    <row r="1408">
      <c r="A1408" s="4" t="s">
        <v>1483</v>
      </c>
      <c r="B1408" s="4"/>
      <c r="C1408" s="4"/>
      <c r="D1408" s="4"/>
      <c r="E1408" s="7">
        <v>124.0</v>
      </c>
      <c r="F1408" s="4">
        <v>2.4</v>
      </c>
      <c r="G1408" s="8">
        <v>0.2661</v>
      </c>
      <c r="H1408" s="8">
        <v>0.1987</v>
      </c>
      <c r="I1408" s="9">
        <v>0.004837962962962963</v>
      </c>
      <c r="J1408" s="7">
        <v>418.0</v>
      </c>
      <c r="K1408" s="4">
        <v>3.84</v>
      </c>
    </row>
    <row r="1409">
      <c r="A1409" s="4" t="s">
        <v>1484</v>
      </c>
      <c r="B1409" s="4"/>
      <c r="C1409" s="4"/>
      <c r="D1409" s="4"/>
      <c r="E1409" s="7">
        <v>124.0</v>
      </c>
      <c r="F1409" s="4">
        <v>2.52</v>
      </c>
      <c r="G1409" s="8">
        <v>0.3065</v>
      </c>
      <c r="H1409" s="8">
        <v>0.2492</v>
      </c>
      <c r="I1409" s="9">
        <v>0.0019444444444444444</v>
      </c>
      <c r="J1409" s="7">
        <v>168.0</v>
      </c>
      <c r="K1409" s="4">
        <v>2.64</v>
      </c>
    </row>
    <row r="1410">
      <c r="A1410" s="4">
        <v>25681.0</v>
      </c>
      <c r="B1410" s="4"/>
      <c r="C1410" s="4"/>
      <c r="D1410" s="4"/>
      <c r="E1410" s="7">
        <v>123.0</v>
      </c>
      <c r="F1410" s="4">
        <v>2.12</v>
      </c>
      <c r="G1410" s="8">
        <v>0.4228</v>
      </c>
      <c r="H1410" s="8">
        <v>0.1073</v>
      </c>
      <c r="I1410" s="9">
        <v>0.0050347222222222225</v>
      </c>
      <c r="J1410" s="7">
        <v>435.0</v>
      </c>
      <c r="K1410" s="4">
        <v>2.91</v>
      </c>
    </row>
    <row r="1411">
      <c r="A1411" s="4">
        <v>32722.0</v>
      </c>
      <c r="B1411" s="4"/>
      <c r="C1411" s="4"/>
      <c r="D1411" s="4"/>
      <c r="E1411" s="7">
        <v>123.0</v>
      </c>
      <c r="F1411" s="4">
        <v>2.51</v>
      </c>
      <c r="G1411" s="8">
        <v>0.3089</v>
      </c>
      <c r="H1411" s="8">
        <v>0.1974</v>
      </c>
      <c r="I1411" s="9">
        <v>0.003275462962962963</v>
      </c>
      <c r="J1411" s="7">
        <v>283.0</v>
      </c>
      <c r="K1411" s="4">
        <v>3.46</v>
      </c>
    </row>
    <row r="1412">
      <c r="A1412" s="4" t="s">
        <v>1485</v>
      </c>
      <c r="B1412" s="4"/>
      <c r="C1412" s="4"/>
      <c r="D1412" s="4"/>
      <c r="E1412" s="7">
        <v>123.0</v>
      </c>
      <c r="F1412" s="4">
        <v>3.98</v>
      </c>
      <c r="G1412" s="8">
        <v>0.3984</v>
      </c>
      <c r="H1412" s="8">
        <v>0.135</v>
      </c>
      <c r="I1412" s="9">
        <v>0.00431712962962963</v>
      </c>
      <c r="J1412" s="7">
        <v>373.0</v>
      </c>
      <c r="K1412" s="4">
        <v>2.61</v>
      </c>
    </row>
    <row r="1413">
      <c r="A1413" s="4" t="s">
        <v>1486</v>
      </c>
      <c r="B1413" s="4"/>
      <c r="C1413" s="4"/>
      <c r="D1413" s="4"/>
      <c r="E1413" s="7">
        <v>123.0</v>
      </c>
      <c r="F1413" s="4">
        <v>2.98</v>
      </c>
      <c r="G1413" s="8">
        <v>0.1138</v>
      </c>
      <c r="H1413" s="8">
        <v>0.3351</v>
      </c>
      <c r="I1413" s="9">
        <v>0.0033333333333333335</v>
      </c>
      <c r="J1413" s="7">
        <v>288.0</v>
      </c>
      <c r="K1413" s="4">
        <v>3.13</v>
      </c>
    </row>
    <row r="1414">
      <c r="A1414" s="4" t="s">
        <v>1487</v>
      </c>
      <c r="B1414" s="4"/>
      <c r="C1414" s="4"/>
      <c r="D1414" s="4"/>
      <c r="E1414" s="7">
        <v>123.0</v>
      </c>
      <c r="F1414" s="4">
        <v>3.31</v>
      </c>
      <c r="G1414" s="8">
        <v>0.1382</v>
      </c>
      <c r="H1414" s="8">
        <v>0.4545</v>
      </c>
      <c r="I1414" s="9">
        <v>0.002766203703703704</v>
      </c>
      <c r="J1414" s="7">
        <v>239.0</v>
      </c>
      <c r="K1414" s="4">
        <v>1.61</v>
      </c>
    </row>
    <row r="1415">
      <c r="A1415" s="4" t="s">
        <v>1488</v>
      </c>
      <c r="B1415" s="4"/>
      <c r="C1415" s="4"/>
      <c r="D1415" s="4"/>
      <c r="E1415" s="7">
        <v>123.0</v>
      </c>
      <c r="F1415" s="4">
        <v>3.07</v>
      </c>
      <c r="G1415" s="8">
        <v>0.2602</v>
      </c>
      <c r="H1415" s="8">
        <v>0.2175</v>
      </c>
      <c r="I1415" s="9">
        <v>0.0026967592592592594</v>
      </c>
      <c r="J1415" s="7">
        <v>233.0</v>
      </c>
      <c r="K1415" s="4">
        <v>3.28</v>
      </c>
    </row>
    <row r="1416">
      <c r="A1416" s="4" t="s">
        <v>1489</v>
      </c>
      <c r="B1416" s="4"/>
      <c r="C1416" s="4"/>
      <c r="D1416" s="4"/>
      <c r="E1416" s="7">
        <v>123.0</v>
      </c>
      <c r="F1416" s="4">
        <v>1.57</v>
      </c>
      <c r="G1416" s="8">
        <v>0.1463</v>
      </c>
      <c r="H1416" s="8">
        <v>0.456</v>
      </c>
      <c r="I1416" s="9">
        <v>0.0011689814814814816</v>
      </c>
      <c r="J1416" s="7">
        <v>101.0</v>
      </c>
      <c r="K1416" s="4">
        <v>1.2</v>
      </c>
    </row>
    <row r="1417">
      <c r="A1417" s="4" t="s">
        <v>1490</v>
      </c>
      <c r="B1417" s="4"/>
      <c r="C1417" s="4"/>
      <c r="D1417" s="4"/>
      <c r="E1417" s="7">
        <v>123.0</v>
      </c>
      <c r="F1417" s="4">
        <v>3.41</v>
      </c>
      <c r="G1417" s="8">
        <v>0.2602</v>
      </c>
      <c r="H1417" s="8">
        <v>0.1524</v>
      </c>
      <c r="I1417" s="9">
        <v>0.0033564814814814816</v>
      </c>
      <c r="J1417" s="7">
        <v>290.0</v>
      </c>
      <c r="K1417" s="4">
        <v>3.04</v>
      </c>
    </row>
    <row r="1418">
      <c r="A1418" s="4" t="s">
        <v>1491</v>
      </c>
      <c r="B1418" s="4"/>
      <c r="C1418" s="4"/>
      <c r="D1418" s="4"/>
      <c r="E1418" s="7">
        <v>123.0</v>
      </c>
      <c r="F1418" s="4">
        <v>3.3</v>
      </c>
      <c r="G1418" s="8">
        <v>0.2439</v>
      </c>
      <c r="H1418" s="8">
        <v>0.2044</v>
      </c>
      <c r="I1418" s="9">
        <v>0.0030208333333333333</v>
      </c>
      <c r="J1418" s="7">
        <v>261.0</v>
      </c>
      <c r="K1418" s="4">
        <v>3.28</v>
      </c>
    </row>
    <row r="1419">
      <c r="A1419" s="4" t="s">
        <v>1492</v>
      </c>
      <c r="B1419" s="4"/>
      <c r="C1419" s="4"/>
      <c r="D1419" s="4"/>
      <c r="E1419" s="7">
        <v>123.0</v>
      </c>
      <c r="F1419" s="4">
        <v>2.72</v>
      </c>
      <c r="G1419" s="8">
        <v>0.2439</v>
      </c>
      <c r="H1419" s="8">
        <v>0.2597</v>
      </c>
      <c r="I1419" s="9">
        <v>0.002673611111111111</v>
      </c>
      <c r="J1419" s="7">
        <v>231.0</v>
      </c>
      <c r="K1419" s="4">
        <v>2.05</v>
      </c>
    </row>
    <row r="1420">
      <c r="A1420" s="4" t="s">
        <v>1493</v>
      </c>
      <c r="B1420" s="4"/>
      <c r="C1420" s="4"/>
      <c r="D1420" s="4"/>
      <c r="E1420" s="7">
        <v>123.0</v>
      </c>
      <c r="F1420" s="4">
        <v>2.15</v>
      </c>
      <c r="G1420" s="8">
        <v>0.4715</v>
      </c>
      <c r="H1420" s="8">
        <v>0.0682</v>
      </c>
      <c r="I1420" s="9">
        <v>0.003599537037037037</v>
      </c>
      <c r="J1420" s="7">
        <v>311.0</v>
      </c>
      <c r="K1420" s="4">
        <v>2.66</v>
      </c>
    </row>
    <row r="1421">
      <c r="A1421" s="4" t="s">
        <v>1494</v>
      </c>
      <c r="B1421" s="4"/>
      <c r="C1421" s="4"/>
      <c r="D1421" s="4"/>
      <c r="E1421" s="7">
        <v>123.0</v>
      </c>
      <c r="F1421" s="4">
        <v>3.98</v>
      </c>
      <c r="G1421" s="8">
        <v>0.3008</v>
      </c>
      <c r="H1421" s="8">
        <v>0.1714</v>
      </c>
      <c r="I1421" s="9">
        <v>0.0026967592592592594</v>
      </c>
      <c r="J1421" s="7">
        <v>233.0</v>
      </c>
      <c r="K1421" s="4">
        <v>1.93</v>
      </c>
    </row>
    <row r="1422">
      <c r="A1422" s="4" t="s">
        <v>1495</v>
      </c>
      <c r="B1422" s="4"/>
      <c r="C1422" s="4"/>
      <c r="D1422" s="4"/>
      <c r="E1422" s="7">
        <v>123.0</v>
      </c>
      <c r="F1422" s="4">
        <v>2.46</v>
      </c>
      <c r="G1422" s="8">
        <v>0.3008</v>
      </c>
      <c r="H1422" s="8">
        <v>0.1782</v>
      </c>
      <c r="I1422" s="9">
        <v>0.0021412037037037038</v>
      </c>
      <c r="J1422" s="7">
        <v>185.0</v>
      </c>
      <c r="K1422" s="4">
        <v>4.63</v>
      </c>
    </row>
    <row r="1423">
      <c r="A1423" s="4" t="s">
        <v>1496</v>
      </c>
      <c r="B1423" s="4"/>
      <c r="C1423" s="4"/>
      <c r="D1423" s="4"/>
      <c r="E1423" s="7">
        <v>123.0</v>
      </c>
      <c r="F1423" s="4">
        <v>3.17</v>
      </c>
      <c r="G1423" s="8">
        <v>0.1626</v>
      </c>
      <c r="H1423" s="8">
        <v>0.3154</v>
      </c>
      <c r="I1423" s="9">
        <v>0.0028935185185185184</v>
      </c>
      <c r="J1423" s="7">
        <v>250.0</v>
      </c>
      <c r="K1423" s="4">
        <v>2.71</v>
      </c>
    </row>
    <row r="1424">
      <c r="A1424" s="4" t="s">
        <v>1497</v>
      </c>
      <c r="B1424" s="4"/>
      <c r="C1424" s="4"/>
      <c r="D1424" s="4"/>
      <c r="E1424" s="7">
        <v>123.0</v>
      </c>
      <c r="F1424" s="4">
        <v>3.46</v>
      </c>
      <c r="G1424" s="8">
        <v>0.1707</v>
      </c>
      <c r="H1424" s="8">
        <v>0.4038</v>
      </c>
      <c r="I1424" s="9">
        <v>0.0020833333333333333</v>
      </c>
      <c r="J1424" s="7">
        <v>180.0</v>
      </c>
      <c r="K1424" s="4">
        <v>1.71</v>
      </c>
    </row>
    <row r="1425">
      <c r="A1425" s="4" t="s">
        <v>1498</v>
      </c>
      <c r="B1425" s="4"/>
      <c r="C1425" s="4"/>
      <c r="D1425" s="4"/>
      <c r="E1425" s="7">
        <v>123.0</v>
      </c>
      <c r="F1425" s="4">
        <v>3.59</v>
      </c>
      <c r="G1425" s="8">
        <v>0.2764</v>
      </c>
      <c r="H1425" s="8">
        <v>0.1878</v>
      </c>
      <c r="I1425" s="9">
        <v>0.0034375</v>
      </c>
      <c r="J1425" s="7">
        <v>297.0</v>
      </c>
      <c r="K1425" s="4">
        <v>4.32</v>
      </c>
    </row>
    <row r="1426">
      <c r="A1426" s="4" t="s">
        <v>1499</v>
      </c>
      <c r="B1426" s="4"/>
      <c r="C1426" s="4"/>
      <c r="D1426" s="4"/>
      <c r="E1426" s="7">
        <v>123.0</v>
      </c>
      <c r="F1426" s="4">
        <v>3.46</v>
      </c>
      <c r="G1426" s="8">
        <v>0.2276</v>
      </c>
      <c r="H1426" s="8">
        <v>0.2347</v>
      </c>
      <c r="I1426" s="9">
        <v>0.0036458333333333334</v>
      </c>
      <c r="J1426" s="7">
        <v>315.0</v>
      </c>
      <c r="K1426" s="4">
        <v>2.13</v>
      </c>
    </row>
    <row r="1427">
      <c r="A1427" s="4" t="s">
        <v>1500</v>
      </c>
      <c r="B1427" s="4"/>
      <c r="C1427" s="4"/>
      <c r="D1427" s="4"/>
      <c r="E1427" s="7">
        <v>123.0</v>
      </c>
      <c r="F1427" s="4">
        <v>5.31</v>
      </c>
      <c r="G1427" s="8">
        <v>0.2927</v>
      </c>
      <c r="H1427" s="8">
        <v>0.2205</v>
      </c>
      <c r="I1427" s="9">
        <v>0.0052430555555555555</v>
      </c>
      <c r="J1427" s="7">
        <v>453.0</v>
      </c>
      <c r="K1427" s="4">
        <v>4.09</v>
      </c>
    </row>
    <row r="1428">
      <c r="A1428" s="4" t="s">
        <v>1501</v>
      </c>
      <c r="B1428" s="4"/>
      <c r="C1428" s="4"/>
      <c r="D1428" s="4"/>
      <c r="E1428" s="7">
        <v>122.0</v>
      </c>
      <c r="F1428" s="4">
        <v>4.24</v>
      </c>
      <c r="G1428" s="8">
        <v>0.1066</v>
      </c>
      <c r="H1428" s="8">
        <v>0.3288</v>
      </c>
      <c r="I1428" s="9">
        <v>0.003472222222222222</v>
      </c>
      <c r="J1428" s="7">
        <v>300.0</v>
      </c>
      <c r="K1428" s="4">
        <v>1.17</v>
      </c>
    </row>
    <row r="1429">
      <c r="A1429" s="4" t="s">
        <v>1502</v>
      </c>
      <c r="B1429" s="4"/>
      <c r="C1429" s="4"/>
      <c r="D1429" s="4"/>
      <c r="E1429" s="7">
        <v>122.0</v>
      </c>
      <c r="F1429" s="4">
        <v>2.26</v>
      </c>
      <c r="G1429" s="8">
        <v>0.1721</v>
      </c>
      <c r="H1429" s="8">
        <v>0.1087</v>
      </c>
      <c r="I1429" s="9">
        <v>0.003414351851851852</v>
      </c>
      <c r="J1429" s="7">
        <v>295.0</v>
      </c>
      <c r="K1429" s="4">
        <v>4.76</v>
      </c>
    </row>
    <row r="1430">
      <c r="A1430" s="4" t="s">
        <v>1503</v>
      </c>
      <c r="B1430" s="4"/>
      <c r="C1430" s="4"/>
      <c r="D1430" s="4"/>
      <c r="E1430" s="7">
        <v>122.0</v>
      </c>
      <c r="F1430" s="4">
        <v>3.34</v>
      </c>
      <c r="G1430" s="8">
        <v>0.2213</v>
      </c>
      <c r="H1430" s="8">
        <v>0.3194</v>
      </c>
      <c r="I1430" s="9">
        <v>0.0026967592592592594</v>
      </c>
      <c r="J1430" s="7">
        <v>233.0</v>
      </c>
      <c r="K1430" s="4">
        <v>1.25</v>
      </c>
    </row>
    <row r="1431">
      <c r="A1431" s="4" t="s">
        <v>1504</v>
      </c>
      <c r="B1431" s="4"/>
      <c r="C1431" s="4"/>
      <c r="D1431" s="4"/>
      <c r="E1431" s="7">
        <v>122.0</v>
      </c>
      <c r="F1431" s="4">
        <v>4.02</v>
      </c>
      <c r="G1431" s="8">
        <v>0.123</v>
      </c>
      <c r="H1431" s="8">
        <v>0.2912</v>
      </c>
      <c r="I1431" s="9">
        <v>0.0035300925925925925</v>
      </c>
      <c r="J1431" s="7">
        <v>305.0</v>
      </c>
      <c r="K1431" s="4">
        <v>2.98</v>
      </c>
    </row>
    <row r="1432">
      <c r="A1432" s="4" t="s">
        <v>1505</v>
      </c>
      <c r="B1432" s="4"/>
      <c r="C1432" s="4"/>
      <c r="D1432" s="4"/>
      <c r="E1432" s="7">
        <v>122.0</v>
      </c>
      <c r="F1432" s="4">
        <v>1.16</v>
      </c>
      <c r="G1432" s="8">
        <v>0.8443</v>
      </c>
      <c r="H1432" s="8">
        <v>0.0211</v>
      </c>
      <c r="I1432" s="9">
        <v>9.027777777777777E-4</v>
      </c>
      <c r="J1432" s="7">
        <v>78.0</v>
      </c>
      <c r="K1432" s="4">
        <v>0.62</v>
      </c>
    </row>
    <row r="1433">
      <c r="A1433" s="4" t="s">
        <v>1506</v>
      </c>
      <c r="B1433" s="4"/>
      <c r="C1433" s="4"/>
      <c r="D1433" s="4"/>
      <c r="E1433" s="7">
        <v>122.0</v>
      </c>
      <c r="F1433" s="4">
        <v>2.69</v>
      </c>
      <c r="G1433" s="8">
        <v>0.2459</v>
      </c>
      <c r="H1433" s="8">
        <v>0.1341</v>
      </c>
      <c r="I1433" s="9">
        <v>0.003553240740740741</v>
      </c>
      <c r="J1433" s="7">
        <v>307.0</v>
      </c>
      <c r="K1433" s="4">
        <v>4.74</v>
      </c>
    </row>
    <row r="1434">
      <c r="A1434" s="4" t="s">
        <v>1507</v>
      </c>
      <c r="B1434" s="4"/>
      <c r="C1434" s="4"/>
      <c r="D1434" s="4"/>
      <c r="E1434" s="7">
        <v>122.0</v>
      </c>
      <c r="F1434" s="4">
        <v>5.08</v>
      </c>
      <c r="G1434" s="8">
        <v>0.2131</v>
      </c>
      <c r="H1434" s="8">
        <v>0.1274</v>
      </c>
      <c r="I1434" s="9">
        <v>0.0038310185185185183</v>
      </c>
      <c r="J1434" s="7">
        <v>331.0</v>
      </c>
      <c r="K1434" s="4">
        <v>2.7</v>
      </c>
    </row>
    <row r="1435">
      <c r="A1435" s="4" t="s">
        <v>1508</v>
      </c>
      <c r="B1435" s="4"/>
      <c r="C1435" s="4"/>
      <c r="D1435" s="4"/>
      <c r="E1435" s="7">
        <v>122.0</v>
      </c>
      <c r="F1435" s="4">
        <v>2.84</v>
      </c>
      <c r="G1435" s="8">
        <v>0.2869</v>
      </c>
      <c r="H1435" s="8">
        <v>0.159</v>
      </c>
      <c r="I1435" s="9">
        <v>0.004606481481481481</v>
      </c>
      <c r="J1435" s="7">
        <v>398.0</v>
      </c>
      <c r="K1435" s="4">
        <v>4.26</v>
      </c>
    </row>
    <row r="1436">
      <c r="A1436" s="4" t="s">
        <v>1509</v>
      </c>
      <c r="B1436" s="4"/>
      <c r="C1436" s="4"/>
      <c r="D1436" s="4"/>
      <c r="E1436" s="7">
        <v>122.0</v>
      </c>
      <c r="F1436" s="4">
        <v>4.65</v>
      </c>
      <c r="G1436" s="8">
        <v>0.2705</v>
      </c>
      <c r="H1436" s="8">
        <v>0.1376</v>
      </c>
      <c r="I1436" s="9">
        <v>0.004803240740740741</v>
      </c>
      <c r="J1436" s="7">
        <v>415.0</v>
      </c>
      <c r="K1436" s="4">
        <v>3.4</v>
      </c>
    </row>
    <row r="1437">
      <c r="A1437" s="4" t="s">
        <v>1510</v>
      </c>
      <c r="B1437" s="4"/>
      <c r="C1437" s="4"/>
      <c r="D1437" s="4"/>
      <c r="E1437" s="7">
        <v>122.0</v>
      </c>
      <c r="F1437" s="4">
        <v>3.07</v>
      </c>
      <c r="G1437" s="8">
        <v>0.2869</v>
      </c>
      <c r="H1437" s="8">
        <v>0.1173</v>
      </c>
      <c r="I1437" s="9">
        <v>0.0031134259259259257</v>
      </c>
      <c r="J1437" s="7">
        <v>269.0</v>
      </c>
      <c r="K1437" s="4">
        <v>4.06</v>
      </c>
    </row>
    <row r="1438">
      <c r="A1438" s="4" t="s">
        <v>1511</v>
      </c>
      <c r="B1438" s="4"/>
      <c r="C1438" s="4"/>
      <c r="D1438" s="4"/>
      <c r="E1438" s="7">
        <v>122.0</v>
      </c>
      <c r="F1438" s="4">
        <v>3.41</v>
      </c>
      <c r="G1438" s="8">
        <v>0.3197</v>
      </c>
      <c r="H1438" s="8">
        <v>0.1971</v>
      </c>
      <c r="I1438" s="9">
        <v>0.003171296296296296</v>
      </c>
      <c r="J1438" s="7">
        <v>274.0</v>
      </c>
      <c r="K1438" s="4">
        <v>2.41</v>
      </c>
    </row>
    <row r="1439">
      <c r="A1439" s="4" t="s">
        <v>1512</v>
      </c>
      <c r="B1439" s="4"/>
      <c r="C1439" s="4"/>
      <c r="D1439" s="4"/>
      <c r="E1439" s="7">
        <v>122.0</v>
      </c>
      <c r="F1439" s="4">
        <v>2.91</v>
      </c>
      <c r="G1439" s="8">
        <v>0.2377</v>
      </c>
      <c r="H1439" s="8">
        <v>0.2056</v>
      </c>
      <c r="I1439" s="9">
        <v>0.003148148148148148</v>
      </c>
      <c r="J1439" s="7">
        <v>272.0</v>
      </c>
      <c r="K1439" s="4">
        <v>2.52</v>
      </c>
    </row>
    <row r="1440">
      <c r="A1440" s="4" t="s">
        <v>1513</v>
      </c>
      <c r="B1440" s="4"/>
      <c r="C1440" s="4"/>
      <c r="D1440" s="4"/>
      <c r="E1440" s="7">
        <v>121.0</v>
      </c>
      <c r="F1440" s="4">
        <v>1.23</v>
      </c>
      <c r="G1440" s="8">
        <v>0.0579</v>
      </c>
      <c r="H1440" s="8">
        <v>0.7181</v>
      </c>
      <c r="I1440" s="9">
        <v>0.001388888888888889</v>
      </c>
      <c r="J1440" s="7">
        <v>120.0</v>
      </c>
      <c r="K1440" s="4">
        <v>1.39</v>
      </c>
    </row>
    <row r="1441">
      <c r="A1441" s="4" t="s">
        <v>1514</v>
      </c>
      <c r="B1441" s="4"/>
      <c r="C1441" s="4"/>
      <c r="D1441" s="4"/>
      <c r="E1441" s="7">
        <v>121.0</v>
      </c>
      <c r="F1441" s="4">
        <v>3.28</v>
      </c>
      <c r="G1441" s="8">
        <v>0.1488</v>
      </c>
      <c r="H1441" s="8">
        <v>0.3577</v>
      </c>
      <c r="I1441" s="9">
        <v>0.002627314814814815</v>
      </c>
      <c r="J1441" s="7">
        <v>227.0</v>
      </c>
      <c r="K1441" s="4">
        <v>1.77</v>
      </c>
    </row>
    <row r="1442">
      <c r="A1442" s="4" t="s">
        <v>1515</v>
      </c>
      <c r="B1442" s="4"/>
      <c r="C1442" s="4"/>
      <c r="D1442" s="4"/>
      <c r="E1442" s="7">
        <v>121.0</v>
      </c>
      <c r="F1442" s="4">
        <v>1.79</v>
      </c>
      <c r="G1442" s="8">
        <v>0.3967</v>
      </c>
      <c r="H1442" s="8">
        <v>0.2407</v>
      </c>
      <c r="I1442" s="9">
        <v>0.0011111111111111111</v>
      </c>
      <c r="J1442" s="7">
        <v>96.0</v>
      </c>
      <c r="K1442" s="4">
        <v>0.76</v>
      </c>
    </row>
    <row r="1443">
      <c r="A1443" s="4" t="s">
        <v>1516</v>
      </c>
      <c r="B1443" s="4"/>
      <c r="C1443" s="4"/>
      <c r="D1443" s="4"/>
      <c r="E1443" s="7">
        <v>121.0</v>
      </c>
      <c r="F1443" s="4">
        <v>2.2</v>
      </c>
      <c r="G1443" s="8">
        <v>0.1736</v>
      </c>
      <c r="H1443" s="8">
        <v>0.1541</v>
      </c>
      <c r="I1443" s="9">
        <v>0.0036342592592592594</v>
      </c>
      <c r="J1443" s="7">
        <v>314.0</v>
      </c>
      <c r="K1443" s="4">
        <v>3.96</v>
      </c>
    </row>
    <row r="1444">
      <c r="A1444" s="4" t="s">
        <v>1517</v>
      </c>
      <c r="B1444" s="4"/>
      <c r="C1444" s="4"/>
      <c r="D1444" s="4"/>
      <c r="E1444" s="7">
        <v>121.0</v>
      </c>
      <c r="F1444" s="4">
        <v>2.61</v>
      </c>
      <c r="G1444" s="8">
        <v>0.1901</v>
      </c>
      <c r="H1444" s="8">
        <v>0.1519</v>
      </c>
      <c r="I1444" s="9">
        <v>0.004583333333333333</v>
      </c>
      <c r="J1444" s="7">
        <v>396.0</v>
      </c>
      <c r="K1444" s="4">
        <v>6.37</v>
      </c>
    </row>
    <row r="1445">
      <c r="A1445" s="4" t="s">
        <v>1518</v>
      </c>
      <c r="B1445" s="4"/>
      <c r="C1445" s="4"/>
      <c r="D1445" s="4"/>
      <c r="E1445" s="7">
        <v>121.0</v>
      </c>
      <c r="F1445" s="4">
        <v>4.3</v>
      </c>
      <c r="G1445" s="8">
        <v>0.1736</v>
      </c>
      <c r="H1445" s="8">
        <v>0.2019</v>
      </c>
      <c r="I1445" s="9">
        <v>0.005127314814814815</v>
      </c>
      <c r="J1445" s="7">
        <v>443.0</v>
      </c>
      <c r="K1445" s="4">
        <v>3.74</v>
      </c>
    </row>
    <row r="1446">
      <c r="A1446" s="4" t="s">
        <v>1519</v>
      </c>
      <c r="B1446" s="4"/>
      <c r="C1446" s="4"/>
      <c r="D1446" s="4"/>
      <c r="E1446" s="7">
        <v>121.0</v>
      </c>
      <c r="F1446" s="4">
        <v>2.0</v>
      </c>
      <c r="G1446" s="8">
        <v>0.2479</v>
      </c>
      <c r="H1446" s="8">
        <v>0.2149</v>
      </c>
      <c r="I1446" s="9">
        <v>0.002638888888888889</v>
      </c>
      <c r="J1446" s="7">
        <v>228.0</v>
      </c>
      <c r="K1446" s="4">
        <v>3.61</v>
      </c>
    </row>
    <row r="1447">
      <c r="A1447" s="4" t="s">
        <v>1520</v>
      </c>
      <c r="B1447" s="4"/>
      <c r="C1447" s="4"/>
      <c r="D1447" s="4"/>
      <c r="E1447" s="7">
        <v>121.0</v>
      </c>
      <c r="F1447" s="4">
        <v>2.93</v>
      </c>
      <c r="G1447" s="8">
        <v>0.1983</v>
      </c>
      <c r="H1447" s="8">
        <v>0.1887</v>
      </c>
      <c r="I1447" s="9">
        <v>0.003611111111111111</v>
      </c>
      <c r="J1447" s="7">
        <v>312.0</v>
      </c>
      <c r="K1447" s="4">
        <v>4.0</v>
      </c>
    </row>
    <row r="1448">
      <c r="A1448" s="4" t="s">
        <v>1521</v>
      </c>
      <c r="B1448" s="4"/>
      <c r="C1448" s="4"/>
      <c r="D1448" s="4"/>
      <c r="E1448" s="7">
        <v>121.0</v>
      </c>
      <c r="F1448" s="4">
        <v>2.62</v>
      </c>
      <c r="G1448" s="8">
        <v>0.2066</v>
      </c>
      <c r="H1448" s="8">
        <v>0.1767</v>
      </c>
      <c r="I1448" s="9">
        <v>0.004918981481481482</v>
      </c>
      <c r="J1448" s="7">
        <v>425.0</v>
      </c>
      <c r="K1448" s="4">
        <v>4.83</v>
      </c>
    </row>
    <row r="1449">
      <c r="A1449" s="4" t="s">
        <v>1522</v>
      </c>
      <c r="B1449" s="4"/>
      <c r="C1449" s="4"/>
      <c r="D1449" s="4"/>
      <c r="E1449" s="7">
        <v>121.0</v>
      </c>
      <c r="F1449" s="4">
        <v>4.13</v>
      </c>
      <c r="G1449" s="8">
        <v>0.314</v>
      </c>
      <c r="H1449" s="8">
        <v>0.156</v>
      </c>
      <c r="I1449" s="9">
        <v>0.003969907407407407</v>
      </c>
      <c r="J1449" s="7">
        <v>343.0</v>
      </c>
      <c r="K1449" s="4">
        <v>2.35</v>
      </c>
    </row>
    <row r="1450">
      <c r="A1450" s="4" t="s">
        <v>1523</v>
      </c>
      <c r="B1450" s="4"/>
      <c r="C1450" s="4"/>
      <c r="D1450" s="4"/>
      <c r="E1450" s="7">
        <v>121.0</v>
      </c>
      <c r="F1450" s="4">
        <v>1.25</v>
      </c>
      <c r="G1450" s="8">
        <v>0.2314</v>
      </c>
      <c r="H1450" s="8">
        <v>0.5497</v>
      </c>
      <c r="I1450" s="9">
        <v>9.722222222222222E-4</v>
      </c>
      <c r="J1450" s="7">
        <v>84.0</v>
      </c>
      <c r="K1450" s="4">
        <v>1.55</v>
      </c>
    </row>
    <row r="1451">
      <c r="A1451" s="4" t="s">
        <v>1524</v>
      </c>
      <c r="B1451" s="4"/>
      <c r="C1451" s="4"/>
      <c r="D1451" s="4"/>
      <c r="E1451" s="7">
        <v>121.0</v>
      </c>
      <c r="F1451" s="4">
        <v>2.56</v>
      </c>
      <c r="G1451" s="8">
        <v>0.5041</v>
      </c>
      <c r="H1451" s="8">
        <v>0.1065</v>
      </c>
      <c r="I1451" s="9">
        <v>0.0042592592592592595</v>
      </c>
      <c r="J1451" s="7">
        <v>368.0</v>
      </c>
      <c r="K1451" s="4">
        <v>2.66</v>
      </c>
    </row>
    <row r="1452">
      <c r="A1452" s="4" t="s">
        <v>1525</v>
      </c>
      <c r="B1452" s="4"/>
      <c r="C1452" s="4"/>
      <c r="D1452" s="4"/>
      <c r="E1452" s="7">
        <v>121.0</v>
      </c>
      <c r="F1452" s="4">
        <v>2.54</v>
      </c>
      <c r="G1452" s="8">
        <v>0.3223</v>
      </c>
      <c r="H1452" s="8">
        <v>0.1726</v>
      </c>
      <c r="I1452" s="9">
        <v>0.0036342592592592594</v>
      </c>
      <c r="J1452" s="7">
        <v>314.0</v>
      </c>
      <c r="K1452" s="4">
        <v>3.63</v>
      </c>
    </row>
    <row r="1453">
      <c r="A1453" s="4" t="s">
        <v>1526</v>
      </c>
      <c r="B1453" s="4"/>
      <c r="C1453" s="4"/>
      <c r="D1453" s="4"/>
      <c r="E1453" s="7">
        <v>121.0</v>
      </c>
      <c r="F1453" s="4">
        <v>3.24</v>
      </c>
      <c r="G1453" s="8">
        <v>0.1901</v>
      </c>
      <c r="H1453" s="8">
        <v>0.2628</v>
      </c>
      <c r="I1453" s="9">
        <v>0.0028472222222222223</v>
      </c>
      <c r="J1453" s="7">
        <v>246.0</v>
      </c>
      <c r="K1453" s="4">
        <v>2.39</v>
      </c>
    </row>
    <row r="1454">
      <c r="A1454" s="4" t="s">
        <v>1527</v>
      </c>
      <c r="B1454" s="4"/>
      <c r="C1454" s="4"/>
      <c r="D1454" s="4"/>
      <c r="E1454" s="7">
        <v>121.0</v>
      </c>
      <c r="F1454" s="4">
        <v>4.88</v>
      </c>
      <c r="G1454" s="8">
        <v>0.2231</v>
      </c>
      <c r="H1454" s="8">
        <v>0.176</v>
      </c>
      <c r="I1454" s="9">
        <v>0.0036342592592592594</v>
      </c>
      <c r="J1454" s="7">
        <v>314.0</v>
      </c>
      <c r="K1454" s="4">
        <v>2.95</v>
      </c>
    </row>
    <row r="1455">
      <c r="A1455" s="4" t="s">
        <v>1528</v>
      </c>
      <c r="B1455" s="4"/>
      <c r="C1455" s="4"/>
      <c r="D1455" s="4"/>
      <c r="E1455" s="7">
        <v>121.0</v>
      </c>
      <c r="F1455" s="4">
        <v>1.8</v>
      </c>
      <c r="G1455" s="8">
        <v>0.7934</v>
      </c>
      <c r="H1455" s="8">
        <v>0.1239</v>
      </c>
      <c r="I1455" s="9">
        <v>0.0010648148148148149</v>
      </c>
      <c r="J1455" s="7">
        <v>92.0</v>
      </c>
      <c r="K1455" s="4">
        <v>0.73</v>
      </c>
    </row>
    <row r="1456">
      <c r="A1456" s="4" t="s">
        <v>1529</v>
      </c>
      <c r="B1456" s="4"/>
      <c r="C1456" s="4"/>
      <c r="D1456" s="4"/>
      <c r="E1456" s="7">
        <v>121.0</v>
      </c>
      <c r="F1456" s="4">
        <v>3.07</v>
      </c>
      <c r="G1456" s="8">
        <v>0.2893</v>
      </c>
      <c r="H1456" s="8">
        <v>0.1774</v>
      </c>
      <c r="I1456" s="9">
        <v>0.0019444444444444444</v>
      </c>
      <c r="J1456" s="7">
        <v>168.0</v>
      </c>
      <c r="K1456" s="4">
        <v>2.04</v>
      </c>
    </row>
    <row r="1457">
      <c r="A1457" s="4" t="s">
        <v>1530</v>
      </c>
      <c r="B1457" s="4"/>
      <c r="C1457" s="4"/>
      <c r="D1457" s="4"/>
      <c r="E1457" s="7">
        <v>121.0</v>
      </c>
      <c r="F1457" s="4">
        <v>3.02</v>
      </c>
      <c r="G1457" s="8">
        <v>0.1818</v>
      </c>
      <c r="H1457" s="8">
        <v>0.2732</v>
      </c>
      <c r="I1457" s="9">
        <v>0.0022685185185185187</v>
      </c>
      <c r="J1457" s="7">
        <v>196.0</v>
      </c>
      <c r="K1457" s="4">
        <v>1.47</v>
      </c>
    </row>
    <row r="1458">
      <c r="A1458" s="4">
        <v>34481.0</v>
      </c>
      <c r="B1458" s="4"/>
      <c r="C1458" s="4"/>
      <c r="D1458" s="4"/>
      <c r="E1458" s="7">
        <v>120.0</v>
      </c>
      <c r="F1458" s="4">
        <v>2.28</v>
      </c>
      <c r="G1458" s="8">
        <v>0.4</v>
      </c>
      <c r="H1458" s="8">
        <v>0.0839</v>
      </c>
      <c r="I1458" s="9">
        <v>0.0034837962962962965</v>
      </c>
      <c r="J1458" s="7">
        <v>301.0</v>
      </c>
      <c r="K1458" s="4">
        <v>2.93</v>
      </c>
    </row>
    <row r="1459">
      <c r="A1459" s="4">
        <v>4665.0</v>
      </c>
      <c r="B1459" s="4"/>
      <c r="C1459" s="4"/>
      <c r="D1459" s="4"/>
      <c r="E1459" s="7">
        <v>120.0</v>
      </c>
      <c r="F1459" s="4">
        <v>2.44</v>
      </c>
      <c r="G1459" s="8">
        <v>0.1167</v>
      </c>
      <c r="H1459" s="8">
        <v>0.0375</v>
      </c>
      <c r="I1459" s="9">
        <v>0.0030555555555555557</v>
      </c>
      <c r="J1459" s="7">
        <v>264.0</v>
      </c>
      <c r="K1459" s="4">
        <v>3.82</v>
      </c>
    </row>
    <row r="1460">
      <c r="A1460" s="4" t="s">
        <v>1531</v>
      </c>
      <c r="B1460" s="4"/>
      <c r="C1460" s="4"/>
      <c r="D1460" s="4"/>
      <c r="E1460" s="7">
        <v>120.0</v>
      </c>
      <c r="F1460" s="4">
        <v>2.95</v>
      </c>
      <c r="G1460" s="8">
        <v>0.3667</v>
      </c>
      <c r="H1460" s="8">
        <v>0.2034</v>
      </c>
      <c r="I1460" s="9">
        <v>0.0025578703703703705</v>
      </c>
      <c r="J1460" s="7">
        <v>221.0</v>
      </c>
      <c r="K1460" s="4">
        <v>2.11</v>
      </c>
    </row>
    <row r="1461">
      <c r="A1461" s="4" t="s">
        <v>1532</v>
      </c>
      <c r="B1461" s="4"/>
      <c r="C1461" s="4"/>
      <c r="D1461" s="4"/>
      <c r="E1461" s="7">
        <v>120.0</v>
      </c>
      <c r="F1461" s="4">
        <v>3.43</v>
      </c>
      <c r="G1461" s="8">
        <v>0.2417</v>
      </c>
      <c r="H1461" s="8">
        <v>0.1723</v>
      </c>
      <c r="I1461" s="9">
        <v>0.0031944444444444446</v>
      </c>
      <c r="J1461" s="7">
        <v>276.0</v>
      </c>
      <c r="K1461" s="4">
        <v>3.41</v>
      </c>
    </row>
    <row r="1462">
      <c r="A1462" s="4" t="s">
        <v>1533</v>
      </c>
      <c r="B1462" s="4"/>
      <c r="C1462" s="4"/>
      <c r="D1462" s="4"/>
      <c r="E1462" s="7">
        <v>120.0</v>
      </c>
      <c r="F1462" s="4">
        <v>3.94</v>
      </c>
      <c r="G1462" s="8">
        <v>0.275</v>
      </c>
      <c r="H1462" s="8">
        <v>0.186</v>
      </c>
      <c r="I1462" s="9">
        <v>0.003414351851851852</v>
      </c>
      <c r="J1462" s="7">
        <v>295.0</v>
      </c>
      <c r="K1462" s="4">
        <v>3.4</v>
      </c>
    </row>
    <row r="1463">
      <c r="A1463" s="4" t="s">
        <v>1534</v>
      </c>
      <c r="B1463" s="4"/>
      <c r="C1463" s="4"/>
      <c r="D1463" s="4"/>
      <c r="E1463" s="7">
        <v>120.0</v>
      </c>
      <c r="F1463" s="4">
        <v>2.03</v>
      </c>
      <c r="G1463" s="8">
        <v>0.4333</v>
      </c>
      <c r="H1463" s="8">
        <v>0.1025</v>
      </c>
      <c r="I1463" s="9">
        <v>0.003472222222222222</v>
      </c>
      <c r="J1463" s="7">
        <v>300.0</v>
      </c>
      <c r="K1463" s="4">
        <v>2.57</v>
      </c>
    </row>
    <row r="1464">
      <c r="A1464" s="4" t="s">
        <v>1535</v>
      </c>
      <c r="B1464" s="4"/>
      <c r="C1464" s="4"/>
      <c r="D1464" s="4"/>
      <c r="E1464" s="7">
        <v>120.0</v>
      </c>
      <c r="F1464" s="4">
        <v>2.77</v>
      </c>
      <c r="G1464" s="8">
        <v>0.3667</v>
      </c>
      <c r="H1464" s="8">
        <v>0.1867</v>
      </c>
      <c r="I1464" s="9">
        <v>0.0032291666666666666</v>
      </c>
      <c r="J1464" s="7">
        <v>279.0</v>
      </c>
      <c r="K1464" s="4">
        <v>2.55</v>
      </c>
    </row>
    <row r="1465">
      <c r="A1465" s="4" t="s">
        <v>1536</v>
      </c>
      <c r="B1465" s="4"/>
      <c r="C1465" s="4"/>
      <c r="D1465" s="4"/>
      <c r="E1465" s="7">
        <v>120.0</v>
      </c>
      <c r="F1465" s="4">
        <v>2.56</v>
      </c>
      <c r="G1465" s="8">
        <v>0.175</v>
      </c>
      <c r="H1465" s="8">
        <v>0.2899</v>
      </c>
      <c r="I1465" s="9">
        <v>0.002372685185185185</v>
      </c>
      <c r="J1465" s="7">
        <v>205.0</v>
      </c>
      <c r="K1465" s="4">
        <v>3.23</v>
      </c>
    </row>
    <row r="1466">
      <c r="A1466" s="4" t="s">
        <v>1537</v>
      </c>
      <c r="B1466" s="4"/>
      <c r="C1466" s="4"/>
      <c r="D1466" s="4"/>
      <c r="E1466" s="7">
        <v>120.0</v>
      </c>
      <c r="F1466" s="4">
        <v>3.79</v>
      </c>
      <c r="G1466" s="8">
        <v>0.4083</v>
      </c>
      <c r="H1466" s="8">
        <v>0.1209</v>
      </c>
      <c r="I1466" s="9">
        <v>0.0031944444444444446</v>
      </c>
      <c r="J1466" s="7">
        <v>276.0</v>
      </c>
      <c r="K1466" s="4">
        <v>2.62</v>
      </c>
    </row>
    <row r="1467">
      <c r="A1467" s="4" t="s">
        <v>1538</v>
      </c>
      <c r="B1467" s="4"/>
      <c r="C1467" s="4"/>
      <c r="D1467" s="4"/>
      <c r="E1467" s="7">
        <v>120.0</v>
      </c>
      <c r="F1467" s="4">
        <v>2.82</v>
      </c>
      <c r="G1467" s="8">
        <v>0.4583</v>
      </c>
      <c r="H1467" s="8">
        <v>0.1445</v>
      </c>
      <c r="I1467" s="9">
        <v>0.0027546296296296294</v>
      </c>
      <c r="J1467" s="7">
        <v>238.0</v>
      </c>
      <c r="K1467" s="4">
        <v>1.56</v>
      </c>
    </row>
    <row r="1468">
      <c r="A1468" s="4" t="s">
        <v>1539</v>
      </c>
      <c r="B1468" s="4"/>
      <c r="C1468" s="4"/>
      <c r="D1468" s="4"/>
      <c r="E1468" s="7">
        <v>119.0</v>
      </c>
      <c r="F1468" s="4">
        <v>3.9</v>
      </c>
      <c r="G1468" s="8">
        <v>0.3866</v>
      </c>
      <c r="H1468" s="8">
        <v>0.125</v>
      </c>
      <c r="I1468" s="9">
        <v>0.003472222222222222</v>
      </c>
      <c r="J1468" s="7">
        <v>300.0</v>
      </c>
      <c r="K1468" s="4">
        <v>3.14</v>
      </c>
    </row>
    <row r="1469">
      <c r="A1469" s="4">
        <v>4596.0</v>
      </c>
      <c r="B1469" s="4"/>
      <c r="C1469" s="4"/>
      <c r="D1469" s="4"/>
      <c r="E1469" s="7">
        <v>119.0</v>
      </c>
      <c r="F1469" s="4">
        <v>2.53</v>
      </c>
      <c r="G1469" s="8">
        <v>0.2521</v>
      </c>
      <c r="H1469" s="8">
        <v>0.1096</v>
      </c>
      <c r="I1469" s="9">
        <v>0.0025578703703703705</v>
      </c>
      <c r="J1469" s="7">
        <v>221.0</v>
      </c>
      <c r="K1469" s="4">
        <v>1.89</v>
      </c>
    </row>
    <row r="1470">
      <c r="A1470" s="4" t="s">
        <v>1540</v>
      </c>
      <c r="B1470" s="4"/>
      <c r="C1470" s="4"/>
      <c r="D1470" s="4"/>
      <c r="E1470" s="7">
        <v>119.0</v>
      </c>
      <c r="F1470" s="4">
        <v>4.13</v>
      </c>
      <c r="G1470" s="8">
        <v>0.1765</v>
      </c>
      <c r="H1470" s="8">
        <v>0.2175</v>
      </c>
      <c r="I1470" s="9">
        <v>0.0021296296296296298</v>
      </c>
      <c r="J1470" s="7">
        <v>184.0</v>
      </c>
      <c r="K1470" s="4">
        <v>4.13</v>
      </c>
    </row>
    <row r="1471">
      <c r="A1471" s="4" t="s">
        <v>1541</v>
      </c>
      <c r="B1471" s="4"/>
      <c r="C1471" s="4"/>
      <c r="D1471" s="4"/>
      <c r="E1471" s="7">
        <v>119.0</v>
      </c>
      <c r="F1471" s="4">
        <v>4.05</v>
      </c>
      <c r="G1471" s="8">
        <v>0.1345</v>
      </c>
      <c r="H1471" s="8">
        <v>0.2822</v>
      </c>
      <c r="I1471" s="9">
        <v>0.0028935185185185184</v>
      </c>
      <c r="J1471" s="7">
        <v>250.0</v>
      </c>
      <c r="K1471" s="4">
        <v>2.97</v>
      </c>
    </row>
    <row r="1472">
      <c r="A1472" s="4" t="s">
        <v>1542</v>
      </c>
      <c r="B1472" s="4"/>
      <c r="C1472" s="4"/>
      <c r="D1472" s="4"/>
      <c r="E1472" s="7">
        <v>119.0</v>
      </c>
      <c r="F1472" s="4">
        <v>2.93</v>
      </c>
      <c r="G1472" s="8">
        <v>0.1176</v>
      </c>
      <c r="H1472" s="8">
        <v>0.2665</v>
      </c>
      <c r="I1472" s="9">
        <v>0.0027546296296296294</v>
      </c>
      <c r="J1472" s="7">
        <v>238.0</v>
      </c>
      <c r="K1472" s="4">
        <v>3.19</v>
      </c>
    </row>
    <row r="1473">
      <c r="A1473" s="4" t="s">
        <v>1543</v>
      </c>
      <c r="B1473" s="4"/>
      <c r="C1473" s="4"/>
      <c r="D1473" s="4"/>
      <c r="E1473" s="7">
        <v>119.0</v>
      </c>
      <c r="F1473" s="4">
        <v>2.55</v>
      </c>
      <c r="G1473" s="8">
        <v>0.4874</v>
      </c>
      <c r="H1473" s="8">
        <v>0.1941</v>
      </c>
      <c r="I1473" s="9">
        <v>0.002511574074074074</v>
      </c>
      <c r="J1473" s="7">
        <v>217.0</v>
      </c>
      <c r="K1473" s="4">
        <v>1.61</v>
      </c>
    </row>
    <row r="1474">
      <c r="A1474" s="4" t="s">
        <v>1544</v>
      </c>
      <c r="B1474" s="4"/>
      <c r="C1474" s="4"/>
      <c r="D1474" s="4"/>
      <c r="E1474" s="7">
        <v>119.0</v>
      </c>
      <c r="F1474" s="4">
        <v>2.64</v>
      </c>
      <c r="G1474" s="8">
        <v>0.2521</v>
      </c>
      <c r="H1474" s="8">
        <v>0.1115</v>
      </c>
      <c r="I1474" s="9">
        <v>0.003935185185185185</v>
      </c>
      <c r="J1474" s="7">
        <v>340.0</v>
      </c>
      <c r="K1474" s="4">
        <v>4.08</v>
      </c>
    </row>
    <row r="1475">
      <c r="A1475" s="4" t="s">
        <v>1545</v>
      </c>
      <c r="B1475" s="4"/>
      <c r="C1475" s="4"/>
      <c r="D1475" s="4"/>
      <c r="E1475" s="7">
        <v>119.0</v>
      </c>
      <c r="F1475" s="4">
        <v>3.37</v>
      </c>
      <c r="G1475" s="8">
        <v>0.3193</v>
      </c>
      <c r="H1475" s="8">
        <v>0.2195</v>
      </c>
      <c r="I1475" s="9">
        <v>0.0019212962962962964</v>
      </c>
      <c r="J1475" s="7">
        <v>166.0</v>
      </c>
      <c r="K1475" s="4">
        <v>1.07</v>
      </c>
    </row>
    <row r="1476">
      <c r="A1476" s="4" t="s">
        <v>1546</v>
      </c>
      <c r="B1476" s="4"/>
      <c r="C1476" s="4"/>
      <c r="D1476" s="4"/>
      <c r="E1476" s="7">
        <v>119.0</v>
      </c>
      <c r="F1476" s="4">
        <v>4.16</v>
      </c>
      <c r="G1476" s="8">
        <v>0.3866</v>
      </c>
      <c r="H1476" s="8">
        <v>0.101</v>
      </c>
      <c r="I1476" s="9">
        <v>0.004803240740740741</v>
      </c>
      <c r="J1476" s="7">
        <v>415.0</v>
      </c>
      <c r="K1476" s="4">
        <v>5.13</v>
      </c>
    </row>
    <row r="1477">
      <c r="A1477" s="4" t="s">
        <v>1547</v>
      </c>
      <c r="B1477" s="4"/>
      <c r="C1477" s="4"/>
      <c r="D1477" s="4"/>
      <c r="E1477" s="7">
        <v>119.0</v>
      </c>
      <c r="F1477" s="4">
        <v>2.24</v>
      </c>
      <c r="G1477" s="8">
        <v>0.084</v>
      </c>
      <c r="H1477" s="8">
        <v>0.3271</v>
      </c>
      <c r="I1477" s="9">
        <v>0.002037037037037037</v>
      </c>
      <c r="J1477" s="7">
        <v>176.0</v>
      </c>
      <c r="K1477" s="4">
        <v>3.2</v>
      </c>
    </row>
    <row r="1478">
      <c r="A1478" s="4" t="s">
        <v>1548</v>
      </c>
      <c r="B1478" s="4"/>
      <c r="C1478" s="4"/>
      <c r="D1478" s="4"/>
      <c r="E1478" s="7">
        <v>119.0</v>
      </c>
      <c r="F1478" s="4">
        <v>4.12</v>
      </c>
      <c r="G1478" s="8">
        <v>0.2773</v>
      </c>
      <c r="H1478" s="8">
        <v>0.1531</v>
      </c>
      <c r="I1478" s="9">
        <v>0.0030208333333333333</v>
      </c>
      <c r="J1478" s="7">
        <v>261.0</v>
      </c>
      <c r="K1478" s="4">
        <v>2.7</v>
      </c>
    </row>
    <row r="1479">
      <c r="A1479" s="4" t="s">
        <v>1549</v>
      </c>
      <c r="B1479" s="4"/>
      <c r="C1479" s="4"/>
      <c r="D1479" s="4"/>
      <c r="E1479" s="7">
        <v>119.0</v>
      </c>
      <c r="F1479" s="4">
        <v>1.18</v>
      </c>
      <c r="G1479" s="8">
        <v>0.916</v>
      </c>
      <c r="H1479" s="8">
        <v>0.0286</v>
      </c>
      <c r="I1479" s="9">
        <v>4.2824074074074075E-4</v>
      </c>
      <c r="J1479" s="7">
        <v>37.0</v>
      </c>
      <c r="K1479" s="4">
        <v>0.55</v>
      </c>
    </row>
    <row r="1480">
      <c r="A1480" s="4" t="s">
        <v>1550</v>
      </c>
      <c r="B1480" s="4"/>
      <c r="C1480" s="4"/>
      <c r="D1480" s="4"/>
      <c r="E1480" s="7">
        <v>119.0</v>
      </c>
      <c r="F1480" s="4">
        <v>4.16</v>
      </c>
      <c r="G1480" s="8">
        <v>0.3277</v>
      </c>
      <c r="H1480" s="8">
        <v>0.1697</v>
      </c>
      <c r="I1480" s="9">
        <v>0.0030902777777777777</v>
      </c>
      <c r="J1480" s="7">
        <v>267.0</v>
      </c>
      <c r="K1480" s="4">
        <v>3.63</v>
      </c>
    </row>
    <row r="1481">
      <c r="A1481" s="4" t="s">
        <v>1551</v>
      </c>
      <c r="B1481" s="4"/>
      <c r="C1481" s="4"/>
      <c r="D1481" s="4"/>
      <c r="E1481" s="7">
        <v>118.0</v>
      </c>
      <c r="F1481" s="4">
        <v>2.72</v>
      </c>
      <c r="G1481" s="8">
        <v>0.2034</v>
      </c>
      <c r="H1481" s="8">
        <v>0.2399</v>
      </c>
      <c r="I1481" s="9">
        <v>0.003726851851851852</v>
      </c>
      <c r="J1481" s="7">
        <v>322.0</v>
      </c>
      <c r="K1481" s="4">
        <v>4.17</v>
      </c>
    </row>
    <row r="1482">
      <c r="A1482" s="4" t="s">
        <v>1552</v>
      </c>
      <c r="B1482" s="4"/>
      <c r="C1482" s="4"/>
      <c r="D1482" s="4"/>
      <c r="E1482" s="7">
        <v>118.0</v>
      </c>
      <c r="F1482" s="4">
        <v>2.53</v>
      </c>
      <c r="G1482" s="8">
        <v>0.4237</v>
      </c>
      <c r="H1482" s="8">
        <v>0.1371</v>
      </c>
      <c r="I1482" s="9">
        <v>0.0075</v>
      </c>
      <c r="J1482" s="7">
        <v>648.0</v>
      </c>
      <c r="K1482" s="4">
        <v>3.68</v>
      </c>
    </row>
    <row r="1483">
      <c r="A1483" s="4" t="s">
        <v>1553</v>
      </c>
      <c r="B1483" s="4"/>
      <c r="C1483" s="4"/>
      <c r="D1483" s="4"/>
      <c r="E1483" s="7">
        <v>118.0</v>
      </c>
      <c r="F1483" s="4">
        <v>2.31</v>
      </c>
      <c r="G1483" s="8">
        <v>0.178</v>
      </c>
      <c r="H1483" s="8">
        <v>0.3125</v>
      </c>
      <c r="I1483" s="9">
        <v>0.0021643518518518518</v>
      </c>
      <c r="J1483" s="7">
        <v>187.0</v>
      </c>
      <c r="K1483" s="4">
        <v>1.44</v>
      </c>
    </row>
    <row r="1484">
      <c r="A1484" s="4" t="s">
        <v>1554</v>
      </c>
      <c r="B1484" s="4"/>
      <c r="C1484" s="4"/>
      <c r="D1484" s="4"/>
      <c r="E1484" s="7">
        <v>118.0</v>
      </c>
      <c r="F1484" s="4">
        <v>5.34</v>
      </c>
      <c r="G1484" s="8">
        <v>0.1864</v>
      </c>
      <c r="H1484" s="8">
        <v>0.146</v>
      </c>
      <c r="I1484" s="9">
        <v>0.007025462962962963</v>
      </c>
      <c r="J1484" s="7">
        <v>607.0</v>
      </c>
      <c r="K1484" s="4">
        <v>3.97</v>
      </c>
    </row>
    <row r="1485">
      <c r="A1485" s="4" t="s">
        <v>1555</v>
      </c>
      <c r="B1485" s="4"/>
      <c r="C1485" s="4"/>
      <c r="D1485" s="4"/>
      <c r="E1485" s="7">
        <v>118.0</v>
      </c>
      <c r="F1485" s="4">
        <v>3.99</v>
      </c>
      <c r="G1485" s="8">
        <v>0.2203</v>
      </c>
      <c r="H1485" s="8">
        <v>0.1635</v>
      </c>
      <c r="I1485" s="9">
        <v>0.004861111111111111</v>
      </c>
      <c r="J1485" s="7">
        <v>420.0</v>
      </c>
      <c r="K1485" s="4">
        <v>4.19</v>
      </c>
    </row>
    <row r="1486">
      <c r="A1486" s="4" t="s">
        <v>1556</v>
      </c>
      <c r="B1486" s="4"/>
      <c r="C1486" s="4"/>
      <c r="D1486" s="4"/>
      <c r="E1486" s="7">
        <v>118.0</v>
      </c>
      <c r="F1486" s="4">
        <v>3.97</v>
      </c>
      <c r="G1486" s="8">
        <v>0.2712</v>
      </c>
      <c r="H1486" s="8">
        <v>0.1322</v>
      </c>
      <c r="I1486" s="9">
        <v>0.003287037037037037</v>
      </c>
      <c r="J1486" s="7">
        <v>284.0</v>
      </c>
      <c r="K1486" s="4">
        <v>3.36</v>
      </c>
    </row>
    <row r="1487">
      <c r="A1487" s="4" t="s">
        <v>1557</v>
      </c>
      <c r="B1487" s="4"/>
      <c r="C1487" s="4"/>
      <c r="D1487" s="4"/>
      <c r="E1487" s="7">
        <v>118.0</v>
      </c>
      <c r="F1487" s="4">
        <v>3.63</v>
      </c>
      <c r="G1487" s="8">
        <v>0.2712</v>
      </c>
      <c r="H1487" s="8">
        <v>0.1869</v>
      </c>
      <c r="I1487" s="9">
        <v>0.0030902777777777777</v>
      </c>
      <c r="J1487" s="7">
        <v>267.0</v>
      </c>
      <c r="K1487" s="4">
        <v>2.52</v>
      </c>
    </row>
    <row r="1488">
      <c r="A1488" s="4" t="s">
        <v>1558</v>
      </c>
      <c r="B1488" s="4"/>
      <c r="C1488" s="4"/>
      <c r="D1488" s="4"/>
      <c r="E1488" s="7">
        <v>118.0</v>
      </c>
      <c r="F1488" s="4">
        <v>5.41</v>
      </c>
      <c r="G1488" s="8">
        <v>0.2458</v>
      </c>
      <c r="H1488" s="8">
        <v>0.2555</v>
      </c>
      <c r="I1488" s="9">
        <v>0.003310185185185185</v>
      </c>
      <c r="J1488" s="7">
        <v>286.0</v>
      </c>
      <c r="K1488" s="4">
        <v>3.69</v>
      </c>
    </row>
    <row r="1489">
      <c r="A1489" s="4" t="s">
        <v>1559</v>
      </c>
      <c r="B1489" s="4"/>
      <c r="C1489" s="4"/>
      <c r="D1489" s="4"/>
      <c r="E1489" s="7">
        <v>118.0</v>
      </c>
      <c r="F1489" s="4">
        <v>3.75</v>
      </c>
      <c r="G1489" s="8">
        <v>0.2797</v>
      </c>
      <c r="H1489" s="8">
        <v>0.1674</v>
      </c>
      <c r="I1489" s="9">
        <v>0.004027777777777778</v>
      </c>
      <c r="J1489" s="7">
        <v>348.0</v>
      </c>
      <c r="K1489" s="4">
        <v>3.42</v>
      </c>
    </row>
    <row r="1490">
      <c r="A1490" s="4" t="s">
        <v>1560</v>
      </c>
      <c r="B1490" s="4"/>
      <c r="C1490" s="4"/>
      <c r="D1490" s="4"/>
      <c r="E1490" s="7">
        <v>118.0</v>
      </c>
      <c r="F1490" s="4">
        <v>3.5</v>
      </c>
      <c r="G1490" s="8">
        <v>0.1017</v>
      </c>
      <c r="H1490" s="8">
        <v>0.2421</v>
      </c>
      <c r="I1490" s="9">
        <v>0.0021412037037037038</v>
      </c>
      <c r="J1490" s="7">
        <v>185.0</v>
      </c>
      <c r="K1490" s="4">
        <v>3.2</v>
      </c>
    </row>
    <row r="1491">
      <c r="A1491" s="4" t="s">
        <v>1561</v>
      </c>
      <c r="B1491" s="4"/>
      <c r="C1491" s="4"/>
      <c r="D1491" s="4"/>
      <c r="E1491" s="7">
        <v>118.0</v>
      </c>
      <c r="F1491" s="4">
        <v>4.62</v>
      </c>
      <c r="G1491" s="8">
        <v>0.2373</v>
      </c>
      <c r="H1491" s="8">
        <v>0.1798</v>
      </c>
      <c r="I1491" s="9">
        <v>0.0043055555555555555</v>
      </c>
      <c r="J1491" s="7">
        <v>372.0</v>
      </c>
      <c r="K1491" s="4">
        <v>4.61</v>
      </c>
    </row>
    <row r="1492">
      <c r="A1492" s="16">
        <v>44815.0</v>
      </c>
      <c r="B1492" s="16"/>
      <c r="C1492" s="16"/>
      <c r="D1492" s="4"/>
      <c r="E1492" s="7">
        <v>117.0</v>
      </c>
      <c r="F1492" s="4">
        <v>3.4</v>
      </c>
      <c r="G1492" s="8">
        <v>0.1966</v>
      </c>
      <c r="H1492" s="8">
        <v>0.2312</v>
      </c>
      <c r="I1492" s="9">
        <v>0.0023263888888888887</v>
      </c>
      <c r="J1492" s="7">
        <v>201.0</v>
      </c>
      <c r="K1492" s="4">
        <v>2.55</v>
      </c>
    </row>
    <row r="1493">
      <c r="A1493" s="4" t="s">
        <v>1562</v>
      </c>
      <c r="B1493" s="4"/>
      <c r="C1493" s="4"/>
      <c r="D1493" s="4"/>
      <c r="E1493" s="7">
        <v>117.0</v>
      </c>
      <c r="F1493" s="4">
        <v>3.15</v>
      </c>
      <c r="G1493" s="8">
        <v>0.2735</v>
      </c>
      <c r="H1493" s="8">
        <v>0.144</v>
      </c>
      <c r="I1493" s="9">
        <v>0.003414351851851852</v>
      </c>
      <c r="J1493" s="7">
        <v>295.0</v>
      </c>
      <c r="K1493" s="4">
        <v>3.84</v>
      </c>
    </row>
    <row r="1494">
      <c r="A1494" s="4" t="s">
        <v>1563</v>
      </c>
      <c r="B1494" s="4"/>
      <c r="C1494" s="4"/>
      <c r="D1494" s="4"/>
      <c r="E1494" s="7">
        <v>117.0</v>
      </c>
      <c r="F1494" s="4">
        <v>3.18</v>
      </c>
      <c r="G1494" s="8">
        <v>0.2051</v>
      </c>
      <c r="H1494" s="8">
        <v>0.2903</v>
      </c>
      <c r="I1494" s="9">
        <v>0.002511574074074074</v>
      </c>
      <c r="J1494" s="7">
        <v>217.0</v>
      </c>
      <c r="K1494" s="4">
        <v>2.65</v>
      </c>
    </row>
    <row r="1495">
      <c r="A1495" s="4" t="s">
        <v>1564</v>
      </c>
      <c r="B1495" s="4"/>
      <c r="C1495" s="4"/>
      <c r="D1495" s="4"/>
      <c r="E1495" s="7">
        <v>117.0</v>
      </c>
      <c r="F1495" s="4">
        <v>3.44</v>
      </c>
      <c r="G1495" s="8">
        <v>0.1624</v>
      </c>
      <c r="H1495" s="8">
        <v>0.2084</v>
      </c>
      <c r="I1495" s="9">
        <v>0.0025694444444444445</v>
      </c>
      <c r="J1495" s="7">
        <v>222.0</v>
      </c>
      <c r="K1495" s="4">
        <v>3.09</v>
      </c>
    </row>
    <row r="1496">
      <c r="A1496" s="4" t="s">
        <v>1565</v>
      </c>
      <c r="B1496" s="4"/>
      <c r="C1496" s="4"/>
      <c r="D1496" s="4"/>
      <c r="E1496" s="7">
        <v>117.0</v>
      </c>
      <c r="F1496" s="4">
        <v>5.47</v>
      </c>
      <c r="G1496" s="8">
        <v>0.4957</v>
      </c>
      <c r="H1496" s="8">
        <v>0.1406</v>
      </c>
      <c r="I1496" s="9">
        <v>0.002939814814814815</v>
      </c>
      <c r="J1496" s="7">
        <v>254.0</v>
      </c>
      <c r="K1496" s="4">
        <v>2.75</v>
      </c>
    </row>
    <row r="1497">
      <c r="A1497" s="4" t="s">
        <v>1566</v>
      </c>
      <c r="B1497" s="4"/>
      <c r="C1497" s="4"/>
      <c r="D1497" s="4"/>
      <c r="E1497" s="7">
        <v>117.0</v>
      </c>
      <c r="F1497" s="4">
        <v>4.03</v>
      </c>
      <c r="G1497" s="8">
        <v>0.188</v>
      </c>
      <c r="H1497" s="8">
        <v>0.2972</v>
      </c>
      <c r="I1497" s="9">
        <v>0.003611111111111111</v>
      </c>
      <c r="J1497" s="7">
        <v>312.0</v>
      </c>
      <c r="K1497" s="4">
        <v>4.19</v>
      </c>
    </row>
    <row r="1498">
      <c r="A1498" s="4" t="s">
        <v>1567</v>
      </c>
      <c r="B1498" s="4"/>
      <c r="C1498" s="4"/>
      <c r="D1498" s="4"/>
      <c r="E1498" s="7">
        <v>117.0</v>
      </c>
      <c r="F1498" s="4">
        <v>4.05</v>
      </c>
      <c r="G1498" s="8">
        <v>0.3846</v>
      </c>
      <c r="H1498" s="8">
        <v>0.1477</v>
      </c>
      <c r="I1498" s="9">
        <v>0.005335648148148148</v>
      </c>
      <c r="J1498" s="7">
        <v>461.0</v>
      </c>
      <c r="K1498" s="4">
        <v>3.12</v>
      </c>
    </row>
    <row r="1499">
      <c r="A1499" s="4" t="s">
        <v>1568</v>
      </c>
      <c r="B1499" s="4"/>
      <c r="C1499" s="4"/>
      <c r="D1499" s="4"/>
      <c r="E1499" s="7">
        <v>117.0</v>
      </c>
      <c r="F1499" s="4">
        <v>3.38</v>
      </c>
      <c r="G1499" s="8">
        <v>0.1966</v>
      </c>
      <c r="H1499" s="8">
        <v>0.3291</v>
      </c>
      <c r="I1499" s="9">
        <v>0.0024189814814814816</v>
      </c>
      <c r="J1499" s="7">
        <v>209.0</v>
      </c>
      <c r="K1499" s="4">
        <v>2.74</v>
      </c>
    </row>
    <row r="1500">
      <c r="A1500" s="4" t="s">
        <v>1569</v>
      </c>
      <c r="B1500" s="4"/>
      <c r="C1500" s="4"/>
      <c r="D1500" s="4"/>
      <c r="E1500" s="7">
        <v>117.0</v>
      </c>
      <c r="F1500" s="4">
        <v>1.74</v>
      </c>
      <c r="G1500" s="8">
        <v>0.1368</v>
      </c>
      <c r="H1500" s="8">
        <v>0.3431</v>
      </c>
      <c r="I1500" s="9">
        <v>0.0033449074074074076</v>
      </c>
      <c r="J1500" s="7">
        <v>289.0</v>
      </c>
      <c r="K1500" s="4">
        <v>3.5</v>
      </c>
    </row>
    <row r="1501">
      <c r="A1501" s="4" t="s">
        <v>1570</v>
      </c>
      <c r="B1501" s="4"/>
      <c r="C1501" s="4"/>
      <c r="D1501" s="4"/>
      <c r="E1501" s="7">
        <v>117.0</v>
      </c>
      <c r="F1501" s="4">
        <v>4.31</v>
      </c>
      <c r="G1501" s="8">
        <v>0.3248</v>
      </c>
      <c r="H1501" s="8">
        <v>0.1667</v>
      </c>
      <c r="I1501" s="9">
        <v>0.0044907407407407405</v>
      </c>
      <c r="J1501" s="7">
        <v>388.0</v>
      </c>
      <c r="K1501" s="4">
        <v>2.85</v>
      </c>
    </row>
    <row r="1502">
      <c r="A1502" s="4" t="s">
        <v>1571</v>
      </c>
      <c r="B1502" s="4"/>
      <c r="C1502" s="4"/>
      <c r="D1502" s="4"/>
      <c r="E1502" s="7">
        <v>117.0</v>
      </c>
      <c r="F1502" s="4">
        <v>2.25</v>
      </c>
      <c r="G1502" s="8">
        <v>0.4103</v>
      </c>
      <c r="H1502" s="8">
        <v>0.0798</v>
      </c>
      <c r="I1502" s="9">
        <v>0.0021180555555555558</v>
      </c>
      <c r="J1502" s="7">
        <v>183.0</v>
      </c>
      <c r="K1502" s="4">
        <v>3.05</v>
      </c>
    </row>
    <row r="1503">
      <c r="A1503" s="4" t="s">
        <v>1572</v>
      </c>
      <c r="B1503" s="4"/>
      <c r="C1503" s="4"/>
      <c r="D1503" s="4"/>
      <c r="E1503" s="7">
        <v>117.0</v>
      </c>
      <c r="F1503" s="4">
        <v>3.56</v>
      </c>
      <c r="G1503" s="8">
        <v>0.265</v>
      </c>
      <c r="H1503" s="8">
        <v>0.1799</v>
      </c>
      <c r="I1503" s="9">
        <v>0.0030092592592592593</v>
      </c>
      <c r="J1503" s="7">
        <v>260.0</v>
      </c>
      <c r="K1503" s="4">
        <v>2.67</v>
      </c>
    </row>
    <row r="1504">
      <c r="A1504" s="4" t="s">
        <v>1573</v>
      </c>
      <c r="B1504" s="4"/>
      <c r="C1504" s="4"/>
      <c r="D1504" s="4"/>
      <c r="E1504" s="7">
        <v>117.0</v>
      </c>
      <c r="F1504" s="4">
        <v>3.5</v>
      </c>
      <c r="G1504" s="8">
        <v>0.2137</v>
      </c>
      <c r="H1504" s="8">
        <v>0.2073</v>
      </c>
      <c r="I1504" s="9">
        <v>0.0027430555555555554</v>
      </c>
      <c r="J1504" s="7">
        <v>237.0</v>
      </c>
      <c r="K1504" s="4">
        <v>1.98</v>
      </c>
    </row>
    <row r="1505">
      <c r="A1505" s="4" t="s">
        <v>1574</v>
      </c>
      <c r="B1505" s="4"/>
      <c r="C1505" s="4"/>
      <c r="D1505" s="4"/>
      <c r="E1505" s="7">
        <v>117.0</v>
      </c>
      <c r="F1505" s="4">
        <v>3.06</v>
      </c>
      <c r="G1505" s="8">
        <v>0.1368</v>
      </c>
      <c r="H1505" s="8">
        <v>0.3855</v>
      </c>
      <c r="I1505" s="9">
        <v>0.0023032407407407407</v>
      </c>
      <c r="J1505" s="7">
        <v>199.0</v>
      </c>
      <c r="K1505" s="4">
        <v>1.13</v>
      </c>
    </row>
    <row r="1506">
      <c r="A1506" s="4" t="s">
        <v>1575</v>
      </c>
      <c r="B1506" s="4"/>
      <c r="C1506" s="4"/>
      <c r="D1506" s="4"/>
      <c r="E1506" s="7">
        <v>117.0</v>
      </c>
      <c r="F1506" s="4">
        <v>3.31</v>
      </c>
      <c r="G1506" s="8">
        <v>0.2051</v>
      </c>
      <c r="H1506" s="8">
        <v>0.2506</v>
      </c>
      <c r="I1506" s="9">
        <v>0.0028935185185185184</v>
      </c>
      <c r="J1506" s="7">
        <v>250.0</v>
      </c>
      <c r="K1506" s="4">
        <v>2.56</v>
      </c>
    </row>
    <row r="1507">
      <c r="A1507" s="4" t="s">
        <v>1576</v>
      </c>
      <c r="B1507" s="4"/>
      <c r="C1507" s="4"/>
      <c r="D1507" s="4"/>
      <c r="E1507" s="7">
        <v>117.0</v>
      </c>
      <c r="F1507" s="4">
        <v>2.44</v>
      </c>
      <c r="G1507" s="8">
        <v>0.4615</v>
      </c>
      <c r="H1507" s="8">
        <v>0.1825</v>
      </c>
      <c r="I1507" s="9">
        <v>0.0022800925925925927</v>
      </c>
      <c r="J1507" s="7">
        <v>197.0</v>
      </c>
      <c r="K1507" s="4">
        <v>1.74</v>
      </c>
    </row>
    <row r="1508">
      <c r="A1508" s="4" t="s">
        <v>1577</v>
      </c>
      <c r="B1508" s="4"/>
      <c r="C1508" s="4"/>
      <c r="D1508" s="4"/>
      <c r="E1508" s="7">
        <v>117.0</v>
      </c>
      <c r="F1508" s="4">
        <v>3.59</v>
      </c>
      <c r="G1508" s="8">
        <v>0.2222</v>
      </c>
      <c r="H1508" s="8">
        <v>0.2548</v>
      </c>
      <c r="I1508" s="9">
        <v>0.002800925925925926</v>
      </c>
      <c r="J1508" s="7">
        <v>242.0</v>
      </c>
      <c r="K1508" s="4">
        <v>1.85</v>
      </c>
    </row>
    <row r="1509">
      <c r="A1509" s="4" t="s">
        <v>1578</v>
      </c>
      <c r="B1509" s="4"/>
      <c r="C1509" s="4"/>
      <c r="D1509" s="4"/>
      <c r="E1509" s="7">
        <v>117.0</v>
      </c>
      <c r="F1509" s="4">
        <v>2.54</v>
      </c>
      <c r="G1509" s="8">
        <v>0.2564</v>
      </c>
      <c r="H1509" s="8">
        <v>0.2424</v>
      </c>
      <c r="I1509" s="9">
        <v>0.0022453703703703702</v>
      </c>
      <c r="J1509" s="7">
        <v>194.0</v>
      </c>
      <c r="K1509" s="4">
        <v>2.46</v>
      </c>
    </row>
    <row r="1510">
      <c r="A1510" s="4">
        <v>2852.0</v>
      </c>
      <c r="B1510" s="4"/>
      <c r="C1510" s="4"/>
      <c r="D1510" s="4"/>
      <c r="E1510" s="7">
        <v>116.0</v>
      </c>
      <c r="F1510" s="4">
        <v>3.13</v>
      </c>
      <c r="G1510" s="8">
        <v>0.3017</v>
      </c>
      <c r="H1510" s="8">
        <v>0.0937</v>
      </c>
      <c r="I1510" s="9">
        <v>0.005613425925925926</v>
      </c>
      <c r="J1510" s="7">
        <v>485.0</v>
      </c>
      <c r="K1510" s="4">
        <v>5.47</v>
      </c>
    </row>
    <row r="1511">
      <c r="A1511" s="4" t="s">
        <v>1579</v>
      </c>
      <c r="B1511" s="4"/>
      <c r="C1511" s="4"/>
      <c r="D1511" s="4"/>
      <c r="E1511" s="7">
        <v>116.0</v>
      </c>
      <c r="F1511" s="4">
        <v>2.62</v>
      </c>
      <c r="G1511" s="8">
        <v>0.1897</v>
      </c>
      <c r="H1511" s="8">
        <v>0.3257</v>
      </c>
      <c r="I1511" s="9">
        <v>0.0018865740740740742</v>
      </c>
      <c r="J1511" s="7">
        <v>163.0</v>
      </c>
      <c r="K1511" s="4">
        <v>1.38</v>
      </c>
    </row>
    <row r="1512">
      <c r="A1512" s="4" t="s">
        <v>1580</v>
      </c>
      <c r="B1512" s="4"/>
      <c r="C1512" s="4"/>
      <c r="D1512" s="4"/>
      <c r="E1512" s="7">
        <v>116.0</v>
      </c>
      <c r="F1512" s="4">
        <v>6.64</v>
      </c>
      <c r="G1512" s="8">
        <v>0.1638</v>
      </c>
      <c r="H1512" s="8">
        <v>0.1078</v>
      </c>
      <c r="I1512" s="9">
        <v>0.0038425925925925928</v>
      </c>
      <c r="J1512" s="7">
        <v>332.0</v>
      </c>
      <c r="K1512" s="4">
        <v>7.47</v>
      </c>
    </row>
    <row r="1513">
      <c r="A1513" s="4" t="s">
        <v>1581</v>
      </c>
      <c r="B1513" s="4"/>
      <c r="C1513" s="4"/>
      <c r="D1513" s="4"/>
      <c r="E1513" s="7">
        <v>116.0</v>
      </c>
      <c r="F1513" s="4">
        <v>3.59</v>
      </c>
      <c r="G1513" s="8">
        <v>0.2759</v>
      </c>
      <c r="H1513" s="8">
        <v>0.2038</v>
      </c>
      <c r="I1513" s="9">
        <v>0.003425925925925926</v>
      </c>
      <c r="J1513" s="7">
        <v>296.0</v>
      </c>
      <c r="K1513" s="4">
        <v>1.78</v>
      </c>
    </row>
    <row r="1514">
      <c r="A1514" s="4" t="s">
        <v>1582</v>
      </c>
      <c r="B1514" s="4"/>
      <c r="C1514" s="4"/>
      <c r="D1514" s="4"/>
      <c r="E1514" s="7">
        <v>116.0</v>
      </c>
      <c r="F1514" s="4">
        <v>2.76</v>
      </c>
      <c r="G1514" s="8">
        <v>0.1379</v>
      </c>
      <c r="H1514" s="8">
        <v>0.2562</v>
      </c>
      <c r="I1514" s="9">
        <v>0.003923611111111111</v>
      </c>
      <c r="J1514" s="7">
        <v>339.0</v>
      </c>
      <c r="K1514" s="4">
        <v>3.12</v>
      </c>
    </row>
    <row r="1515">
      <c r="A1515" s="4" t="s">
        <v>1583</v>
      </c>
      <c r="B1515" s="4"/>
      <c r="C1515" s="4"/>
      <c r="D1515" s="4"/>
      <c r="E1515" s="7">
        <v>116.0</v>
      </c>
      <c r="F1515" s="4">
        <v>3.72</v>
      </c>
      <c r="G1515" s="8">
        <v>0.2586</v>
      </c>
      <c r="H1515" s="8">
        <v>0.2083</v>
      </c>
      <c r="I1515" s="9">
        <v>0.0044675925925925924</v>
      </c>
      <c r="J1515" s="7">
        <v>386.0</v>
      </c>
      <c r="K1515" s="4">
        <v>2.97</v>
      </c>
    </row>
    <row r="1516">
      <c r="A1516" s="4" t="s">
        <v>1584</v>
      </c>
      <c r="B1516" s="4"/>
      <c r="C1516" s="4"/>
      <c r="D1516" s="4"/>
      <c r="E1516" s="7">
        <v>116.0</v>
      </c>
      <c r="F1516" s="4">
        <v>4.16</v>
      </c>
      <c r="G1516" s="8">
        <v>0.2241</v>
      </c>
      <c r="H1516" s="8">
        <v>0.0849</v>
      </c>
      <c r="I1516" s="9">
        <v>0.0038541666666666668</v>
      </c>
      <c r="J1516" s="7">
        <v>333.0</v>
      </c>
      <c r="K1516" s="4">
        <v>5.29</v>
      </c>
    </row>
    <row r="1517">
      <c r="A1517" s="4" t="s">
        <v>1585</v>
      </c>
      <c r="B1517" s="4"/>
      <c r="C1517" s="4"/>
      <c r="D1517" s="4"/>
      <c r="E1517" s="7">
        <v>116.0</v>
      </c>
      <c r="F1517" s="4">
        <v>2.49</v>
      </c>
      <c r="G1517" s="8">
        <v>0.2328</v>
      </c>
      <c r="H1517" s="8">
        <v>0.1142</v>
      </c>
      <c r="I1517" s="9">
        <v>0.004525462962962963</v>
      </c>
      <c r="J1517" s="7">
        <v>391.0</v>
      </c>
      <c r="K1517" s="4">
        <v>4.42</v>
      </c>
    </row>
    <row r="1518">
      <c r="A1518" s="4" t="s">
        <v>1586</v>
      </c>
      <c r="B1518" s="4"/>
      <c r="C1518" s="4"/>
      <c r="D1518" s="4"/>
      <c r="E1518" s="7">
        <v>116.0</v>
      </c>
      <c r="F1518" s="4">
        <v>5.68</v>
      </c>
      <c r="G1518" s="8">
        <v>0.1724</v>
      </c>
      <c r="H1518" s="8">
        <v>0.1563</v>
      </c>
      <c r="I1518" s="9">
        <v>0.005740740740740741</v>
      </c>
      <c r="J1518" s="7">
        <v>496.0</v>
      </c>
      <c r="K1518" s="4">
        <v>3.68</v>
      </c>
    </row>
    <row r="1519">
      <c r="A1519" s="4" t="s">
        <v>1587</v>
      </c>
      <c r="B1519" s="4"/>
      <c r="C1519" s="4"/>
      <c r="D1519" s="4"/>
      <c r="E1519" s="7">
        <v>116.0</v>
      </c>
      <c r="F1519" s="4">
        <v>2.34</v>
      </c>
      <c r="G1519" s="8">
        <v>0.3879</v>
      </c>
      <c r="H1519" s="8">
        <v>0.203</v>
      </c>
      <c r="I1519" s="9">
        <v>0.003159722222222222</v>
      </c>
      <c r="J1519" s="7">
        <v>273.0</v>
      </c>
      <c r="K1519" s="4">
        <v>5.34</v>
      </c>
    </row>
    <row r="1520">
      <c r="A1520" s="4" t="s">
        <v>1588</v>
      </c>
      <c r="B1520" s="4"/>
      <c r="C1520" s="4"/>
      <c r="D1520" s="4"/>
      <c r="E1520" s="7">
        <v>116.0</v>
      </c>
      <c r="F1520" s="4">
        <v>5.18</v>
      </c>
      <c r="G1520" s="8">
        <v>0.3448</v>
      </c>
      <c r="H1520" s="8">
        <v>0.1331</v>
      </c>
      <c r="I1520" s="9">
        <v>0.003969907407407407</v>
      </c>
      <c r="J1520" s="7">
        <v>343.0</v>
      </c>
      <c r="K1520" s="4">
        <v>2.65</v>
      </c>
    </row>
    <row r="1521">
      <c r="A1521" s="4" t="s">
        <v>1589</v>
      </c>
      <c r="B1521" s="4"/>
      <c r="C1521" s="4"/>
      <c r="D1521" s="4"/>
      <c r="E1521" s="7">
        <v>116.0</v>
      </c>
      <c r="F1521" s="4">
        <v>2.34</v>
      </c>
      <c r="G1521" s="8">
        <v>0.181</v>
      </c>
      <c r="H1521" s="8">
        <v>0.2362</v>
      </c>
      <c r="I1521" s="9">
        <v>0.002789351851851852</v>
      </c>
      <c r="J1521" s="7">
        <v>241.0</v>
      </c>
      <c r="K1521" s="4">
        <v>5.16</v>
      </c>
    </row>
    <row r="1522">
      <c r="A1522" s="4" t="s">
        <v>1590</v>
      </c>
      <c r="B1522" s="4"/>
      <c r="C1522" s="4"/>
      <c r="D1522" s="4"/>
      <c r="E1522" s="7">
        <v>115.0</v>
      </c>
      <c r="F1522" s="4">
        <v>2.68</v>
      </c>
      <c r="G1522" s="8">
        <v>0.113</v>
      </c>
      <c r="H1522" s="8">
        <v>0.3734</v>
      </c>
      <c r="I1522" s="9">
        <v>0.002013888888888889</v>
      </c>
      <c r="J1522" s="7">
        <v>174.0</v>
      </c>
      <c r="K1522" s="4">
        <v>2.62</v>
      </c>
    </row>
    <row r="1523">
      <c r="A1523" s="4" t="s">
        <v>1591</v>
      </c>
      <c r="B1523" s="4"/>
      <c r="C1523" s="4"/>
      <c r="D1523" s="4"/>
      <c r="E1523" s="7">
        <v>115.0</v>
      </c>
      <c r="F1523" s="4">
        <v>3.23</v>
      </c>
      <c r="G1523" s="8">
        <v>0.3391</v>
      </c>
      <c r="H1523" s="8">
        <v>0.207</v>
      </c>
      <c r="I1523" s="9">
        <v>0.002673611111111111</v>
      </c>
      <c r="J1523" s="7">
        <v>231.0</v>
      </c>
      <c r="K1523" s="4">
        <v>1.93</v>
      </c>
    </row>
    <row r="1524">
      <c r="A1524" s="4" t="s">
        <v>1592</v>
      </c>
      <c r="B1524" s="4"/>
      <c r="C1524" s="4"/>
      <c r="D1524" s="4"/>
      <c r="E1524" s="7">
        <v>115.0</v>
      </c>
      <c r="F1524" s="4">
        <v>3.43</v>
      </c>
      <c r="G1524" s="8">
        <v>0.3913</v>
      </c>
      <c r="H1524" s="8">
        <v>0.1294</v>
      </c>
      <c r="I1524" s="9">
        <v>0.0023032407407407407</v>
      </c>
      <c r="J1524" s="7">
        <v>199.0</v>
      </c>
      <c r="K1524" s="4">
        <v>2.39</v>
      </c>
    </row>
    <row r="1525">
      <c r="A1525" s="4" t="s">
        <v>1593</v>
      </c>
      <c r="B1525" s="4"/>
      <c r="C1525" s="4"/>
      <c r="D1525" s="4"/>
      <c r="E1525" s="7">
        <v>115.0</v>
      </c>
      <c r="F1525" s="4">
        <v>2.48</v>
      </c>
      <c r="G1525" s="8">
        <v>0.2261</v>
      </c>
      <c r="H1525" s="8">
        <v>0.1368</v>
      </c>
      <c r="I1525" s="9">
        <v>0.003159722222222222</v>
      </c>
      <c r="J1525" s="7">
        <v>273.0</v>
      </c>
      <c r="K1525" s="4">
        <v>3.76</v>
      </c>
    </row>
    <row r="1526">
      <c r="A1526" s="4" t="s">
        <v>1594</v>
      </c>
      <c r="B1526" s="4"/>
      <c r="C1526" s="4"/>
      <c r="D1526" s="4"/>
      <c r="E1526" s="7">
        <v>115.0</v>
      </c>
      <c r="F1526" s="4">
        <v>4.14</v>
      </c>
      <c r="G1526" s="8">
        <v>0.2087</v>
      </c>
      <c r="H1526" s="8">
        <v>0.2059</v>
      </c>
      <c r="I1526" s="9">
        <v>0.00369212962962963</v>
      </c>
      <c r="J1526" s="7">
        <v>319.0</v>
      </c>
      <c r="K1526" s="4">
        <v>3.23</v>
      </c>
    </row>
    <row r="1527">
      <c r="A1527" s="4" t="s">
        <v>1595</v>
      </c>
      <c r="B1527" s="4"/>
      <c r="C1527" s="4"/>
      <c r="D1527" s="4"/>
      <c r="E1527" s="7">
        <v>115.0</v>
      </c>
      <c r="F1527" s="4">
        <v>4.22</v>
      </c>
      <c r="G1527" s="8">
        <v>0.2783</v>
      </c>
      <c r="H1527" s="8">
        <v>0.1588</v>
      </c>
      <c r="I1527" s="9">
        <v>0.003564814814814815</v>
      </c>
      <c r="J1527" s="7">
        <v>308.0</v>
      </c>
      <c r="K1527" s="4">
        <v>3.59</v>
      </c>
    </row>
    <row r="1528">
      <c r="A1528" s="4" t="s">
        <v>1596</v>
      </c>
      <c r="B1528" s="4"/>
      <c r="C1528" s="4"/>
      <c r="D1528" s="4"/>
      <c r="E1528" s="7">
        <v>115.0</v>
      </c>
      <c r="F1528" s="4">
        <v>1.23</v>
      </c>
      <c r="G1528" s="8">
        <v>0.8696</v>
      </c>
      <c r="H1528" s="8">
        <v>0.0493</v>
      </c>
      <c r="I1528" s="9">
        <v>0.001099537037037037</v>
      </c>
      <c r="J1528" s="7">
        <v>95.0</v>
      </c>
      <c r="K1528" s="4">
        <v>0.43</v>
      </c>
    </row>
    <row r="1529">
      <c r="A1529" s="4" t="s">
        <v>1597</v>
      </c>
      <c r="B1529" s="4"/>
      <c r="C1529" s="4"/>
      <c r="D1529" s="4"/>
      <c r="E1529" s="7">
        <v>115.0</v>
      </c>
      <c r="F1529" s="4">
        <v>4.83</v>
      </c>
      <c r="G1529" s="8">
        <v>0.2348</v>
      </c>
      <c r="H1529" s="8">
        <v>0.1568</v>
      </c>
      <c r="I1529" s="9">
        <v>0.003923611111111111</v>
      </c>
      <c r="J1529" s="7">
        <v>339.0</v>
      </c>
      <c r="K1529" s="4">
        <v>2.69</v>
      </c>
    </row>
    <row r="1530">
      <c r="A1530" s="4" t="s">
        <v>1598</v>
      </c>
      <c r="B1530" s="4"/>
      <c r="C1530" s="4"/>
      <c r="D1530" s="4"/>
      <c r="E1530" s="7">
        <v>115.0</v>
      </c>
      <c r="F1530" s="4">
        <v>3.83</v>
      </c>
      <c r="G1530" s="8">
        <v>0.2609</v>
      </c>
      <c r="H1530" s="8">
        <v>0.1705</v>
      </c>
      <c r="I1530" s="9">
        <v>0.0033564814814814816</v>
      </c>
      <c r="J1530" s="7">
        <v>290.0</v>
      </c>
      <c r="K1530" s="4">
        <v>2.12</v>
      </c>
    </row>
    <row r="1531">
      <c r="A1531" s="4" t="s">
        <v>1599</v>
      </c>
      <c r="B1531" s="4"/>
      <c r="C1531" s="4"/>
      <c r="D1531" s="4"/>
      <c r="E1531" s="7">
        <v>115.0</v>
      </c>
      <c r="F1531" s="4">
        <v>2.55</v>
      </c>
      <c r="G1531" s="8">
        <v>0.1739</v>
      </c>
      <c r="H1531" s="8">
        <v>0.3959</v>
      </c>
      <c r="I1531" s="9">
        <v>0.001875</v>
      </c>
      <c r="J1531" s="7">
        <v>162.0</v>
      </c>
      <c r="K1531" s="4">
        <v>1.02</v>
      </c>
    </row>
    <row r="1532">
      <c r="A1532" s="4" t="s">
        <v>1600</v>
      </c>
      <c r="B1532" s="4"/>
      <c r="C1532" s="4"/>
      <c r="D1532" s="4"/>
      <c r="E1532" s="7">
        <v>115.0</v>
      </c>
      <c r="F1532" s="4">
        <v>3.13</v>
      </c>
      <c r="G1532" s="8">
        <v>0.2174</v>
      </c>
      <c r="H1532" s="8">
        <v>0.2222</v>
      </c>
      <c r="I1532" s="9">
        <v>0.0032175925925925926</v>
      </c>
      <c r="J1532" s="7">
        <v>278.0</v>
      </c>
      <c r="K1532" s="4">
        <v>4.43</v>
      </c>
    </row>
    <row r="1533">
      <c r="A1533" s="4" t="s">
        <v>1601</v>
      </c>
      <c r="B1533" s="4"/>
      <c r="C1533" s="4"/>
      <c r="D1533" s="4"/>
      <c r="E1533" s="7">
        <v>115.0</v>
      </c>
      <c r="F1533" s="4">
        <v>4.32</v>
      </c>
      <c r="G1533" s="8">
        <v>0.2435</v>
      </c>
      <c r="H1533" s="8">
        <v>0.1288</v>
      </c>
      <c r="I1533" s="9">
        <v>0.004953703703703704</v>
      </c>
      <c r="J1533" s="7">
        <v>428.0</v>
      </c>
      <c r="K1533" s="4">
        <v>3.5</v>
      </c>
    </row>
    <row r="1534">
      <c r="A1534" s="4" t="s">
        <v>1602</v>
      </c>
      <c r="B1534" s="4"/>
      <c r="C1534" s="4"/>
      <c r="D1534" s="4"/>
      <c r="E1534" s="7">
        <v>114.0</v>
      </c>
      <c r="F1534" s="4">
        <v>2.24</v>
      </c>
      <c r="G1534" s="8">
        <v>0.1842</v>
      </c>
      <c r="H1534" s="8">
        <v>0.1216</v>
      </c>
      <c r="I1534" s="9">
        <v>0.0039004629629629628</v>
      </c>
      <c r="J1534" s="7">
        <v>337.0</v>
      </c>
      <c r="K1534" s="4">
        <v>4.85</v>
      </c>
    </row>
    <row r="1535">
      <c r="A1535" s="4">
        <v>4584.0</v>
      </c>
      <c r="B1535" s="4"/>
      <c r="C1535" s="4"/>
      <c r="D1535" s="4"/>
      <c r="E1535" s="7">
        <v>114.0</v>
      </c>
      <c r="F1535" s="4">
        <v>2.63</v>
      </c>
      <c r="G1535" s="8">
        <v>0.193</v>
      </c>
      <c r="H1535" s="8">
        <v>0.1367</v>
      </c>
      <c r="I1535" s="9">
        <v>0.0043287037037037035</v>
      </c>
      <c r="J1535" s="7">
        <v>374.0</v>
      </c>
      <c r="K1535" s="4">
        <v>5.2</v>
      </c>
    </row>
    <row r="1536">
      <c r="A1536" s="4" t="s">
        <v>1603</v>
      </c>
      <c r="B1536" s="4"/>
      <c r="C1536" s="4"/>
      <c r="D1536" s="4"/>
      <c r="E1536" s="7">
        <v>114.0</v>
      </c>
      <c r="F1536" s="4">
        <v>3.26</v>
      </c>
      <c r="G1536" s="8">
        <v>0.1754</v>
      </c>
      <c r="H1536" s="8">
        <v>0.2984</v>
      </c>
      <c r="I1536" s="9">
        <v>0.0030324074074074073</v>
      </c>
      <c r="J1536" s="7">
        <v>262.0</v>
      </c>
      <c r="K1536" s="4">
        <v>3.86</v>
      </c>
    </row>
    <row r="1537">
      <c r="A1537" s="4" t="s">
        <v>1604</v>
      </c>
      <c r="B1537" s="4"/>
      <c r="C1537" s="4"/>
      <c r="D1537" s="4"/>
      <c r="E1537" s="7">
        <v>114.0</v>
      </c>
      <c r="F1537" s="4">
        <v>3.33</v>
      </c>
      <c r="G1537" s="8">
        <v>0.2368</v>
      </c>
      <c r="H1537" s="8">
        <v>0.2053</v>
      </c>
      <c r="I1537" s="9">
        <v>0.003715277777777778</v>
      </c>
      <c r="J1537" s="7">
        <v>321.0</v>
      </c>
      <c r="K1537" s="4">
        <v>3.23</v>
      </c>
    </row>
    <row r="1538">
      <c r="A1538" s="4" t="s">
        <v>1605</v>
      </c>
      <c r="B1538" s="4"/>
      <c r="C1538" s="4"/>
      <c r="D1538" s="4"/>
      <c r="E1538" s="7">
        <v>114.0</v>
      </c>
      <c r="F1538" s="4">
        <v>2.61</v>
      </c>
      <c r="G1538" s="8">
        <v>0.307</v>
      </c>
      <c r="H1538" s="8">
        <v>0.2416</v>
      </c>
      <c r="I1538" s="9">
        <v>0.003576388888888889</v>
      </c>
      <c r="J1538" s="7">
        <v>309.0</v>
      </c>
      <c r="K1538" s="4">
        <v>2.54</v>
      </c>
    </row>
    <row r="1539">
      <c r="A1539" s="4" t="s">
        <v>1606</v>
      </c>
      <c r="B1539" s="4"/>
      <c r="C1539" s="4"/>
      <c r="D1539" s="4"/>
      <c r="E1539" s="7">
        <v>114.0</v>
      </c>
      <c r="F1539" s="4">
        <v>2.96</v>
      </c>
      <c r="G1539" s="8">
        <v>0.1667</v>
      </c>
      <c r="H1539" s="8">
        <v>0.2722</v>
      </c>
      <c r="I1539" s="9">
        <v>0.003703703703703704</v>
      </c>
      <c r="J1539" s="7">
        <v>320.0</v>
      </c>
      <c r="K1539" s="4">
        <v>3.83</v>
      </c>
    </row>
    <row r="1540">
      <c r="A1540" s="4" t="s">
        <v>1607</v>
      </c>
      <c r="B1540" s="4"/>
      <c r="C1540" s="4"/>
      <c r="D1540" s="4"/>
      <c r="E1540" s="7">
        <v>114.0</v>
      </c>
      <c r="F1540" s="4">
        <v>2.44</v>
      </c>
      <c r="G1540" s="8">
        <v>0.5088</v>
      </c>
      <c r="H1540" s="8">
        <v>0.1475</v>
      </c>
      <c r="I1540" s="9">
        <v>0.0017476851851851852</v>
      </c>
      <c r="J1540" s="7">
        <v>151.0</v>
      </c>
      <c r="K1540" s="4">
        <v>0.92</v>
      </c>
    </row>
    <row r="1541">
      <c r="A1541" s="4" t="s">
        <v>1608</v>
      </c>
      <c r="B1541" s="4"/>
      <c r="C1541" s="4"/>
      <c r="D1541" s="4"/>
      <c r="E1541" s="7">
        <v>114.0</v>
      </c>
      <c r="F1541" s="4">
        <v>3.02</v>
      </c>
      <c r="G1541" s="8">
        <v>0.4035</v>
      </c>
      <c r="H1541" s="8">
        <v>0.0843</v>
      </c>
      <c r="I1541" s="9">
        <v>0.004097222222222223</v>
      </c>
      <c r="J1541" s="7">
        <v>354.0</v>
      </c>
      <c r="K1541" s="4">
        <v>4.06</v>
      </c>
    </row>
    <row r="1542">
      <c r="A1542" s="4" t="s">
        <v>1609</v>
      </c>
      <c r="B1542" s="4"/>
      <c r="C1542" s="4"/>
      <c r="D1542" s="4"/>
      <c r="E1542" s="7">
        <v>114.0</v>
      </c>
      <c r="F1542" s="4">
        <v>2.25</v>
      </c>
      <c r="G1542" s="8">
        <v>0.5</v>
      </c>
      <c r="H1542" s="8">
        <v>0.1012</v>
      </c>
      <c r="I1542" s="9">
        <v>0.004039351851851852</v>
      </c>
      <c r="J1542" s="7">
        <v>349.0</v>
      </c>
      <c r="K1542" s="4">
        <v>4.54</v>
      </c>
    </row>
    <row r="1543">
      <c r="A1543" s="4" t="s">
        <v>1610</v>
      </c>
      <c r="B1543" s="4"/>
      <c r="C1543" s="4"/>
      <c r="D1543" s="4"/>
      <c r="E1543" s="7">
        <v>114.0</v>
      </c>
      <c r="F1543" s="4">
        <v>3.86</v>
      </c>
      <c r="G1543" s="8">
        <v>0.2105</v>
      </c>
      <c r="H1543" s="8">
        <v>0.1841</v>
      </c>
      <c r="I1543" s="9">
        <v>0.0025</v>
      </c>
      <c r="J1543" s="7">
        <v>216.0</v>
      </c>
      <c r="K1543" s="4">
        <v>2.96</v>
      </c>
    </row>
    <row r="1544">
      <c r="A1544" s="4" t="s">
        <v>1611</v>
      </c>
      <c r="B1544" s="4"/>
      <c r="C1544" s="4"/>
      <c r="D1544" s="4"/>
      <c r="E1544" s="7">
        <v>114.0</v>
      </c>
      <c r="F1544" s="4">
        <v>2.59</v>
      </c>
      <c r="G1544" s="8">
        <v>0.2544</v>
      </c>
      <c r="H1544" s="8">
        <v>0.1085</v>
      </c>
      <c r="I1544" s="9">
        <v>0.004097222222222223</v>
      </c>
      <c r="J1544" s="7">
        <v>354.0</v>
      </c>
      <c r="K1544" s="4">
        <v>3.89</v>
      </c>
    </row>
    <row r="1545">
      <c r="A1545" s="4" t="s">
        <v>1612</v>
      </c>
      <c r="B1545" s="4"/>
      <c r="C1545" s="4"/>
      <c r="D1545" s="4"/>
      <c r="E1545" s="7">
        <v>114.0</v>
      </c>
      <c r="F1545" s="4">
        <v>2.68</v>
      </c>
      <c r="G1545" s="8">
        <v>0.2632</v>
      </c>
      <c r="H1545" s="8">
        <v>0.2582</v>
      </c>
      <c r="I1545" s="9">
        <v>0.0020833333333333333</v>
      </c>
      <c r="J1545" s="7">
        <v>180.0</v>
      </c>
      <c r="K1545" s="4">
        <v>1.36</v>
      </c>
    </row>
    <row r="1546">
      <c r="A1546" s="4" t="s">
        <v>1613</v>
      </c>
      <c r="B1546" s="4"/>
      <c r="C1546" s="4"/>
      <c r="D1546" s="4"/>
      <c r="E1546" s="7">
        <v>114.0</v>
      </c>
      <c r="F1546" s="4">
        <v>3.15</v>
      </c>
      <c r="G1546" s="8">
        <v>0.2632</v>
      </c>
      <c r="H1546" s="8">
        <v>0.1699</v>
      </c>
      <c r="I1546" s="9">
        <v>0.004710648148148148</v>
      </c>
      <c r="J1546" s="7">
        <v>407.0</v>
      </c>
      <c r="K1546" s="4">
        <v>2.89</v>
      </c>
    </row>
    <row r="1547">
      <c r="A1547" s="4" t="s">
        <v>1614</v>
      </c>
      <c r="B1547" s="4"/>
      <c r="C1547" s="4"/>
      <c r="D1547" s="4"/>
      <c r="E1547" s="7">
        <v>114.0</v>
      </c>
      <c r="F1547" s="4">
        <v>2.61</v>
      </c>
      <c r="G1547" s="8">
        <v>0.4298</v>
      </c>
      <c r="H1547" s="8">
        <v>0.1443</v>
      </c>
      <c r="I1547" s="9">
        <v>0.002916666666666667</v>
      </c>
      <c r="J1547" s="7">
        <v>252.0</v>
      </c>
      <c r="K1547" s="4">
        <v>2.81</v>
      </c>
    </row>
    <row r="1548">
      <c r="A1548" s="4" t="s">
        <v>1615</v>
      </c>
      <c r="B1548" s="4"/>
      <c r="C1548" s="4"/>
      <c r="D1548" s="4"/>
      <c r="E1548" s="7">
        <v>114.0</v>
      </c>
      <c r="F1548" s="4">
        <v>2.5</v>
      </c>
      <c r="G1548" s="8">
        <v>0.4561</v>
      </c>
      <c r="H1548" s="8">
        <v>0.0842</v>
      </c>
      <c r="I1548" s="9">
        <v>0.00318287037037037</v>
      </c>
      <c r="J1548" s="7">
        <v>275.0</v>
      </c>
      <c r="K1548" s="4">
        <v>1.89</v>
      </c>
    </row>
    <row r="1549">
      <c r="A1549" s="4" t="s">
        <v>1616</v>
      </c>
      <c r="B1549" s="4"/>
      <c r="C1549" s="4"/>
      <c r="D1549" s="4"/>
      <c r="E1549" s="7">
        <v>114.0</v>
      </c>
      <c r="F1549" s="4">
        <v>3.05</v>
      </c>
      <c r="G1549" s="8">
        <v>0.3596</v>
      </c>
      <c r="H1549" s="8">
        <v>0.2126</v>
      </c>
      <c r="I1549" s="9">
        <v>0.002627314814814815</v>
      </c>
      <c r="J1549" s="7">
        <v>227.0</v>
      </c>
      <c r="K1549" s="4">
        <v>2.82</v>
      </c>
    </row>
    <row r="1550">
      <c r="A1550" s="4" t="s">
        <v>1617</v>
      </c>
      <c r="B1550" s="4"/>
      <c r="C1550" s="4"/>
      <c r="D1550" s="4"/>
      <c r="E1550" s="7">
        <v>114.0</v>
      </c>
      <c r="F1550" s="4">
        <v>3.32</v>
      </c>
      <c r="G1550" s="8">
        <v>0.2895</v>
      </c>
      <c r="H1550" s="8">
        <v>0.1746</v>
      </c>
      <c r="I1550" s="9">
        <v>0.0024652777777777776</v>
      </c>
      <c r="J1550" s="7">
        <v>213.0</v>
      </c>
      <c r="K1550" s="4">
        <v>2.39</v>
      </c>
    </row>
    <row r="1551">
      <c r="A1551" s="4" t="s">
        <v>1618</v>
      </c>
      <c r="B1551" s="4"/>
      <c r="C1551" s="4"/>
      <c r="D1551" s="4"/>
      <c r="E1551" s="7">
        <v>114.0</v>
      </c>
      <c r="F1551" s="4">
        <v>4.04</v>
      </c>
      <c r="G1551" s="8">
        <v>0.2193</v>
      </c>
      <c r="H1551" s="8">
        <v>0.1717</v>
      </c>
      <c r="I1551" s="9">
        <v>0.004722222222222222</v>
      </c>
      <c r="J1551" s="7">
        <v>408.0</v>
      </c>
      <c r="K1551" s="4">
        <v>4.32</v>
      </c>
    </row>
    <row r="1552">
      <c r="A1552" s="4" t="s">
        <v>1619</v>
      </c>
      <c r="B1552" s="4"/>
      <c r="C1552" s="4"/>
      <c r="D1552" s="4"/>
      <c r="E1552" s="7">
        <v>113.0</v>
      </c>
      <c r="F1552" s="4">
        <v>3.64</v>
      </c>
      <c r="G1552" s="8">
        <v>0.3717</v>
      </c>
      <c r="H1552" s="8">
        <v>0.1338</v>
      </c>
      <c r="I1552" s="9">
        <v>0.003587962962962963</v>
      </c>
      <c r="J1552" s="7">
        <v>310.0</v>
      </c>
      <c r="K1552" s="4">
        <v>3.47</v>
      </c>
    </row>
    <row r="1553">
      <c r="A1553" s="4">
        <v>32022.0</v>
      </c>
      <c r="B1553" s="4"/>
      <c r="C1553" s="4"/>
      <c r="D1553" s="4"/>
      <c r="E1553" s="7">
        <v>113.0</v>
      </c>
      <c r="F1553" s="4">
        <v>2.48</v>
      </c>
      <c r="G1553" s="8">
        <v>0.2743</v>
      </c>
      <c r="H1553" s="8">
        <v>0.1143</v>
      </c>
      <c r="I1553" s="9">
        <v>0.0023032407407407407</v>
      </c>
      <c r="J1553" s="7">
        <v>199.0</v>
      </c>
      <c r="K1553" s="4">
        <v>2.75</v>
      </c>
    </row>
    <row r="1554">
      <c r="A1554" s="4">
        <v>6647.0</v>
      </c>
      <c r="B1554" s="4"/>
      <c r="C1554" s="4"/>
      <c r="D1554" s="4"/>
      <c r="E1554" s="7">
        <v>113.0</v>
      </c>
      <c r="F1554" s="4">
        <v>2.51</v>
      </c>
      <c r="G1554" s="8">
        <v>0.3186</v>
      </c>
      <c r="H1554" s="8">
        <v>0.1162</v>
      </c>
      <c r="I1554" s="9">
        <v>0.002638888888888889</v>
      </c>
      <c r="J1554" s="7">
        <v>228.0</v>
      </c>
      <c r="K1554" s="4">
        <v>3.44</v>
      </c>
    </row>
    <row r="1555">
      <c r="A1555" s="4">
        <v>8611.0</v>
      </c>
      <c r="B1555" s="4"/>
      <c r="C1555" s="4"/>
      <c r="D1555" s="4"/>
      <c r="E1555" s="7">
        <v>113.0</v>
      </c>
      <c r="F1555" s="4">
        <v>2.44</v>
      </c>
      <c r="G1555" s="8">
        <v>0.2035</v>
      </c>
      <c r="H1555" s="8">
        <v>0.1232</v>
      </c>
      <c r="I1555" s="9">
        <v>0.003726851851851852</v>
      </c>
      <c r="J1555" s="7">
        <v>322.0</v>
      </c>
      <c r="K1555" s="4">
        <v>4.86</v>
      </c>
    </row>
    <row r="1556">
      <c r="A1556" s="4" t="s">
        <v>1620</v>
      </c>
      <c r="B1556" s="4"/>
      <c r="C1556" s="4"/>
      <c r="D1556" s="4"/>
      <c r="E1556" s="7">
        <v>113.0</v>
      </c>
      <c r="F1556" s="4">
        <v>2.42</v>
      </c>
      <c r="G1556" s="8">
        <v>0.1416</v>
      </c>
      <c r="H1556" s="8">
        <v>0.2153</v>
      </c>
      <c r="I1556" s="9">
        <v>0.003449074074074074</v>
      </c>
      <c r="J1556" s="7">
        <v>298.0</v>
      </c>
      <c r="K1556" s="4">
        <v>3.15</v>
      </c>
    </row>
    <row r="1557">
      <c r="A1557" s="4" t="s">
        <v>1621</v>
      </c>
      <c r="B1557" s="4"/>
      <c r="C1557" s="4"/>
      <c r="D1557" s="4"/>
      <c r="E1557" s="7">
        <v>113.0</v>
      </c>
      <c r="F1557" s="4">
        <v>3.94</v>
      </c>
      <c r="G1557" s="8">
        <v>0.2478</v>
      </c>
      <c r="H1557" s="8">
        <v>0.191</v>
      </c>
      <c r="I1557" s="9">
        <v>0.0031134259259259257</v>
      </c>
      <c r="J1557" s="7">
        <v>269.0</v>
      </c>
      <c r="K1557" s="4">
        <v>2.58</v>
      </c>
    </row>
    <row r="1558">
      <c r="A1558" s="4" t="s">
        <v>1622</v>
      </c>
      <c r="B1558" s="4"/>
      <c r="C1558" s="4"/>
      <c r="D1558" s="4"/>
      <c r="E1558" s="7">
        <v>113.0</v>
      </c>
      <c r="F1558" s="4">
        <v>2.92</v>
      </c>
      <c r="G1558" s="8">
        <v>0.1681</v>
      </c>
      <c r="H1558" s="8">
        <v>0.1545</v>
      </c>
      <c r="I1558" s="9">
        <v>0.004398148148148148</v>
      </c>
      <c r="J1558" s="7">
        <v>380.0</v>
      </c>
      <c r="K1558" s="4">
        <v>6.07</v>
      </c>
    </row>
    <row r="1559">
      <c r="A1559" s="4" t="s">
        <v>1623</v>
      </c>
      <c r="B1559" s="4"/>
      <c r="C1559" s="4"/>
      <c r="D1559" s="4"/>
      <c r="E1559" s="7">
        <v>113.0</v>
      </c>
      <c r="F1559" s="4">
        <v>4.76</v>
      </c>
      <c r="G1559" s="8">
        <v>0.2478</v>
      </c>
      <c r="H1559" s="8">
        <v>0.1283</v>
      </c>
      <c r="I1559" s="9">
        <v>0.005416666666666667</v>
      </c>
      <c r="J1559" s="7">
        <v>468.0</v>
      </c>
      <c r="K1559" s="4">
        <v>4.64</v>
      </c>
    </row>
    <row r="1560">
      <c r="A1560" s="4" t="s">
        <v>1624</v>
      </c>
      <c r="B1560" s="4"/>
      <c r="C1560" s="4"/>
      <c r="D1560" s="4"/>
      <c r="E1560" s="7">
        <v>113.0</v>
      </c>
      <c r="F1560" s="4">
        <v>4.18</v>
      </c>
      <c r="G1560" s="8">
        <v>0.2389</v>
      </c>
      <c r="H1560" s="8">
        <v>0.1335</v>
      </c>
      <c r="I1560" s="9">
        <v>0.0029745370370370373</v>
      </c>
      <c r="J1560" s="7">
        <v>257.0</v>
      </c>
      <c r="K1560" s="4">
        <v>3.68</v>
      </c>
    </row>
    <row r="1561">
      <c r="A1561" s="4" t="s">
        <v>1625</v>
      </c>
      <c r="B1561" s="4"/>
      <c r="C1561" s="4"/>
      <c r="D1561" s="4"/>
      <c r="E1561" s="7">
        <v>113.0</v>
      </c>
      <c r="F1561" s="4">
        <v>4.09</v>
      </c>
      <c r="G1561" s="8">
        <v>0.2389</v>
      </c>
      <c r="H1561" s="8">
        <v>0.2446</v>
      </c>
      <c r="I1561" s="9">
        <v>0.003460648148148148</v>
      </c>
      <c r="J1561" s="7">
        <v>299.0</v>
      </c>
      <c r="K1561" s="4">
        <v>2.56</v>
      </c>
    </row>
    <row r="1562">
      <c r="A1562" s="4" t="s">
        <v>1626</v>
      </c>
      <c r="B1562" s="4"/>
      <c r="C1562" s="4"/>
      <c r="D1562" s="4"/>
      <c r="E1562" s="7">
        <v>113.0</v>
      </c>
      <c r="F1562" s="4">
        <v>3.56</v>
      </c>
      <c r="G1562" s="8">
        <v>0.3186</v>
      </c>
      <c r="H1562" s="8">
        <v>0.1542</v>
      </c>
      <c r="I1562" s="9">
        <v>0.004143518518518519</v>
      </c>
      <c r="J1562" s="7">
        <v>358.0</v>
      </c>
      <c r="K1562" s="4">
        <v>3.05</v>
      </c>
    </row>
    <row r="1563">
      <c r="A1563" s="4" t="s">
        <v>1627</v>
      </c>
      <c r="B1563" s="4"/>
      <c r="C1563" s="4"/>
      <c r="D1563" s="4"/>
      <c r="E1563" s="7">
        <v>113.0</v>
      </c>
      <c r="F1563" s="4">
        <v>2.28</v>
      </c>
      <c r="G1563" s="8">
        <v>0.2655</v>
      </c>
      <c r="H1563" s="8">
        <v>0.1667</v>
      </c>
      <c r="I1563" s="9">
        <v>0.003923611111111111</v>
      </c>
      <c r="J1563" s="7">
        <v>339.0</v>
      </c>
      <c r="K1563" s="4">
        <v>4.34</v>
      </c>
    </row>
    <row r="1564">
      <c r="A1564" s="4" t="s">
        <v>1628</v>
      </c>
      <c r="B1564" s="4"/>
      <c r="C1564" s="4"/>
      <c r="D1564" s="4"/>
      <c r="E1564" s="7">
        <v>113.0</v>
      </c>
      <c r="F1564" s="4">
        <v>3.34</v>
      </c>
      <c r="G1564" s="8">
        <v>0.2301</v>
      </c>
      <c r="H1564" s="8">
        <v>0.1459</v>
      </c>
      <c r="I1564" s="9">
        <v>0.005717592592592593</v>
      </c>
      <c r="J1564" s="7">
        <v>494.0</v>
      </c>
      <c r="K1564" s="4">
        <v>5.24</v>
      </c>
    </row>
    <row r="1565">
      <c r="A1565" s="4" t="s">
        <v>1629</v>
      </c>
      <c r="B1565" s="4"/>
      <c r="C1565" s="4"/>
      <c r="D1565" s="4"/>
      <c r="E1565" s="7">
        <v>113.0</v>
      </c>
      <c r="F1565" s="4">
        <v>3.73</v>
      </c>
      <c r="G1565" s="8">
        <v>0.2389</v>
      </c>
      <c r="H1565" s="8">
        <v>0.1635</v>
      </c>
      <c r="I1565" s="9">
        <v>0.004050925925925926</v>
      </c>
      <c r="J1565" s="7">
        <v>350.0</v>
      </c>
      <c r="K1565" s="4">
        <v>3.36</v>
      </c>
    </row>
    <row r="1566">
      <c r="A1566" s="4" t="s">
        <v>1630</v>
      </c>
      <c r="B1566" s="4"/>
      <c r="C1566" s="4"/>
      <c r="D1566" s="4"/>
      <c r="E1566" s="7">
        <v>113.0</v>
      </c>
      <c r="F1566" s="4">
        <v>4.35</v>
      </c>
      <c r="G1566" s="8">
        <v>0.177</v>
      </c>
      <c r="H1566" s="8">
        <v>0.2195</v>
      </c>
      <c r="I1566" s="9">
        <v>0.0035416666666666665</v>
      </c>
      <c r="J1566" s="7">
        <v>306.0</v>
      </c>
      <c r="K1566" s="4">
        <v>3.35</v>
      </c>
    </row>
    <row r="1567">
      <c r="A1567" s="4" t="s">
        <v>1631</v>
      </c>
      <c r="B1567" s="4"/>
      <c r="C1567" s="4"/>
      <c r="D1567" s="4"/>
      <c r="E1567" s="7">
        <v>113.0</v>
      </c>
      <c r="F1567" s="4">
        <v>3.88</v>
      </c>
      <c r="G1567" s="8">
        <v>0.2124</v>
      </c>
      <c r="H1567" s="8">
        <v>0.1667</v>
      </c>
      <c r="I1567" s="9">
        <v>0.0035069444444444445</v>
      </c>
      <c r="J1567" s="7">
        <v>303.0</v>
      </c>
      <c r="K1567" s="4">
        <v>3.65</v>
      </c>
    </row>
    <row r="1568">
      <c r="A1568" s="4" t="s">
        <v>1632</v>
      </c>
      <c r="B1568" s="4"/>
      <c r="C1568" s="4"/>
      <c r="D1568" s="4"/>
      <c r="E1568" s="7">
        <v>113.0</v>
      </c>
      <c r="F1568" s="4">
        <v>3.96</v>
      </c>
      <c r="G1568" s="8">
        <v>0.1593</v>
      </c>
      <c r="H1568" s="8">
        <v>0.2125</v>
      </c>
      <c r="I1568" s="9">
        <v>0.004780092592592593</v>
      </c>
      <c r="J1568" s="7">
        <v>413.0</v>
      </c>
      <c r="K1568" s="4">
        <v>3.52</v>
      </c>
    </row>
    <row r="1569">
      <c r="A1569" s="4" t="s">
        <v>1633</v>
      </c>
      <c r="B1569" s="4"/>
      <c r="C1569" s="4"/>
      <c r="D1569" s="4"/>
      <c r="E1569" s="7">
        <v>113.0</v>
      </c>
      <c r="F1569" s="4">
        <v>3.74</v>
      </c>
      <c r="G1569" s="8">
        <v>0.2301</v>
      </c>
      <c r="H1569" s="8">
        <v>0.208</v>
      </c>
      <c r="I1569" s="9">
        <v>0.002824074074074074</v>
      </c>
      <c r="J1569" s="7">
        <v>244.0</v>
      </c>
      <c r="K1569" s="4">
        <v>2.05</v>
      </c>
    </row>
    <row r="1570">
      <c r="A1570" s="4" t="s">
        <v>1634</v>
      </c>
      <c r="B1570" s="4"/>
      <c r="C1570" s="4"/>
      <c r="D1570" s="4"/>
      <c r="E1570" s="7">
        <v>113.0</v>
      </c>
      <c r="F1570" s="4">
        <v>2.53</v>
      </c>
      <c r="G1570" s="8">
        <v>0.3717</v>
      </c>
      <c r="H1570" s="8">
        <v>0.1224</v>
      </c>
      <c r="I1570" s="9">
        <v>0.002534722222222222</v>
      </c>
      <c r="J1570" s="7">
        <v>219.0</v>
      </c>
      <c r="K1570" s="4">
        <v>1.97</v>
      </c>
    </row>
    <row r="1571">
      <c r="A1571" s="4" t="s">
        <v>1635</v>
      </c>
      <c r="B1571" s="4"/>
      <c r="C1571" s="4"/>
      <c r="D1571" s="4"/>
      <c r="E1571" s="7">
        <v>113.0</v>
      </c>
      <c r="F1571" s="4">
        <v>2.79</v>
      </c>
      <c r="G1571" s="8">
        <v>0.1504</v>
      </c>
      <c r="H1571" s="8">
        <v>0.2</v>
      </c>
      <c r="I1571" s="9">
        <v>0.003576388888888889</v>
      </c>
      <c r="J1571" s="7">
        <v>309.0</v>
      </c>
      <c r="K1571" s="4">
        <v>3.89</v>
      </c>
    </row>
    <row r="1572">
      <c r="A1572" s="4" t="s">
        <v>1636</v>
      </c>
      <c r="B1572" s="4"/>
      <c r="C1572" s="4"/>
      <c r="D1572" s="4"/>
      <c r="E1572" s="7">
        <v>113.0</v>
      </c>
      <c r="F1572" s="4">
        <v>3.39</v>
      </c>
      <c r="G1572" s="8">
        <v>0.2655</v>
      </c>
      <c r="H1572" s="8">
        <v>0.1567</v>
      </c>
      <c r="I1572" s="9">
        <v>0.00318287037037037</v>
      </c>
      <c r="J1572" s="7">
        <v>275.0</v>
      </c>
      <c r="K1572" s="4">
        <v>3.32</v>
      </c>
    </row>
    <row r="1573">
      <c r="A1573" s="4">
        <v>8451.0</v>
      </c>
      <c r="B1573" s="4"/>
      <c r="C1573" s="4"/>
      <c r="D1573" s="4"/>
      <c r="E1573" s="7">
        <v>112.0</v>
      </c>
      <c r="F1573" s="4">
        <v>2.66</v>
      </c>
      <c r="G1573" s="8">
        <v>0.2232</v>
      </c>
      <c r="H1573" s="8">
        <v>0.1107</v>
      </c>
      <c r="I1573" s="9">
        <v>0.0035069444444444445</v>
      </c>
      <c r="J1573" s="7">
        <v>303.0</v>
      </c>
      <c r="K1573" s="4">
        <v>4.79</v>
      </c>
    </row>
    <row r="1574">
      <c r="A1574" s="4" t="s">
        <v>1637</v>
      </c>
      <c r="B1574" s="4"/>
      <c r="C1574" s="4"/>
      <c r="D1574" s="4"/>
      <c r="E1574" s="7">
        <v>112.0</v>
      </c>
      <c r="F1574" s="4">
        <v>4.56</v>
      </c>
      <c r="G1574" s="8">
        <v>0.25</v>
      </c>
      <c r="H1574" s="8">
        <v>0.1526</v>
      </c>
      <c r="I1574" s="9">
        <v>0.0042592592592592595</v>
      </c>
      <c r="J1574" s="7">
        <v>368.0</v>
      </c>
      <c r="K1574" s="4">
        <v>4.33</v>
      </c>
    </row>
    <row r="1575">
      <c r="A1575" s="4" t="s">
        <v>1638</v>
      </c>
      <c r="B1575" s="4"/>
      <c r="C1575" s="4"/>
      <c r="D1575" s="4"/>
      <c r="E1575" s="7">
        <v>112.0</v>
      </c>
      <c r="F1575" s="4">
        <v>2.92</v>
      </c>
      <c r="G1575" s="8">
        <v>0.3214</v>
      </c>
      <c r="H1575" s="8">
        <v>0.2049</v>
      </c>
      <c r="I1575" s="9">
        <v>0.0028125</v>
      </c>
      <c r="J1575" s="7">
        <v>243.0</v>
      </c>
      <c r="K1575" s="4">
        <v>2.48</v>
      </c>
    </row>
    <row r="1576">
      <c r="A1576" s="4" t="s">
        <v>1639</v>
      </c>
      <c r="B1576" s="4"/>
      <c r="C1576" s="4"/>
      <c r="D1576" s="4"/>
      <c r="E1576" s="7">
        <v>112.0</v>
      </c>
      <c r="F1576" s="4">
        <v>2.33</v>
      </c>
      <c r="G1576" s="8">
        <v>0.25</v>
      </c>
      <c r="H1576" s="8">
        <v>0.295</v>
      </c>
      <c r="I1576" s="9">
        <v>0.002905092592592593</v>
      </c>
      <c r="J1576" s="7">
        <v>251.0</v>
      </c>
      <c r="K1576" s="4">
        <v>2.08</v>
      </c>
    </row>
    <row r="1577">
      <c r="A1577" s="4" t="s">
        <v>1640</v>
      </c>
      <c r="B1577" s="4"/>
      <c r="C1577" s="4"/>
      <c r="D1577" s="4"/>
      <c r="E1577" s="7">
        <v>112.0</v>
      </c>
      <c r="F1577" s="4">
        <v>3.79</v>
      </c>
      <c r="G1577" s="8">
        <v>0.1518</v>
      </c>
      <c r="H1577" s="8">
        <v>0.3491</v>
      </c>
      <c r="I1577" s="9">
        <v>0.002789351851851852</v>
      </c>
      <c r="J1577" s="7">
        <v>241.0</v>
      </c>
      <c r="K1577" s="4">
        <v>2.7</v>
      </c>
    </row>
    <row r="1578">
      <c r="A1578" s="4" t="s">
        <v>1641</v>
      </c>
      <c r="B1578" s="4"/>
      <c r="C1578" s="4"/>
      <c r="D1578" s="4"/>
      <c r="E1578" s="7">
        <v>112.0</v>
      </c>
      <c r="F1578" s="4">
        <v>4.99</v>
      </c>
      <c r="G1578" s="8">
        <v>0.2321</v>
      </c>
      <c r="H1578" s="8">
        <v>0.1717</v>
      </c>
      <c r="I1578" s="9">
        <v>0.004050925925925926</v>
      </c>
      <c r="J1578" s="7">
        <v>350.0</v>
      </c>
      <c r="K1578" s="4">
        <v>2.45</v>
      </c>
    </row>
    <row r="1579">
      <c r="A1579" s="4" t="s">
        <v>1642</v>
      </c>
      <c r="B1579" s="4"/>
      <c r="C1579" s="4"/>
      <c r="D1579" s="4"/>
      <c r="E1579" s="7">
        <v>112.0</v>
      </c>
      <c r="F1579" s="4">
        <v>2.54</v>
      </c>
      <c r="G1579" s="8">
        <v>0.4554</v>
      </c>
      <c r="H1579" s="8">
        <v>0.1439</v>
      </c>
      <c r="I1579" s="9">
        <v>0.0036226851851851854</v>
      </c>
      <c r="J1579" s="7">
        <v>313.0</v>
      </c>
      <c r="K1579" s="4">
        <v>2.46</v>
      </c>
    </row>
    <row r="1580">
      <c r="A1580" s="4" t="s">
        <v>1643</v>
      </c>
      <c r="B1580" s="4"/>
      <c r="C1580" s="4"/>
      <c r="D1580" s="4"/>
      <c r="E1580" s="7">
        <v>112.0</v>
      </c>
      <c r="F1580" s="4">
        <v>2.48</v>
      </c>
      <c r="G1580" s="8">
        <v>0.1964</v>
      </c>
      <c r="H1580" s="8">
        <v>0.2122</v>
      </c>
      <c r="I1580" s="9">
        <v>0.0028472222222222223</v>
      </c>
      <c r="J1580" s="7">
        <v>246.0</v>
      </c>
      <c r="K1580" s="4">
        <v>5.05</v>
      </c>
    </row>
    <row r="1581">
      <c r="A1581" s="4" t="s">
        <v>1644</v>
      </c>
      <c r="B1581" s="4"/>
      <c r="C1581" s="4"/>
      <c r="D1581" s="4"/>
      <c r="E1581" s="7">
        <v>112.0</v>
      </c>
      <c r="F1581" s="4">
        <v>3.79</v>
      </c>
      <c r="G1581" s="8">
        <v>0.1875</v>
      </c>
      <c r="H1581" s="8">
        <v>0.2235</v>
      </c>
      <c r="I1581" s="9">
        <v>0.0037731481481481483</v>
      </c>
      <c r="J1581" s="7">
        <v>326.0</v>
      </c>
      <c r="K1581" s="4">
        <v>3.54</v>
      </c>
    </row>
    <row r="1582">
      <c r="A1582" s="4" t="s">
        <v>1645</v>
      </c>
      <c r="B1582" s="4"/>
      <c r="C1582" s="4"/>
      <c r="D1582" s="4"/>
      <c r="E1582" s="7">
        <v>112.0</v>
      </c>
      <c r="F1582" s="4">
        <v>2.76</v>
      </c>
      <c r="G1582" s="8">
        <v>0.2857</v>
      </c>
      <c r="H1582" s="8">
        <v>0.2168</v>
      </c>
      <c r="I1582" s="9">
        <v>0.0024305555555555556</v>
      </c>
      <c r="J1582" s="7">
        <v>210.0</v>
      </c>
      <c r="K1582" s="4">
        <v>2.96</v>
      </c>
    </row>
    <row r="1583">
      <c r="A1583" s="4" t="s">
        <v>1646</v>
      </c>
      <c r="B1583" s="4"/>
      <c r="C1583" s="4"/>
      <c r="D1583" s="4"/>
      <c r="E1583" s="7">
        <v>112.0</v>
      </c>
      <c r="F1583" s="4">
        <v>3.38</v>
      </c>
      <c r="G1583" s="8">
        <v>0.1875</v>
      </c>
      <c r="H1583" s="8">
        <v>0.2269</v>
      </c>
      <c r="I1583" s="9">
        <v>0.00443287037037037</v>
      </c>
      <c r="J1583" s="7">
        <v>383.0</v>
      </c>
      <c r="K1583" s="4">
        <v>2.16</v>
      </c>
    </row>
    <row r="1584">
      <c r="A1584" s="4" t="s">
        <v>1647</v>
      </c>
      <c r="B1584" s="4"/>
      <c r="C1584" s="4"/>
      <c r="D1584" s="4"/>
      <c r="E1584" s="7">
        <v>112.0</v>
      </c>
      <c r="F1584" s="4">
        <v>4.3</v>
      </c>
      <c r="G1584" s="8">
        <v>0.1696</v>
      </c>
      <c r="H1584" s="8">
        <v>0.1286</v>
      </c>
      <c r="I1584" s="9">
        <v>0.005150462962962963</v>
      </c>
      <c r="J1584" s="7">
        <v>445.0</v>
      </c>
      <c r="K1584" s="4">
        <v>5.71</v>
      </c>
    </row>
    <row r="1585">
      <c r="A1585" s="4" t="s">
        <v>1648</v>
      </c>
      <c r="B1585" s="4"/>
      <c r="C1585" s="4"/>
      <c r="D1585" s="4"/>
      <c r="E1585" s="7">
        <v>112.0</v>
      </c>
      <c r="F1585" s="4">
        <v>3.62</v>
      </c>
      <c r="G1585" s="8">
        <v>0.2411</v>
      </c>
      <c r="H1585" s="8">
        <v>0.1753</v>
      </c>
      <c r="I1585" s="9">
        <v>0.0025</v>
      </c>
      <c r="J1585" s="7">
        <v>216.0</v>
      </c>
      <c r="K1585" s="4">
        <v>2.02</v>
      </c>
    </row>
    <row r="1586">
      <c r="A1586" s="4" t="s">
        <v>1649</v>
      </c>
      <c r="B1586" s="4"/>
      <c r="C1586" s="4"/>
      <c r="D1586" s="4"/>
      <c r="E1586" s="7">
        <v>112.0</v>
      </c>
      <c r="F1586" s="4">
        <v>4.88</v>
      </c>
      <c r="G1586" s="8">
        <v>0.2054</v>
      </c>
      <c r="H1586" s="8">
        <v>0.1408</v>
      </c>
      <c r="I1586" s="9">
        <v>0.005127314814814815</v>
      </c>
      <c r="J1586" s="7">
        <v>443.0</v>
      </c>
      <c r="K1586" s="4">
        <v>3.73</v>
      </c>
    </row>
    <row r="1587">
      <c r="A1587" s="4">
        <v>2000.0</v>
      </c>
      <c r="B1587" s="4"/>
      <c r="C1587" s="4"/>
      <c r="D1587" s="4"/>
      <c r="E1587" s="7">
        <v>111.0</v>
      </c>
      <c r="F1587" s="4">
        <v>2.35</v>
      </c>
      <c r="G1587" s="8">
        <v>0.1261</v>
      </c>
      <c r="H1587" s="8">
        <v>0.3218</v>
      </c>
      <c r="I1587" s="9">
        <v>0.003287037037037037</v>
      </c>
      <c r="J1587" s="7">
        <v>284.0</v>
      </c>
      <c r="K1587" s="4">
        <v>6.27</v>
      </c>
    </row>
    <row r="1588">
      <c r="A1588" s="4" t="s">
        <v>1650</v>
      </c>
      <c r="B1588" s="4"/>
      <c r="C1588" s="4"/>
      <c r="D1588" s="4"/>
      <c r="E1588" s="7">
        <v>111.0</v>
      </c>
      <c r="F1588" s="4">
        <v>2.78</v>
      </c>
      <c r="G1588" s="8">
        <v>0.3063</v>
      </c>
      <c r="H1588" s="8">
        <v>0.1845</v>
      </c>
      <c r="I1588" s="9">
        <v>0.004155092592592592</v>
      </c>
      <c r="J1588" s="7">
        <v>359.0</v>
      </c>
      <c r="K1588" s="4">
        <v>5.02</v>
      </c>
    </row>
    <row r="1589">
      <c r="A1589" s="4">
        <v>2038.0</v>
      </c>
      <c r="B1589" s="4"/>
      <c r="C1589" s="4"/>
      <c r="D1589" s="4"/>
      <c r="E1589" s="7">
        <v>111.0</v>
      </c>
      <c r="F1589" s="4">
        <v>2.37</v>
      </c>
      <c r="G1589" s="8">
        <v>0.3514</v>
      </c>
      <c r="H1589" s="8">
        <v>0.1559</v>
      </c>
      <c r="I1589" s="9">
        <v>0.0033912037037037036</v>
      </c>
      <c r="J1589" s="7">
        <v>293.0</v>
      </c>
      <c r="K1589" s="4">
        <v>2.4</v>
      </c>
    </row>
    <row r="1590">
      <c r="A1590" s="4">
        <v>3212.0</v>
      </c>
      <c r="B1590" s="4"/>
      <c r="C1590" s="4"/>
      <c r="D1590" s="4"/>
      <c r="E1590" s="7">
        <v>111.0</v>
      </c>
      <c r="F1590" s="4">
        <v>2.3</v>
      </c>
      <c r="G1590" s="8">
        <v>0.3333</v>
      </c>
      <c r="H1590" s="8">
        <v>0.0588</v>
      </c>
      <c r="I1590" s="9">
        <v>0.002789351851851852</v>
      </c>
      <c r="J1590" s="7">
        <v>241.0</v>
      </c>
      <c r="K1590" s="4">
        <v>3.5</v>
      </c>
    </row>
    <row r="1591">
      <c r="A1591" s="4" t="s">
        <v>1651</v>
      </c>
      <c r="B1591" s="4"/>
      <c r="C1591" s="4"/>
      <c r="D1591" s="4"/>
      <c r="E1591" s="7">
        <v>111.0</v>
      </c>
      <c r="F1591" s="4">
        <v>4.64</v>
      </c>
      <c r="G1591" s="8">
        <v>0.2703</v>
      </c>
      <c r="H1591" s="8">
        <v>0.1515</v>
      </c>
      <c r="I1591" s="9">
        <v>0.005416666666666667</v>
      </c>
      <c r="J1591" s="7">
        <v>468.0</v>
      </c>
      <c r="K1591" s="4">
        <v>3.09</v>
      </c>
    </row>
    <row r="1592">
      <c r="A1592" s="4" t="s">
        <v>1652</v>
      </c>
      <c r="B1592" s="4"/>
      <c r="C1592" s="4"/>
      <c r="D1592" s="4"/>
      <c r="E1592" s="7">
        <v>111.0</v>
      </c>
      <c r="F1592" s="4">
        <v>3.05</v>
      </c>
      <c r="G1592" s="8">
        <v>0.0991</v>
      </c>
      <c r="H1592" s="8">
        <v>0.0621</v>
      </c>
      <c r="I1592" s="9">
        <v>0.007974537037037037</v>
      </c>
      <c r="J1592" s="7">
        <v>689.0</v>
      </c>
      <c r="K1592" s="4">
        <v>11.11</v>
      </c>
    </row>
    <row r="1593">
      <c r="A1593" s="4" t="s">
        <v>1653</v>
      </c>
      <c r="B1593" s="4"/>
      <c r="C1593" s="4"/>
      <c r="D1593" s="4"/>
      <c r="E1593" s="7">
        <v>111.0</v>
      </c>
      <c r="F1593" s="4">
        <v>2.82</v>
      </c>
      <c r="G1593" s="8">
        <v>0.1261</v>
      </c>
      <c r="H1593" s="8">
        <v>0.3195</v>
      </c>
      <c r="I1593" s="9">
        <v>0.003738425925925926</v>
      </c>
      <c r="J1593" s="7">
        <v>323.0</v>
      </c>
      <c r="K1593" s="4">
        <v>2.73</v>
      </c>
    </row>
    <row r="1594">
      <c r="A1594" s="4" t="s">
        <v>1654</v>
      </c>
      <c r="B1594" s="4"/>
      <c r="C1594" s="4"/>
      <c r="D1594" s="4"/>
      <c r="E1594" s="7">
        <v>111.0</v>
      </c>
      <c r="F1594" s="4">
        <v>4.51</v>
      </c>
      <c r="G1594" s="8">
        <v>0.3243</v>
      </c>
      <c r="H1594" s="8">
        <v>0.1218</v>
      </c>
      <c r="I1594" s="9">
        <v>0.004664351851851852</v>
      </c>
      <c r="J1594" s="7">
        <v>403.0</v>
      </c>
      <c r="K1594" s="4">
        <v>3.51</v>
      </c>
    </row>
    <row r="1595">
      <c r="A1595" s="4" t="s">
        <v>1655</v>
      </c>
      <c r="B1595" s="4"/>
      <c r="C1595" s="4"/>
      <c r="D1595" s="4"/>
      <c r="E1595" s="7">
        <v>111.0</v>
      </c>
      <c r="F1595" s="4">
        <v>3.68</v>
      </c>
      <c r="G1595" s="8">
        <v>0.1982</v>
      </c>
      <c r="H1595" s="8">
        <v>0.1589</v>
      </c>
      <c r="I1595" s="9">
        <v>0.0032407407407407406</v>
      </c>
      <c r="J1595" s="7">
        <v>280.0</v>
      </c>
      <c r="K1595" s="4">
        <v>5.65</v>
      </c>
    </row>
    <row r="1596">
      <c r="A1596" s="4" t="s">
        <v>1656</v>
      </c>
      <c r="B1596" s="4"/>
      <c r="C1596" s="4"/>
      <c r="D1596" s="4"/>
      <c r="E1596" s="7">
        <v>111.0</v>
      </c>
      <c r="F1596" s="4">
        <v>1.92</v>
      </c>
      <c r="G1596" s="8">
        <v>0.3964</v>
      </c>
      <c r="H1596" s="8">
        <v>0.3005</v>
      </c>
      <c r="I1596" s="9">
        <v>0.001863425925925926</v>
      </c>
      <c r="J1596" s="7">
        <v>161.0</v>
      </c>
      <c r="K1596" s="4">
        <v>1.28</v>
      </c>
    </row>
    <row r="1597">
      <c r="A1597" s="4" t="s">
        <v>1657</v>
      </c>
      <c r="B1597" s="4"/>
      <c r="C1597" s="4"/>
      <c r="D1597" s="4"/>
      <c r="E1597" s="7">
        <v>111.0</v>
      </c>
      <c r="F1597" s="4">
        <v>2.74</v>
      </c>
      <c r="G1597" s="8">
        <v>0.2613</v>
      </c>
      <c r="H1597" s="8">
        <v>0.2401</v>
      </c>
      <c r="I1597" s="9">
        <v>0.002650462962962963</v>
      </c>
      <c r="J1597" s="7">
        <v>229.0</v>
      </c>
      <c r="K1597" s="4">
        <v>2.14</v>
      </c>
    </row>
    <row r="1598">
      <c r="A1598" s="4" t="s">
        <v>1658</v>
      </c>
      <c r="B1598" s="4"/>
      <c r="C1598" s="4"/>
      <c r="D1598" s="4"/>
      <c r="E1598" s="7">
        <v>111.0</v>
      </c>
      <c r="F1598" s="4">
        <v>3.35</v>
      </c>
      <c r="G1598" s="8">
        <v>0.3333</v>
      </c>
      <c r="H1598" s="8">
        <v>0.1801</v>
      </c>
      <c r="I1598" s="9">
        <v>0.0036689814814814814</v>
      </c>
      <c r="J1598" s="7">
        <v>317.0</v>
      </c>
      <c r="K1598" s="4">
        <v>2.72</v>
      </c>
    </row>
    <row r="1599">
      <c r="A1599" s="4" t="s">
        <v>1659</v>
      </c>
      <c r="B1599" s="4"/>
      <c r="C1599" s="4"/>
      <c r="D1599" s="4"/>
      <c r="E1599" s="7">
        <v>111.0</v>
      </c>
      <c r="F1599" s="4">
        <v>4.27</v>
      </c>
      <c r="G1599" s="8">
        <v>0.2703</v>
      </c>
      <c r="H1599" s="8">
        <v>0.1435</v>
      </c>
      <c r="I1599" s="9">
        <v>0.0050578703703703706</v>
      </c>
      <c r="J1599" s="7">
        <v>437.0</v>
      </c>
      <c r="K1599" s="4">
        <v>3.67</v>
      </c>
    </row>
    <row r="1600">
      <c r="A1600" s="4" t="s">
        <v>1660</v>
      </c>
      <c r="B1600" s="4"/>
      <c r="C1600" s="4"/>
      <c r="D1600" s="4"/>
      <c r="E1600" s="7">
        <v>111.0</v>
      </c>
      <c r="F1600" s="4">
        <v>2.9</v>
      </c>
      <c r="G1600" s="8">
        <v>0.3333</v>
      </c>
      <c r="H1600" s="8">
        <v>0.0963</v>
      </c>
      <c r="I1600" s="9">
        <v>0.0042592592592592595</v>
      </c>
      <c r="J1600" s="7">
        <v>368.0</v>
      </c>
      <c r="K1600" s="4">
        <v>3.12</v>
      </c>
    </row>
    <row r="1601">
      <c r="A1601" s="4" t="s">
        <v>1661</v>
      </c>
      <c r="B1601" s="4"/>
      <c r="C1601" s="4"/>
      <c r="D1601" s="4"/>
      <c r="E1601" s="7">
        <v>111.0</v>
      </c>
      <c r="F1601" s="4">
        <v>4.96</v>
      </c>
      <c r="G1601" s="8">
        <v>0.0721</v>
      </c>
      <c r="H1601" s="8">
        <v>0.1942</v>
      </c>
      <c r="I1601" s="9">
        <v>0.0024421296296296296</v>
      </c>
      <c r="J1601" s="7">
        <v>211.0</v>
      </c>
      <c r="K1601" s="4">
        <v>2.05</v>
      </c>
    </row>
    <row r="1602">
      <c r="A1602" s="4" t="s">
        <v>1662</v>
      </c>
      <c r="B1602" s="4"/>
      <c r="C1602" s="4"/>
      <c r="D1602" s="4"/>
      <c r="E1602" s="7">
        <v>111.0</v>
      </c>
      <c r="F1602" s="4">
        <v>3.12</v>
      </c>
      <c r="G1602" s="8">
        <v>0.1532</v>
      </c>
      <c r="H1602" s="8">
        <v>0.1763</v>
      </c>
      <c r="I1602" s="9">
        <v>0.004456018518518519</v>
      </c>
      <c r="J1602" s="7">
        <v>385.0</v>
      </c>
      <c r="K1602" s="4">
        <v>3.89</v>
      </c>
    </row>
    <row r="1603">
      <c r="A1603" s="4" t="s">
        <v>1663</v>
      </c>
      <c r="B1603" s="4"/>
      <c r="C1603" s="4"/>
      <c r="D1603" s="4"/>
      <c r="E1603" s="7">
        <v>111.0</v>
      </c>
      <c r="F1603" s="4">
        <v>2.38</v>
      </c>
      <c r="G1603" s="8">
        <v>0.3694</v>
      </c>
      <c r="H1603" s="8">
        <v>0.053</v>
      </c>
      <c r="I1603" s="9">
        <v>0.0014814814814814814</v>
      </c>
      <c r="J1603" s="7">
        <v>128.0</v>
      </c>
      <c r="K1603" s="4">
        <v>1.62</v>
      </c>
    </row>
    <row r="1604">
      <c r="A1604" s="4" t="s">
        <v>1664</v>
      </c>
      <c r="B1604" s="4"/>
      <c r="C1604" s="4"/>
      <c r="D1604" s="4"/>
      <c r="E1604" s="7">
        <v>111.0</v>
      </c>
      <c r="F1604" s="4">
        <v>3.45</v>
      </c>
      <c r="G1604" s="8">
        <v>0.2703</v>
      </c>
      <c r="H1604" s="8">
        <v>0.1436</v>
      </c>
      <c r="I1604" s="9">
        <v>0.0034953703703703705</v>
      </c>
      <c r="J1604" s="7">
        <v>302.0</v>
      </c>
      <c r="K1604" s="4">
        <v>4.05</v>
      </c>
    </row>
    <row r="1605">
      <c r="A1605" s="4" t="s">
        <v>1665</v>
      </c>
      <c r="B1605" s="4"/>
      <c r="C1605" s="4"/>
      <c r="D1605" s="4"/>
      <c r="E1605" s="7">
        <v>111.0</v>
      </c>
      <c r="F1605" s="4">
        <v>3.69</v>
      </c>
      <c r="G1605" s="8">
        <v>0.3874</v>
      </c>
      <c r="H1605" s="8">
        <v>0.1366</v>
      </c>
      <c r="I1605" s="9">
        <v>0.0032407407407407406</v>
      </c>
      <c r="J1605" s="7">
        <v>280.0</v>
      </c>
      <c r="K1605" s="4">
        <v>2.85</v>
      </c>
    </row>
    <row r="1606">
      <c r="A1606" s="4" t="s">
        <v>1666</v>
      </c>
      <c r="B1606" s="4"/>
      <c r="C1606" s="4"/>
      <c r="D1606" s="4"/>
      <c r="E1606" s="7">
        <v>111.0</v>
      </c>
      <c r="F1606" s="4">
        <v>2.22</v>
      </c>
      <c r="G1606" s="8">
        <v>0.6216</v>
      </c>
      <c r="H1606" s="8">
        <v>0.0813</v>
      </c>
      <c r="I1606" s="9">
        <v>0.0021180555555555558</v>
      </c>
      <c r="J1606" s="7">
        <v>183.0</v>
      </c>
      <c r="K1606" s="4">
        <v>1.72</v>
      </c>
    </row>
    <row r="1607">
      <c r="A1607" s="4" t="s">
        <v>1667</v>
      </c>
      <c r="B1607" s="4"/>
      <c r="C1607" s="4"/>
      <c r="D1607" s="4"/>
      <c r="E1607" s="7">
        <v>111.0</v>
      </c>
      <c r="F1607" s="4">
        <v>4.83</v>
      </c>
      <c r="G1607" s="8">
        <v>0.3063</v>
      </c>
      <c r="H1607" s="8">
        <v>0.1381</v>
      </c>
      <c r="I1607" s="9">
        <v>0.004826388888888889</v>
      </c>
      <c r="J1607" s="7">
        <v>417.0</v>
      </c>
      <c r="K1607" s="4">
        <v>2.88</v>
      </c>
    </row>
    <row r="1608">
      <c r="A1608" s="4" t="s">
        <v>1668</v>
      </c>
      <c r="B1608" s="4"/>
      <c r="C1608" s="4"/>
      <c r="D1608" s="4"/>
      <c r="E1608" s="7">
        <v>110.0</v>
      </c>
      <c r="F1608" s="4">
        <v>2.45</v>
      </c>
      <c r="G1608" s="8">
        <v>0.1818</v>
      </c>
      <c r="H1608" s="8">
        <v>0.2751</v>
      </c>
      <c r="I1608" s="9">
        <v>0.0023032407407407407</v>
      </c>
      <c r="J1608" s="7">
        <v>199.0</v>
      </c>
      <c r="K1608" s="4">
        <v>3.53</v>
      </c>
    </row>
    <row r="1609">
      <c r="A1609" s="4" t="s">
        <v>1669</v>
      </c>
      <c r="B1609" s="4"/>
      <c r="C1609" s="4"/>
      <c r="D1609" s="4"/>
      <c r="E1609" s="7">
        <v>110.0</v>
      </c>
      <c r="F1609" s="4">
        <v>4.8</v>
      </c>
      <c r="G1609" s="8">
        <v>0.2636</v>
      </c>
      <c r="H1609" s="8">
        <v>0.1515</v>
      </c>
      <c r="I1609" s="9">
        <v>0.0069560185185185185</v>
      </c>
      <c r="J1609" s="7">
        <v>601.0</v>
      </c>
      <c r="K1609" s="4">
        <v>4.04</v>
      </c>
    </row>
    <row r="1610">
      <c r="A1610" s="4" t="s">
        <v>1670</v>
      </c>
      <c r="B1610" s="4"/>
      <c r="C1610" s="4"/>
      <c r="D1610" s="4"/>
      <c r="E1610" s="7">
        <v>110.0</v>
      </c>
      <c r="F1610" s="4">
        <v>3.44</v>
      </c>
      <c r="G1610" s="8">
        <v>0.2909</v>
      </c>
      <c r="H1610" s="8">
        <v>0.1878</v>
      </c>
      <c r="I1610" s="9">
        <v>0.0038078703703703703</v>
      </c>
      <c r="J1610" s="7">
        <v>329.0</v>
      </c>
      <c r="K1610" s="4">
        <v>2.68</v>
      </c>
    </row>
    <row r="1611">
      <c r="A1611" s="4" t="s">
        <v>1671</v>
      </c>
      <c r="B1611" s="4"/>
      <c r="C1611" s="4"/>
      <c r="D1611" s="4"/>
      <c r="E1611" s="7">
        <v>110.0</v>
      </c>
      <c r="F1611" s="4">
        <v>2.45</v>
      </c>
      <c r="G1611" s="8">
        <v>0.1091</v>
      </c>
      <c r="H1611" s="8">
        <v>0.2974</v>
      </c>
      <c r="I1611" s="9">
        <v>0.0020486111111111113</v>
      </c>
      <c r="J1611" s="7">
        <v>177.0</v>
      </c>
      <c r="K1611" s="4">
        <v>2.46</v>
      </c>
    </row>
    <row r="1612">
      <c r="A1612" s="4" t="s">
        <v>1672</v>
      </c>
      <c r="B1612" s="4"/>
      <c r="C1612" s="4"/>
      <c r="D1612" s="4"/>
      <c r="E1612" s="7">
        <v>110.0</v>
      </c>
      <c r="F1612" s="4">
        <v>3.17</v>
      </c>
      <c r="G1612" s="8">
        <v>0.3545</v>
      </c>
      <c r="H1612" s="8">
        <v>0.1748</v>
      </c>
      <c r="I1612" s="9">
        <v>0.004155092592592592</v>
      </c>
      <c r="J1612" s="7">
        <v>359.0</v>
      </c>
      <c r="K1612" s="4">
        <v>4.15</v>
      </c>
    </row>
    <row r="1613">
      <c r="A1613" s="4" t="s">
        <v>1673</v>
      </c>
      <c r="B1613" s="4"/>
      <c r="C1613" s="4"/>
      <c r="D1613" s="4"/>
      <c r="E1613" s="7">
        <v>110.0</v>
      </c>
      <c r="F1613" s="4">
        <v>2.59</v>
      </c>
      <c r="G1613" s="8">
        <v>0.1273</v>
      </c>
      <c r="H1613" s="8">
        <v>0.3544</v>
      </c>
      <c r="I1613" s="9">
        <v>0.0023032407407407407</v>
      </c>
      <c r="J1613" s="7">
        <v>199.0</v>
      </c>
      <c r="K1613" s="4">
        <v>2.62</v>
      </c>
    </row>
    <row r="1614">
      <c r="A1614" s="4" t="s">
        <v>1674</v>
      </c>
      <c r="B1614" s="4"/>
      <c r="C1614" s="4"/>
      <c r="D1614" s="4"/>
      <c r="E1614" s="7">
        <v>110.0</v>
      </c>
      <c r="F1614" s="4">
        <v>2.85</v>
      </c>
      <c r="G1614" s="8">
        <v>0.3182</v>
      </c>
      <c r="H1614" s="8">
        <v>0.0892</v>
      </c>
      <c r="I1614" s="9">
        <v>0.0032407407407407406</v>
      </c>
      <c r="J1614" s="7">
        <v>280.0</v>
      </c>
      <c r="K1614" s="4">
        <v>3.8</v>
      </c>
    </row>
    <row r="1615">
      <c r="A1615" s="4" t="s">
        <v>1675</v>
      </c>
      <c r="B1615" s="4"/>
      <c r="C1615" s="4"/>
      <c r="D1615" s="4"/>
      <c r="E1615" s="7">
        <v>110.0</v>
      </c>
      <c r="F1615" s="4">
        <v>3.55</v>
      </c>
      <c r="G1615" s="8">
        <v>0.3455</v>
      </c>
      <c r="H1615" s="8">
        <v>0.1535</v>
      </c>
      <c r="I1615" s="9">
        <v>0.0036226851851851854</v>
      </c>
      <c r="J1615" s="7">
        <v>313.0</v>
      </c>
      <c r="K1615" s="4">
        <v>4.58</v>
      </c>
    </row>
    <row r="1616">
      <c r="A1616" s="4" t="s">
        <v>1676</v>
      </c>
      <c r="B1616" s="4"/>
      <c r="C1616" s="4"/>
      <c r="D1616" s="4"/>
      <c r="E1616" s="7">
        <v>110.0</v>
      </c>
      <c r="F1616" s="4">
        <v>1.59</v>
      </c>
      <c r="G1616" s="8">
        <v>0.6182</v>
      </c>
      <c r="H1616" s="8">
        <v>0.0857</v>
      </c>
      <c r="I1616" s="9">
        <v>0.003321759259259259</v>
      </c>
      <c r="J1616" s="7">
        <v>287.0</v>
      </c>
      <c r="K1616" s="4">
        <v>1.96</v>
      </c>
    </row>
    <row r="1617">
      <c r="A1617" s="4" t="s">
        <v>1677</v>
      </c>
      <c r="B1617" s="4"/>
      <c r="C1617" s="4"/>
      <c r="D1617" s="4"/>
      <c r="E1617" s="7">
        <v>110.0</v>
      </c>
      <c r="F1617" s="4">
        <v>2.15</v>
      </c>
      <c r="G1617" s="8">
        <v>0.3455</v>
      </c>
      <c r="H1617" s="8">
        <v>0.1102</v>
      </c>
      <c r="I1617" s="9">
        <v>0.0028703703703703703</v>
      </c>
      <c r="J1617" s="7">
        <v>248.0</v>
      </c>
      <c r="K1617" s="4">
        <v>3.55</v>
      </c>
    </row>
    <row r="1618">
      <c r="A1618" s="4" t="s">
        <v>1678</v>
      </c>
      <c r="B1618" s="4"/>
      <c r="C1618" s="4"/>
      <c r="D1618" s="4"/>
      <c r="E1618" s="7">
        <v>110.0</v>
      </c>
      <c r="F1618" s="4">
        <v>3.49</v>
      </c>
      <c r="G1618" s="8">
        <v>0.3545</v>
      </c>
      <c r="H1618" s="8">
        <v>0.1562</v>
      </c>
      <c r="I1618" s="9">
        <v>0.002627314814814815</v>
      </c>
      <c r="J1618" s="7">
        <v>227.0</v>
      </c>
      <c r="K1618" s="4">
        <v>2.42</v>
      </c>
    </row>
    <row r="1619">
      <c r="A1619" s="4" t="s">
        <v>1679</v>
      </c>
      <c r="B1619" s="4"/>
      <c r="C1619" s="4"/>
      <c r="D1619" s="4"/>
      <c r="E1619" s="7">
        <v>110.0</v>
      </c>
      <c r="F1619" s="4">
        <v>3.54</v>
      </c>
      <c r="G1619" s="8">
        <v>0.4182</v>
      </c>
      <c r="H1619" s="8">
        <v>0.162</v>
      </c>
      <c r="I1619" s="9">
        <v>0.004583333333333333</v>
      </c>
      <c r="J1619" s="7">
        <v>396.0</v>
      </c>
      <c r="K1619" s="4">
        <v>2.74</v>
      </c>
    </row>
    <row r="1620">
      <c r="A1620" s="4" t="s">
        <v>1680</v>
      </c>
      <c r="B1620" s="4"/>
      <c r="C1620" s="4"/>
      <c r="D1620" s="4"/>
      <c r="E1620" s="7">
        <v>110.0</v>
      </c>
      <c r="F1620" s="4">
        <v>1.87</v>
      </c>
      <c r="G1620" s="8">
        <v>0.1727</v>
      </c>
      <c r="H1620" s="8">
        <v>0.4612</v>
      </c>
      <c r="I1620" s="9">
        <v>0.0012847222222222223</v>
      </c>
      <c r="J1620" s="7">
        <v>111.0</v>
      </c>
      <c r="K1620" s="4">
        <v>1.92</v>
      </c>
    </row>
    <row r="1621">
      <c r="A1621" s="4" t="s">
        <v>1681</v>
      </c>
      <c r="B1621" s="4"/>
      <c r="C1621" s="4"/>
      <c r="D1621" s="4"/>
      <c r="E1621" s="7">
        <v>110.0</v>
      </c>
      <c r="F1621" s="4">
        <v>1.85</v>
      </c>
      <c r="G1621" s="8">
        <v>0.0455</v>
      </c>
      <c r="H1621" s="8">
        <v>0.1225</v>
      </c>
      <c r="I1621" s="9">
        <v>0.002511574074074074</v>
      </c>
      <c r="J1621" s="7">
        <v>217.0</v>
      </c>
      <c r="K1621" s="4">
        <v>11.26</v>
      </c>
    </row>
    <row r="1622">
      <c r="A1622" s="4" t="s">
        <v>1682</v>
      </c>
      <c r="B1622" s="4"/>
      <c r="C1622" s="4"/>
      <c r="D1622" s="4"/>
      <c r="E1622" s="7">
        <v>110.0</v>
      </c>
      <c r="F1622" s="4">
        <v>3.91</v>
      </c>
      <c r="G1622" s="8">
        <v>0.2364</v>
      </c>
      <c r="H1622" s="8">
        <v>0.1721</v>
      </c>
      <c r="I1622" s="9">
        <v>0.003321759259259259</v>
      </c>
      <c r="J1622" s="7">
        <v>287.0</v>
      </c>
      <c r="K1622" s="4">
        <v>3.55</v>
      </c>
    </row>
    <row r="1623">
      <c r="A1623" s="4" t="s">
        <v>1683</v>
      </c>
      <c r="B1623" s="4"/>
      <c r="C1623" s="4"/>
      <c r="D1623" s="4"/>
      <c r="E1623" s="7">
        <v>110.0</v>
      </c>
      <c r="F1623" s="4">
        <v>4.18</v>
      </c>
      <c r="G1623" s="8">
        <v>0.3364</v>
      </c>
      <c r="H1623" s="8">
        <v>0.1196</v>
      </c>
      <c r="I1623" s="9">
        <v>0.004571759259259259</v>
      </c>
      <c r="J1623" s="7">
        <v>395.0</v>
      </c>
      <c r="K1623" s="4">
        <v>3.68</v>
      </c>
    </row>
    <row r="1624">
      <c r="A1624" s="4" t="s">
        <v>1684</v>
      </c>
      <c r="B1624" s="4"/>
      <c r="C1624" s="4"/>
      <c r="D1624" s="4"/>
      <c r="E1624" s="7">
        <v>110.0</v>
      </c>
      <c r="F1624" s="4">
        <v>1.74</v>
      </c>
      <c r="G1624" s="8">
        <v>0.1364</v>
      </c>
      <c r="H1624" s="8">
        <v>0.2723</v>
      </c>
      <c r="I1624" s="9">
        <v>0.0024189814814814816</v>
      </c>
      <c r="J1624" s="7">
        <v>209.0</v>
      </c>
      <c r="K1624" s="4">
        <v>4.66</v>
      </c>
    </row>
    <row r="1625">
      <c r="A1625" s="4" t="s">
        <v>1685</v>
      </c>
      <c r="B1625" s="4"/>
      <c r="C1625" s="4"/>
      <c r="D1625" s="4"/>
      <c r="E1625" s="7">
        <v>110.0</v>
      </c>
      <c r="F1625" s="4">
        <v>3.62</v>
      </c>
      <c r="G1625" s="8">
        <v>0.3545</v>
      </c>
      <c r="H1625" s="8">
        <v>0.1357</v>
      </c>
      <c r="I1625" s="9">
        <v>0.0029861111111111113</v>
      </c>
      <c r="J1625" s="7">
        <v>258.0</v>
      </c>
      <c r="K1625" s="4">
        <v>3.56</v>
      </c>
    </row>
    <row r="1626">
      <c r="A1626" s="4" t="s">
        <v>1686</v>
      </c>
      <c r="B1626" s="4"/>
      <c r="C1626" s="4"/>
      <c r="D1626" s="4"/>
      <c r="E1626" s="7">
        <v>110.0</v>
      </c>
      <c r="F1626" s="4">
        <v>4.04</v>
      </c>
      <c r="G1626" s="8">
        <v>0.2909</v>
      </c>
      <c r="H1626" s="8">
        <v>0.1892</v>
      </c>
      <c r="I1626" s="9">
        <v>0.004826388888888889</v>
      </c>
      <c r="J1626" s="7">
        <v>417.0</v>
      </c>
      <c r="K1626" s="4">
        <v>1.96</v>
      </c>
    </row>
    <row r="1627">
      <c r="A1627" s="4" t="s">
        <v>1687</v>
      </c>
      <c r="B1627" s="4"/>
      <c r="C1627" s="4"/>
      <c r="D1627" s="4"/>
      <c r="E1627" s="7">
        <v>110.0</v>
      </c>
      <c r="F1627" s="4">
        <v>3.35</v>
      </c>
      <c r="G1627" s="8">
        <v>0.2909</v>
      </c>
      <c r="H1627" s="8">
        <v>0.356</v>
      </c>
      <c r="I1627" s="9">
        <v>0.0028356481481481483</v>
      </c>
      <c r="J1627" s="7">
        <v>245.0</v>
      </c>
      <c r="K1627" s="4">
        <v>2.69</v>
      </c>
    </row>
    <row r="1628">
      <c r="A1628" s="4" t="s">
        <v>1688</v>
      </c>
      <c r="B1628" s="4"/>
      <c r="C1628" s="4"/>
      <c r="D1628" s="4"/>
      <c r="E1628" s="7">
        <v>110.0</v>
      </c>
      <c r="F1628" s="4">
        <v>2.76</v>
      </c>
      <c r="G1628" s="8">
        <v>0.2818</v>
      </c>
      <c r="H1628" s="8">
        <v>0.2237</v>
      </c>
      <c r="I1628" s="9">
        <v>0.002511574074074074</v>
      </c>
      <c r="J1628" s="7">
        <v>217.0</v>
      </c>
      <c r="K1628" s="4">
        <v>1.93</v>
      </c>
    </row>
    <row r="1629">
      <c r="A1629" s="4">
        <v>1970.0</v>
      </c>
      <c r="B1629" s="4"/>
      <c r="C1629" s="4"/>
      <c r="D1629" s="4"/>
      <c r="E1629" s="7">
        <v>109.0</v>
      </c>
      <c r="F1629" s="4">
        <v>2.94</v>
      </c>
      <c r="G1629" s="8">
        <v>0.156</v>
      </c>
      <c r="H1629" s="8">
        <v>0.1875</v>
      </c>
      <c r="I1629" s="9">
        <v>0.0016087962962962963</v>
      </c>
      <c r="J1629" s="7">
        <v>139.0</v>
      </c>
      <c r="K1629" s="4">
        <v>2.69</v>
      </c>
    </row>
    <row r="1630">
      <c r="A1630" s="4" t="s">
        <v>1689</v>
      </c>
      <c r="B1630" s="4"/>
      <c r="C1630" s="4"/>
      <c r="D1630" s="4"/>
      <c r="E1630" s="7">
        <v>109.0</v>
      </c>
      <c r="F1630" s="4">
        <v>2.71</v>
      </c>
      <c r="G1630" s="8">
        <v>0.1376</v>
      </c>
      <c r="H1630" s="8">
        <v>0.0983</v>
      </c>
      <c r="I1630" s="9">
        <v>0.006655092592592593</v>
      </c>
      <c r="J1630" s="7">
        <v>575.0</v>
      </c>
      <c r="K1630" s="4">
        <v>8.09</v>
      </c>
    </row>
    <row r="1631">
      <c r="A1631" s="4">
        <v>3986.0</v>
      </c>
      <c r="B1631" s="4"/>
      <c r="C1631" s="4"/>
      <c r="D1631" s="4"/>
      <c r="E1631" s="7">
        <v>109.0</v>
      </c>
      <c r="F1631" s="4">
        <v>2.84</v>
      </c>
      <c r="G1631" s="8">
        <v>0.1193</v>
      </c>
      <c r="H1631" s="8">
        <v>0.1</v>
      </c>
      <c r="I1631" s="9">
        <v>0.005752314814814815</v>
      </c>
      <c r="J1631" s="7">
        <v>497.0</v>
      </c>
      <c r="K1631" s="4">
        <v>6.25</v>
      </c>
    </row>
    <row r="1632">
      <c r="A1632" s="4" t="s">
        <v>1690</v>
      </c>
      <c r="B1632" s="4"/>
      <c r="C1632" s="4"/>
      <c r="D1632" s="4"/>
      <c r="E1632" s="7">
        <v>109.0</v>
      </c>
      <c r="F1632" s="4">
        <v>2.66</v>
      </c>
      <c r="G1632" s="8">
        <v>0.4312</v>
      </c>
      <c r="H1632" s="8">
        <v>0.1379</v>
      </c>
      <c r="I1632" s="9">
        <v>0.0028935185185185184</v>
      </c>
      <c r="J1632" s="7">
        <v>250.0</v>
      </c>
      <c r="K1632" s="4">
        <v>3.29</v>
      </c>
    </row>
    <row r="1633">
      <c r="A1633" s="4" t="s">
        <v>1691</v>
      </c>
      <c r="B1633" s="4"/>
      <c r="C1633" s="4"/>
      <c r="D1633" s="4"/>
      <c r="E1633" s="7">
        <v>109.0</v>
      </c>
      <c r="F1633" s="4">
        <v>3.09</v>
      </c>
      <c r="G1633" s="8">
        <v>0.2936</v>
      </c>
      <c r="H1633" s="8">
        <v>0.1217</v>
      </c>
      <c r="I1633" s="9">
        <v>0.005011574074074074</v>
      </c>
      <c r="J1633" s="7">
        <v>433.0</v>
      </c>
      <c r="K1633" s="4">
        <v>2.37</v>
      </c>
    </row>
    <row r="1634">
      <c r="A1634" s="4" t="s">
        <v>439</v>
      </c>
      <c r="B1634" s="4"/>
      <c r="C1634" s="4"/>
      <c r="D1634" s="4"/>
      <c r="E1634" s="7">
        <v>109.0</v>
      </c>
      <c r="F1634" s="4">
        <v>2.06</v>
      </c>
      <c r="G1634" s="8">
        <v>0.3394</v>
      </c>
      <c r="H1634" s="8">
        <v>0.32</v>
      </c>
      <c r="I1634" s="9">
        <v>0.0017708333333333332</v>
      </c>
      <c r="J1634" s="7">
        <v>153.0</v>
      </c>
      <c r="K1634" s="4">
        <v>1.11</v>
      </c>
    </row>
    <row r="1635">
      <c r="A1635" s="4" t="s">
        <v>1692</v>
      </c>
      <c r="B1635" s="4"/>
      <c r="C1635" s="4"/>
      <c r="D1635" s="4"/>
      <c r="E1635" s="7">
        <v>109.0</v>
      </c>
      <c r="F1635" s="4">
        <v>3.1</v>
      </c>
      <c r="G1635" s="8">
        <v>0.4037</v>
      </c>
      <c r="H1635" s="8">
        <v>0.0533</v>
      </c>
      <c r="I1635" s="9">
        <v>0.0044675925925925924</v>
      </c>
      <c r="J1635" s="7">
        <v>386.0</v>
      </c>
      <c r="K1635" s="4">
        <v>4.33</v>
      </c>
    </row>
    <row r="1636">
      <c r="A1636" s="4" t="s">
        <v>1693</v>
      </c>
      <c r="B1636" s="4"/>
      <c r="C1636" s="4"/>
      <c r="D1636" s="4"/>
      <c r="E1636" s="7">
        <v>109.0</v>
      </c>
      <c r="F1636" s="4">
        <v>3.43</v>
      </c>
      <c r="G1636" s="8">
        <v>0.1468</v>
      </c>
      <c r="H1636" s="8">
        <v>0.3289</v>
      </c>
      <c r="I1636" s="9">
        <v>0.0033680555555555556</v>
      </c>
      <c r="J1636" s="7">
        <v>291.0</v>
      </c>
      <c r="K1636" s="4">
        <v>1.6</v>
      </c>
    </row>
    <row r="1637">
      <c r="A1637" s="4" t="s">
        <v>1694</v>
      </c>
      <c r="B1637" s="4"/>
      <c r="C1637" s="4"/>
      <c r="D1637" s="4"/>
      <c r="E1637" s="7">
        <v>109.0</v>
      </c>
      <c r="F1637" s="4">
        <v>3.95</v>
      </c>
      <c r="G1637" s="8">
        <v>0.2202</v>
      </c>
      <c r="H1637" s="8">
        <v>0.1879</v>
      </c>
      <c r="I1637" s="9">
        <v>0.004166666666666667</v>
      </c>
      <c r="J1637" s="7">
        <v>360.0</v>
      </c>
      <c r="K1637" s="4">
        <v>3.27</v>
      </c>
    </row>
    <row r="1638">
      <c r="A1638" s="4" t="s">
        <v>1695</v>
      </c>
      <c r="B1638" s="4"/>
      <c r="C1638" s="4"/>
      <c r="D1638" s="4"/>
      <c r="E1638" s="7">
        <v>109.0</v>
      </c>
      <c r="F1638" s="4">
        <v>2.85</v>
      </c>
      <c r="G1638" s="8">
        <v>0.2936</v>
      </c>
      <c r="H1638" s="8">
        <v>0.1447</v>
      </c>
      <c r="I1638" s="9">
        <v>0.004155092592592592</v>
      </c>
      <c r="J1638" s="7">
        <v>359.0</v>
      </c>
      <c r="K1638" s="4">
        <v>4.32</v>
      </c>
    </row>
    <row r="1639">
      <c r="A1639" s="4" t="s">
        <v>1696</v>
      </c>
      <c r="B1639" s="4"/>
      <c r="C1639" s="4"/>
      <c r="D1639" s="4"/>
      <c r="E1639" s="7">
        <v>109.0</v>
      </c>
      <c r="F1639" s="4">
        <v>2.94</v>
      </c>
      <c r="G1639" s="8">
        <v>0.2202</v>
      </c>
      <c r="H1639" s="8">
        <v>0.1938</v>
      </c>
      <c r="I1639" s="9">
        <v>0.003587962962962963</v>
      </c>
      <c r="J1639" s="7">
        <v>310.0</v>
      </c>
      <c r="K1639" s="4">
        <v>3.83</v>
      </c>
    </row>
    <row r="1640">
      <c r="A1640" s="4" t="s">
        <v>1697</v>
      </c>
      <c r="B1640" s="4"/>
      <c r="C1640" s="4"/>
      <c r="D1640" s="4"/>
      <c r="E1640" s="7">
        <v>109.0</v>
      </c>
      <c r="F1640" s="4">
        <v>3.45</v>
      </c>
      <c r="G1640" s="8">
        <v>0.2752</v>
      </c>
      <c r="H1640" s="8">
        <v>0.1463</v>
      </c>
      <c r="I1640" s="9">
        <v>0.0033912037037037036</v>
      </c>
      <c r="J1640" s="7">
        <v>293.0</v>
      </c>
      <c r="K1640" s="4">
        <v>3.69</v>
      </c>
    </row>
    <row r="1641">
      <c r="A1641" s="4" t="s">
        <v>1698</v>
      </c>
      <c r="B1641" s="4"/>
      <c r="C1641" s="4"/>
      <c r="D1641" s="4"/>
      <c r="E1641" s="7">
        <v>109.0</v>
      </c>
      <c r="F1641" s="4">
        <v>2.26</v>
      </c>
      <c r="G1641" s="8">
        <v>0.2202</v>
      </c>
      <c r="H1641" s="8">
        <v>0.2886</v>
      </c>
      <c r="I1641" s="9">
        <v>0.002199074074074074</v>
      </c>
      <c r="J1641" s="7">
        <v>190.0</v>
      </c>
      <c r="K1641" s="4">
        <v>2.14</v>
      </c>
    </row>
    <row r="1642">
      <c r="A1642" s="4" t="s">
        <v>1699</v>
      </c>
      <c r="B1642" s="4"/>
      <c r="C1642" s="4"/>
      <c r="D1642" s="4"/>
      <c r="E1642" s="7">
        <v>109.0</v>
      </c>
      <c r="F1642" s="4">
        <v>2.62</v>
      </c>
      <c r="G1642" s="8">
        <v>0.2844</v>
      </c>
      <c r="H1642" s="8">
        <v>0.1573</v>
      </c>
      <c r="I1642" s="9">
        <v>0.003414351851851852</v>
      </c>
      <c r="J1642" s="7">
        <v>295.0</v>
      </c>
      <c r="K1642" s="4">
        <v>3.29</v>
      </c>
    </row>
    <row r="1643">
      <c r="A1643" s="4" t="s">
        <v>1700</v>
      </c>
      <c r="B1643" s="4"/>
      <c r="C1643" s="4"/>
      <c r="D1643" s="4"/>
      <c r="E1643" s="7">
        <v>109.0</v>
      </c>
      <c r="F1643" s="4">
        <v>3.19</v>
      </c>
      <c r="G1643" s="8">
        <v>0.3578</v>
      </c>
      <c r="H1643" s="8">
        <v>0.1092</v>
      </c>
      <c r="I1643" s="9">
        <v>0.0045138888888888885</v>
      </c>
      <c r="J1643" s="7">
        <v>390.0</v>
      </c>
      <c r="K1643" s="4">
        <v>3.47</v>
      </c>
    </row>
    <row r="1644">
      <c r="A1644" s="4" t="s">
        <v>1701</v>
      </c>
      <c r="B1644" s="4"/>
      <c r="C1644" s="4"/>
      <c r="D1644" s="4"/>
      <c r="E1644" s="7">
        <v>109.0</v>
      </c>
      <c r="F1644" s="4">
        <v>2.27</v>
      </c>
      <c r="G1644" s="8">
        <v>0.3394</v>
      </c>
      <c r="H1644" s="8">
        <v>0.1579</v>
      </c>
      <c r="I1644" s="9">
        <v>0.002766203703703704</v>
      </c>
      <c r="J1644" s="7">
        <v>239.0</v>
      </c>
      <c r="K1644" s="4">
        <v>5.73</v>
      </c>
    </row>
    <row r="1645">
      <c r="A1645" s="4" t="s">
        <v>1702</v>
      </c>
      <c r="B1645" s="4"/>
      <c r="C1645" s="4"/>
      <c r="D1645" s="4"/>
      <c r="E1645" s="7">
        <v>109.0</v>
      </c>
      <c r="F1645" s="4">
        <v>3.52</v>
      </c>
      <c r="G1645" s="8">
        <v>0.2477</v>
      </c>
      <c r="H1645" s="8">
        <v>0.2083</v>
      </c>
      <c r="I1645" s="9">
        <v>0.003125</v>
      </c>
      <c r="J1645" s="7">
        <v>270.0</v>
      </c>
      <c r="K1645" s="4">
        <v>2.28</v>
      </c>
    </row>
    <row r="1646">
      <c r="A1646" s="4" t="s">
        <v>1703</v>
      </c>
      <c r="B1646" s="4"/>
      <c r="C1646" s="4"/>
      <c r="D1646" s="4"/>
      <c r="E1646" s="7">
        <v>109.0</v>
      </c>
      <c r="F1646" s="4">
        <v>5.49</v>
      </c>
      <c r="G1646" s="8">
        <v>0.2844</v>
      </c>
      <c r="H1646" s="8">
        <v>0.112</v>
      </c>
      <c r="I1646" s="9">
        <v>0.0043055555555555555</v>
      </c>
      <c r="J1646" s="7">
        <v>372.0</v>
      </c>
      <c r="K1646" s="4">
        <v>2.99</v>
      </c>
    </row>
    <row r="1647">
      <c r="A1647" s="4" t="s">
        <v>1704</v>
      </c>
      <c r="B1647" s="4"/>
      <c r="C1647" s="4"/>
      <c r="D1647" s="4"/>
      <c r="E1647" s="7">
        <v>109.0</v>
      </c>
      <c r="F1647" s="4">
        <v>3.23</v>
      </c>
      <c r="G1647" s="8">
        <v>0.2018</v>
      </c>
      <c r="H1647" s="8">
        <v>0.2585</v>
      </c>
      <c r="I1647" s="9">
        <v>0.0032407407407407406</v>
      </c>
      <c r="J1647" s="7">
        <v>280.0</v>
      </c>
      <c r="K1647" s="4">
        <v>3.66</v>
      </c>
    </row>
    <row r="1648">
      <c r="A1648" s="4" t="s">
        <v>1705</v>
      </c>
      <c r="B1648" s="4"/>
      <c r="C1648" s="4"/>
      <c r="D1648" s="4"/>
      <c r="E1648" s="7">
        <v>109.0</v>
      </c>
      <c r="F1648" s="4">
        <v>3.84</v>
      </c>
      <c r="G1648" s="8">
        <v>0.2294</v>
      </c>
      <c r="H1648" s="8">
        <v>0.2697</v>
      </c>
      <c r="I1648" s="9">
        <v>0.0022569444444444442</v>
      </c>
      <c r="J1648" s="7">
        <v>195.0</v>
      </c>
      <c r="K1648" s="4">
        <v>0.94</v>
      </c>
    </row>
    <row r="1649">
      <c r="A1649" s="4" t="s">
        <v>1706</v>
      </c>
      <c r="B1649" s="4"/>
      <c r="C1649" s="4"/>
      <c r="D1649" s="4"/>
      <c r="E1649" s="7">
        <v>109.0</v>
      </c>
      <c r="F1649" s="4">
        <v>1.05</v>
      </c>
      <c r="G1649" s="8">
        <v>0.9908</v>
      </c>
      <c r="H1649" s="8">
        <v>0.0088</v>
      </c>
      <c r="I1649" s="9">
        <v>4.62962962962963E-4</v>
      </c>
      <c r="J1649" s="7">
        <v>40.0</v>
      </c>
      <c r="K1649" s="4">
        <v>0.0</v>
      </c>
    </row>
    <row r="1650">
      <c r="A1650" s="4" t="s">
        <v>1707</v>
      </c>
      <c r="B1650" s="4"/>
      <c r="C1650" s="4"/>
      <c r="D1650" s="4"/>
      <c r="E1650" s="7">
        <v>109.0</v>
      </c>
      <c r="F1650" s="4">
        <v>3.06</v>
      </c>
      <c r="G1650" s="8">
        <v>0.211</v>
      </c>
      <c r="H1650" s="8">
        <v>0.1886</v>
      </c>
      <c r="I1650" s="9">
        <v>0.003159722222222222</v>
      </c>
      <c r="J1650" s="7">
        <v>273.0</v>
      </c>
      <c r="K1650" s="4">
        <v>3.83</v>
      </c>
    </row>
    <row r="1651">
      <c r="A1651" s="4" t="s">
        <v>1708</v>
      </c>
      <c r="B1651" s="4"/>
      <c r="C1651" s="4"/>
      <c r="D1651" s="4"/>
      <c r="E1651" s="7">
        <v>109.0</v>
      </c>
      <c r="F1651" s="4">
        <v>2.34</v>
      </c>
      <c r="G1651" s="8">
        <v>0.3119</v>
      </c>
      <c r="H1651" s="8">
        <v>0.1529</v>
      </c>
      <c r="I1651" s="9">
        <v>0.004120370370370371</v>
      </c>
      <c r="J1651" s="7">
        <v>356.0</v>
      </c>
      <c r="K1651" s="4">
        <v>4.85</v>
      </c>
    </row>
    <row r="1652">
      <c r="A1652" s="4" t="s">
        <v>1709</v>
      </c>
      <c r="B1652" s="4"/>
      <c r="C1652" s="4"/>
      <c r="D1652" s="4"/>
      <c r="E1652" s="7">
        <v>108.0</v>
      </c>
      <c r="F1652" s="4">
        <v>2.11</v>
      </c>
      <c r="G1652" s="8">
        <v>0.4074</v>
      </c>
      <c r="H1652" s="8">
        <v>0.136</v>
      </c>
      <c r="I1652" s="9">
        <v>0.003599537037037037</v>
      </c>
      <c r="J1652" s="7">
        <v>311.0</v>
      </c>
      <c r="K1652" s="4">
        <v>2.72</v>
      </c>
    </row>
    <row r="1653">
      <c r="A1653" s="4" t="s">
        <v>1710</v>
      </c>
      <c r="B1653" s="4"/>
      <c r="C1653" s="4"/>
      <c r="D1653" s="4"/>
      <c r="E1653" s="7">
        <v>108.0</v>
      </c>
      <c r="F1653" s="4">
        <v>4.08</v>
      </c>
      <c r="G1653" s="8">
        <v>0.3148</v>
      </c>
      <c r="H1653" s="8">
        <v>0.1882</v>
      </c>
      <c r="I1653" s="9">
        <v>0.003981481481481482</v>
      </c>
      <c r="J1653" s="7">
        <v>344.0</v>
      </c>
      <c r="K1653" s="4">
        <v>3.08</v>
      </c>
    </row>
    <row r="1654">
      <c r="A1654" s="4" t="s">
        <v>1711</v>
      </c>
      <c r="B1654" s="4"/>
      <c r="C1654" s="4"/>
      <c r="D1654" s="4"/>
      <c r="E1654" s="7">
        <v>108.0</v>
      </c>
      <c r="F1654" s="4">
        <v>4.52</v>
      </c>
      <c r="G1654" s="8">
        <v>0.2037</v>
      </c>
      <c r="H1654" s="8">
        <v>0.1537</v>
      </c>
      <c r="I1654" s="9">
        <v>0.0038773148148148148</v>
      </c>
      <c r="J1654" s="7">
        <v>335.0</v>
      </c>
      <c r="K1654" s="4">
        <v>3.58</v>
      </c>
    </row>
    <row r="1655">
      <c r="A1655" s="4" t="s">
        <v>1712</v>
      </c>
      <c r="B1655" s="4"/>
      <c r="C1655" s="4"/>
      <c r="D1655" s="4"/>
      <c r="E1655" s="7">
        <v>108.0</v>
      </c>
      <c r="F1655" s="4">
        <v>4.06</v>
      </c>
      <c r="G1655" s="8">
        <v>0.3704</v>
      </c>
      <c r="H1655" s="8">
        <v>0.1233</v>
      </c>
      <c r="I1655" s="9">
        <v>0.0032291666666666666</v>
      </c>
      <c r="J1655" s="7">
        <v>279.0</v>
      </c>
      <c r="K1655" s="4">
        <v>3.96</v>
      </c>
    </row>
    <row r="1656">
      <c r="A1656" s="4" t="s">
        <v>1713</v>
      </c>
      <c r="B1656" s="4"/>
      <c r="C1656" s="4"/>
      <c r="D1656" s="4"/>
      <c r="E1656" s="7">
        <v>108.0</v>
      </c>
      <c r="F1656" s="4">
        <v>2.73</v>
      </c>
      <c r="G1656" s="8">
        <v>0.1111</v>
      </c>
      <c r="H1656" s="8">
        <v>0.2644</v>
      </c>
      <c r="I1656" s="9">
        <v>0.002766203703703704</v>
      </c>
      <c r="J1656" s="7">
        <v>239.0</v>
      </c>
      <c r="K1656" s="4">
        <v>3.58</v>
      </c>
    </row>
    <row r="1657">
      <c r="A1657" s="4" t="s">
        <v>1714</v>
      </c>
      <c r="B1657" s="4"/>
      <c r="C1657" s="4"/>
      <c r="D1657" s="4"/>
      <c r="E1657" s="7">
        <v>108.0</v>
      </c>
      <c r="F1657" s="4">
        <v>4.09</v>
      </c>
      <c r="G1657" s="8">
        <v>0.25</v>
      </c>
      <c r="H1657" s="8">
        <v>0.1357</v>
      </c>
      <c r="I1657" s="9">
        <v>0.0038078703703703703</v>
      </c>
      <c r="J1657" s="7">
        <v>329.0</v>
      </c>
      <c r="K1657" s="4">
        <v>4.04</v>
      </c>
    </row>
    <row r="1658">
      <c r="A1658" s="4" t="s">
        <v>1715</v>
      </c>
      <c r="B1658" s="4"/>
      <c r="C1658" s="4"/>
      <c r="D1658" s="4"/>
      <c r="E1658" s="7">
        <v>108.0</v>
      </c>
      <c r="F1658" s="4">
        <v>3.82</v>
      </c>
      <c r="G1658" s="8">
        <v>0.1667</v>
      </c>
      <c r="H1658" s="8">
        <v>0.2978</v>
      </c>
      <c r="I1658" s="9">
        <v>0.0032175925925925926</v>
      </c>
      <c r="J1658" s="7">
        <v>278.0</v>
      </c>
      <c r="K1658" s="4">
        <v>3.02</v>
      </c>
    </row>
    <row r="1659">
      <c r="A1659" s="4" t="s">
        <v>1716</v>
      </c>
      <c r="B1659" s="4"/>
      <c r="C1659" s="4"/>
      <c r="D1659" s="4"/>
      <c r="E1659" s="7">
        <v>108.0</v>
      </c>
      <c r="F1659" s="4">
        <v>4.33</v>
      </c>
      <c r="G1659" s="8">
        <v>0.2685</v>
      </c>
      <c r="H1659" s="8">
        <v>0.188</v>
      </c>
      <c r="I1659" s="9">
        <v>0.005138888888888889</v>
      </c>
      <c r="J1659" s="7">
        <v>444.0</v>
      </c>
      <c r="K1659" s="4">
        <v>2.44</v>
      </c>
    </row>
    <row r="1660">
      <c r="A1660" s="4" t="s">
        <v>1717</v>
      </c>
      <c r="B1660" s="4"/>
      <c r="C1660" s="4"/>
      <c r="D1660" s="4"/>
      <c r="E1660" s="7">
        <v>108.0</v>
      </c>
      <c r="F1660" s="4">
        <v>3.05</v>
      </c>
      <c r="G1660" s="8">
        <v>0.3611</v>
      </c>
      <c r="H1660" s="8">
        <v>0.1884</v>
      </c>
      <c r="I1660" s="9">
        <v>0.002476851851851852</v>
      </c>
      <c r="J1660" s="7">
        <v>214.0</v>
      </c>
      <c r="K1660" s="4">
        <v>2.13</v>
      </c>
    </row>
    <row r="1661">
      <c r="A1661" s="4" t="s">
        <v>1718</v>
      </c>
      <c r="B1661" s="4"/>
      <c r="C1661" s="4"/>
      <c r="D1661" s="4"/>
      <c r="E1661" s="7">
        <v>108.0</v>
      </c>
      <c r="F1661" s="4">
        <v>2.44</v>
      </c>
      <c r="G1661" s="8">
        <v>0.3704</v>
      </c>
      <c r="H1661" s="8">
        <v>0.057</v>
      </c>
      <c r="I1661" s="9">
        <v>0.003912037037037037</v>
      </c>
      <c r="J1661" s="7">
        <v>338.0</v>
      </c>
      <c r="K1661" s="4">
        <v>2.4</v>
      </c>
    </row>
    <row r="1662">
      <c r="A1662" s="4" t="s">
        <v>1719</v>
      </c>
      <c r="B1662" s="4"/>
      <c r="C1662" s="4"/>
      <c r="D1662" s="4"/>
      <c r="E1662" s="7">
        <v>108.0</v>
      </c>
      <c r="F1662" s="4">
        <v>3.85</v>
      </c>
      <c r="G1662" s="8">
        <v>0.3611</v>
      </c>
      <c r="H1662" s="8">
        <v>0.149</v>
      </c>
      <c r="I1662" s="9">
        <v>0.0030555555555555557</v>
      </c>
      <c r="J1662" s="7">
        <v>264.0</v>
      </c>
      <c r="K1662" s="4">
        <v>2.18</v>
      </c>
    </row>
    <row r="1663">
      <c r="A1663" s="4" t="s">
        <v>1720</v>
      </c>
      <c r="B1663" s="4"/>
      <c r="C1663" s="4"/>
      <c r="D1663" s="4"/>
      <c r="E1663" s="7">
        <v>108.0</v>
      </c>
      <c r="F1663" s="4">
        <v>2.27</v>
      </c>
      <c r="G1663" s="8">
        <v>0.2963</v>
      </c>
      <c r="H1663" s="8">
        <v>0.2204</v>
      </c>
      <c r="I1663" s="9">
        <v>0.0034837962962962965</v>
      </c>
      <c r="J1663" s="7">
        <v>301.0</v>
      </c>
      <c r="K1663" s="4">
        <v>3.42</v>
      </c>
    </row>
    <row r="1664">
      <c r="A1664" s="4" t="s">
        <v>1721</v>
      </c>
      <c r="B1664" s="4"/>
      <c r="C1664" s="4"/>
      <c r="D1664" s="4"/>
      <c r="E1664" s="7">
        <v>108.0</v>
      </c>
      <c r="F1664" s="4">
        <v>3.15</v>
      </c>
      <c r="G1664" s="8">
        <v>0.2685</v>
      </c>
      <c r="H1664" s="8">
        <v>0.1235</v>
      </c>
      <c r="I1664" s="9">
        <v>0.0051736111111111115</v>
      </c>
      <c r="J1664" s="7">
        <v>447.0</v>
      </c>
      <c r="K1664" s="4">
        <v>5.49</v>
      </c>
    </row>
    <row r="1665">
      <c r="A1665" s="4">
        <v>1.0</v>
      </c>
      <c r="B1665" s="4"/>
      <c r="C1665" s="4"/>
      <c r="D1665" s="4"/>
      <c r="E1665" s="7">
        <v>107.0</v>
      </c>
      <c r="F1665" s="4">
        <v>2.24</v>
      </c>
      <c r="G1665" s="8">
        <v>0.3645</v>
      </c>
      <c r="H1665" s="8">
        <v>0.2</v>
      </c>
      <c r="I1665" s="9">
        <v>0.004027777777777778</v>
      </c>
      <c r="J1665" s="7">
        <v>348.0</v>
      </c>
      <c r="K1665" s="4">
        <v>3.21</v>
      </c>
    </row>
    <row r="1666">
      <c r="A1666" s="4">
        <v>3804.0</v>
      </c>
      <c r="B1666" s="4"/>
      <c r="C1666" s="4"/>
      <c r="D1666" s="4"/>
      <c r="E1666" s="7">
        <v>107.0</v>
      </c>
      <c r="F1666" s="4">
        <v>2.3</v>
      </c>
      <c r="G1666" s="8">
        <v>0.3271</v>
      </c>
      <c r="H1666" s="8">
        <v>0.1098</v>
      </c>
      <c r="I1666" s="9">
        <v>0.0035185185185185185</v>
      </c>
      <c r="J1666" s="7">
        <v>304.0</v>
      </c>
      <c r="K1666" s="4">
        <v>2.69</v>
      </c>
    </row>
    <row r="1667">
      <c r="A1667" s="4" t="s">
        <v>1722</v>
      </c>
      <c r="B1667" s="4"/>
      <c r="C1667" s="4"/>
      <c r="D1667" s="4"/>
      <c r="E1667" s="7">
        <v>107.0</v>
      </c>
      <c r="F1667" s="4">
        <v>3.14</v>
      </c>
      <c r="G1667" s="8">
        <v>0.3178</v>
      </c>
      <c r="H1667" s="8">
        <v>0.1905</v>
      </c>
      <c r="I1667" s="9">
        <v>0.0032523148148148147</v>
      </c>
      <c r="J1667" s="7">
        <v>281.0</v>
      </c>
      <c r="K1667" s="4">
        <v>2.71</v>
      </c>
    </row>
    <row r="1668">
      <c r="A1668" s="4" t="s">
        <v>1723</v>
      </c>
      <c r="B1668" s="4"/>
      <c r="C1668" s="4"/>
      <c r="D1668" s="4"/>
      <c r="E1668" s="7">
        <v>107.0</v>
      </c>
      <c r="F1668" s="4">
        <v>3.14</v>
      </c>
      <c r="G1668" s="8">
        <v>0.243</v>
      </c>
      <c r="H1668" s="8">
        <v>0.1994</v>
      </c>
      <c r="I1668" s="9">
        <v>0.002638888888888889</v>
      </c>
      <c r="J1668" s="7">
        <v>228.0</v>
      </c>
      <c r="K1668" s="4">
        <v>1.97</v>
      </c>
    </row>
    <row r="1669">
      <c r="A1669" s="4" t="s">
        <v>1724</v>
      </c>
      <c r="B1669" s="4"/>
      <c r="C1669" s="4"/>
      <c r="D1669" s="4"/>
      <c r="E1669" s="7">
        <v>107.0</v>
      </c>
      <c r="F1669" s="4">
        <v>4.66</v>
      </c>
      <c r="G1669" s="8">
        <v>0.2243</v>
      </c>
      <c r="H1669" s="8">
        <v>0.1503</v>
      </c>
      <c r="I1669" s="9">
        <v>0.004108796296296296</v>
      </c>
      <c r="J1669" s="7">
        <v>355.0</v>
      </c>
      <c r="K1669" s="4">
        <v>4.36</v>
      </c>
    </row>
    <row r="1670">
      <c r="A1670" s="4" t="s">
        <v>1725</v>
      </c>
      <c r="B1670" s="4"/>
      <c r="C1670" s="4"/>
      <c r="D1670" s="4"/>
      <c r="E1670" s="7">
        <v>107.0</v>
      </c>
      <c r="F1670" s="4">
        <v>5.31</v>
      </c>
      <c r="G1670" s="8">
        <v>0.2617</v>
      </c>
      <c r="H1670" s="8">
        <v>0.1285</v>
      </c>
      <c r="I1670" s="9">
        <v>0.005567129629629629</v>
      </c>
      <c r="J1670" s="7">
        <v>481.0</v>
      </c>
      <c r="K1670" s="4">
        <v>4.74</v>
      </c>
    </row>
    <row r="1671">
      <c r="A1671" s="4" t="s">
        <v>1726</v>
      </c>
      <c r="B1671" s="4"/>
      <c r="C1671" s="4"/>
      <c r="D1671" s="4"/>
      <c r="E1671" s="7">
        <v>107.0</v>
      </c>
      <c r="F1671" s="4">
        <v>2.46</v>
      </c>
      <c r="G1671" s="8">
        <v>0.1869</v>
      </c>
      <c r="H1671" s="8">
        <v>0.2471</v>
      </c>
      <c r="I1671" s="9">
        <v>0.0028587962962962963</v>
      </c>
      <c r="J1671" s="7">
        <v>247.0</v>
      </c>
      <c r="K1671" s="4">
        <v>4.78</v>
      </c>
    </row>
    <row r="1672">
      <c r="A1672" s="4" t="s">
        <v>1727</v>
      </c>
      <c r="B1672" s="4"/>
      <c r="C1672" s="4"/>
      <c r="D1672" s="4"/>
      <c r="E1672" s="7">
        <v>107.0</v>
      </c>
      <c r="F1672" s="4">
        <v>3.52</v>
      </c>
      <c r="G1672" s="8">
        <v>0.215</v>
      </c>
      <c r="H1672" s="8">
        <v>0.2122</v>
      </c>
      <c r="I1672" s="9">
        <v>0.003159722222222222</v>
      </c>
      <c r="J1672" s="7">
        <v>273.0</v>
      </c>
      <c r="K1672" s="4">
        <v>3.53</v>
      </c>
    </row>
    <row r="1673">
      <c r="A1673" s="4" t="s">
        <v>1728</v>
      </c>
      <c r="B1673" s="4"/>
      <c r="C1673" s="4"/>
      <c r="D1673" s="4"/>
      <c r="E1673" s="7">
        <v>107.0</v>
      </c>
      <c r="F1673" s="4">
        <v>2.5</v>
      </c>
      <c r="G1673" s="8">
        <v>0.2523</v>
      </c>
      <c r="H1673" s="8">
        <v>0.2846</v>
      </c>
      <c r="I1673" s="9">
        <v>0.0017476851851851852</v>
      </c>
      <c r="J1673" s="7">
        <v>151.0</v>
      </c>
      <c r="K1673" s="4">
        <v>1.33</v>
      </c>
    </row>
    <row r="1674">
      <c r="A1674" s="4" t="s">
        <v>1729</v>
      </c>
      <c r="B1674" s="4"/>
      <c r="C1674" s="4"/>
      <c r="D1674" s="4"/>
      <c r="E1674" s="7">
        <v>107.0</v>
      </c>
      <c r="F1674" s="4">
        <v>4.68</v>
      </c>
      <c r="G1674" s="8">
        <v>0.4579</v>
      </c>
      <c r="H1674" s="8">
        <v>0.0858</v>
      </c>
      <c r="I1674" s="9">
        <v>0.002488425925925926</v>
      </c>
      <c r="J1674" s="7">
        <v>215.0</v>
      </c>
      <c r="K1674" s="4">
        <v>1.57</v>
      </c>
    </row>
    <row r="1675">
      <c r="A1675" s="4" t="s">
        <v>1730</v>
      </c>
      <c r="B1675" s="4"/>
      <c r="C1675" s="4"/>
      <c r="D1675" s="4"/>
      <c r="E1675" s="7">
        <v>107.0</v>
      </c>
      <c r="F1675" s="4">
        <v>2.74</v>
      </c>
      <c r="G1675" s="8">
        <v>0.1121</v>
      </c>
      <c r="H1675" s="8">
        <v>0.1775</v>
      </c>
      <c r="I1675" s="9">
        <v>0.0033796296296296296</v>
      </c>
      <c r="J1675" s="7">
        <v>292.0</v>
      </c>
      <c r="K1675" s="4">
        <v>3.47</v>
      </c>
    </row>
    <row r="1676">
      <c r="A1676" s="4" t="s">
        <v>1731</v>
      </c>
      <c r="B1676" s="4"/>
      <c r="C1676" s="4"/>
      <c r="D1676" s="4"/>
      <c r="E1676" s="7">
        <v>107.0</v>
      </c>
      <c r="F1676" s="4">
        <v>1.43</v>
      </c>
      <c r="G1676" s="8">
        <v>0.8037</v>
      </c>
      <c r="H1676" s="8">
        <v>0.0261</v>
      </c>
      <c r="I1676" s="9">
        <v>0.003136574074074074</v>
      </c>
      <c r="J1676" s="7">
        <v>271.0</v>
      </c>
      <c r="K1676" s="4">
        <v>1.25</v>
      </c>
    </row>
    <row r="1677">
      <c r="A1677" s="4" t="s">
        <v>1732</v>
      </c>
      <c r="B1677" s="4"/>
      <c r="C1677" s="4"/>
      <c r="D1677" s="4"/>
      <c r="E1677" s="7">
        <v>107.0</v>
      </c>
      <c r="F1677" s="4">
        <v>2.64</v>
      </c>
      <c r="G1677" s="8">
        <v>0.2056</v>
      </c>
      <c r="H1677" s="8">
        <v>0.2049</v>
      </c>
      <c r="I1677" s="9">
        <v>0.006354166666666667</v>
      </c>
      <c r="J1677" s="7">
        <v>549.0</v>
      </c>
      <c r="K1677" s="4">
        <v>6.01</v>
      </c>
    </row>
    <row r="1678">
      <c r="A1678" s="4" t="s">
        <v>1733</v>
      </c>
      <c r="B1678" s="4"/>
      <c r="C1678" s="4"/>
      <c r="D1678" s="4"/>
      <c r="E1678" s="7">
        <v>107.0</v>
      </c>
      <c r="F1678" s="4">
        <v>3.29</v>
      </c>
      <c r="G1678" s="8">
        <v>0.1869</v>
      </c>
      <c r="H1678" s="8">
        <v>0.2273</v>
      </c>
      <c r="I1678" s="9">
        <v>0.002002314814814815</v>
      </c>
      <c r="J1678" s="7">
        <v>173.0</v>
      </c>
      <c r="K1678" s="4">
        <v>2.28</v>
      </c>
    </row>
    <row r="1679">
      <c r="A1679" s="4" t="s">
        <v>1734</v>
      </c>
      <c r="B1679" s="4"/>
      <c r="C1679" s="4"/>
      <c r="D1679" s="4"/>
      <c r="E1679" s="7">
        <v>107.0</v>
      </c>
      <c r="F1679" s="4">
        <v>3.41</v>
      </c>
      <c r="G1679" s="8">
        <v>0.271</v>
      </c>
      <c r="H1679" s="8">
        <v>0.1342</v>
      </c>
      <c r="I1679" s="9">
        <v>0.003981481481481482</v>
      </c>
      <c r="J1679" s="7">
        <v>344.0</v>
      </c>
      <c r="K1679" s="4">
        <v>4.19</v>
      </c>
    </row>
    <row r="1680">
      <c r="A1680" s="4" t="s">
        <v>1735</v>
      </c>
      <c r="B1680" s="4"/>
      <c r="C1680" s="4"/>
      <c r="D1680" s="4"/>
      <c r="E1680" s="7">
        <v>107.0</v>
      </c>
      <c r="F1680" s="4">
        <v>3.0</v>
      </c>
      <c r="G1680" s="8">
        <v>0.271</v>
      </c>
      <c r="H1680" s="8">
        <v>0.1277</v>
      </c>
      <c r="I1680" s="9">
        <v>0.002800925925925926</v>
      </c>
      <c r="J1680" s="7">
        <v>242.0</v>
      </c>
      <c r="K1680" s="4">
        <v>4.05</v>
      </c>
    </row>
    <row r="1681">
      <c r="A1681" s="4" t="s">
        <v>1736</v>
      </c>
      <c r="B1681" s="4"/>
      <c r="C1681" s="4"/>
      <c r="D1681" s="4"/>
      <c r="E1681" s="7">
        <v>107.0</v>
      </c>
      <c r="F1681" s="4">
        <v>5.49</v>
      </c>
      <c r="G1681" s="8">
        <v>0.2523</v>
      </c>
      <c r="H1681" s="8">
        <v>0.1414</v>
      </c>
      <c r="I1681" s="9">
        <v>0.004722222222222222</v>
      </c>
      <c r="J1681" s="7">
        <v>408.0</v>
      </c>
      <c r="K1681" s="4">
        <v>3.71</v>
      </c>
    </row>
    <row r="1682">
      <c r="A1682" s="4" t="s">
        <v>1737</v>
      </c>
      <c r="B1682" s="4"/>
      <c r="C1682" s="4"/>
      <c r="D1682" s="4"/>
      <c r="E1682" s="7">
        <v>107.0</v>
      </c>
      <c r="F1682" s="4">
        <v>3.44</v>
      </c>
      <c r="G1682" s="8">
        <v>0.2804</v>
      </c>
      <c r="H1682" s="8">
        <v>0.1766</v>
      </c>
      <c r="I1682" s="9">
        <v>0.0022916666666666667</v>
      </c>
      <c r="J1682" s="7">
        <v>198.0</v>
      </c>
      <c r="K1682" s="4">
        <v>2.82</v>
      </c>
    </row>
    <row r="1683">
      <c r="A1683" s="4">
        <v>6849.0</v>
      </c>
      <c r="B1683" s="4"/>
      <c r="C1683" s="4"/>
      <c r="D1683" s="4"/>
      <c r="E1683" s="7">
        <v>106.0</v>
      </c>
      <c r="F1683" s="4">
        <v>2.75</v>
      </c>
      <c r="G1683" s="8">
        <v>0.3585</v>
      </c>
      <c r="H1683" s="8">
        <v>0.0687</v>
      </c>
      <c r="I1683" s="9">
        <v>0.00542824074074074</v>
      </c>
      <c r="J1683" s="7">
        <v>469.0</v>
      </c>
      <c r="K1683" s="4">
        <v>3.73</v>
      </c>
    </row>
    <row r="1684">
      <c r="A1684" s="4" t="s">
        <v>1738</v>
      </c>
      <c r="B1684" s="4"/>
      <c r="C1684" s="4"/>
      <c r="D1684" s="4"/>
      <c r="E1684" s="7">
        <v>106.0</v>
      </c>
      <c r="F1684" s="4">
        <v>3.32</v>
      </c>
      <c r="G1684" s="8">
        <v>0.3019</v>
      </c>
      <c r="H1684" s="8">
        <v>0.196</v>
      </c>
      <c r="I1684" s="9">
        <v>0.0029861111111111113</v>
      </c>
      <c r="J1684" s="7">
        <v>258.0</v>
      </c>
      <c r="K1684" s="4">
        <v>4.15</v>
      </c>
    </row>
    <row r="1685">
      <c r="A1685" s="4" t="s">
        <v>1739</v>
      </c>
      <c r="B1685" s="4"/>
      <c r="C1685" s="4"/>
      <c r="D1685" s="4"/>
      <c r="E1685" s="7">
        <v>106.0</v>
      </c>
      <c r="F1685" s="4">
        <v>3.86</v>
      </c>
      <c r="G1685" s="8">
        <v>0.3019</v>
      </c>
      <c r="H1685" s="8">
        <v>0.1516</v>
      </c>
      <c r="I1685" s="9">
        <v>0.003993055555555555</v>
      </c>
      <c r="J1685" s="7">
        <v>345.0</v>
      </c>
      <c r="K1685" s="4">
        <v>3.03</v>
      </c>
    </row>
    <row r="1686">
      <c r="A1686" s="4" t="s">
        <v>1740</v>
      </c>
      <c r="B1686" s="4"/>
      <c r="C1686" s="4"/>
      <c r="D1686" s="4"/>
      <c r="E1686" s="7">
        <v>106.0</v>
      </c>
      <c r="F1686" s="4">
        <v>2.48</v>
      </c>
      <c r="G1686" s="8">
        <v>0.2547</v>
      </c>
      <c r="H1686" s="8">
        <v>0.1103</v>
      </c>
      <c r="I1686" s="9">
        <v>0.0036226851851851854</v>
      </c>
      <c r="J1686" s="7">
        <v>313.0</v>
      </c>
      <c r="K1686" s="4">
        <v>3.71</v>
      </c>
    </row>
    <row r="1687">
      <c r="A1687" s="4" t="s">
        <v>1741</v>
      </c>
      <c r="B1687" s="4"/>
      <c r="C1687" s="4"/>
      <c r="D1687" s="4"/>
      <c r="E1687" s="7">
        <v>106.0</v>
      </c>
      <c r="F1687" s="4">
        <v>3.08</v>
      </c>
      <c r="G1687" s="8">
        <v>0.3019</v>
      </c>
      <c r="H1687" s="8">
        <v>0.1166</v>
      </c>
      <c r="I1687" s="9">
        <v>0.004664351851851852</v>
      </c>
      <c r="J1687" s="7">
        <v>403.0</v>
      </c>
      <c r="K1687" s="4">
        <v>5.18</v>
      </c>
    </row>
    <row r="1688">
      <c r="A1688" s="4" t="s">
        <v>1742</v>
      </c>
      <c r="B1688" s="4"/>
      <c r="C1688" s="4"/>
      <c r="D1688" s="4"/>
      <c r="E1688" s="7">
        <v>106.0</v>
      </c>
      <c r="F1688" s="4">
        <v>2.53</v>
      </c>
      <c r="G1688" s="8">
        <v>0.1981</v>
      </c>
      <c r="H1688" s="8">
        <v>0.1679</v>
      </c>
      <c r="I1688" s="9">
        <v>0.004375</v>
      </c>
      <c r="J1688" s="7">
        <v>378.0</v>
      </c>
      <c r="K1688" s="4">
        <v>6.27</v>
      </c>
    </row>
    <row r="1689">
      <c r="A1689" s="4" t="s">
        <v>1743</v>
      </c>
      <c r="B1689" s="4"/>
      <c r="C1689" s="4"/>
      <c r="D1689" s="4"/>
      <c r="E1689" s="7">
        <v>106.0</v>
      </c>
      <c r="F1689" s="4">
        <v>3.25</v>
      </c>
      <c r="G1689" s="8">
        <v>0.3208</v>
      </c>
      <c r="H1689" s="8">
        <v>0.1686</v>
      </c>
      <c r="I1689" s="9">
        <v>0.001851851851851852</v>
      </c>
      <c r="J1689" s="7">
        <v>160.0</v>
      </c>
      <c r="K1689" s="4">
        <v>2.72</v>
      </c>
    </row>
    <row r="1690">
      <c r="A1690" s="4" t="s">
        <v>1744</v>
      </c>
      <c r="B1690" s="4"/>
      <c r="C1690" s="4"/>
      <c r="D1690" s="4"/>
      <c r="E1690" s="7">
        <v>106.0</v>
      </c>
      <c r="F1690" s="4">
        <v>1.58</v>
      </c>
      <c r="G1690" s="8">
        <v>0.7453</v>
      </c>
      <c r="H1690" s="8">
        <v>0.0774</v>
      </c>
      <c r="I1690" s="9">
        <v>0.001400462962962963</v>
      </c>
      <c r="J1690" s="7">
        <v>121.0</v>
      </c>
      <c r="K1690" s="4">
        <v>1.19</v>
      </c>
    </row>
    <row r="1691">
      <c r="A1691" s="4" t="s">
        <v>1745</v>
      </c>
      <c r="B1691" s="4"/>
      <c r="C1691" s="4"/>
      <c r="D1691" s="4"/>
      <c r="E1691" s="7">
        <v>106.0</v>
      </c>
      <c r="F1691" s="4">
        <v>2.41</v>
      </c>
      <c r="G1691" s="8">
        <v>0.0849</v>
      </c>
      <c r="H1691" s="8">
        <v>0.4863</v>
      </c>
      <c r="I1691" s="9">
        <v>0.001412037037037037</v>
      </c>
      <c r="J1691" s="7">
        <v>122.0</v>
      </c>
      <c r="K1691" s="4">
        <v>0.69</v>
      </c>
    </row>
    <row r="1692">
      <c r="A1692" s="4" t="s">
        <v>1746</v>
      </c>
      <c r="B1692" s="4"/>
      <c r="C1692" s="4"/>
      <c r="D1692" s="4"/>
      <c r="E1692" s="7">
        <v>106.0</v>
      </c>
      <c r="F1692" s="4">
        <v>2.29</v>
      </c>
      <c r="G1692" s="8">
        <v>0.1321</v>
      </c>
      <c r="H1692" s="8">
        <v>0.2922</v>
      </c>
      <c r="I1692" s="9">
        <v>0.0033680555555555556</v>
      </c>
      <c r="J1692" s="7">
        <v>291.0</v>
      </c>
      <c r="K1692" s="4">
        <v>4.79</v>
      </c>
    </row>
    <row r="1693">
      <c r="A1693" s="4" t="s">
        <v>1747</v>
      </c>
      <c r="B1693" s="4"/>
      <c r="C1693" s="4"/>
      <c r="D1693" s="4"/>
      <c r="E1693" s="7">
        <v>106.0</v>
      </c>
      <c r="F1693" s="4">
        <v>2.79</v>
      </c>
      <c r="G1693" s="8">
        <v>0.3774</v>
      </c>
      <c r="H1693" s="8">
        <v>0.2095</v>
      </c>
      <c r="I1693" s="9">
        <v>0.0021643518518518518</v>
      </c>
      <c r="J1693" s="7">
        <v>187.0</v>
      </c>
      <c r="K1693" s="4">
        <v>2.72</v>
      </c>
    </row>
    <row r="1694">
      <c r="A1694" s="4" t="s">
        <v>1748</v>
      </c>
      <c r="B1694" s="4"/>
      <c r="C1694" s="4"/>
      <c r="D1694" s="4"/>
      <c r="E1694" s="7">
        <v>106.0</v>
      </c>
      <c r="F1694" s="4">
        <v>2.14</v>
      </c>
      <c r="G1694" s="8">
        <v>0.3962</v>
      </c>
      <c r="H1694" s="8">
        <v>0.0749</v>
      </c>
      <c r="I1694" s="9">
        <v>0.003738425925925926</v>
      </c>
      <c r="J1694" s="7">
        <v>323.0</v>
      </c>
      <c r="K1694" s="4">
        <v>2.61</v>
      </c>
    </row>
    <row r="1695">
      <c r="A1695" s="4" t="s">
        <v>1749</v>
      </c>
      <c r="B1695" s="4"/>
      <c r="C1695" s="4"/>
      <c r="D1695" s="4"/>
      <c r="E1695" s="7">
        <v>106.0</v>
      </c>
      <c r="F1695" s="4">
        <v>3.07</v>
      </c>
      <c r="G1695" s="8">
        <v>0.4057</v>
      </c>
      <c r="H1695" s="8">
        <v>0.1785</v>
      </c>
      <c r="I1695" s="9">
        <v>0.002037037037037037</v>
      </c>
      <c r="J1695" s="7">
        <v>176.0</v>
      </c>
      <c r="K1695" s="4">
        <v>1.55</v>
      </c>
    </row>
    <row r="1696">
      <c r="A1696" s="4" t="s">
        <v>1750</v>
      </c>
      <c r="B1696" s="4"/>
      <c r="C1696" s="4"/>
      <c r="D1696" s="4"/>
      <c r="E1696" s="7">
        <v>106.0</v>
      </c>
      <c r="F1696" s="4">
        <v>4.59</v>
      </c>
      <c r="G1696" s="8">
        <v>0.1604</v>
      </c>
      <c r="H1696" s="8">
        <v>0.1602</v>
      </c>
      <c r="I1696" s="9">
        <v>0.0027199074074074074</v>
      </c>
      <c r="J1696" s="7">
        <v>235.0</v>
      </c>
      <c r="K1696" s="4">
        <v>3.4</v>
      </c>
    </row>
    <row r="1697">
      <c r="A1697" s="4" t="s">
        <v>1751</v>
      </c>
      <c r="B1697" s="4"/>
      <c r="C1697" s="4"/>
      <c r="D1697" s="4"/>
      <c r="E1697" s="7">
        <v>106.0</v>
      </c>
      <c r="F1697" s="4">
        <v>2.9</v>
      </c>
      <c r="G1697" s="8">
        <v>0.2642</v>
      </c>
      <c r="H1697" s="8">
        <v>0.2899</v>
      </c>
      <c r="I1697" s="9">
        <v>0.0023032407407407407</v>
      </c>
      <c r="J1697" s="7">
        <v>199.0</v>
      </c>
      <c r="K1697" s="4">
        <v>2.13</v>
      </c>
    </row>
    <row r="1698">
      <c r="A1698" s="4" t="s">
        <v>1752</v>
      </c>
      <c r="B1698" s="4"/>
      <c r="C1698" s="4"/>
      <c r="D1698" s="4"/>
      <c r="E1698" s="7">
        <v>106.0</v>
      </c>
      <c r="F1698" s="4">
        <v>5.95</v>
      </c>
      <c r="G1698" s="8">
        <v>0.1981</v>
      </c>
      <c r="H1698" s="8">
        <v>0.1585</v>
      </c>
      <c r="I1698" s="9">
        <v>0.006145833333333333</v>
      </c>
      <c r="J1698" s="7">
        <v>531.0</v>
      </c>
      <c r="K1698" s="4">
        <v>4.79</v>
      </c>
    </row>
    <row r="1699">
      <c r="A1699" s="4" t="s">
        <v>1753</v>
      </c>
      <c r="B1699" s="4"/>
      <c r="C1699" s="4"/>
      <c r="D1699" s="4"/>
      <c r="E1699" s="7">
        <v>106.0</v>
      </c>
      <c r="F1699" s="4">
        <v>2.9</v>
      </c>
      <c r="G1699" s="8">
        <v>0.1226</v>
      </c>
      <c r="H1699" s="8">
        <v>0.3811</v>
      </c>
      <c r="I1699" s="9">
        <v>0.0023148148148148147</v>
      </c>
      <c r="J1699" s="7">
        <v>200.0</v>
      </c>
      <c r="K1699" s="4">
        <v>1.68</v>
      </c>
    </row>
    <row r="1700">
      <c r="A1700" s="4" t="s">
        <v>1754</v>
      </c>
      <c r="B1700" s="4"/>
      <c r="C1700" s="4"/>
      <c r="D1700" s="4"/>
      <c r="E1700" s="7">
        <v>106.0</v>
      </c>
      <c r="F1700" s="4">
        <v>3.94</v>
      </c>
      <c r="G1700" s="8">
        <v>0.1887</v>
      </c>
      <c r="H1700" s="8">
        <v>0.177</v>
      </c>
      <c r="I1700" s="9">
        <v>0.005451388888888889</v>
      </c>
      <c r="J1700" s="7">
        <v>471.0</v>
      </c>
      <c r="K1700" s="4">
        <v>3.55</v>
      </c>
    </row>
    <row r="1701">
      <c r="A1701" s="4" t="s">
        <v>1755</v>
      </c>
      <c r="B1701" s="4"/>
      <c r="C1701" s="4"/>
      <c r="D1701" s="4"/>
      <c r="E1701" s="7">
        <v>106.0</v>
      </c>
      <c r="F1701" s="4">
        <v>2.67</v>
      </c>
      <c r="G1701" s="8">
        <v>0.3868</v>
      </c>
      <c r="H1701" s="8">
        <v>0.1873</v>
      </c>
      <c r="I1701" s="9">
        <v>0.0017708333333333332</v>
      </c>
      <c r="J1701" s="7">
        <v>153.0</v>
      </c>
      <c r="K1701" s="4">
        <v>2.62</v>
      </c>
    </row>
    <row r="1702">
      <c r="A1702" s="4" t="s">
        <v>1756</v>
      </c>
      <c r="B1702" s="4"/>
      <c r="C1702" s="4"/>
      <c r="D1702" s="4"/>
      <c r="E1702" s="7">
        <v>106.0</v>
      </c>
      <c r="F1702" s="4">
        <v>2.49</v>
      </c>
      <c r="G1702" s="8">
        <v>0.1226</v>
      </c>
      <c r="H1702" s="8">
        <v>0.2045</v>
      </c>
      <c r="I1702" s="9">
        <v>0.003912037037037037</v>
      </c>
      <c r="J1702" s="7">
        <v>338.0</v>
      </c>
      <c r="K1702" s="4">
        <v>5.35</v>
      </c>
    </row>
    <row r="1703">
      <c r="A1703" s="4" t="s">
        <v>1757</v>
      </c>
      <c r="B1703" s="4"/>
      <c r="C1703" s="4"/>
      <c r="D1703" s="4"/>
      <c r="E1703" s="7">
        <v>106.0</v>
      </c>
      <c r="F1703" s="4">
        <v>3.25</v>
      </c>
      <c r="G1703" s="8">
        <v>0.1132</v>
      </c>
      <c r="H1703" s="8">
        <v>0.3304</v>
      </c>
      <c r="I1703" s="9">
        <v>0.0023148148148148147</v>
      </c>
      <c r="J1703" s="7">
        <v>200.0</v>
      </c>
      <c r="K1703" s="4">
        <v>2.02</v>
      </c>
    </row>
    <row r="1704">
      <c r="A1704" s="4" t="s">
        <v>1758</v>
      </c>
      <c r="B1704" s="4"/>
      <c r="C1704" s="4"/>
      <c r="D1704" s="4"/>
      <c r="E1704" s="7">
        <v>106.0</v>
      </c>
      <c r="F1704" s="4">
        <v>2.94</v>
      </c>
      <c r="G1704" s="8">
        <v>0.2075</v>
      </c>
      <c r="H1704" s="8">
        <v>0.2308</v>
      </c>
      <c r="I1704" s="9">
        <v>0.0020486111111111113</v>
      </c>
      <c r="J1704" s="7">
        <v>177.0</v>
      </c>
      <c r="K1704" s="4">
        <v>2.54</v>
      </c>
    </row>
    <row r="1705">
      <c r="A1705" s="4">
        <v>21660.0</v>
      </c>
      <c r="B1705" s="4"/>
      <c r="C1705" s="4"/>
      <c r="D1705" s="4"/>
      <c r="E1705" s="7">
        <v>105.0</v>
      </c>
      <c r="F1705" s="4">
        <v>2.41</v>
      </c>
      <c r="G1705" s="8">
        <v>0.2762</v>
      </c>
      <c r="H1705" s="8">
        <v>0.0791</v>
      </c>
      <c r="I1705" s="9">
        <v>0.004710648148148148</v>
      </c>
      <c r="J1705" s="7">
        <v>407.0</v>
      </c>
      <c r="K1705" s="4">
        <v>4.29</v>
      </c>
    </row>
    <row r="1706">
      <c r="A1706" s="4">
        <v>2976.0</v>
      </c>
      <c r="B1706" s="4"/>
      <c r="C1706" s="4"/>
      <c r="D1706" s="4"/>
      <c r="E1706" s="7">
        <v>105.0</v>
      </c>
      <c r="F1706" s="4">
        <v>2.29</v>
      </c>
      <c r="G1706" s="8">
        <v>0.3143</v>
      </c>
      <c r="H1706" s="8">
        <v>0.0875</v>
      </c>
      <c r="I1706" s="9">
        <v>0.003298611111111111</v>
      </c>
      <c r="J1706" s="7">
        <v>285.0</v>
      </c>
      <c r="K1706" s="4">
        <v>2.7</v>
      </c>
    </row>
    <row r="1707">
      <c r="A1707" s="4" t="s">
        <v>1759</v>
      </c>
      <c r="B1707" s="4"/>
      <c r="C1707" s="4"/>
      <c r="D1707" s="4"/>
      <c r="E1707" s="7">
        <v>105.0</v>
      </c>
      <c r="F1707" s="4">
        <v>2.7</v>
      </c>
      <c r="G1707" s="8">
        <v>0.2</v>
      </c>
      <c r="H1707" s="8">
        <v>0.2852</v>
      </c>
      <c r="I1707" s="9">
        <v>0.0022453703703703702</v>
      </c>
      <c r="J1707" s="7">
        <v>194.0</v>
      </c>
      <c r="K1707" s="4">
        <v>2.31</v>
      </c>
    </row>
    <row r="1708">
      <c r="A1708" s="4" t="s">
        <v>1760</v>
      </c>
      <c r="B1708" s="4"/>
      <c r="C1708" s="4"/>
      <c r="D1708" s="4"/>
      <c r="E1708" s="7">
        <v>105.0</v>
      </c>
      <c r="F1708" s="4">
        <v>4.36</v>
      </c>
      <c r="G1708" s="8">
        <v>0.1905</v>
      </c>
      <c r="H1708" s="8">
        <v>0.2314</v>
      </c>
      <c r="I1708" s="9">
        <v>0.004120370370370371</v>
      </c>
      <c r="J1708" s="7">
        <v>356.0</v>
      </c>
      <c r="K1708" s="4">
        <v>3.54</v>
      </c>
    </row>
    <row r="1709">
      <c r="A1709" s="4" t="s">
        <v>1761</v>
      </c>
      <c r="B1709" s="4"/>
      <c r="C1709" s="4"/>
      <c r="D1709" s="4"/>
      <c r="E1709" s="7">
        <v>105.0</v>
      </c>
      <c r="F1709" s="4">
        <v>6.14</v>
      </c>
      <c r="G1709" s="8">
        <v>0.2571</v>
      </c>
      <c r="H1709" s="8">
        <v>0.138</v>
      </c>
      <c r="I1709" s="9">
        <v>0.006319444444444444</v>
      </c>
      <c r="J1709" s="7">
        <v>546.0</v>
      </c>
      <c r="K1709" s="4">
        <v>4.56</v>
      </c>
    </row>
    <row r="1710">
      <c r="A1710" s="4" t="s">
        <v>1762</v>
      </c>
      <c r="B1710" s="4"/>
      <c r="C1710" s="4"/>
      <c r="D1710" s="4"/>
      <c r="E1710" s="7">
        <v>105.0</v>
      </c>
      <c r="F1710" s="4">
        <v>3.55</v>
      </c>
      <c r="G1710" s="8">
        <v>0.1524</v>
      </c>
      <c r="H1710" s="8">
        <v>0.1475</v>
      </c>
      <c r="I1710" s="9">
        <v>0.004525462962962963</v>
      </c>
      <c r="J1710" s="7">
        <v>391.0</v>
      </c>
      <c r="K1710" s="4">
        <v>3.83</v>
      </c>
    </row>
    <row r="1711">
      <c r="A1711" s="4" t="s">
        <v>1763</v>
      </c>
      <c r="B1711" s="4"/>
      <c r="C1711" s="4"/>
      <c r="D1711" s="4"/>
      <c r="E1711" s="7">
        <v>105.0</v>
      </c>
      <c r="F1711" s="4">
        <v>2.51</v>
      </c>
      <c r="G1711" s="8">
        <v>0.2571</v>
      </c>
      <c r="H1711" s="8">
        <v>0.1932</v>
      </c>
      <c r="I1711" s="9">
        <v>0.0027546296296296294</v>
      </c>
      <c r="J1711" s="7">
        <v>238.0</v>
      </c>
      <c r="K1711" s="4">
        <v>2.53</v>
      </c>
    </row>
    <row r="1712">
      <c r="A1712" s="4" t="s">
        <v>1764</v>
      </c>
      <c r="B1712" s="4"/>
      <c r="C1712" s="4"/>
      <c r="D1712" s="4"/>
      <c r="E1712" s="7">
        <v>105.0</v>
      </c>
      <c r="F1712" s="4">
        <v>3.65</v>
      </c>
      <c r="G1712" s="8">
        <v>0.2286</v>
      </c>
      <c r="H1712" s="8">
        <v>0.2141</v>
      </c>
      <c r="I1712" s="9">
        <v>0.0030902777777777777</v>
      </c>
      <c r="J1712" s="7">
        <v>267.0</v>
      </c>
      <c r="K1712" s="4">
        <v>2.03</v>
      </c>
    </row>
    <row r="1713">
      <c r="A1713" s="4" t="s">
        <v>1765</v>
      </c>
      <c r="B1713" s="4"/>
      <c r="C1713" s="4"/>
      <c r="D1713" s="4"/>
      <c r="E1713" s="7">
        <v>105.0</v>
      </c>
      <c r="F1713" s="4">
        <v>3.5</v>
      </c>
      <c r="G1713" s="8">
        <v>0.2</v>
      </c>
      <c r="H1713" s="8">
        <v>0.188</v>
      </c>
      <c r="I1713" s="9">
        <v>0.00375</v>
      </c>
      <c r="J1713" s="7">
        <v>324.0</v>
      </c>
      <c r="K1713" s="4">
        <v>3.5</v>
      </c>
    </row>
    <row r="1714">
      <c r="A1714" s="4" t="s">
        <v>1766</v>
      </c>
      <c r="B1714" s="4"/>
      <c r="C1714" s="4"/>
      <c r="D1714" s="4"/>
      <c r="E1714" s="7">
        <v>105.0</v>
      </c>
      <c r="F1714" s="4">
        <v>1.84</v>
      </c>
      <c r="G1714" s="8">
        <v>0.6476</v>
      </c>
      <c r="H1714" s="8">
        <v>0.1088</v>
      </c>
      <c r="I1714" s="9">
        <v>6.712962962962962E-4</v>
      </c>
      <c r="J1714" s="7">
        <v>58.0</v>
      </c>
      <c r="K1714" s="4">
        <v>0.65</v>
      </c>
    </row>
    <row r="1715">
      <c r="A1715" s="4" t="s">
        <v>1767</v>
      </c>
      <c r="B1715" s="4"/>
      <c r="C1715" s="4"/>
      <c r="D1715" s="4"/>
      <c r="E1715" s="7">
        <v>105.0</v>
      </c>
      <c r="F1715" s="4">
        <v>3.43</v>
      </c>
      <c r="G1715" s="8">
        <v>0.2857</v>
      </c>
      <c r="H1715" s="8">
        <v>0.0889</v>
      </c>
      <c r="I1715" s="9">
        <v>0.004837962962962963</v>
      </c>
      <c r="J1715" s="7">
        <v>418.0</v>
      </c>
      <c r="K1715" s="4">
        <v>7.12</v>
      </c>
    </row>
    <row r="1716">
      <c r="A1716" s="4" t="s">
        <v>1768</v>
      </c>
      <c r="B1716" s="4"/>
      <c r="C1716" s="4"/>
      <c r="D1716" s="4"/>
      <c r="E1716" s="7">
        <v>105.0</v>
      </c>
      <c r="F1716" s="4">
        <v>7.74</v>
      </c>
      <c r="G1716" s="8">
        <v>0.219</v>
      </c>
      <c r="H1716" s="8">
        <v>0.0873</v>
      </c>
      <c r="I1716" s="9">
        <v>0.007662037037037037</v>
      </c>
      <c r="J1716" s="7">
        <v>662.0</v>
      </c>
      <c r="K1716" s="4">
        <v>5.36</v>
      </c>
    </row>
    <row r="1717">
      <c r="A1717" s="4" t="s">
        <v>1769</v>
      </c>
      <c r="B1717" s="4"/>
      <c r="C1717" s="4"/>
      <c r="D1717" s="4"/>
      <c r="E1717" s="7">
        <v>105.0</v>
      </c>
      <c r="F1717" s="4">
        <v>2.66</v>
      </c>
      <c r="G1717" s="8">
        <v>0.3048</v>
      </c>
      <c r="H1717" s="8">
        <v>0.1004</v>
      </c>
      <c r="I1717" s="9">
        <v>0.003981481481481482</v>
      </c>
      <c r="J1717" s="7">
        <v>344.0</v>
      </c>
      <c r="K1717" s="4">
        <v>3.9</v>
      </c>
    </row>
    <row r="1718">
      <c r="A1718" s="4" t="s">
        <v>1770</v>
      </c>
      <c r="B1718" s="4"/>
      <c r="C1718" s="4"/>
      <c r="D1718" s="4"/>
      <c r="E1718" s="7">
        <v>105.0</v>
      </c>
      <c r="F1718" s="4">
        <v>3.17</v>
      </c>
      <c r="G1718" s="8">
        <v>0.1619</v>
      </c>
      <c r="H1718" s="8">
        <v>0.1922</v>
      </c>
      <c r="I1718" s="9">
        <v>0.004085648148148148</v>
      </c>
      <c r="J1718" s="7">
        <v>353.0</v>
      </c>
      <c r="K1718" s="4">
        <v>3.62</v>
      </c>
    </row>
    <row r="1719">
      <c r="A1719" s="4" t="s">
        <v>1771</v>
      </c>
      <c r="B1719" s="4"/>
      <c r="C1719" s="4"/>
      <c r="D1719" s="4"/>
      <c r="E1719" s="7">
        <v>105.0</v>
      </c>
      <c r="F1719" s="4">
        <v>3.73</v>
      </c>
      <c r="G1719" s="8">
        <v>0.2286</v>
      </c>
      <c r="H1719" s="8">
        <v>0.0995</v>
      </c>
      <c r="I1719" s="9">
        <v>0.005601851851851852</v>
      </c>
      <c r="J1719" s="7">
        <v>484.0</v>
      </c>
      <c r="K1719" s="4">
        <v>4.47</v>
      </c>
    </row>
    <row r="1720">
      <c r="A1720" s="4" t="s">
        <v>1772</v>
      </c>
      <c r="B1720" s="4"/>
      <c r="C1720" s="4"/>
      <c r="D1720" s="4"/>
      <c r="E1720" s="7">
        <v>104.0</v>
      </c>
      <c r="F1720" s="4">
        <v>1.24</v>
      </c>
      <c r="G1720" s="8">
        <v>0.5673</v>
      </c>
      <c r="H1720" s="8">
        <v>0.093</v>
      </c>
      <c r="I1720" s="9">
        <v>0.0020949074074074073</v>
      </c>
      <c r="J1720" s="7">
        <v>181.0</v>
      </c>
      <c r="K1720" s="4">
        <v>3.11</v>
      </c>
    </row>
    <row r="1721">
      <c r="A1721" s="4" t="s">
        <v>1773</v>
      </c>
      <c r="B1721" s="4"/>
      <c r="C1721" s="4"/>
      <c r="D1721" s="4"/>
      <c r="E1721" s="7">
        <v>104.0</v>
      </c>
      <c r="F1721" s="4">
        <v>3.0</v>
      </c>
      <c r="G1721" s="8">
        <v>0.1635</v>
      </c>
      <c r="H1721" s="8">
        <v>0.3173</v>
      </c>
      <c r="I1721" s="9">
        <v>0.0022453703703703702</v>
      </c>
      <c r="J1721" s="7">
        <v>194.0</v>
      </c>
      <c r="K1721" s="4">
        <v>1.66</v>
      </c>
    </row>
    <row r="1722">
      <c r="A1722" s="4" t="s">
        <v>1774</v>
      </c>
      <c r="B1722" s="4"/>
      <c r="C1722" s="4"/>
      <c r="D1722" s="4"/>
      <c r="E1722" s="7">
        <v>104.0</v>
      </c>
      <c r="F1722" s="4">
        <v>2.49</v>
      </c>
      <c r="G1722" s="8">
        <v>0.1442</v>
      </c>
      <c r="H1722" s="8">
        <v>0.2278</v>
      </c>
      <c r="I1722" s="9">
        <v>0.0015972222222222223</v>
      </c>
      <c r="J1722" s="7">
        <v>138.0</v>
      </c>
      <c r="K1722" s="4">
        <v>2.45</v>
      </c>
    </row>
    <row r="1723">
      <c r="A1723" s="4" t="s">
        <v>1775</v>
      </c>
      <c r="B1723" s="4"/>
      <c r="C1723" s="4"/>
      <c r="D1723" s="4"/>
      <c r="E1723" s="7">
        <v>104.0</v>
      </c>
      <c r="F1723" s="4">
        <v>2.97</v>
      </c>
      <c r="G1723" s="8">
        <v>0.1827</v>
      </c>
      <c r="H1723" s="8">
        <v>0.301</v>
      </c>
      <c r="I1723" s="9">
        <v>0.002349537037037037</v>
      </c>
      <c r="J1723" s="7">
        <v>203.0</v>
      </c>
      <c r="K1723" s="4">
        <v>1.98</v>
      </c>
    </row>
    <row r="1724">
      <c r="A1724" s="4" t="s">
        <v>1776</v>
      </c>
      <c r="B1724" s="4"/>
      <c r="C1724" s="4"/>
      <c r="D1724" s="4"/>
      <c r="E1724" s="7">
        <v>104.0</v>
      </c>
      <c r="F1724" s="4">
        <v>5.37</v>
      </c>
      <c r="G1724" s="8">
        <v>0.2115</v>
      </c>
      <c r="H1724" s="8">
        <v>0.1308</v>
      </c>
      <c r="I1724" s="9">
        <v>0.004884259259259259</v>
      </c>
      <c r="J1724" s="7">
        <v>422.0</v>
      </c>
      <c r="K1724" s="4">
        <v>5.33</v>
      </c>
    </row>
    <row r="1725">
      <c r="A1725" s="4" t="s">
        <v>1777</v>
      </c>
      <c r="B1725" s="4"/>
      <c r="C1725" s="4"/>
      <c r="D1725" s="4"/>
      <c r="E1725" s="7">
        <v>104.0</v>
      </c>
      <c r="F1725" s="4">
        <v>4.26</v>
      </c>
      <c r="G1725" s="8">
        <v>0.2212</v>
      </c>
      <c r="H1725" s="8">
        <v>0.1783</v>
      </c>
      <c r="I1725" s="9">
        <v>0.0043518518518518515</v>
      </c>
      <c r="J1725" s="7">
        <v>376.0</v>
      </c>
      <c r="K1725" s="4">
        <v>3.49</v>
      </c>
    </row>
    <row r="1726">
      <c r="A1726" s="4" t="s">
        <v>1778</v>
      </c>
      <c r="B1726" s="4"/>
      <c r="C1726" s="4"/>
      <c r="D1726" s="4"/>
      <c r="E1726" s="7">
        <v>104.0</v>
      </c>
      <c r="F1726" s="4">
        <v>2.27</v>
      </c>
      <c r="G1726" s="8">
        <v>0.1442</v>
      </c>
      <c r="H1726" s="8">
        <v>0.2712</v>
      </c>
      <c r="I1726" s="9">
        <v>0.0032407407407407406</v>
      </c>
      <c r="J1726" s="7">
        <v>280.0</v>
      </c>
      <c r="K1726" s="4">
        <v>3.48</v>
      </c>
    </row>
    <row r="1727">
      <c r="A1727" s="4" t="s">
        <v>1779</v>
      </c>
      <c r="B1727" s="4"/>
      <c r="C1727" s="4"/>
      <c r="D1727" s="4"/>
      <c r="E1727" s="7">
        <v>104.0</v>
      </c>
      <c r="F1727" s="4">
        <v>3.64</v>
      </c>
      <c r="G1727" s="8">
        <v>0.2115</v>
      </c>
      <c r="H1727" s="8">
        <v>0.219</v>
      </c>
      <c r="I1727" s="9">
        <v>0.002627314814814815</v>
      </c>
      <c r="J1727" s="7">
        <v>227.0</v>
      </c>
      <c r="K1727" s="4">
        <v>1.78</v>
      </c>
    </row>
    <row r="1728">
      <c r="A1728" s="4" t="s">
        <v>1780</v>
      </c>
      <c r="B1728" s="4"/>
      <c r="C1728" s="4"/>
      <c r="D1728" s="4"/>
      <c r="E1728" s="7">
        <v>104.0</v>
      </c>
      <c r="F1728" s="4">
        <v>2.61</v>
      </c>
      <c r="G1728" s="8">
        <v>0.0962</v>
      </c>
      <c r="H1728" s="8">
        <v>0.1919</v>
      </c>
      <c r="I1728" s="9">
        <v>0.002534722222222222</v>
      </c>
      <c r="J1728" s="7">
        <v>219.0</v>
      </c>
      <c r="K1728" s="4">
        <v>3.72</v>
      </c>
    </row>
    <row r="1729">
      <c r="A1729" s="4" t="s">
        <v>1781</v>
      </c>
      <c r="B1729" s="4"/>
      <c r="C1729" s="4"/>
      <c r="D1729" s="4"/>
      <c r="E1729" s="7">
        <v>104.0</v>
      </c>
      <c r="F1729" s="4">
        <v>3.2</v>
      </c>
      <c r="G1729" s="8">
        <v>0.2308</v>
      </c>
      <c r="H1729" s="8">
        <v>0.2012</v>
      </c>
      <c r="I1729" s="9">
        <v>0.0028125</v>
      </c>
      <c r="J1729" s="7">
        <v>243.0</v>
      </c>
      <c r="K1729" s="4">
        <v>3.57</v>
      </c>
    </row>
    <row r="1730">
      <c r="A1730" s="4" t="s">
        <v>1782</v>
      </c>
      <c r="B1730" s="4"/>
      <c r="C1730" s="4"/>
      <c r="D1730" s="4"/>
      <c r="E1730" s="7">
        <v>104.0</v>
      </c>
      <c r="F1730" s="4">
        <v>3.01</v>
      </c>
      <c r="G1730" s="8">
        <v>0.1346</v>
      </c>
      <c r="H1730" s="8">
        <v>0.2428</v>
      </c>
      <c r="I1730" s="9">
        <v>0.004780092592592593</v>
      </c>
      <c r="J1730" s="7">
        <v>413.0</v>
      </c>
      <c r="K1730" s="4">
        <v>4.17</v>
      </c>
    </row>
    <row r="1731">
      <c r="A1731" s="4" t="s">
        <v>1783</v>
      </c>
      <c r="B1731" s="4"/>
      <c r="C1731" s="4"/>
      <c r="D1731" s="4"/>
      <c r="E1731" s="7">
        <v>104.0</v>
      </c>
      <c r="F1731" s="4">
        <v>3.63</v>
      </c>
      <c r="G1731" s="8">
        <v>0.2115</v>
      </c>
      <c r="H1731" s="8">
        <v>0.2381</v>
      </c>
      <c r="I1731" s="9">
        <v>0.003148148148148148</v>
      </c>
      <c r="J1731" s="7">
        <v>272.0</v>
      </c>
      <c r="K1731" s="4">
        <v>2.41</v>
      </c>
    </row>
    <row r="1732">
      <c r="A1732" s="4">
        <v>29203.0</v>
      </c>
      <c r="B1732" s="4"/>
      <c r="C1732" s="4"/>
      <c r="D1732" s="4"/>
      <c r="E1732" s="7">
        <v>103.0</v>
      </c>
      <c r="F1732" s="4">
        <v>2.47</v>
      </c>
      <c r="G1732" s="8">
        <v>0.4466</v>
      </c>
      <c r="H1732" s="8">
        <v>0.0669</v>
      </c>
      <c r="I1732" s="9">
        <v>0.0026157407407407405</v>
      </c>
      <c r="J1732" s="7">
        <v>226.0</v>
      </c>
      <c r="K1732" s="4">
        <v>2.91</v>
      </c>
    </row>
    <row r="1733">
      <c r="A1733" s="4" t="s">
        <v>1784</v>
      </c>
      <c r="B1733" s="4"/>
      <c r="C1733" s="4"/>
      <c r="D1733" s="4"/>
      <c r="E1733" s="7">
        <v>103.0</v>
      </c>
      <c r="F1733" s="4">
        <v>2.7</v>
      </c>
      <c r="G1733" s="8">
        <v>0.2524</v>
      </c>
      <c r="H1733" s="8">
        <v>0.1331</v>
      </c>
      <c r="I1733" s="9">
        <v>0.0040625</v>
      </c>
      <c r="J1733" s="7">
        <v>351.0</v>
      </c>
      <c r="K1733" s="4">
        <v>4.76</v>
      </c>
    </row>
    <row r="1734">
      <c r="A1734" s="4" t="s">
        <v>1785</v>
      </c>
      <c r="B1734" s="4"/>
      <c r="C1734" s="4"/>
      <c r="D1734" s="4"/>
      <c r="E1734" s="7">
        <v>103.0</v>
      </c>
      <c r="F1734" s="4">
        <v>3.94</v>
      </c>
      <c r="G1734" s="8">
        <v>0.1262</v>
      </c>
      <c r="H1734" s="8">
        <v>0.17</v>
      </c>
      <c r="I1734" s="9">
        <v>0.0037962962962962963</v>
      </c>
      <c r="J1734" s="7">
        <v>328.0</v>
      </c>
      <c r="K1734" s="4">
        <v>5.29</v>
      </c>
    </row>
    <row r="1735">
      <c r="A1735" s="4" t="s">
        <v>1786</v>
      </c>
      <c r="B1735" s="4"/>
      <c r="C1735" s="4"/>
      <c r="D1735" s="4"/>
      <c r="E1735" s="7">
        <v>103.0</v>
      </c>
      <c r="F1735" s="4">
        <v>4.78</v>
      </c>
      <c r="G1735" s="8">
        <v>0.2524</v>
      </c>
      <c r="H1735" s="8">
        <v>0.122</v>
      </c>
      <c r="I1735" s="9">
        <v>0.004293981481481481</v>
      </c>
      <c r="J1735" s="7">
        <v>371.0</v>
      </c>
      <c r="K1735" s="4">
        <v>4.27</v>
      </c>
    </row>
    <row r="1736">
      <c r="A1736" s="4" t="s">
        <v>1787</v>
      </c>
      <c r="B1736" s="4"/>
      <c r="C1736" s="4"/>
      <c r="D1736" s="4"/>
      <c r="E1736" s="7">
        <v>103.0</v>
      </c>
      <c r="F1736" s="4">
        <v>4.58</v>
      </c>
      <c r="G1736" s="8">
        <v>0.2524</v>
      </c>
      <c r="H1736" s="8">
        <v>0.1695</v>
      </c>
      <c r="I1736" s="9">
        <v>0.003449074074074074</v>
      </c>
      <c r="J1736" s="7">
        <v>298.0</v>
      </c>
      <c r="K1736" s="4">
        <v>3.89</v>
      </c>
    </row>
    <row r="1737">
      <c r="A1737" s="4" t="s">
        <v>1788</v>
      </c>
      <c r="B1737" s="4"/>
      <c r="C1737" s="4"/>
      <c r="D1737" s="4"/>
      <c r="E1737" s="7">
        <v>103.0</v>
      </c>
      <c r="F1737" s="4">
        <v>2.64</v>
      </c>
      <c r="G1737" s="8">
        <v>0.2039</v>
      </c>
      <c r="H1737" s="8">
        <v>0.1765</v>
      </c>
      <c r="I1737" s="9">
        <v>0.004733796296296297</v>
      </c>
      <c r="J1737" s="7">
        <v>409.0</v>
      </c>
      <c r="K1737" s="4">
        <v>4.07</v>
      </c>
    </row>
    <row r="1738">
      <c r="A1738" s="4" t="s">
        <v>1789</v>
      </c>
      <c r="B1738" s="4"/>
      <c r="C1738" s="4"/>
      <c r="D1738" s="4"/>
      <c r="E1738" s="7">
        <v>103.0</v>
      </c>
      <c r="F1738" s="4">
        <v>3.74</v>
      </c>
      <c r="G1738" s="8">
        <v>0.3204</v>
      </c>
      <c r="H1738" s="8">
        <v>0.1714</v>
      </c>
      <c r="I1738" s="9">
        <v>0.0028125</v>
      </c>
      <c r="J1738" s="7">
        <v>243.0</v>
      </c>
      <c r="K1738" s="4">
        <v>2.64</v>
      </c>
    </row>
    <row r="1739">
      <c r="A1739" s="4" t="s">
        <v>1790</v>
      </c>
      <c r="B1739" s="4"/>
      <c r="C1739" s="4"/>
      <c r="D1739" s="4"/>
      <c r="E1739" s="7">
        <v>103.0</v>
      </c>
      <c r="F1739" s="4">
        <v>4.44</v>
      </c>
      <c r="G1739" s="8">
        <v>0.3107</v>
      </c>
      <c r="H1739" s="8">
        <v>0.1269</v>
      </c>
      <c r="I1739" s="9">
        <v>0.0035416666666666665</v>
      </c>
      <c r="J1739" s="7">
        <v>306.0</v>
      </c>
      <c r="K1739" s="4">
        <v>3.14</v>
      </c>
    </row>
    <row r="1740">
      <c r="A1740" s="4" t="s">
        <v>1791</v>
      </c>
      <c r="B1740" s="4"/>
      <c r="C1740" s="4"/>
      <c r="D1740" s="4"/>
      <c r="E1740" s="7">
        <v>103.0</v>
      </c>
      <c r="F1740" s="4">
        <v>3.45</v>
      </c>
      <c r="G1740" s="8">
        <v>0.2136</v>
      </c>
      <c r="H1740" s="8">
        <v>0.3408</v>
      </c>
      <c r="I1740" s="9">
        <v>0.003171296296296296</v>
      </c>
      <c r="J1740" s="7">
        <v>274.0</v>
      </c>
      <c r="K1740" s="4">
        <v>2.4</v>
      </c>
    </row>
    <row r="1741">
      <c r="A1741" s="4" t="s">
        <v>1792</v>
      </c>
      <c r="B1741" s="4"/>
      <c r="C1741" s="4"/>
      <c r="D1741" s="4"/>
      <c r="E1741" s="7">
        <v>103.0</v>
      </c>
      <c r="F1741" s="4">
        <v>4.7</v>
      </c>
      <c r="G1741" s="8">
        <v>0.2913</v>
      </c>
      <c r="H1741" s="8">
        <v>0.1364</v>
      </c>
      <c r="I1741" s="9">
        <v>0.004780092592592593</v>
      </c>
      <c r="J1741" s="7">
        <v>413.0</v>
      </c>
      <c r="K1741" s="4">
        <v>5.93</v>
      </c>
    </row>
    <row r="1742">
      <c r="A1742" s="4" t="s">
        <v>1793</v>
      </c>
      <c r="B1742" s="4"/>
      <c r="C1742" s="4"/>
      <c r="D1742" s="4"/>
      <c r="E1742" s="7">
        <v>103.0</v>
      </c>
      <c r="F1742" s="4">
        <v>4.76</v>
      </c>
      <c r="G1742" s="8">
        <v>0.2816</v>
      </c>
      <c r="H1742" s="8">
        <v>0.1592</v>
      </c>
      <c r="I1742" s="9">
        <v>0.003715277777777778</v>
      </c>
      <c r="J1742" s="7">
        <v>321.0</v>
      </c>
      <c r="K1742" s="4">
        <v>3.95</v>
      </c>
    </row>
    <row r="1743">
      <c r="A1743" s="4" t="s">
        <v>1794</v>
      </c>
      <c r="B1743" s="4"/>
      <c r="C1743" s="4"/>
      <c r="D1743" s="4"/>
      <c r="E1743" s="7">
        <v>103.0</v>
      </c>
      <c r="F1743" s="4">
        <v>2.86</v>
      </c>
      <c r="G1743" s="8">
        <v>0.3204</v>
      </c>
      <c r="H1743" s="8">
        <v>0.1797</v>
      </c>
      <c r="I1743" s="9">
        <v>0.003553240740740741</v>
      </c>
      <c r="J1743" s="7">
        <v>307.0</v>
      </c>
      <c r="K1743" s="4">
        <v>2.94</v>
      </c>
    </row>
    <row r="1744">
      <c r="A1744" s="4" t="s">
        <v>1795</v>
      </c>
      <c r="B1744" s="4"/>
      <c r="C1744" s="4"/>
      <c r="D1744" s="4"/>
      <c r="E1744" s="7">
        <v>103.0</v>
      </c>
      <c r="F1744" s="4">
        <v>2.84</v>
      </c>
      <c r="G1744" s="8">
        <v>0.4175</v>
      </c>
      <c r="H1744" s="8">
        <v>0.1263</v>
      </c>
      <c r="I1744" s="9">
        <v>0.004733796296296297</v>
      </c>
      <c r="J1744" s="7">
        <v>409.0</v>
      </c>
      <c r="K1744" s="4">
        <v>4.17</v>
      </c>
    </row>
    <row r="1745">
      <c r="A1745" s="4" t="s">
        <v>1796</v>
      </c>
      <c r="B1745" s="4"/>
      <c r="C1745" s="4"/>
      <c r="D1745" s="4"/>
      <c r="E1745" s="7">
        <v>103.0</v>
      </c>
      <c r="F1745" s="4">
        <v>2.41</v>
      </c>
      <c r="G1745" s="8">
        <v>0.1262</v>
      </c>
      <c r="H1745" s="8">
        <v>0.2742</v>
      </c>
      <c r="I1745" s="9">
        <v>0.002939814814814815</v>
      </c>
      <c r="J1745" s="7">
        <v>254.0</v>
      </c>
      <c r="K1745" s="4">
        <v>5.11</v>
      </c>
    </row>
    <row r="1746">
      <c r="A1746" s="4" t="s">
        <v>1797</v>
      </c>
      <c r="B1746" s="4"/>
      <c r="C1746" s="4"/>
      <c r="D1746" s="4"/>
      <c r="E1746" s="7">
        <v>103.0</v>
      </c>
      <c r="F1746" s="4">
        <v>7.03</v>
      </c>
      <c r="G1746" s="8">
        <v>0.2621</v>
      </c>
      <c r="H1746" s="8">
        <v>0.105</v>
      </c>
      <c r="I1746" s="9">
        <v>0.006030092592592593</v>
      </c>
      <c r="J1746" s="7">
        <v>521.0</v>
      </c>
      <c r="K1746" s="4">
        <v>3.26</v>
      </c>
    </row>
    <row r="1747">
      <c r="A1747" s="4" t="s">
        <v>1798</v>
      </c>
      <c r="B1747" s="4"/>
      <c r="C1747" s="4"/>
      <c r="D1747" s="4"/>
      <c r="E1747" s="7">
        <v>103.0</v>
      </c>
      <c r="F1747" s="4">
        <v>2.97</v>
      </c>
      <c r="G1747" s="8">
        <v>0.2136</v>
      </c>
      <c r="H1747" s="8">
        <v>0.3039</v>
      </c>
      <c r="I1747" s="9">
        <v>0.0032060185185185186</v>
      </c>
      <c r="J1747" s="7">
        <v>277.0</v>
      </c>
      <c r="K1747" s="4">
        <v>3.63</v>
      </c>
    </row>
    <row r="1748">
      <c r="A1748" s="4" t="s">
        <v>1799</v>
      </c>
      <c r="B1748" s="4"/>
      <c r="C1748" s="4"/>
      <c r="D1748" s="4"/>
      <c r="E1748" s="7">
        <v>103.0</v>
      </c>
      <c r="F1748" s="4">
        <v>3.41</v>
      </c>
      <c r="G1748" s="8">
        <v>0.1845</v>
      </c>
      <c r="H1748" s="8">
        <v>0.2963</v>
      </c>
      <c r="I1748" s="9">
        <v>0.0031134259259259257</v>
      </c>
      <c r="J1748" s="7">
        <v>269.0</v>
      </c>
      <c r="K1748" s="4">
        <v>1.55</v>
      </c>
    </row>
    <row r="1749">
      <c r="A1749" s="4" t="s">
        <v>1800</v>
      </c>
      <c r="B1749" s="4"/>
      <c r="C1749" s="4"/>
      <c r="D1749" s="4"/>
      <c r="E1749" s="7">
        <v>103.0</v>
      </c>
      <c r="F1749" s="4">
        <v>4.08</v>
      </c>
      <c r="G1749" s="8">
        <v>0.1845</v>
      </c>
      <c r="H1749" s="8">
        <v>0.1405</v>
      </c>
      <c r="I1749" s="9">
        <v>0.003969907407407407</v>
      </c>
      <c r="J1749" s="7">
        <v>343.0</v>
      </c>
      <c r="K1749" s="4">
        <v>4.64</v>
      </c>
    </row>
    <row r="1750">
      <c r="A1750" s="4" t="s">
        <v>1801</v>
      </c>
      <c r="B1750" s="4"/>
      <c r="C1750" s="4"/>
      <c r="D1750" s="4"/>
      <c r="E1750" s="7">
        <v>103.0</v>
      </c>
      <c r="F1750" s="4">
        <v>3.75</v>
      </c>
      <c r="G1750" s="8">
        <v>0.2427</v>
      </c>
      <c r="H1750" s="8">
        <v>0.1943</v>
      </c>
      <c r="I1750" s="9">
        <v>0.003159722222222222</v>
      </c>
      <c r="J1750" s="7">
        <v>273.0</v>
      </c>
      <c r="K1750" s="4">
        <v>2.36</v>
      </c>
    </row>
    <row r="1751">
      <c r="A1751" s="4" t="s">
        <v>1802</v>
      </c>
      <c r="B1751" s="4"/>
      <c r="C1751" s="4"/>
      <c r="D1751" s="4"/>
      <c r="E1751" s="7">
        <v>103.0</v>
      </c>
      <c r="F1751" s="4">
        <v>2.5</v>
      </c>
      <c r="G1751" s="8">
        <v>0.1456</v>
      </c>
      <c r="H1751" s="8">
        <v>0.4651</v>
      </c>
      <c r="I1751" s="9">
        <v>0.0019560185185185184</v>
      </c>
      <c r="J1751" s="7">
        <v>169.0</v>
      </c>
      <c r="K1751" s="4">
        <v>1.48</v>
      </c>
    </row>
    <row r="1752">
      <c r="A1752" s="4" t="s">
        <v>1803</v>
      </c>
      <c r="B1752" s="4"/>
      <c r="C1752" s="4"/>
      <c r="D1752" s="4"/>
      <c r="E1752" s="7">
        <v>103.0</v>
      </c>
      <c r="F1752" s="4">
        <v>2.63</v>
      </c>
      <c r="G1752" s="8">
        <v>0.2427</v>
      </c>
      <c r="H1752" s="8">
        <v>0.1144</v>
      </c>
      <c r="I1752" s="9">
        <v>0.0035069444444444445</v>
      </c>
      <c r="J1752" s="7">
        <v>303.0</v>
      </c>
      <c r="K1752" s="4">
        <v>4.79</v>
      </c>
    </row>
    <row r="1753">
      <c r="A1753" s="4" t="s">
        <v>1804</v>
      </c>
      <c r="B1753" s="4"/>
      <c r="C1753" s="4"/>
      <c r="D1753" s="4"/>
      <c r="E1753" s="7">
        <v>103.0</v>
      </c>
      <c r="F1753" s="4">
        <v>3.58</v>
      </c>
      <c r="G1753" s="8">
        <v>0.1748</v>
      </c>
      <c r="H1753" s="8">
        <v>0.2439</v>
      </c>
      <c r="I1753" s="9">
        <v>0.0030555555555555557</v>
      </c>
      <c r="J1753" s="7">
        <v>264.0</v>
      </c>
      <c r="K1753" s="4">
        <v>2.61</v>
      </c>
    </row>
    <row r="1754">
      <c r="A1754" s="4" t="s">
        <v>1805</v>
      </c>
      <c r="B1754" s="4"/>
      <c r="C1754" s="4"/>
      <c r="D1754" s="4"/>
      <c r="E1754" s="7">
        <v>102.0</v>
      </c>
      <c r="F1754" s="4">
        <v>3.81</v>
      </c>
      <c r="G1754" s="8">
        <v>0.2843</v>
      </c>
      <c r="H1754" s="8">
        <v>0.162</v>
      </c>
      <c r="I1754" s="9">
        <v>0.0033564814814814816</v>
      </c>
      <c r="J1754" s="7">
        <v>290.0</v>
      </c>
      <c r="K1754" s="4">
        <v>3.4</v>
      </c>
    </row>
    <row r="1755">
      <c r="A1755" s="4" t="s">
        <v>1806</v>
      </c>
      <c r="B1755" s="4"/>
      <c r="C1755" s="4"/>
      <c r="D1755" s="4"/>
      <c r="E1755" s="7">
        <v>102.0</v>
      </c>
      <c r="F1755" s="4">
        <v>1.75</v>
      </c>
      <c r="G1755" s="8">
        <v>0.2451</v>
      </c>
      <c r="H1755" s="8">
        <v>0.2079</v>
      </c>
      <c r="I1755" s="9">
        <v>0.0021759259259259258</v>
      </c>
      <c r="J1755" s="7">
        <v>188.0</v>
      </c>
      <c r="K1755" s="4">
        <v>2.69</v>
      </c>
    </row>
    <row r="1756">
      <c r="A1756" s="4" t="s">
        <v>1807</v>
      </c>
      <c r="B1756" s="4"/>
      <c r="C1756" s="4"/>
      <c r="D1756" s="4"/>
      <c r="E1756" s="7">
        <v>102.0</v>
      </c>
      <c r="F1756" s="4">
        <v>2.92</v>
      </c>
      <c r="G1756" s="8">
        <v>0.3039</v>
      </c>
      <c r="H1756" s="8">
        <v>0.2752</v>
      </c>
      <c r="I1756" s="9">
        <v>0.0026157407407407405</v>
      </c>
      <c r="J1756" s="7">
        <v>226.0</v>
      </c>
      <c r="K1756" s="4">
        <v>2.56</v>
      </c>
    </row>
    <row r="1757">
      <c r="A1757" s="4" t="s">
        <v>1808</v>
      </c>
      <c r="B1757" s="4"/>
      <c r="C1757" s="4"/>
      <c r="D1757" s="4"/>
      <c r="E1757" s="7">
        <v>102.0</v>
      </c>
      <c r="F1757" s="4">
        <v>3.39</v>
      </c>
      <c r="G1757" s="8">
        <v>0.1275</v>
      </c>
      <c r="H1757" s="8">
        <v>0.2775</v>
      </c>
      <c r="I1757" s="9">
        <v>0.002210648148148148</v>
      </c>
      <c r="J1757" s="7">
        <v>191.0</v>
      </c>
      <c r="K1757" s="4">
        <v>2.45</v>
      </c>
    </row>
    <row r="1758">
      <c r="A1758" s="4" t="s">
        <v>1809</v>
      </c>
      <c r="B1758" s="4"/>
      <c r="C1758" s="4"/>
      <c r="D1758" s="4"/>
      <c r="E1758" s="7">
        <v>102.0</v>
      </c>
      <c r="F1758" s="4">
        <v>3.13</v>
      </c>
      <c r="G1758" s="8">
        <v>0.3235</v>
      </c>
      <c r="H1758" s="8">
        <v>0.2226</v>
      </c>
      <c r="I1758" s="9">
        <v>0.003136574074074074</v>
      </c>
      <c r="J1758" s="7">
        <v>271.0</v>
      </c>
      <c r="K1758" s="4">
        <v>2.26</v>
      </c>
    </row>
    <row r="1759">
      <c r="A1759" s="4" t="s">
        <v>1810</v>
      </c>
      <c r="B1759" s="4"/>
      <c r="C1759" s="4"/>
      <c r="D1759" s="4"/>
      <c r="E1759" s="7">
        <v>102.0</v>
      </c>
      <c r="F1759" s="4">
        <v>4.23</v>
      </c>
      <c r="G1759" s="8">
        <v>0.2157</v>
      </c>
      <c r="H1759" s="8">
        <v>0.2227</v>
      </c>
      <c r="I1759" s="9">
        <v>0.0021180555555555558</v>
      </c>
      <c r="J1759" s="7">
        <v>183.0</v>
      </c>
      <c r="K1759" s="4">
        <v>2.08</v>
      </c>
    </row>
    <row r="1760">
      <c r="A1760" s="4" t="s">
        <v>1811</v>
      </c>
      <c r="B1760" s="4"/>
      <c r="C1760" s="4"/>
      <c r="D1760" s="4"/>
      <c r="E1760" s="7">
        <v>102.0</v>
      </c>
      <c r="F1760" s="4">
        <v>3.71</v>
      </c>
      <c r="G1760" s="8">
        <v>0.2157</v>
      </c>
      <c r="H1760" s="8">
        <v>0.1984</v>
      </c>
      <c r="I1760" s="9">
        <v>0.004525462962962963</v>
      </c>
      <c r="J1760" s="7">
        <v>391.0</v>
      </c>
      <c r="K1760" s="4">
        <v>3.2</v>
      </c>
    </row>
    <row r="1761">
      <c r="A1761" s="4" t="s">
        <v>1812</v>
      </c>
      <c r="B1761" s="4"/>
      <c r="C1761" s="4"/>
      <c r="D1761" s="4"/>
      <c r="E1761" s="7">
        <v>102.0</v>
      </c>
      <c r="F1761" s="4">
        <v>2.25</v>
      </c>
      <c r="G1761" s="8">
        <v>0.2451</v>
      </c>
      <c r="H1761" s="8">
        <v>0.262</v>
      </c>
      <c r="I1761" s="9">
        <v>0.0022337962962962962</v>
      </c>
      <c r="J1761" s="7">
        <v>193.0</v>
      </c>
      <c r="K1761" s="4">
        <v>2.08</v>
      </c>
    </row>
    <row r="1762">
      <c r="A1762" s="4" t="s">
        <v>1813</v>
      </c>
      <c r="B1762" s="4"/>
      <c r="C1762" s="4"/>
      <c r="D1762" s="4"/>
      <c r="E1762" s="7">
        <v>102.0</v>
      </c>
      <c r="F1762" s="4">
        <v>3.8</v>
      </c>
      <c r="G1762" s="8">
        <v>0.2745</v>
      </c>
      <c r="H1762" s="8">
        <v>0.317</v>
      </c>
      <c r="I1762" s="9">
        <v>0.004479166666666667</v>
      </c>
      <c r="J1762" s="7">
        <v>387.0</v>
      </c>
      <c r="K1762" s="4">
        <v>6.71</v>
      </c>
    </row>
    <row r="1763">
      <c r="A1763" s="4" t="s">
        <v>1814</v>
      </c>
      <c r="B1763" s="4"/>
      <c r="C1763" s="4"/>
      <c r="D1763" s="4"/>
      <c r="E1763" s="7">
        <v>102.0</v>
      </c>
      <c r="F1763" s="4">
        <v>4.04</v>
      </c>
      <c r="G1763" s="8">
        <v>0.2157</v>
      </c>
      <c r="H1763" s="8">
        <v>0.1553</v>
      </c>
      <c r="I1763" s="9">
        <v>0.005150462962962963</v>
      </c>
      <c r="J1763" s="7">
        <v>445.0</v>
      </c>
      <c r="K1763" s="4">
        <v>4.69</v>
      </c>
    </row>
    <row r="1764">
      <c r="A1764" s="4" t="s">
        <v>1815</v>
      </c>
      <c r="B1764" s="4"/>
      <c r="C1764" s="4"/>
      <c r="D1764" s="4"/>
      <c r="E1764" s="7">
        <v>102.0</v>
      </c>
      <c r="F1764" s="4">
        <v>2.75</v>
      </c>
      <c r="G1764" s="8">
        <v>0.2745</v>
      </c>
      <c r="H1764" s="8">
        <v>0.2491</v>
      </c>
      <c r="I1764" s="9">
        <v>0.0015162037037037036</v>
      </c>
      <c r="J1764" s="7">
        <v>131.0</v>
      </c>
      <c r="K1764" s="4">
        <v>2.02</v>
      </c>
    </row>
    <row r="1765">
      <c r="A1765" s="4" t="s">
        <v>1816</v>
      </c>
      <c r="B1765" s="4"/>
      <c r="C1765" s="4"/>
      <c r="D1765" s="4"/>
      <c r="E1765" s="7">
        <v>102.0</v>
      </c>
      <c r="F1765" s="4">
        <v>4.33</v>
      </c>
      <c r="G1765" s="8">
        <v>0.3137</v>
      </c>
      <c r="H1765" s="8">
        <v>0.1403</v>
      </c>
      <c r="I1765" s="9">
        <v>0.0029861111111111113</v>
      </c>
      <c r="J1765" s="7">
        <v>258.0</v>
      </c>
      <c r="K1765" s="4">
        <v>1.91</v>
      </c>
    </row>
    <row r="1766">
      <c r="A1766" s="4" t="s">
        <v>1817</v>
      </c>
      <c r="B1766" s="4"/>
      <c r="C1766" s="4"/>
      <c r="D1766" s="4"/>
      <c r="E1766" s="7">
        <v>102.0</v>
      </c>
      <c r="F1766" s="4">
        <v>3.19</v>
      </c>
      <c r="G1766" s="8">
        <v>0.5098</v>
      </c>
      <c r="H1766" s="8">
        <v>0.08</v>
      </c>
      <c r="I1766" s="9">
        <v>0.0033912037037037036</v>
      </c>
      <c r="J1766" s="7">
        <v>293.0</v>
      </c>
      <c r="K1766" s="4">
        <v>2.63</v>
      </c>
    </row>
    <row r="1767">
      <c r="A1767" s="4" t="s">
        <v>1818</v>
      </c>
      <c r="B1767" s="4"/>
      <c r="C1767" s="4"/>
      <c r="D1767" s="4"/>
      <c r="E1767" s="7">
        <v>102.0</v>
      </c>
      <c r="F1767" s="4">
        <v>2.78</v>
      </c>
      <c r="G1767" s="8">
        <v>0.2451</v>
      </c>
      <c r="H1767" s="8">
        <v>0.2923</v>
      </c>
      <c r="I1767" s="9">
        <v>0.0014699074074074074</v>
      </c>
      <c r="J1767" s="7">
        <v>127.0</v>
      </c>
      <c r="K1767" s="4">
        <v>2.55</v>
      </c>
    </row>
    <row r="1768">
      <c r="A1768" s="4" t="s">
        <v>1819</v>
      </c>
      <c r="B1768" s="4"/>
      <c r="C1768" s="4"/>
      <c r="D1768" s="4"/>
      <c r="E1768" s="7">
        <v>102.0</v>
      </c>
      <c r="F1768" s="4">
        <v>3.55</v>
      </c>
      <c r="G1768" s="8">
        <v>0.3431</v>
      </c>
      <c r="H1768" s="8">
        <v>0.1796</v>
      </c>
      <c r="I1768" s="9">
        <v>0.0023148148148148147</v>
      </c>
      <c r="J1768" s="7">
        <v>200.0</v>
      </c>
      <c r="K1768" s="4">
        <v>1.7</v>
      </c>
    </row>
    <row r="1769">
      <c r="A1769" s="4" t="s">
        <v>1820</v>
      </c>
      <c r="B1769" s="4"/>
      <c r="C1769" s="4"/>
      <c r="D1769" s="4"/>
      <c r="E1769" s="7">
        <v>102.0</v>
      </c>
      <c r="F1769" s="4">
        <v>2.52</v>
      </c>
      <c r="G1769" s="8">
        <v>0.4118</v>
      </c>
      <c r="H1769" s="8">
        <v>0.1362</v>
      </c>
      <c r="I1769" s="9">
        <v>0.006006944444444444</v>
      </c>
      <c r="J1769" s="7">
        <v>519.0</v>
      </c>
      <c r="K1769" s="4">
        <v>4.76</v>
      </c>
    </row>
    <row r="1770">
      <c r="A1770" s="4" t="s">
        <v>1821</v>
      </c>
      <c r="B1770" s="4"/>
      <c r="C1770" s="4"/>
      <c r="D1770" s="4"/>
      <c r="E1770" s="7">
        <v>102.0</v>
      </c>
      <c r="F1770" s="4">
        <v>3.91</v>
      </c>
      <c r="G1770" s="8">
        <v>0.1961</v>
      </c>
      <c r="H1770" s="8">
        <v>0.416</v>
      </c>
      <c r="I1770" s="9">
        <v>0.0032523148148148147</v>
      </c>
      <c r="J1770" s="7">
        <v>281.0</v>
      </c>
      <c r="K1770" s="4">
        <v>2.57</v>
      </c>
    </row>
    <row r="1771">
      <c r="A1771" s="4" t="s">
        <v>1822</v>
      </c>
      <c r="B1771" s="4"/>
      <c r="C1771" s="4"/>
      <c r="D1771" s="4"/>
      <c r="E1771" s="7">
        <v>102.0</v>
      </c>
      <c r="F1771" s="4">
        <v>4.55</v>
      </c>
      <c r="G1771" s="8">
        <v>0.2353</v>
      </c>
      <c r="H1771" s="8">
        <v>0.1746</v>
      </c>
      <c r="I1771" s="9">
        <v>0.0033912037037037036</v>
      </c>
      <c r="J1771" s="7">
        <v>293.0</v>
      </c>
      <c r="K1771" s="4">
        <v>4.27</v>
      </c>
    </row>
    <row r="1772">
      <c r="A1772" s="4">
        <v>30263.0</v>
      </c>
      <c r="B1772" s="4"/>
      <c r="C1772" s="4"/>
      <c r="D1772" s="4"/>
      <c r="E1772" s="7">
        <v>101.0</v>
      </c>
      <c r="F1772" s="4">
        <v>2.32</v>
      </c>
      <c r="G1772" s="8">
        <v>0.2277</v>
      </c>
      <c r="H1772" s="8">
        <v>0.2009</v>
      </c>
      <c r="I1772" s="9">
        <v>0.0031944444444444446</v>
      </c>
      <c r="J1772" s="7">
        <v>276.0</v>
      </c>
      <c r="K1772" s="4">
        <v>2.47</v>
      </c>
    </row>
    <row r="1773">
      <c r="A1773" s="4" t="s">
        <v>1823</v>
      </c>
      <c r="B1773" s="4"/>
      <c r="C1773" s="4"/>
      <c r="D1773" s="4"/>
      <c r="E1773" s="7">
        <v>101.0</v>
      </c>
      <c r="F1773" s="4">
        <v>4.12</v>
      </c>
      <c r="G1773" s="8">
        <v>0.1782</v>
      </c>
      <c r="H1773" s="8">
        <v>0.2091</v>
      </c>
      <c r="I1773" s="9">
        <v>0.002824074074074074</v>
      </c>
      <c r="J1773" s="7">
        <v>244.0</v>
      </c>
      <c r="K1773" s="4">
        <v>2.55</v>
      </c>
    </row>
    <row r="1774">
      <c r="A1774" s="4" t="s">
        <v>1824</v>
      </c>
      <c r="B1774" s="4"/>
      <c r="C1774" s="4"/>
      <c r="D1774" s="4"/>
      <c r="E1774" s="7">
        <v>101.0</v>
      </c>
      <c r="F1774" s="4">
        <v>4.16</v>
      </c>
      <c r="G1774" s="8">
        <v>0.2574</v>
      </c>
      <c r="H1774" s="8">
        <v>0.1429</v>
      </c>
      <c r="I1774" s="9">
        <v>0.002777777777777778</v>
      </c>
      <c r="J1774" s="7">
        <v>240.0</v>
      </c>
      <c r="K1774" s="4">
        <v>2.62</v>
      </c>
    </row>
    <row r="1775">
      <c r="A1775" s="4" t="s">
        <v>1825</v>
      </c>
      <c r="B1775" s="4"/>
      <c r="C1775" s="4"/>
      <c r="D1775" s="4"/>
      <c r="E1775" s="7">
        <v>101.0</v>
      </c>
      <c r="F1775" s="4">
        <v>2.85</v>
      </c>
      <c r="G1775" s="8">
        <v>0.1287</v>
      </c>
      <c r="H1775" s="8">
        <v>0.5</v>
      </c>
      <c r="I1775" s="9">
        <v>0.0018981481481481482</v>
      </c>
      <c r="J1775" s="7">
        <v>164.0</v>
      </c>
      <c r="K1775" s="4">
        <v>1.04</v>
      </c>
    </row>
    <row r="1776">
      <c r="A1776" s="4" t="s">
        <v>1826</v>
      </c>
      <c r="B1776" s="4"/>
      <c r="C1776" s="4"/>
      <c r="D1776" s="4"/>
      <c r="E1776" s="7">
        <v>101.0</v>
      </c>
      <c r="F1776" s="4">
        <v>2.79</v>
      </c>
      <c r="G1776" s="8">
        <v>0.1287</v>
      </c>
      <c r="H1776" s="8">
        <v>0.1986</v>
      </c>
      <c r="I1776" s="9">
        <v>0.0033912037037037036</v>
      </c>
      <c r="J1776" s="7">
        <v>293.0</v>
      </c>
      <c r="K1776" s="4">
        <v>4.23</v>
      </c>
    </row>
    <row r="1777">
      <c r="A1777" s="4" t="s">
        <v>1827</v>
      </c>
      <c r="B1777" s="4"/>
      <c r="C1777" s="4"/>
      <c r="D1777" s="4"/>
      <c r="E1777" s="7">
        <v>101.0</v>
      </c>
      <c r="F1777" s="4">
        <v>5.53</v>
      </c>
      <c r="G1777" s="8">
        <v>0.1881</v>
      </c>
      <c r="H1777" s="8">
        <v>0.4472</v>
      </c>
      <c r="I1777" s="9">
        <v>0.002337962962962963</v>
      </c>
      <c r="J1777" s="7">
        <v>202.0</v>
      </c>
      <c r="K1777" s="4">
        <v>2.21</v>
      </c>
    </row>
    <row r="1778">
      <c r="A1778" s="4" t="s">
        <v>1828</v>
      </c>
      <c r="B1778" s="4"/>
      <c r="C1778" s="4"/>
      <c r="D1778" s="4"/>
      <c r="E1778" s="7">
        <v>101.0</v>
      </c>
      <c r="F1778" s="4">
        <v>4.56</v>
      </c>
      <c r="G1778" s="8">
        <v>0.2376</v>
      </c>
      <c r="H1778" s="8">
        <v>0.141</v>
      </c>
      <c r="I1778" s="9">
        <v>0.0046875</v>
      </c>
      <c r="J1778" s="7">
        <v>405.0</v>
      </c>
      <c r="K1778" s="4">
        <v>4.99</v>
      </c>
    </row>
    <row r="1779">
      <c r="A1779" s="4" t="s">
        <v>1829</v>
      </c>
      <c r="B1779" s="4"/>
      <c r="C1779" s="4"/>
      <c r="D1779" s="4"/>
      <c r="E1779" s="7">
        <v>101.0</v>
      </c>
      <c r="F1779" s="4">
        <v>5.08</v>
      </c>
      <c r="G1779" s="8">
        <v>0.297</v>
      </c>
      <c r="H1779" s="8">
        <v>0.1228</v>
      </c>
      <c r="I1779" s="9">
        <v>0.004560185185185185</v>
      </c>
      <c r="J1779" s="7">
        <v>394.0</v>
      </c>
      <c r="K1779" s="4">
        <v>3.22</v>
      </c>
    </row>
    <row r="1780">
      <c r="A1780" s="4" t="s">
        <v>1830</v>
      </c>
      <c r="B1780" s="4"/>
      <c r="C1780" s="4"/>
      <c r="D1780" s="4"/>
      <c r="E1780" s="7">
        <v>101.0</v>
      </c>
      <c r="F1780" s="4">
        <v>3.37</v>
      </c>
      <c r="G1780" s="8">
        <v>0.3366</v>
      </c>
      <c r="H1780" s="8">
        <v>0.1853</v>
      </c>
      <c r="I1780" s="9">
        <v>0.0028703703703703703</v>
      </c>
      <c r="J1780" s="7">
        <v>248.0</v>
      </c>
      <c r="K1780" s="4">
        <v>2.4</v>
      </c>
    </row>
    <row r="1781">
      <c r="A1781" s="4" t="s">
        <v>1831</v>
      </c>
      <c r="B1781" s="4"/>
      <c r="C1781" s="4"/>
      <c r="D1781" s="4"/>
      <c r="E1781" s="7">
        <v>101.0</v>
      </c>
      <c r="F1781" s="4">
        <v>3.25</v>
      </c>
      <c r="G1781" s="8">
        <v>0.3069</v>
      </c>
      <c r="H1781" s="8">
        <v>0.1738</v>
      </c>
      <c r="I1781" s="9">
        <v>0.003460648148148148</v>
      </c>
      <c r="J1781" s="7">
        <v>299.0</v>
      </c>
      <c r="K1781" s="4">
        <v>4.5</v>
      </c>
    </row>
    <row r="1782">
      <c r="A1782" s="4" t="s">
        <v>1832</v>
      </c>
      <c r="B1782" s="4"/>
      <c r="C1782" s="4"/>
      <c r="D1782" s="4"/>
      <c r="E1782" s="7">
        <v>101.0</v>
      </c>
      <c r="F1782" s="4">
        <v>2.63</v>
      </c>
      <c r="G1782" s="8">
        <v>0.495</v>
      </c>
      <c r="H1782" s="8">
        <v>0.1504</v>
      </c>
      <c r="I1782" s="9">
        <v>0.0024074074074074076</v>
      </c>
      <c r="J1782" s="7">
        <v>208.0</v>
      </c>
      <c r="K1782" s="4">
        <v>1.14</v>
      </c>
    </row>
    <row r="1783">
      <c r="A1783" s="4" t="s">
        <v>1833</v>
      </c>
      <c r="B1783" s="4"/>
      <c r="C1783" s="4"/>
      <c r="D1783" s="4"/>
      <c r="E1783" s="7">
        <v>101.0</v>
      </c>
      <c r="F1783" s="4">
        <v>2.83</v>
      </c>
      <c r="G1783" s="8">
        <v>0.2772</v>
      </c>
      <c r="H1783" s="8">
        <v>0.2517</v>
      </c>
      <c r="I1783" s="9">
        <v>0.002939814814814815</v>
      </c>
      <c r="J1783" s="7">
        <v>254.0</v>
      </c>
      <c r="K1783" s="4">
        <v>2.11</v>
      </c>
    </row>
    <row r="1784">
      <c r="A1784" s="4" t="s">
        <v>1834</v>
      </c>
      <c r="B1784" s="4"/>
      <c r="C1784" s="4"/>
      <c r="D1784" s="4"/>
      <c r="E1784" s="7">
        <v>101.0</v>
      </c>
      <c r="F1784" s="4">
        <v>3.65</v>
      </c>
      <c r="G1784" s="8">
        <v>0.1881</v>
      </c>
      <c r="H1784" s="8">
        <v>0.2412</v>
      </c>
      <c r="I1784" s="9">
        <v>0.006319444444444444</v>
      </c>
      <c r="J1784" s="7">
        <v>546.0</v>
      </c>
      <c r="K1784" s="4">
        <v>2.69</v>
      </c>
    </row>
    <row r="1785">
      <c r="A1785" s="4" t="s">
        <v>1835</v>
      </c>
      <c r="B1785" s="4"/>
      <c r="C1785" s="4"/>
      <c r="D1785" s="4"/>
      <c r="E1785" s="7">
        <v>101.0</v>
      </c>
      <c r="F1785" s="4">
        <v>3.6</v>
      </c>
      <c r="G1785" s="8">
        <v>0.4257</v>
      </c>
      <c r="H1785" s="8">
        <v>0.1429</v>
      </c>
      <c r="I1785" s="9">
        <v>0.003298611111111111</v>
      </c>
      <c r="J1785" s="7">
        <v>285.0</v>
      </c>
      <c r="K1785" s="4">
        <v>2.64</v>
      </c>
    </row>
    <row r="1786">
      <c r="A1786" s="4" t="s">
        <v>1836</v>
      </c>
      <c r="B1786" s="4"/>
      <c r="C1786" s="4"/>
      <c r="D1786" s="4"/>
      <c r="E1786" s="7">
        <v>101.0</v>
      </c>
      <c r="F1786" s="4">
        <v>3.8</v>
      </c>
      <c r="G1786" s="8">
        <v>0.2079</v>
      </c>
      <c r="H1786" s="8">
        <v>0.4193</v>
      </c>
      <c r="I1786" s="9">
        <v>0.0020949074074074073</v>
      </c>
      <c r="J1786" s="7">
        <v>181.0</v>
      </c>
      <c r="K1786" s="4">
        <v>1.94</v>
      </c>
    </row>
    <row r="1787">
      <c r="A1787" s="4" t="s">
        <v>1837</v>
      </c>
      <c r="B1787" s="4"/>
      <c r="C1787" s="4"/>
      <c r="D1787" s="4"/>
      <c r="E1787" s="7">
        <v>101.0</v>
      </c>
      <c r="F1787" s="4">
        <v>2.38</v>
      </c>
      <c r="G1787" s="8">
        <v>0.3861</v>
      </c>
      <c r="H1787" s="8">
        <v>0.1458</v>
      </c>
      <c r="I1787" s="9">
        <v>0.004247685185185185</v>
      </c>
      <c r="J1787" s="7">
        <v>367.0</v>
      </c>
      <c r="K1787" s="4">
        <v>2.52</v>
      </c>
    </row>
    <row r="1788">
      <c r="A1788" s="4" t="s">
        <v>1838</v>
      </c>
      <c r="B1788" s="4"/>
      <c r="C1788" s="4"/>
      <c r="D1788" s="4"/>
      <c r="E1788" s="7">
        <v>101.0</v>
      </c>
      <c r="F1788" s="4">
        <v>2.66</v>
      </c>
      <c r="G1788" s="8">
        <v>0.2376</v>
      </c>
      <c r="H1788" s="8">
        <v>0.2714</v>
      </c>
      <c r="I1788" s="9">
        <v>0.0022453703703703702</v>
      </c>
      <c r="J1788" s="7">
        <v>194.0</v>
      </c>
      <c r="K1788" s="4">
        <v>1.42</v>
      </c>
    </row>
    <row r="1789">
      <c r="A1789" s="4" t="s">
        <v>1839</v>
      </c>
      <c r="B1789" s="4"/>
      <c r="C1789" s="4"/>
      <c r="D1789" s="4"/>
      <c r="E1789" s="7">
        <v>101.0</v>
      </c>
      <c r="F1789" s="4">
        <v>2.55</v>
      </c>
      <c r="G1789" s="8">
        <v>0.0693</v>
      </c>
      <c r="H1789" s="8">
        <v>0.062</v>
      </c>
      <c r="I1789" s="9">
        <v>0.012175925925925925</v>
      </c>
      <c r="J1789" s="7">
        <v>1052.0</v>
      </c>
      <c r="K1789" s="4">
        <v>12.02</v>
      </c>
    </row>
    <row r="1790">
      <c r="A1790" s="4" t="s">
        <v>1840</v>
      </c>
      <c r="B1790" s="4"/>
      <c r="C1790" s="4"/>
      <c r="D1790" s="4"/>
      <c r="E1790" s="7">
        <v>101.0</v>
      </c>
      <c r="F1790" s="4">
        <v>3.85</v>
      </c>
      <c r="G1790" s="8">
        <v>0.1782</v>
      </c>
      <c r="H1790" s="8">
        <v>0.2031</v>
      </c>
      <c r="I1790" s="9">
        <v>0.0036689814814814814</v>
      </c>
      <c r="J1790" s="7">
        <v>317.0</v>
      </c>
      <c r="K1790" s="4">
        <v>3.75</v>
      </c>
    </row>
    <row r="1791">
      <c r="A1791" s="4" t="s">
        <v>1841</v>
      </c>
      <c r="B1791" s="4"/>
      <c r="C1791" s="4"/>
      <c r="D1791" s="4"/>
      <c r="E1791" s="7">
        <v>101.0</v>
      </c>
      <c r="F1791" s="4">
        <v>3.12</v>
      </c>
      <c r="G1791" s="8">
        <v>0.1881</v>
      </c>
      <c r="H1791" s="8">
        <v>0.2063</v>
      </c>
      <c r="I1791" s="9">
        <v>0.0033333333333333335</v>
      </c>
      <c r="J1791" s="7">
        <v>288.0</v>
      </c>
      <c r="K1791" s="4">
        <v>1.94</v>
      </c>
    </row>
    <row r="1792">
      <c r="A1792" s="4">
        <v>28201.0</v>
      </c>
      <c r="B1792" s="4"/>
      <c r="C1792" s="4"/>
      <c r="D1792" s="4"/>
      <c r="E1792" s="7">
        <v>100.0</v>
      </c>
      <c r="F1792" s="4">
        <v>2.79</v>
      </c>
      <c r="G1792" s="8">
        <v>0.21</v>
      </c>
      <c r="H1792" s="8">
        <v>0.1219</v>
      </c>
      <c r="I1792" s="9">
        <v>0.005185185185185185</v>
      </c>
      <c r="J1792" s="7">
        <v>448.0</v>
      </c>
      <c r="K1792" s="4">
        <v>4.61</v>
      </c>
    </row>
    <row r="1793">
      <c r="A1793" s="4">
        <v>28241.0</v>
      </c>
      <c r="B1793" s="4"/>
      <c r="C1793" s="4"/>
      <c r="D1793" s="4"/>
      <c r="E1793" s="7">
        <v>100.0</v>
      </c>
      <c r="F1793" s="4">
        <v>2.49</v>
      </c>
      <c r="G1793" s="8">
        <v>0.25</v>
      </c>
      <c r="H1793" s="8">
        <v>0.1124</v>
      </c>
      <c r="I1793" s="9">
        <v>0.0038310185185185183</v>
      </c>
      <c r="J1793" s="7">
        <v>331.0</v>
      </c>
      <c r="K1793" s="4">
        <v>3.95</v>
      </c>
    </row>
    <row r="1794">
      <c r="A1794" s="4">
        <v>2878.0</v>
      </c>
      <c r="B1794" s="4"/>
      <c r="C1794" s="4"/>
      <c r="D1794" s="4"/>
      <c r="E1794" s="7">
        <v>100.0</v>
      </c>
      <c r="F1794" s="4">
        <v>2.58</v>
      </c>
      <c r="G1794" s="8">
        <v>0.22</v>
      </c>
      <c r="H1794" s="8">
        <v>0.0581</v>
      </c>
      <c r="I1794" s="9">
        <v>0.003472222222222222</v>
      </c>
      <c r="J1794" s="7">
        <v>300.0</v>
      </c>
      <c r="K1794" s="4">
        <v>4.98</v>
      </c>
    </row>
    <row r="1795">
      <c r="A1795" s="4" t="s">
        <v>1842</v>
      </c>
      <c r="B1795" s="4"/>
      <c r="C1795" s="4"/>
      <c r="D1795" s="4"/>
      <c r="E1795" s="7">
        <v>100.0</v>
      </c>
      <c r="F1795" s="4">
        <v>3.22</v>
      </c>
      <c r="G1795" s="8">
        <v>0.32</v>
      </c>
      <c r="H1795" s="8">
        <v>0.118</v>
      </c>
      <c r="I1795" s="9">
        <v>0.0044675925925925924</v>
      </c>
      <c r="J1795" s="7">
        <v>386.0</v>
      </c>
      <c r="K1795" s="4">
        <v>3.2</v>
      </c>
    </row>
    <row r="1796">
      <c r="A1796" s="4" t="s">
        <v>1843</v>
      </c>
      <c r="B1796" s="4"/>
      <c r="C1796" s="4"/>
      <c r="D1796" s="4"/>
      <c r="E1796" s="7">
        <v>100.0</v>
      </c>
      <c r="F1796" s="4">
        <v>3.81</v>
      </c>
      <c r="G1796" s="8">
        <v>0.2</v>
      </c>
      <c r="H1796" s="8">
        <v>0.2257</v>
      </c>
      <c r="I1796" s="9">
        <v>0.0035185185185185185</v>
      </c>
      <c r="J1796" s="7">
        <v>304.0</v>
      </c>
      <c r="K1796" s="4">
        <v>3.16</v>
      </c>
    </row>
    <row r="1797">
      <c r="A1797" s="4" t="s">
        <v>1844</v>
      </c>
      <c r="B1797" s="4"/>
      <c r="C1797" s="4"/>
      <c r="D1797" s="4"/>
      <c r="E1797" s="7">
        <v>100.0</v>
      </c>
      <c r="F1797" s="4">
        <v>5.5</v>
      </c>
      <c r="G1797" s="8">
        <v>0.31</v>
      </c>
      <c r="H1797" s="8">
        <v>0.1582</v>
      </c>
      <c r="I1797" s="9">
        <v>0.0033680555555555556</v>
      </c>
      <c r="J1797" s="7">
        <v>291.0</v>
      </c>
      <c r="K1797" s="4">
        <v>2.33</v>
      </c>
    </row>
    <row r="1798">
      <c r="A1798" s="4" t="s">
        <v>1845</v>
      </c>
      <c r="B1798" s="4"/>
      <c r="C1798" s="4"/>
      <c r="D1798" s="4"/>
      <c r="E1798" s="7">
        <v>100.0</v>
      </c>
      <c r="F1798" s="4">
        <v>2.14</v>
      </c>
      <c r="G1798" s="8">
        <v>0.38</v>
      </c>
      <c r="H1798" s="8">
        <v>0.1215</v>
      </c>
      <c r="I1798" s="9">
        <v>0.004340277777777778</v>
      </c>
      <c r="J1798" s="7">
        <v>375.0</v>
      </c>
      <c r="K1798" s="4">
        <v>3.91</v>
      </c>
    </row>
    <row r="1799">
      <c r="A1799" s="4" t="s">
        <v>1846</v>
      </c>
      <c r="B1799" s="4"/>
      <c r="C1799" s="4"/>
      <c r="D1799" s="4"/>
      <c r="E1799" s="7">
        <v>100.0</v>
      </c>
      <c r="F1799" s="4">
        <v>2.16</v>
      </c>
      <c r="G1799" s="8">
        <v>0.3</v>
      </c>
      <c r="H1799" s="8">
        <v>0.3102</v>
      </c>
      <c r="I1799" s="9">
        <v>0.0014699074074074074</v>
      </c>
      <c r="J1799" s="7">
        <v>127.0</v>
      </c>
      <c r="K1799" s="4">
        <v>1.76</v>
      </c>
    </row>
    <row r="1800">
      <c r="A1800" s="4" t="s">
        <v>1847</v>
      </c>
      <c r="B1800" s="4"/>
      <c r="C1800" s="4"/>
      <c r="D1800" s="4"/>
      <c r="E1800" s="7">
        <v>100.0</v>
      </c>
      <c r="F1800" s="4">
        <v>2.55</v>
      </c>
      <c r="G1800" s="8">
        <v>0.45</v>
      </c>
      <c r="H1800" s="8">
        <v>0.1412</v>
      </c>
      <c r="I1800" s="9">
        <v>0.004178240740740741</v>
      </c>
      <c r="J1800" s="7">
        <v>361.0</v>
      </c>
      <c r="K1800" s="4">
        <v>2.33</v>
      </c>
    </row>
    <row r="1801">
      <c r="A1801" s="4" t="s">
        <v>1848</v>
      </c>
      <c r="B1801" s="4"/>
      <c r="C1801" s="4"/>
      <c r="D1801" s="4"/>
      <c r="E1801" s="7">
        <v>100.0</v>
      </c>
      <c r="F1801" s="4">
        <v>3.61</v>
      </c>
      <c r="G1801" s="8">
        <v>0.3</v>
      </c>
      <c r="H1801" s="8">
        <v>0.1357</v>
      </c>
      <c r="I1801" s="9">
        <v>0.004085648148148148</v>
      </c>
      <c r="J1801" s="7">
        <v>353.0</v>
      </c>
      <c r="K1801" s="4">
        <v>3.22</v>
      </c>
    </row>
    <row r="1802">
      <c r="A1802" s="4" t="s">
        <v>1849</v>
      </c>
      <c r="B1802" s="4"/>
      <c r="C1802" s="4"/>
      <c r="D1802" s="4"/>
      <c r="E1802" s="7">
        <v>100.0</v>
      </c>
      <c r="F1802" s="4">
        <v>2.96</v>
      </c>
      <c r="G1802" s="8">
        <v>0.32</v>
      </c>
      <c r="H1802" s="8">
        <v>0.1284</v>
      </c>
      <c r="I1802" s="9">
        <v>0.00625</v>
      </c>
      <c r="J1802" s="7">
        <v>540.0</v>
      </c>
      <c r="K1802" s="4">
        <v>4.64</v>
      </c>
    </row>
    <row r="1803">
      <c r="A1803" s="4" t="s">
        <v>1850</v>
      </c>
      <c r="B1803" s="4"/>
      <c r="C1803" s="4"/>
      <c r="D1803" s="4"/>
      <c r="E1803" s="7">
        <v>100.0</v>
      </c>
      <c r="F1803" s="4">
        <v>3.07</v>
      </c>
      <c r="G1803" s="8">
        <v>0.24</v>
      </c>
      <c r="H1803" s="8">
        <v>0.1564</v>
      </c>
      <c r="I1803" s="9">
        <v>0.003472222222222222</v>
      </c>
      <c r="J1803" s="7">
        <v>300.0</v>
      </c>
      <c r="K1803" s="4">
        <v>3.59</v>
      </c>
    </row>
    <row r="1804">
      <c r="A1804" s="4" t="s">
        <v>1851</v>
      </c>
      <c r="B1804" s="4"/>
      <c r="C1804" s="4"/>
      <c r="D1804" s="4"/>
      <c r="E1804" s="7">
        <v>100.0</v>
      </c>
      <c r="F1804" s="4">
        <v>3.6</v>
      </c>
      <c r="G1804" s="8">
        <v>0.23</v>
      </c>
      <c r="H1804" s="8">
        <v>0.2333</v>
      </c>
      <c r="I1804" s="9">
        <v>0.002962962962962963</v>
      </c>
      <c r="J1804" s="7">
        <v>256.0</v>
      </c>
      <c r="K1804" s="4">
        <v>2.65</v>
      </c>
    </row>
    <row r="1805">
      <c r="A1805" s="4" t="s">
        <v>1852</v>
      </c>
      <c r="B1805" s="4"/>
      <c r="C1805" s="4"/>
      <c r="D1805" s="4"/>
      <c r="E1805" s="7">
        <v>100.0</v>
      </c>
      <c r="F1805" s="4">
        <v>6.04</v>
      </c>
      <c r="G1805" s="8">
        <v>0.33</v>
      </c>
      <c r="H1805" s="8">
        <v>0.1242</v>
      </c>
      <c r="I1805" s="9">
        <v>0.004155092592592592</v>
      </c>
      <c r="J1805" s="7">
        <v>359.0</v>
      </c>
      <c r="K1805" s="4">
        <v>2.86</v>
      </c>
    </row>
    <row r="1806">
      <c r="A1806" s="4" t="s">
        <v>1853</v>
      </c>
      <c r="B1806" s="4"/>
      <c r="C1806" s="4"/>
      <c r="D1806" s="4"/>
      <c r="E1806" s="7">
        <v>100.0</v>
      </c>
      <c r="F1806" s="4">
        <v>3.41</v>
      </c>
      <c r="G1806" s="8">
        <v>0.26</v>
      </c>
      <c r="H1806" s="8">
        <v>0.2287</v>
      </c>
      <c r="I1806" s="9">
        <v>0.00431712962962963</v>
      </c>
      <c r="J1806" s="7">
        <v>373.0</v>
      </c>
      <c r="K1806" s="4">
        <v>4.24</v>
      </c>
    </row>
    <row r="1807">
      <c r="A1807" s="4" t="s">
        <v>1854</v>
      </c>
      <c r="B1807" s="4"/>
      <c r="C1807" s="4"/>
      <c r="D1807" s="4"/>
      <c r="E1807" s="7">
        <v>100.0</v>
      </c>
      <c r="F1807" s="4">
        <v>7.05</v>
      </c>
      <c r="G1807" s="8">
        <v>0.33</v>
      </c>
      <c r="H1807" s="8">
        <v>0.0851</v>
      </c>
      <c r="I1807" s="9">
        <v>0.006678240740740741</v>
      </c>
      <c r="J1807" s="7">
        <v>577.0</v>
      </c>
      <c r="K1807" s="4">
        <v>4.81</v>
      </c>
    </row>
    <row r="1808">
      <c r="A1808" s="4" t="s">
        <v>1855</v>
      </c>
      <c r="B1808" s="4"/>
      <c r="C1808" s="4"/>
      <c r="D1808" s="4"/>
      <c r="E1808" s="7">
        <v>100.0</v>
      </c>
      <c r="F1808" s="4">
        <v>3.46</v>
      </c>
      <c r="G1808" s="8">
        <v>0.18</v>
      </c>
      <c r="H1808" s="8">
        <v>0.2543</v>
      </c>
      <c r="I1808" s="9">
        <v>0.0024305555555555556</v>
      </c>
      <c r="J1808" s="7">
        <v>210.0</v>
      </c>
      <c r="K1808" s="4">
        <v>2.83</v>
      </c>
    </row>
    <row r="1809">
      <c r="A1809" s="4" t="s">
        <v>1856</v>
      </c>
      <c r="B1809" s="4"/>
      <c r="C1809" s="4"/>
      <c r="D1809" s="4"/>
      <c r="E1809" s="7">
        <v>100.0</v>
      </c>
      <c r="F1809" s="4">
        <v>2.79</v>
      </c>
      <c r="G1809" s="8">
        <v>0.12</v>
      </c>
      <c r="H1809" s="8">
        <v>0.2796</v>
      </c>
      <c r="I1809" s="9">
        <v>0.0035300925925925925</v>
      </c>
      <c r="J1809" s="7">
        <v>305.0</v>
      </c>
      <c r="K1809" s="4">
        <v>5.44</v>
      </c>
    </row>
    <row r="1810">
      <c r="A1810" s="4" t="s">
        <v>1857</v>
      </c>
      <c r="B1810" s="4"/>
      <c r="C1810" s="4"/>
      <c r="D1810" s="4"/>
      <c r="E1810" s="7">
        <v>100.0</v>
      </c>
      <c r="F1810" s="4">
        <v>1.99</v>
      </c>
      <c r="G1810" s="8">
        <v>0.13</v>
      </c>
      <c r="H1810" s="8">
        <v>0.5678</v>
      </c>
      <c r="I1810" s="9">
        <v>0.0012037037037037038</v>
      </c>
      <c r="J1810" s="7">
        <v>104.0</v>
      </c>
      <c r="K1810" s="4">
        <v>1.81</v>
      </c>
    </row>
    <row r="1811">
      <c r="A1811" s="4" t="s">
        <v>1858</v>
      </c>
      <c r="B1811" s="4"/>
      <c r="C1811" s="4"/>
      <c r="D1811" s="4"/>
      <c r="E1811" s="7">
        <v>100.0</v>
      </c>
      <c r="F1811" s="4">
        <v>6.12</v>
      </c>
      <c r="G1811" s="8">
        <v>0.38</v>
      </c>
      <c r="H1811" s="8">
        <v>0.0817</v>
      </c>
      <c r="I1811" s="9">
        <v>0.005439814814814815</v>
      </c>
      <c r="J1811" s="7">
        <v>470.0</v>
      </c>
      <c r="K1811" s="4">
        <v>4.0</v>
      </c>
    </row>
    <row r="1812">
      <c r="A1812" s="4" t="s">
        <v>1859</v>
      </c>
      <c r="B1812" s="4"/>
      <c r="C1812" s="4"/>
      <c r="D1812" s="4"/>
      <c r="E1812" s="7">
        <v>100.0</v>
      </c>
      <c r="F1812" s="4">
        <v>1.67</v>
      </c>
      <c r="G1812" s="8">
        <v>0.65</v>
      </c>
      <c r="H1812" s="8">
        <v>0.0778</v>
      </c>
      <c r="I1812" s="9">
        <v>0.0028125</v>
      </c>
      <c r="J1812" s="7">
        <v>243.0</v>
      </c>
      <c r="K1812" s="4">
        <v>1.61</v>
      </c>
    </row>
    <row r="1813">
      <c r="A1813" s="4" t="s">
        <v>1860</v>
      </c>
      <c r="B1813" s="4"/>
      <c r="C1813" s="4"/>
      <c r="D1813" s="4"/>
      <c r="E1813" s="7">
        <v>100.0</v>
      </c>
      <c r="F1813" s="4">
        <v>3.14</v>
      </c>
      <c r="G1813" s="8">
        <v>0.23</v>
      </c>
      <c r="H1813" s="8">
        <v>0.242</v>
      </c>
      <c r="I1813" s="9">
        <v>0.004074074074074074</v>
      </c>
      <c r="J1813" s="7">
        <v>352.0</v>
      </c>
      <c r="K1813" s="4">
        <v>4.49</v>
      </c>
    </row>
    <row r="1814">
      <c r="A1814" s="4">
        <v>24609.0</v>
      </c>
      <c r="B1814" s="4"/>
      <c r="C1814" s="4"/>
      <c r="D1814" s="4"/>
      <c r="E1814" s="7">
        <v>99.0</v>
      </c>
      <c r="F1814" s="4">
        <v>2.98</v>
      </c>
      <c r="G1814" s="8">
        <v>0.1414</v>
      </c>
      <c r="H1814" s="8">
        <v>0.0203</v>
      </c>
      <c r="I1814" s="9">
        <v>0.004224537037037037</v>
      </c>
      <c r="J1814" s="7">
        <v>365.0</v>
      </c>
      <c r="K1814" s="4">
        <v>6.49</v>
      </c>
    </row>
    <row r="1815">
      <c r="A1815" s="4">
        <v>35478.0</v>
      </c>
      <c r="B1815" s="4"/>
      <c r="C1815" s="4"/>
      <c r="D1815" s="4"/>
      <c r="E1815" s="7">
        <v>99.0</v>
      </c>
      <c r="F1815" s="4">
        <v>2.73</v>
      </c>
      <c r="G1815" s="8">
        <v>0.1313</v>
      </c>
      <c r="H1815" s="8">
        <v>0.1815</v>
      </c>
      <c r="I1815" s="9">
        <v>0.007650462962962963</v>
      </c>
      <c r="J1815" s="7">
        <v>661.0</v>
      </c>
      <c r="K1815" s="4">
        <v>7.35</v>
      </c>
    </row>
    <row r="1816">
      <c r="A1816" s="4" t="s">
        <v>1861</v>
      </c>
      <c r="B1816" s="4"/>
      <c r="C1816" s="4"/>
      <c r="D1816" s="4"/>
      <c r="E1816" s="7">
        <v>99.0</v>
      </c>
      <c r="F1816" s="4">
        <v>2.64</v>
      </c>
      <c r="G1816" s="8">
        <v>0.1616</v>
      </c>
      <c r="H1816" s="8">
        <v>0.2031</v>
      </c>
      <c r="I1816" s="9">
        <v>0.0033796296296296296</v>
      </c>
      <c r="J1816" s="7">
        <v>292.0</v>
      </c>
      <c r="K1816" s="4">
        <v>3.98</v>
      </c>
    </row>
    <row r="1817">
      <c r="A1817" s="4" t="s">
        <v>1862</v>
      </c>
      <c r="B1817" s="4"/>
      <c r="C1817" s="4"/>
      <c r="D1817" s="4"/>
      <c r="E1817" s="7">
        <v>99.0</v>
      </c>
      <c r="F1817" s="4">
        <v>2.54</v>
      </c>
      <c r="G1817" s="8">
        <v>0.3939</v>
      </c>
      <c r="H1817" s="8">
        <v>0.0677</v>
      </c>
      <c r="I1817" s="9">
        <v>0.004201388888888889</v>
      </c>
      <c r="J1817" s="7">
        <v>363.0</v>
      </c>
      <c r="K1817" s="4">
        <v>4.03</v>
      </c>
    </row>
    <row r="1818">
      <c r="A1818" s="4" t="s">
        <v>1863</v>
      </c>
      <c r="B1818" s="4"/>
      <c r="C1818" s="4"/>
      <c r="D1818" s="4"/>
      <c r="E1818" s="7">
        <v>99.0</v>
      </c>
      <c r="F1818" s="4">
        <v>3.98</v>
      </c>
      <c r="G1818" s="8">
        <v>0.2323</v>
      </c>
      <c r="H1818" s="8">
        <v>0.1574</v>
      </c>
      <c r="I1818" s="9">
        <v>0.005162037037037037</v>
      </c>
      <c r="J1818" s="7">
        <v>446.0</v>
      </c>
      <c r="K1818" s="4">
        <v>4.54</v>
      </c>
    </row>
    <row r="1819">
      <c r="A1819" s="4" t="s">
        <v>1864</v>
      </c>
      <c r="B1819" s="4"/>
      <c r="C1819" s="4"/>
      <c r="D1819" s="4"/>
      <c r="E1819" s="7">
        <v>99.0</v>
      </c>
      <c r="F1819" s="4">
        <v>4.09</v>
      </c>
      <c r="G1819" s="8">
        <v>0.2323</v>
      </c>
      <c r="H1819" s="8">
        <v>0.1506</v>
      </c>
      <c r="I1819" s="9">
        <v>0.004085648148148148</v>
      </c>
      <c r="J1819" s="7">
        <v>353.0</v>
      </c>
      <c r="K1819" s="4">
        <v>2.86</v>
      </c>
    </row>
    <row r="1820">
      <c r="A1820" s="4" t="s">
        <v>1865</v>
      </c>
      <c r="B1820" s="4"/>
      <c r="C1820" s="4"/>
      <c r="D1820" s="4"/>
      <c r="E1820" s="7">
        <v>99.0</v>
      </c>
      <c r="F1820" s="4">
        <v>4.1</v>
      </c>
      <c r="G1820" s="8">
        <v>0.1717</v>
      </c>
      <c r="H1820" s="8">
        <v>0.1823</v>
      </c>
      <c r="I1820" s="9">
        <v>0.004861111111111111</v>
      </c>
      <c r="J1820" s="7">
        <v>420.0</v>
      </c>
      <c r="K1820" s="4">
        <v>3.82</v>
      </c>
    </row>
    <row r="1821">
      <c r="A1821" s="4" t="s">
        <v>1866</v>
      </c>
      <c r="B1821" s="4"/>
      <c r="C1821" s="4"/>
      <c r="D1821" s="4"/>
      <c r="E1821" s="7">
        <v>99.0</v>
      </c>
      <c r="F1821" s="4">
        <v>4.22</v>
      </c>
      <c r="G1821" s="8">
        <v>0.2525</v>
      </c>
      <c r="H1821" s="8">
        <v>0.1459</v>
      </c>
      <c r="I1821" s="9">
        <v>0.004780092592592593</v>
      </c>
      <c r="J1821" s="7">
        <v>413.0</v>
      </c>
      <c r="K1821" s="4">
        <v>5.23</v>
      </c>
    </row>
    <row r="1822">
      <c r="A1822" s="4" t="s">
        <v>1867</v>
      </c>
      <c r="B1822" s="4"/>
      <c r="C1822" s="4"/>
      <c r="D1822" s="4"/>
      <c r="E1822" s="7">
        <v>99.0</v>
      </c>
      <c r="F1822" s="4">
        <v>4.0</v>
      </c>
      <c r="G1822" s="8">
        <v>0.3333</v>
      </c>
      <c r="H1822" s="8">
        <v>0.197</v>
      </c>
      <c r="I1822" s="9">
        <v>0.0030439814814814813</v>
      </c>
      <c r="J1822" s="7">
        <v>263.0</v>
      </c>
      <c r="K1822" s="4">
        <v>1.44</v>
      </c>
    </row>
    <row r="1823">
      <c r="A1823" s="4" t="s">
        <v>1868</v>
      </c>
      <c r="B1823" s="4"/>
      <c r="C1823" s="4"/>
      <c r="D1823" s="4"/>
      <c r="E1823" s="7">
        <v>99.0</v>
      </c>
      <c r="F1823" s="4">
        <v>4.0</v>
      </c>
      <c r="G1823" s="8">
        <v>0.1919</v>
      </c>
      <c r="H1823" s="8">
        <v>0.0985</v>
      </c>
      <c r="I1823" s="9">
        <v>0.00494212962962963</v>
      </c>
      <c r="J1823" s="7">
        <v>427.0</v>
      </c>
      <c r="K1823" s="4">
        <v>5.21</v>
      </c>
    </row>
    <row r="1824">
      <c r="A1824" s="4" t="s">
        <v>1869</v>
      </c>
      <c r="B1824" s="4"/>
      <c r="C1824" s="4"/>
      <c r="D1824" s="4"/>
      <c r="E1824" s="7">
        <v>99.0</v>
      </c>
      <c r="F1824" s="4">
        <v>2.25</v>
      </c>
      <c r="G1824" s="8">
        <v>0.3232</v>
      </c>
      <c r="H1824" s="8">
        <v>0.13</v>
      </c>
      <c r="I1824" s="9">
        <v>0.003159722222222222</v>
      </c>
      <c r="J1824" s="7">
        <v>273.0</v>
      </c>
      <c r="K1824" s="4">
        <v>3.1</v>
      </c>
    </row>
    <row r="1825">
      <c r="A1825" s="4" t="s">
        <v>1870</v>
      </c>
      <c r="B1825" s="4"/>
      <c r="C1825" s="4"/>
      <c r="D1825" s="4"/>
      <c r="E1825" s="7">
        <v>99.0</v>
      </c>
      <c r="F1825" s="4">
        <v>3.1</v>
      </c>
      <c r="G1825" s="8">
        <v>0.2727</v>
      </c>
      <c r="H1825" s="8">
        <v>0.2215</v>
      </c>
      <c r="I1825" s="9">
        <v>0.0028819444444444444</v>
      </c>
      <c r="J1825" s="7">
        <v>249.0</v>
      </c>
      <c r="K1825" s="4">
        <v>2.49</v>
      </c>
    </row>
    <row r="1826">
      <c r="A1826" s="4" t="s">
        <v>1871</v>
      </c>
      <c r="B1826" s="4"/>
      <c r="C1826" s="4"/>
      <c r="D1826" s="4"/>
      <c r="E1826" s="7">
        <v>99.0</v>
      </c>
      <c r="F1826" s="4">
        <v>2.73</v>
      </c>
      <c r="G1826" s="8">
        <v>0.2323</v>
      </c>
      <c r="H1826" s="8">
        <v>0.2815</v>
      </c>
      <c r="I1826" s="9">
        <v>0.0018171296296296297</v>
      </c>
      <c r="J1826" s="7">
        <v>157.0</v>
      </c>
      <c r="K1826" s="4">
        <v>2.09</v>
      </c>
    </row>
    <row r="1827">
      <c r="A1827" s="4" t="s">
        <v>1872</v>
      </c>
      <c r="B1827" s="4"/>
      <c r="C1827" s="4"/>
      <c r="D1827" s="4"/>
      <c r="E1827" s="7">
        <v>99.0</v>
      </c>
      <c r="F1827" s="4">
        <v>3.04</v>
      </c>
      <c r="G1827" s="8">
        <v>0.1818</v>
      </c>
      <c r="H1827" s="8">
        <v>0.103</v>
      </c>
      <c r="I1827" s="9">
        <v>0.004293981481481481</v>
      </c>
      <c r="J1827" s="7">
        <v>371.0</v>
      </c>
      <c r="K1827" s="4">
        <v>7.06</v>
      </c>
    </row>
    <row r="1828">
      <c r="A1828" s="4" t="s">
        <v>1873</v>
      </c>
      <c r="B1828" s="4"/>
      <c r="C1828" s="4"/>
      <c r="D1828" s="4"/>
      <c r="E1828" s="7">
        <v>99.0</v>
      </c>
      <c r="F1828" s="4">
        <v>2.46</v>
      </c>
      <c r="G1828" s="8">
        <v>0.2929</v>
      </c>
      <c r="H1828" s="8">
        <v>0.1967</v>
      </c>
      <c r="I1828" s="9">
        <v>0.0028819444444444444</v>
      </c>
      <c r="J1828" s="7">
        <v>249.0</v>
      </c>
      <c r="K1828" s="4">
        <v>4.12</v>
      </c>
    </row>
    <row r="1829">
      <c r="A1829" s="4" t="s">
        <v>1874</v>
      </c>
      <c r="B1829" s="4"/>
      <c r="C1829" s="4"/>
      <c r="D1829" s="4"/>
      <c r="E1829" s="7">
        <v>99.0</v>
      </c>
      <c r="F1829" s="4">
        <v>2.57</v>
      </c>
      <c r="G1829" s="8">
        <v>0.4343</v>
      </c>
      <c r="H1829" s="8">
        <v>0.2087</v>
      </c>
      <c r="I1829" s="9">
        <v>0.0016435185185185185</v>
      </c>
      <c r="J1829" s="7">
        <v>142.0</v>
      </c>
      <c r="K1829" s="4">
        <v>1.44</v>
      </c>
    </row>
    <row r="1830">
      <c r="A1830" s="4" t="s">
        <v>1875</v>
      </c>
      <c r="B1830" s="4"/>
      <c r="C1830" s="4"/>
      <c r="D1830" s="4"/>
      <c r="E1830" s="7">
        <v>99.0</v>
      </c>
      <c r="F1830" s="4">
        <v>2.9</v>
      </c>
      <c r="G1830" s="8">
        <v>0.1515</v>
      </c>
      <c r="H1830" s="8">
        <v>0.2997</v>
      </c>
      <c r="I1830" s="9">
        <v>0.0019560185185185184</v>
      </c>
      <c r="J1830" s="7">
        <v>169.0</v>
      </c>
      <c r="K1830" s="4">
        <v>1.53</v>
      </c>
    </row>
    <row r="1831">
      <c r="A1831" s="4" t="s">
        <v>1876</v>
      </c>
      <c r="B1831" s="4"/>
      <c r="C1831" s="4"/>
      <c r="D1831" s="4"/>
      <c r="E1831" s="7">
        <v>99.0</v>
      </c>
      <c r="F1831" s="4">
        <v>3.62</v>
      </c>
      <c r="G1831" s="8">
        <v>0.0909</v>
      </c>
      <c r="H1831" s="8">
        <v>0.2514</v>
      </c>
      <c r="I1831" s="9">
        <v>0.004074074074074074</v>
      </c>
      <c r="J1831" s="7">
        <v>352.0</v>
      </c>
      <c r="K1831" s="4">
        <v>3.43</v>
      </c>
    </row>
    <row r="1832">
      <c r="A1832" s="4" t="s">
        <v>1877</v>
      </c>
      <c r="B1832" s="4"/>
      <c r="C1832" s="4"/>
      <c r="D1832" s="4"/>
      <c r="E1832" s="7">
        <v>99.0</v>
      </c>
      <c r="F1832" s="4">
        <v>3.34</v>
      </c>
      <c r="G1832" s="8">
        <v>0.2323</v>
      </c>
      <c r="H1832" s="8">
        <v>0.1208</v>
      </c>
      <c r="I1832" s="9">
        <v>0.004120370370370371</v>
      </c>
      <c r="J1832" s="7">
        <v>356.0</v>
      </c>
      <c r="K1832" s="4">
        <v>4.7</v>
      </c>
    </row>
    <row r="1833">
      <c r="A1833" s="4" t="s">
        <v>1878</v>
      </c>
      <c r="B1833" s="4"/>
      <c r="C1833" s="4"/>
      <c r="D1833" s="4"/>
      <c r="E1833" s="7">
        <v>99.0</v>
      </c>
      <c r="F1833" s="4">
        <v>3.26</v>
      </c>
      <c r="G1833" s="8">
        <v>0.2929</v>
      </c>
      <c r="H1833" s="8">
        <v>0.2755</v>
      </c>
      <c r="I1833" s="9">
        <v>0.0028587962962962963</v>
      </c>
      <c r="J1833" s="7">
        <v>247.0</v>
      </c>
      <c r="K1833" s="4">
        <v>3.71</v>
      </c>
    </row>
    <row r="1834">
      <c r="A1834" s="4" t="s">
        <v>1879</v>
      </c>
      <c r="B1834" s="4"/>
      <c r="C1834" s="4"/>
      <c r="D1834" s="4"/>
      <c r="E1834" s="7">
        <v>98.0</v>
      </c>
      <c r="F1834" s="4">
        <v>1.95</v>
      </c>
      <c r="G1834" s="8">
        <v>0.449</v>
      </c>
      <c r="H1834" s="8">
        <v>0.0733</v>
      </c>
      <c r="I1834" s="9">
        <v>0.003460648148148148</v>
      </c>
      <c r="J1834" s="7">
        <v>299.0</v>
      </c>
      <c r="K1834" s="4">
        <v>4.41</v>
      </c>
    </row>
    <row r="1835">
      <c r="A1835" s="4" t="s">
        <v>1880</v>
      </c>
      <c r="B1835" s="4"/>
      <c r="C1835" s="4"/>
      <c r="D1835" s="4"/>
      <c r="E1835" s="7">
        <v>98.0</v>
      </c>
      <c r="F1835" s="4">
        <v>2.1</v>
      </c>
      <c r="G1835" s="8">
        <v>0.3061</v>
      </c>
      <c r="H1835" s="8">
        <v>0.2913</v>
      </c>
      <c r="I1835" s="9">
        <v>0.0025810185185185185</v>
      </c>
      <c r="J1835" s="7">
        <v>223.0</v>
      </c>
      <c r="K1835" s="4">
        <v>2.02</v>
      </c>
    </row>
    <row r="1836">
      <c r="A1836" s="4" t="s">
        <v>1881</v>
      </c>
      <c r="B1836" s="4"/>
      <c r="C1836" s="4"/>
      <c r="D1836" s="4"/>
      <c r="E1836" s="7">
        <v>98.0</v>
      </c>
      <c r="F1836" s="4">
        <v>4.16</v>
      </c>
      <c r="G1836" s="8">
        <v>0.2755</v>
      </c>
      <c r="H1836" s="8">
        <v>0.1299</v>
      </c>
      <c r="I1836" s="9">
        <v>0.0035300925925925925</v>
      </c>
      <c r="J1836" s="7">
        <v>305.0</v>
      </c>
      <c r="K1836" s="4">
        <v>3.77</v>
      </c>
    </row>
    <row r="1837">
      <c r="A1837" s="4" t="s">
        <v>1882</v>
      </c>
      <c r="B1837" s="4"/>
      <c r="C1837" s="4"/>
      <c r="D1837" s="4"/>
      <c r="E1837" s="7">
        <v>98.0</v>
      </c>
      <c r="F1837" s="4">
        <v>4.85</v>
      </c>
      <c r="G1837" s="8">
        <v>0.2449</v>
      </c>
      <c r="H1837" s="8">
        <v>0.1495</v>
      </c>
      <c r="I1837" s="9">
        <v>0.003159722222222222</v>
      </c>
      <c r="J1837" s="7">
        <v>273.0</v>
      </c>
      <c r="K1837" s="4">
        <v>3.86</v>
      </c>
    </row>
    <row r="1838">
      <c r="A1838" s="4" t="s">
        <v>1883</v>
      </c>
      <c r="B1838" s="4"/>
      <c r="C1838" s="4"/>
      <c r="D1838" s="4"/>
      <c r="E1838" s="7">
        <v>98.0</v>
      </c>
      <c r="F1838" s="4">
        <v>3.66</v>
      </c>
      <c r="G1838" s="8">
        <v>0.2449</v>
      </c>
      <c r="H1838" s="8">
        <v>0.1866</v>
      </c>
      <c r="I1838" s="9">
        <v>0.0028935185185185184</v>
      </c>
      <c r="J1838" s="7">
        <v>250.0</v>
      </c>
      <c r="K1838" s="4">
        <v>4.05</v>
      </c>
    </row>
    <row r="1839">
      <c r="A1839" s="4" t="s">
        <v>1884</v>
      </c>
      <c r="B1839" s="4"/>
      <c r="C1839" s="4"/>
      <c r="D1839" s="4"/>
      <c r="E1839" s="7">
        <v>98.0</v>
      </c>
      <c r="F1839" s="4">
        <v>2.5</v>
      </c>
      <c r="G1839" s="8">
        <v>0.1837</v>
      </c>
      <c r="H1839" s="8">
        <v>0.1714</v>
      </c>
      <c r="I1839" s="9">
        <v>0.0046875</v>
      </c>
      <c r="J1839" s="7">
        <v>405.0</v>
      </c>
      <c r="K1839" s="4">
        <v>4.45</v>
      </c>
    </row>
    <row r="1840">
      <c r="A1840" s="4" t="s">
        <v>1885</v>
      </c>
      <c r="B1840" s="4"/>
      <c r="C1840" s="4"/>
      <c r="D1840" s="4"/>
      <c r="E1840" s="7">
        <v>98.0</v>
      </c>
      <c r="F1840" s="4">
        <v>3.43</v>
      </c>
      <c r="G1840" s="8">
        <v>0.1837</v>
      </c>
      <c r="H1840" s="8">
        <v>0.2292</v>
      </c>
      <c r="I1840" s="9">
        <v>0.00494212962962963</v>
      </c>
      <c r="J1840" s="7">
        <v>427.0</v>
      </c>
      <c r="K1840" s="4">
        <v>7.27</v>
      </c>
    </row>
    <row r="1841">
      <c r="A1841" s="4" t="s">
        <v>1886</v>
      </c>
      <c r="B1841" s="4"/>
      <c r="C1841" s="4"/>
      <c r="D1841" s="4"/>
      <c r="E1841" s="7">
        <v>98.0</v>
      </c>
      <c r="F1841" s="4">
        <v>5.32</v>
      </c>
      <c r="G1841" s="8">
        <v>0.2041</v>
      </c>
      <c r="H1841" s="8">
        <v>0.1574</v>
      </c>
      <c r="I1841" s="9">
        <v>0.0031134259259259257</v>
      </c>
      <c r="J1841" s="7">
        <v>269.0</v>
      </c>
      <c r="K1841" s="4">
        <v>3.43</v>
      </c>
    </row>
    <row r="1842">
      <c r="A1842" s="4" t="s">
        <v>1887</v>
      </c>
      <c r="B1842" s="4"/>
      <c r="C1842" s="4"/>
      <c r="D1842" s="4"/>
      <c r="E1842" s="7">
        <v>98.0</v>
      </c>
      <c r="F1842" s="4">
        <v>3.09</v>
      </c>
      <c r="G1842" s="8">
        <v>0.1429</v>
      </c>
      <c r="H1842" s="8">
        <v>0.2079</v>
      </c>
      <c r="I1842" s="9">
        <v>0.0028703703703703703</v>
      </c>
      <c r="J1842" s="7">
        <v>248.0</v>
      </c>
      <c r="K1842" s="4">
        <v>3.03</v>
      </c>
    </row>
    <row r="1843">
      <c r="A1843" s="4" t="s">
        <v>1888</v>
      </c>
      <c r="B1843" s="4"/>
      <c r="C1843" s="4"/>
      <c r="D1843" s="4"/>
      <c r="E1843" s="7">
        <v>98.0</v>
      </c>
      <c r="F1843" s="4">
        <v>3.66</v>
      </c>
      <c r="G1843" s="8">
        <v>0.2959</v>
      </c>
      <c r="H1843" s="8">
        <v>0.1783</v>
      </c>
      <c r="I1843" s="9">
        <v>0.004537037037037037</v>
      </c>
      <c r="J1843" s="7">
        <v>392.0</v>
      </c>
      <c r="K1843" s="4">
        <v>4.24</v>
      </c>
    </row>
    <row r="1844">
      <c r="A1844" s="4" t="s">
        <v>1889</v>
      </c>
      <c r="B1844" s="4"/>
      <c r="C1844" s="4"/>
      <c r="D1844" s="4"/>
      <c r="E1844" s="7">
        <v>98.0</v>
      </c>
      <c r="F1844" s="4">
        <v>3.21</v>
      </c>
      <c r="G1844" s="8">
        <v>0.449</v>
      </c>
      <c r="H1844" s="8">
        <v>0.1556</v>
      </c>
      <c r="I1844" s="9">
        <v>0.0027430555555555554</v>
      </c>
      <c r="J1844" s="7">
        <v>237.0</v>
      </c>
      <c r="K1844" s="4">
        <v>1.67</v>
      </c>
    </row>
    <row r="1845">
      <c r="A1845" s="4" t="s">
        <v>1890</v>
      </c>
      <c r="B1845" s="4"/>
      <c r="C1845" s="4"/>
      <c r="D1845" s="4"/>
      <c r="E1845" s="7">
        <v>98.0</v>
      </c>
      <c r="F1845" s="4">
        <v>2.7</v>
      </c>
      <c r="G1845" s="8">
        <v>0.1735</v>
      </c>
      <c r="H1845" s="8">
        <v>0.1019</v>
      </c>
      <c r="I1845" s="9">
        <v>0.003449074074074074</v>
      </c>
      <c r="J1845" s="7">
        <v>298.0</v>
      </c>
      <c r="K1845" s="4">
        <v>5.88</v>
      </c>
    </row>
    <row r="1846">
      <c r="A1846" s="4" t="s">
        <v>1891</v>
      </c>
      <c r="B1846" s="4"/>
      <c r="C1846" s="4"/>
      <c r="D1846" s="4"/>
      <c r="E1846" s="7">
        <v>98.0</v>
      </c>
      <c r="F1846" s="4">
        <v>2.72</v>
      </c>
      <c r="G1846" s="8">
        <v>0.2551</v>
      </c>
      <c r="H1846" s="8">
        <v>0.3558</v>
      </c>
      <c r="I1846" s="9">
        <v>0.0016666666666666668</v>
      </c>
      <c r="J1846" s="7">
        <v>144.0</v>
      </c>
      <c r="K1846" s="4">
        <v>1.1</v>
      </c>
    </row>
    <row r="1847">
      <c r="A1847" s="4" t="s">
        <v>1892</v>
      </c>
      <c r="B1847" s="4"/>
      <c r="C1847" s="4"/>
      <c r="D1847" s="4"/>
      <c r="E1847" s="7">
        <v>98.0</v>
      </c>
      <c r="F1847" s="4">
        <v>1.43</v>
      </c>
      <c r="G1847" s="8">
        <v>0.5612</v>
      </c>
      <c r="H1847" s="8">
        <v>0.0571</v>
      </c>
      <c r="I1847" s="9">
        <v>0.0012731481481481483</v>
      </c>
      <c r="J1847" s="7">
        <v>110.0</v>
      </c>
      <c r="K1847" s="4">
        <v>2.9</v>
      </c>
    </row>
    <row r="1848">
      <c r="A1848" s="4" t="s">
        <v>1893</v>
      </c>
      <c r="B1848" s="4"/>
      <c r="C1848" s="4"/>
      <c r="D1848" s="4"/>
      <c r="E1848" s="7">
        <v>98.0</v>
      </c>
      <c r="F1848" s="4">
        <v>3.69</v>
      </c>
      <c r="G1848" s="8">
        <v>0.1429</v>
      </c>
      <c r="H1848" s="8">
        <v>0.3177</v>
      </c>
      <c r="I1848" s="9">
        <v>0.005833333333333334</v>
      </c>
      <c r="J1848" s="7">
        <v>504.0</v>
      </c>
      <c r="K1848" s="4">
        <v>3.45</v>
      </c>
    </row>
    <row r="1849">
      <c r="A1849" s="4" t="s">
        <v>1894</v>
      </c>
      <c r="B1849" s="4"/>
      <c r="C1849" s="4"/>
      <c r="D1849" s="4"/>
      <c r="E1849" s="7">
        <v>98.0</v>
      </c>
      <c r="F1849" s="4">
        <v>3.7</v>
      </c>
      <c r="G1849" s="8">
        <v>0.2449</v>
      </c>
      <c r="H1849" s="8">
        <v>0.1653</v>
      </c>
      <c r="I1849" s="9">
        <v>0.003148148148148148</v>
      </c>
      <c r="J1849" s="7">
        <v>272.0</v>
      </c>
      <c r="K1849" s="4">
        <v>3.06</v>
      </c>
    </row>
    <row r="1850">
      <c r="A1850" s="4" t="s">
        <v>1895</v>
      </c>
      <c r="B1850" s="4"/>
      <c r="C1850" s="4"/>
      <c r="D1850" s="4"/>
      <c r="E1850" s="7">
        <v>97.0</v>
      </c>
      <c r="F1850" s="4">
        <v>3.6</v>
      </c>
      <c r="G1850" s="8">
        <v>0.3402</v>
      </c>
      <c r="H1850" s="8">
        <v>0.1662</v>
      </c>
      <c r="I1850" s="9">
        <v>0.0028125</v>
      </c>
      <c r="J1850" s="7">
        <v>243.0</v>
      </c>
      <c r="K1850" s="4">
        <v>2.41</v>
      </c>
    </row>
    <row r="1851">
      <c r="A1851" s="4" t="s">
        <v>1896</v>
      </c>
      <c r="B1851" s="4"/>
      <c r="C1851" s="4"/>
      <c r="D1851" s="4"/>
      <c r="E1851" s="7">
        <v>97.0</v>
      </c>
      <c r="F1851" s="4">
        <v>3.05</v>
      </c>
      <c r="G1851" s="8">
        <v>0.1753</v>
      </c>
      <c r="H1851" s="8">
        <v>0.3986</v>
      </c>
      <c r="I1851" s="9">
        <v>0.002002314814814815</v>
      </c>
      <c r="J1851" s="7">
        <v>173.0</v>
      </c>
      <c r="K1851" s="4">
        <v>1.8</v>
      </c>
    </row>
    <row r="1852">
      <c r="A1852" s="4" t="s">
        <v>1897</v>
      </c>
      <c r="B1852" s="4"/>
      <c r="C1852" s="4"/>
      <c r="D1852" s="4"/>
      <c r="E1852" s="7">
        <v>97.0</v>
      </c>
      <c r="F1852" s="4">
        <v>3.67</v>
      </c>
      <c r="G1852" s="8">
        <v>0.1959</v>
      </c>
      <c r="H1852" s="8">
        <v>0.236</v>
      </c>
      <c r="I1852" s="9">
        <v>0.0024537037037037036</v>
      </c>
      <c r="J1852" s="7">
        <v>212.0</v>
      </c>
      <c r="K1852" s="4">
        <v>2.31</v>
      </c>
    </row>
    <row r="1853">
      <c r="A1853" s="4" t="s">
        <v>1898</v>
      </c>
      <c r="B1853" s="4"/>
      <c r="C1853" s="4"/>
      <c r="D1853" s="4"/>
      <c r="E1853" s="7">
        <v>97.0</v>
      </c>
      <c r="F1853" s="4">
        <v>2.95</v>
      </c>
      <c r="G1853" s="8">
        <v>0.268</v>
      </c>
      <c r="H1853" s="8">
        <v>0.1923</v>
      </c>
      <c r="I1853" s="9">
        <v>0.004166666666666667</v>
      </c>
      <c r="J1853" s="7">
        <v>360.0</v>
      </c>
      <c r="K1853" s="4">
        <v>4.82</v>
      </c>
    </row>
    <row r="1854">
      <c r="A1854" s="4" t="s">
        <v>1899</v>
      </c>
      <c r="B1854" s="4"/>
      <c r="C1854" s="4"/>
      <c r="D1854" s="4"/>
      <c r="E1854" s="7">
        <v>97.0</v>
      </c>
      <c r="F1854" s="4">
        <v>3.67</v>
      </c>
      <c r="G1854" s="8">
        <v>0.3918</v>
      </c>
      <c r="H1854" s="8">
        <v>0.1404</v>
      </c>
      <c r="I1854" s="9">
        <v>0.0032291666666666666</v>
      </c>
      <c r="J1854" s="7">
        <v>279.0</v>
      </c>
      <c r="K1854" s="4">
        <v>3.45</v>
      </c>
    </row>
    <row r="1855">
      <c r="A1855" s="4" t="s">
        <v>1900</v>
      </c>
      <c r="B1855" s="4"/>
      <c r="C1855" s="4"/>
      <c r="D1855" s="4"/>
      <c r="E1855" s="7">
        <v>97.0</v>
      </c>
      <c r="F1855" s="4">
        <v>2.36</v>
      </c>
      <c r="G1855" s="8">
        <v>0.1753</v>
      </c>
      <c r="H1855" s="8">
        <v>0.2533</v>
      </c>
      <c r="I1855" s="9">
        <v>0.003587962962962963</v>
      </c>
      <c r="J1855" s="7">
        <v>310.0</v>
      </c>
      <c r="K1855" s="4">
        <v>4.02</v>
      </c>
    </row>
    <row r="1856">
      <c r="A1856" s="4" t="s">
        <v>1901</v>
      </c>
      <c r="B1856" s="4"/>
      <c r="C1856" s="4"/>
      <c r="D1856" s="4"/>
      <c r="E1856" s="7">
        <v>97.0</v>
      </c>
      <c r="F1856" s="4">
        <v>3.94</v>
      </c>
      <c r="G1856" s="8">
        <v>0.2062</v>
      </c>
      <c r="H1856" s="8">
        <v>0.1754</v>
      </c>
      <c r="I1856" s="9">
        <v>0.0043287037037037035</v>
      </c>
      <c r="J1856" s="7">
        <v>374.0</v>
      </c>
      <c r="K1856" s="4">
        <v>4.61</v>
      </c>
    </row>
    <row r="1857">
      <c r="A1857" s="4" t="s">
        <v>1902</v>
      </c>
      <c r="B1857" s="4"/>
      <c r="C1857" s="4"/>
      <c r="D1857" s="4"/>
      <c r="E1857" s="7">
        <v>97.0</v>
      </c>
      <c r="F1857" s="4">
        <v>1.41</v>
      </c>
      <c r="G1857" s="8">
        <v>0.2784</v>
      </c>
      <c r="H1857" s="8">
        <v>0.4453</v>
      </c>
      <c r="I1857" s="9">
        <v>0.0013773148148148147</v>
      </c>
      <c r="J1857" s="7">
        <v>119.0</v>
      </c>
      <c r="K1857" s="4">
        <v>0.88</v>
      </c>
    </row>
    <row r="1858">
      <c r="A1858" s="4" t="s">
        <v>1903</v>
      </c>
      <c r="B1858" s="4"/>
      <c r="C1858" s="4"/>
      <c r="D1858" s="4"/>
      <c r="E1858" s="7">
        <v>97.0</v>
      </c>
      <c r="F1858" s="4">
        <v>1.94</v>
      </c>
      <c r="G1858" s="8">
        <v>0.4948</v>
      </c>
      <c r="H1858" s="8">
        <v>0.2234</v>
      </c>
      <c r="I1858" s="9">
        <v>0.0011458333333333333</v>
      </c>
      <c r="J1858" s="7">
        <v>99.0</v>
      </c>
      <c r="K1858" s="4">
        <v>0.73</v>
      </c>
    </row>
    <row r="1859">
      <c r="A1859" s="4" t="s">
        <v>1904</v>
      </c>
      <c r="B1859" s="4"/>
      <c r="C1859" s="4"/>
      <c r="D1859" s="4"/>
      <c r="E1859" s="7">
        <v>97.0</v>
      </c>
      <c r="F1859" s="4">
        <v>3.37</v>
      </c>
      <c r="G1859" s="8">
        <v>0.2887</v>
      </c>
      <c r="H1859" s="8">
        <v>0.1743</v>
      </c>
      <c r="I1859" s="9">
        <v>0.002638888888888889</v>
      </c>
      <c r="J1859" s="7">
        <v>228.0</v>
      </c>
      <c r="K1859" s="4">
        <v>2.6</v>
      </c>
    </row>
    <row r="1860">
      <c r="A1860" s="4" t="s">
        <v>1905</v>
      </c>
      <c r="B1860" s="4"/>
      <c r="C1860" s="4"/>
      <c r="D1860" s="4"/>
      <c r="E1860" s="7">
        <v>97.0</v>
      </c>
      <c r="F1860" s="4">
        <v>3.6</v>
      </c>
      <c r="G1860" s="8">
        <v>0.2062</v>
      </c>
      <c r="H1860" s="8">
        <v>0.1633</v>
      </c>
      <c r="I1860" s="9">
        <v>0.004201388888888889</v>
      </c>
      <c r="J1860" s="7">
        <v>363.0</v>
      </c>
      <c r="K1860" s="4">
        <v>4.32</v>
      </c>
    </row>
    <row r="1861">
      <c r="A1861" s="4" t="s">
        <v>1906</v>
      </c>
      <c r="B1861" s="4"/>
      <c r="C1861" s="4"/>
      <c r="D1861" s="4"/>
      <c r="E1861" s="7">
        <v>97.0</v>
      </c>
      <c r="F1861" s="4">
        <v>3.09</v>
      </c>
      <c r="G1861" s="8">
        <v>0.3299</v>
      </c>
      <c r="H1861" s="8">
        <v>0.2233</v>
      </c>
      <c r="I1861" s="9">
        <v>0.0036689814814814814</v>
      </c>
      <c r="J1861" s="7">
        <v>317.0</v>
      </c>
      <c r="K1861" s="4">
        <v>4.74</v>
      </c>
    </row>
    <row r="1862">
      <c r="A1862" s="4" t="s">
        <v>1907</v>
      </c>
      <c r="B1862" s="4"/>
      <c r="C1862" s="4"/>
      <c r="D1862" s="4"/>
      <c r="E1862" s="7">
        <v>97.0</v>
      </c>
      <c r="F1862" s="4">
        <v>2.53</v>
      </c>
      <c r="G1862" s="8">
        <v>0.3918</v>
      </c>
      <c r="H1862" s="8">
        <v>0.0939</v>
      </c>
      <c r="I1862" s="9">
        <v>0.0033912037037037036</v>
      </c>
      <c r="J1862" s="7">
        <v>293.0</v>
      </c>
      <c r="K1862" s="4">
        <v>4.12</v>
      </c>
    </row>
    <row r="1863">
      <c r="A1863" s="4" t="s">
        <v>1908</v>
      </c>
      <c r="B1863" s="4"/>
      <c r="C1863" s="4"/>
      <c r="D1863" s="4"/>
      <c r="E1863" s="7">
        <v>97.0</v>
      </c>
      <c r="F1863" s="4">
        <v>4.11</v>
      </c>
      <c r="G1863" s="8">
        <v>0.2062</v>
      </c>
      <c r="H1863" s="8">
        <v>0.218</v>
      </c>
      <c r="I1863" s="9">
        <v>0.002349537037037037</v>
      </c>
      <c r="J1863" s="7">
        <v>203.0</v>
      </c>
      <c r="K1863" s="4">
        <v>2.04</v>
      </c>
    </row>
    <row r="1864">
      <c r="A1864" s="4" t="s">
        <v>1909</v>
      </c>
      <c r="B1864" s="4"/>
      <c r="C1864" s="4"/>
      <c r="D1864" s="4"/>
      <c r="E1864" s="7">
        <v>97.0</v>
      </c>
      <c r="F1864" s="4">
        <v>3.35</v>
      </c>
      <c r="G1864" s="8">
        <v>0.2474</v>
      </c>
      <c r="H1864" s="8">
        <v>0.1785</v>
      </c>
      <c r="I1864" s="9">
        <v>0.0027314814814814814</v>
      </c>
      <c r="J1864" s="7">
        <v>236.0</v>
      </c>
      <c r="K1864" s="4">
        <v>3.27</v>
      </c>
    </row>
    <row r="1865">
      <c r="A1865" s="4" t="s">
        <v>1910</v>
      </c>
      <c r="B1865" s="4"/>
      <c r="C1865" s="4"/>
      <c r="D1865" s="4"/>
      <c r="E1865" s="7">
        <v>97.0</v>
      </c>
      <c r="F1865" s="4">
        <v>3.01</v>
      </c>
      <c r="G1865" s="8">
        <v>0.3093</v>
      </c>
      <c r="H1865" s="8">
        <v>0.1986</v>
      </c>
      <c r="I1865" s="9">
        <v>0.002395833333333333</v>
      </c>
      <c r="J1865" s="7">
        <v>207.0</v>
      </c>
      <c r="K1865" s="4">
        <v>2.3</v>
      </c>
    </row>
    <row r="1866">
      <c r="A1866" s="4">
        <v>4373.0</v>
      </c>
      <c r="B1866" s="4"/>
      <c r="C1866" s="4"/>
      <c r="D1866" s="4"/>
      <c r="E1866" s="7">
        <v>96.0</v>
      </c>
      <c r="F1866" s="4">
        <v>2.48</v>
      </c>
      <c r="G1866" s="8">
        <v>0.3125</v>
      </c>
      <c r="H1866" s="8">
        <v>0.1176</v>
      </c>
      <c r="I1866" s="9">
        <v>0.004814814814814815</v>
      </c>
      <c r="J1866" s="7">
        <v>416.0</v>
      </c>
      <c r="K1866" s="4">
        <v>3.2</v>
      </c>
    </row>
    <row r="1867">
      <c r="A1867" s="4" t="s">
        <v>1911</v>
      </c>
      <c r="B1867" s="4"/>
      <c r="C1867" s="4"/>
      <c r="D1867" s="4"/>
      <c r="E1867" s="7">
        <v>96.0</v>
      </c>
      <c r="F1867" s="4">
        <v>2.74</v>
      </c>
      <c r="G1867" s="8">
        <v>0.2604</v>
      </c>
      <c r="H1867" s="8">
        <v>0.2129</v>
      </c>
      <c r="I1867" s="9">
        <v>0.003148148148148148</v>
      </c>
      <c r="J1867" s="7">
        <v>272.0</v>
      </c>
      <c r="K1867" s="4">
        <v>2.88</v>
      </c>
    </row>
    <row r="1868">
      <c r="A1868" s="4" t="s">
        <v>1912</v>
      </c>
      <c r="B1868" s="4"/>
      <c r="C1868" s="4"/>
      <c r="D1868" s="4"/>
      <c r="E1868" s="7">
        <v>96.0</v>
      </c>
      <c r="F1868" s="4">
        <v>3.25</v>
      </c>
      <c r="G1868" s="8">
        <v>0.3646</v>
      </c>
      <c r="H1868" s="8">
        <v>0.109</v>
      </c>
      <c r="I1868" s="9">
        <v>0.003946759259259259</v>
      </c>
      <c r="J1868" s="7">
        <v>341.0</v>
      </c>
      <c r="K1868" s="4">
        <v>3.23</v>
      </c>
    </row>
    <row r="1869">
      <c r="A1869" s="4" t="s">
        <v>1913</v>
      </c>
      <c r="B1869" s="4"/>
      <c r="C1869" s="4"/>
      <c r="D1869" s="4"/>
      <c r="E1869" s="7">
        <v>96.0</v>
      </c>
      <c r="F1869" s="4">
        <v>5.44</v>
      </c>
      <c r="G1869" s="8">
        <v>0.2292</v>
      </c>
      <c r="H1869" s="8">
        <v>0.1303</v>
      </c>
      <c r="I1869" s="9">
        <v>0.004270833333333333</v>
      </c>
      <c r="J1869" s="7">
        <v>369.0</v>
      </c>
      <c r="K1869" s="4">
        <v>3.18</v>
      </c>
    </row>
    <row r="1870">
      <c r="A1870" s="4" t="s">
        <v>1914</v>
      </c>
      <c r="B1870" s="4"/>
      <c r="C1870" s="4"/>
      <c r="D1870" s="4"/>
      <c r="E1870" s="7">
        <v>96.0</v>
      </c>
      <c r="F1870" s="4">
        <v>3.69</v>
      </c>
      <c r="G1870" s="8">
        <v>0.2604</v>
      </c>
      <c r="H1870" s="8">
        <v>0.2034</v>
      </c>
      <c r="I1870" s="9">
        <v>0.0035185185185185185</v>
      </c>
      <c r="J1870" s="7">
        <v>304.0</v>
      </c>
      <c r="K1870" s="4">
        <v>2.41</v>
      </c>
    </row>
    <row r="1871">
      <c r="A1871" s="4" t="s">
        <v>1915</v>
      </c>
      <c r="B1871" s="4"/>
      <c r="C1871" s="4"/>
      <c r="D1871" s="4"/>
      <c r="E1871" s="7">
        <v>96.0</v>
      </c>
      <c r="F1871" s="4">
        <v>2.79</v>
      </c>
      <c r="G1871" s="8">
        <v>0.3854</v>
      </c>
      <c r="H1871" s="8">
        <v>0.2164</v>
      </c>
      <c r="I1871" s="9">
        <v>0.003275462962962963</v>
      </c>
      <c r="J1871" s="7">
        <v>283.0</v>
      </c>
      <c r="K1871" s="4">
        <v>1.43</v>
      </c>
    </row>
    <row r="1872">
      <c r="A1872" s="4" t="s">
        <v>1916</v>
      </c>
      <c r="B1872" s="4"/>
      <c r="C1872" s="4"/>
      <c r="D1872" s="4"/>
      <c r="E1872" s="7">
        <v>96.0</v>
      </c>
      <c r="F1872" s="4">
        <v>4.04</v>
      </c>
      <c r="G1872" s="8">
        <v>0.1875</v>
      </c>
      <c r="H1872" s="8">
        <v>0.1933</v>
      </c>
      <c r="I1872" s="9">
        <v>0.0032407407407407406</v>
      </c>
      <c r="J1872" s="7">
        <v>280.0</v>
      </c>
      <c r="K1872" s="4">
        <v>1.68</v>
      </c>
    </row>
    <row r="1873">
      <c r="A1873" s="4" t="s">
        <v>1917</v>
      </c>
      <c r="B1873" s="4"/>
      <c r="C1873" s="4"/>
      <c r="D1873" s="4"/>
      <c r="E1873" s="7">
        <v>96.0</v>
      </c>
      <c r="F1873" s="4">
        <v>4.04</v>
      </c>
      <c r="G1873" s="8">
        <v>0.2083</v>
      </c>
      <c r="H1873" s="8">
        <v>0.232</v>
      </c>
      <c r="I1873" s="9">
        <v>0.0028125</v>
      </c>
      <c r="J1873" s="7">
        <v>243.0</v>
      </c>
      <c r="K1873" s="4">
        <v>3.5</v>
      </c>
    </row>
    <row r="1874">
      <c r="A1874" s="4" t="s">
        <v>1918</v>
      </c>
      <c r="B1874" s="4"/>
      <c r="C1874" s="4"/>
      <c r="D1874" s="4"/>
      <c r="E1874" s="7">
        <v>96.0</v>
      </c>
      <c r="F1874" s="4">
        <v>4.24</v>
      </c>
      <c r="G1874" s="8">
        <v>0.1979</v>
      </c>
      <c r="H1874" s="8">
        <v>0.199</v>
      </c>
      <c r="I1874" s="9">
        <v>0.004224537037037037</v>
      </c>
      <c r="J1874" s="7">
        <v>365.0</v>
      </c>
      <c r="K1874" s="4">
        <v>4.11</v>
      </c>
    </row>
    <row r="1875">
      <c r="A1875" s="4" t="s">
        <v>1919</v>
      </c>
      <c r="B1875" s="4"/>
      <c r="C1875" s="4"/>
      <c r="D1875" s="4"/>
      <c r="E1875" s="7">
        <v>96.0</v>
      </c>
      <c r="F1875" s="4">
        <v>4.94</v>
      </c>
      <c r="G1875" s="8">
        <v>0.2083</v>
      </c>
      <c r="H1875" s="8">
        <v>0.097</v>
      </c>
      <c r="I1875" s="9">
        <v>0.007418981481481481</v>
      </c>
      <c r="J1875" s="7">
        <v>641.0</v>
      </c>
      <c r="K1875" s="4">
        <v>5.94</v>
      </c>
    </row>
    <row r="1876">
      <c r="A1876" s="4" t="s">
        <v>1920</v>
      </c>
      <c r="B1876" s="4"/>
      <c r="C1876" s="4"/>
      <c r="D1876" s="4"/>
      <c r="E1876" s="7">
        <v>96.0</v>
      </c>
      <c r="F1876" s="4">
        <v>4.92</v>
      </c>
      <c r="G1876" s="8">
        <v>0.2083</v>
      </c>
      <c r="H1876" s="8">
        <v>0.1441</v>
      </c>
      <c r="I1876" s="9">
        <v>0.004895833333333334</v>
      </c>
      <c r="J1876" s="7">
        <v>423.0</v>
      </c>
      <c r="K1876" s="4">
        <v>3.25</v>
      </c>
    </row>
    <row r="1877">
      <c r="A1877" s="4" t="s">
        <v>1921</v>
      </c>
      <c r="B1877" s="4"/>
      <c r="C1877" s="4"/>
      <c r="D1877" s="4"/>
      <c r="E1877" s="7">
        <v>96.0</v>
      </c>
      <c r="F1877" s="4">
        <v>2.99</v>
      </c>
      <c r="G1877" s="8">
        <v>0.1667</v>
      </c>
      <c r="H1877" s="8">
        <v>0.1916</v>
      </c>
      <c r="I1877" s="9">
        <v>0.004224537037037037</v>
      </c>
      <c r="J1877" s="7">
        <v>365.0</v>
      </c>
      <c r="K1877" s="4">
        <v>4.19</v>
      </c>
    </row>
    <row r="1878">
      <c r="A1878" s="4" t="s">
        <v>1922</v>
      </c>
      <c r="B1878" s="4"/>
      <c r="C1878" s="4"/>
      <c r="D1878" s="4"/>
      <c r="E1878" s="7">
        <v>96.0</v>
      </c>
      <c r="F1878" s="4">
        <v>4.6</v>
      </c>
      <c r="G1878" s="8">
        <v>0.4167</v>
      </c>
      <c r="H1878" s="8">
        <v>0.0747</v>
      </c>
      <c r="I1878" s="9">
        <v>0.004189814814814815</v>
      </c>
      <c r="J1878" s="7">
        <v>362.0</v>
      </c>
      <c r="K1878" s="4">
        <v>8.2</v>
      </c>
    </row>
    <row r="1879">
      <c r="A1879" s="4">
        <v>35519.0</v>
      </c>
      <c r="B1879" s="4"/>
      <c r="C1879" s="4"/>
      <c r="D1879" s="4"/>
      <c r="E1879" s="7">
        <v>95.0</v>
      </c>
      <c r="F1879" s="4">
        <v>2.76</v>
      </c>
      <c r="G1879" s="8">
        <v>0.3158</v>
      </c>
      <c r="H1879" s="8">
        <v>0.1374</v>
      </c>
      <c r="I1879" s="9">
        <v>0.0065625</v>
      </c>
      <c r="J1879" s="7">
        <v>567.0</v>
      </c>
      <c r="K1879" s="4">
        <v>4.66</v>
      </c>
    </row>
    <row r="1880">
      <c r="A1880" s="4">
        <v>3903.0</v>
      </c>
      <c r="B1880" s="4"/>
      <c r="C1880" s="4"/>
      <c r="D1880" s="4"/>
      <c r="E1880" s="7">
        <v>95.0</v>
      </c>
      <c r="F1880" s="4">
        <v>3.21</v>
      </c>
      <c r="G1880" s="8">
        <v>0.1789</v>
      </c>
      <c r="H1880" s="8">
        <v>0.1902</v>
      </c>
      <c r="I1880" s="9">
        <v>0.0059953703703703705</v>
      </c>
      <c r="J1880" s="7">
        <v>518.0</v>
      </c>
      <c r="K1880" s="4">
        <v>4.75</v>
      </c>
    </row>
    <row r="1881">
      <c r="A1881" s="4" t="s">
        <v>1923</v>
      </c>
      <c r="B1881" s="4"/>
      <c r="C1881" s="4"/>
      <c r="D1881" s="4"/>
      <c r="E1881" s="7">
        <v>95.0</v>
      </c>
      <c r="F1881" s="4">
        <v>2.49</v>
      </c>
      <c r="G1881" s="8">
        <v>0.2211</v>
      </c>
      <c r="H1881" s="8">
        <v>0.1688</v>
      </c>
      <c r="I1881" s="9">
        <v>0.002662037037037037</v>
      </c>
      <c r="J1881" s="7">
        <v>230.0</v>
      </c>
      <c r="K1881" s="4">
        <v>3.28</v>
      </c>
    </row>
    <row r="1882">
      <c r="A1882" s="4" t="s">
        <v>1924</v>
      </c>
      <c r="B1882" s="4"/>
      <c r="C1882" s="4"/>
      <c r="D1882" s="4"/>
      <c r="E1882" s="7">
        <v>95.0</v>
      </c>
      <c r="F1882" s="4">
        <v>3.73</v>
      </c>
      <c r="G1882" s="8">
        <v>0.1789</v>
      </c>
      <c r="H1882" s="8">
        <v>0.2034</v>
      </c>
      <c r="I1882" s="9">
        <v>0.003460648148148148</v>
      </c>
      <c r="J1882" s="7">
        <v>299.0</v>
      </c>
      <c r="K1882" s="4">
        <v>3.26</v>
      </c>
    </row>
    <row r="1883">
      <c r="A1883" s="4" t="s">
        <v>1925</v>
      </c>
      <c r="B1883" s="4"/>
      <c r="C1883" s="4"/>
      <c r="D1883" s="4"/>
      <c r="E1883" s="7">
        <v>95.0</v>
      </c>
      <c r="F1883" s="4">
        <v>3.31</v>
      </c>
      <c r="G1883" s="8">
        <v>0.2632</v>
      </c>
      <c r="H1883" s="8">
        <v>0.2102</v>
      </c>
      <c r="I1883" s="9">
        <v>0.0024652777777777776</v>
      </c>
      <c r="J1883" s="7">
        <v>213.0</v>
      </c>
      <c r="K1883" s="4">
        <v>3.62</v>
      </c>
    </row>
    <row r="1884">
      <c r="A1884" s="4" t="s">
        <v>1926</v>
      </c>
      <c r="B1884" s="4"/>
      <c r="C1884" s="4"/>
      <c r="D1884" s="4"/>
      <c r="E1884" s="7">
        <v>95.0</v>
      </c>
      <c r="F1884" s="4">
        <v>3.79</v>
      </c>
      <c r="G1884" s="8">
        <v>0.2632</v>
      </c>
      <c r="H1884" s="8">
        <v>0.175</v>
      </c>
      <c r="I1884" s="9">
        <v>0.0035416666666666665</v>
      </c>
      <c r="J1884" s="7">
        <v>306.0</v>
      </c>
      <c r="K1884" s="4">
        <v>3.41</v>
      </c>
    </row>
    <row r="1885">
      <c r="A1885" s="4" t="s">
        <v>1927</v>
      </c>
      <c r="B1885" s="4"/>
      <c r="C1885" s="4"/>
      <c r="D1885" s="4"/>
      <c r="E1885" s="7">
        <v>95.0</v>
      </c>
      <c r="F1885" s="4">
        <v>4.48</v>
      </c>
      <c r="G1885" s="8">
        <v>0.2211</v>
      </c>
      <c r="H1885" s="8">
        <v>0.1455</v>
      </c>
      <c r="I1885" s="9">
        <v>0.0042824074074074075</v>
      </c>
      <c r="J1885" s="7">
        <v>370.0</v>
      </c>
      <c r="K1885" s="4">
        <v>3.21</v>
      </c>
    </row>
    <row r="1886">
      <c r="A1886" s="4" t="s">
        <v>1928</v>
      </c>
      <c r="B1886" s="4"/>
      <c r="C1886" s="4"/>
      <c r="D1886" s="4"/>
      <c r="E1886" s="7">
        <v>95.0</v>
      </c>
      <c r="F1886" s="4">
        <v>3.14</v>
      </c>
      <c r="G1886" s="8">
        <v>0.2842</v>
      </c>
      <c r="H1886" s="8">
        <v>0.1409</v>
      </c>
      <c r="I1886" s="9">
        <v>0.004143518518518519</v>
      </c>
      <c r="J1886" s="7">
        <v>358.0</v>
      </c>
      <c r="K1886" s="4">
        <v>4.38</v>
      </c>
    </row>
    <row r="1887">
      <c r="A1887" s="4" t="s">
        <v>1929</v>
      </c>
      <c r="B1887" s="4"/>
      <c r="C1887" s="4"/>
      <c r="D1887" s="4"/>
      <c r="E1887" s="7">
        <v>95.0</v>
      </c>
      <c r="F1887" s="4">
        <v>4.16</v>
      </c>
      <c r="G1887" s="8">
        <v>0.2211</v>
      </c>
      <c r="H1887" s="8">
        <v>0.1873</v>
      </c>
      <c r="I1887" s="9">
        <v>0.0027430555555555554</v>
      </c>
      <c r="J1887" s="7">
        <v>237.0</v>
      </c>
      <c r="K1887" s="4">
        <v>2.61</v>
      </c>
    </row>
    <row r="1888">
      <c r="A1888" s="4" t="s">
        <v>1930</v>
      </c>
      <c r="B1888" s="4"/>
      <c r="C1888" s="4"/>
      <c r="D1888" s="4"/>
      <c r="E1888" s="7">
        <v>95.0</v>
      </c>
      <c r="F1888" s="4">
        <v>3.23</v>
      </c>
      <c r="G1888" s="8">
        <v>0.1579</v>
      </c>
      <c r="H1888" s="8">
        <v>0.1564</v>
      </c>
      <c r="I1888" s="9">
        <v>0.0050578703703703706</v>
      </c>
      <c r="J1888" s="7">
        <v>437.0</v>
      </c>
      <c r="K1888" s="4">
        <v>7.81</v>
      </c>
    </row>
    <row r="1889">
      <c r="A1889" s="4" t="s">
        <v>1931</v>
      </c>
      <c r="B1889" s="4"/>
      <c r="C1889" s="4"/>
      <c r="D1889" s="4"/>
      <c r="E1889" s="7">
        <v>95.0</v>
      </c>
      <c r="F1889" s="4">
        <v>3.99</v>
      </c>
      <c r="G1889" s="8">
        <v>0.2421</v>
      </c>
      <c r="H1889" s="8">
        <v>0.19</v>
      </c>
      <c r="I1889" s="9">
        <v>0.004861111111111111</v>
      </c>
      <c r="J1889" s="7">
        <v>420.0</v>
      </c>
      <c r="K1889" s="4">
        <v>4.29</v>
      </c>
    </row>
    <row r="1890">
      <c r="A1890" s="4" t="s">
        <v>1932</v>
      </c>
      <c r="B1890" s="4"/>
      <c r="C1890" s="4"/>
      <c r="D1890" s="4"/>
      <c r="E1890" s="7">
        <v>95.0</v>
      </c>
      <c r="F1890" s="4">
        <v>2.42</v>
      </c>
      <c r="G1890" s="8">
        <v>0.1895</v>
      </c>
      <c r="H1890" s="8">
        <v>0.1304</v>
      </c>
      <c r="I1890" s="9">
        <v>0.0031134259259259257</v>
      </c>
      <c r="J1890" s="7">
        <v>269.0</v>
      </c>
      <c r="K1890" s="4">
        <v>3.59</v>
      </c>
    </row>
    <row r="1891">
      <c r="A1891" s="4" t="s">
        <v>1933</v>
      </c>
      <c r="B1891" s="4"/>
      <c r="C1891" s="4"/>
      <c r="D1891" s="4"/>
      <c r="E1891" s="7">
        <v>95.0</v>
      </c>
      <c r="F1891" s="4">
        <v>3.69</v>
      </c>
      <c r="G1891" s="8">
        <v>0.2105</v>
      </c>
      <c r="H1891" s="8">
        <v>0.1909</v>
      </c>
      <c r="I1891" s="9">
        <v>0.004027777777777778</v>
      </c>
      <c r="J1891" s="7">
        <v>348.0</v>
      </c>
      <c r="K1891" s="4">
        <v>4.48</v>
      </c>
    </row>
    <row r="1892">
      <c r="A1892" s="4" t="s">
        <v>1934</v>
      </c>
      <c r="B1892" s="4"/>
      <c r="C1892" s="4"/>
      <c r="D1892" s="4"/>
      <c r="E1892" s="7">
        <v>95.0</v>
      </c>
      <c r="F1892" s="4">
        <v>3.48</v>
      </c>
      <c r="G1892" s="8">
        <v>0.2105</v>
      </c>
      <c r="H1892" s="8">
        <v>0.2236</v>
      </c>
      <c r="I1892" s="9">
        <v>0.0030324074074074073</v>
      </c>
      <c r="J1892" s="7">
        <v>262.0</v>
      </c>
      <c r="K1892" s="4">
        <v>2.73</v>
      </c>
    </row>
    <row r="1893">
      <c r="A1893" s="4" t="s">
        <v>1935</v>
      </c>
      <c r="B1893" s="4"/>
      <c r="C1893" s="4"/>
      <c r="D1893" s="4"/>
      <c r="E1893" s="7">
        <v>95.0</v>
      </c>
      <c r="F1893" s="4">
        <v>4.82</v>
      </c>
      <c r="G1893" s="8">
        <v>0.2737</v>
      </c>
      <c r="H1893" s="8">
        <v>0.155</v>
      </c>
      <c r="I1893" s="9">
        <v>0.004039351851851852</v>
      </c>
      <c r="J1893" s="7">
        <v>349.0</v>
      </c>
      <c r="K1893" s="4">
        <v>4.61</v>
      </c>
    </row>
    <row r="1894">
      <c r="A1894" s="4" t="s">
        <v>1936</v>
      </c>
      <c r="B1894" s="4"/>
      <c r="C1894" s="4"/>
      <c r="D1894" s="4"/>
      <c r="E1894" s="7">
        <v>95.0</v>
      </c>
      <c r="F1894" s="4">
        <v>3.27</v>
      </c>
      <c r="G1894" s="8">
        <v>0.1474</v>
      </c>
      <c r="H1894" s="8">
        <v>0.3408</v>
      </c>
      <c r="I1894" s="9">
        <v>0.002662037037037037</v>
      </c>
      <c r="J1894" s="7">
        <v>230.0</v>
      </c>
      <c r="K1894" s="4">
        <v>3.49</v>
      </c>
    </row>
    <row r="1895">
      <c r="A1895" s="4" t="s">
        <v>1937</v>
      </c>
      <c r="B1895" s="4"/>
      <c r="C1895" s="4"/>
      <c r="D1895" s="4"/>
      <c r="E1895" s="7">
        <v>95.0</v>
      </c>
      <c r="F1895" s="4">
        <v>4.57</v>
      </c>
      <c r="G1895" s="8">
        <v>0.1684</v>
      </c>
      <c r="H1895" s="8">
        <v>0.1705</v>
      </c>
      <c r="I1895" s="9">
        <v>0.0033564814814814816</v>
      </c>
      <c r="J1895" s="7">
        <v>290.0</v>
      </c>
      <c r="K1895" s="4">
        <v>3.62</v>
      </c>
    </row>
    <row r="1896">
      <c r="A1896" s="4" t="s">
        <v>1938</v>
      </c>
      <c r="B1896" s="4"/>
      <c r="C1896" s="4"/>
      <c r="D1896" s="4"/>
      <c r="E1896" s="7">
        <v>95.0</v>
      </c>
      <c r="F1896" s="4">
        <v>3.05</v>
      </c>
      <c r="G1896" s="8">
        <v>0.3684</v>
      </c>
      <c r="H1896" s="8">
        <v>0.0862</v>
      </c>
      <c r="I1896" s="9">
        <v>0.004629629629629629</v>
      </c>
      <c r="J1896" s="7">
        <v>400.0</v>
      </c>
      <c r="K1896" s="4">
        <v>4.11</v>
      </c>
    </row>
    <row r="1897">
      <c r="A1897" s="4" t="s">
        <v>1939</v>
      </c>
      <c r="B1897" s="4"/>
      <c r="C1897" s="4"/>
      <c r="D1897" s="4"/>
      <c r="E1897" s="7">
        <v>95.0</v>
      </c>
      <c r="F1897" s="4">
        <v>2.74</v>
      </c>
      <c r="G1897" s="8">
        <v>0.1368</v>
      </c>
      <c r="H1897" s="8">
        <v>0.15</v>
      </c>
      <c r="I1897" s="9">
        <v>0.0038078703703703703</v>
      </c>
      <c r="J1897" s="7">
        <v>329.0</v>
      </c>
      <c r="K1897" s="4">
        <v>4.23</v>
      </c>
    </row>
    <row r="1898">
      <c r="A1898" s="4" t="s">
        <v>1940</v>
      </c>
      <c r="B1898" s="4"/>
      <c r="C1898" s="4"/>
      <c r="D1898" s="4"/>
      <c r="E1898" s="7">
        <v>95.0</v>
      </c>
      <c r="F1898" s="4">
        <v>1.77</v>
      </c>
      <c r="G1898" s="8">
        <v>0.3368</v>
      </c>
      <c r="H1898" s="8">
        <v>0.2976</v>
      </c>
      <c r="I1898" s="9">
        <v>0.0013773148148148147</v>
      </c>
      <c r="J1898" s="7">
        <v>119.0</v>
      </c>
      <c r="K1898" s="4">
        <v>1.37</v>
      </c>
    </row>
    <row r="1899">
      <c r="A1899" s="4" t="s">
        <v>1941</v>
      </c>
      <c r="B1899" s="4"/>
      <c r="C1899" s="4"/>
      <c r="D1899" s="4"/>
      <c r="E1899" s="7">
        <v>95.0</v>
      </c>
      <c r="F1899" s="4">
        <v>4.18</v>
      </c>
      <c r="G1899" s="8">
        <v>0.2316</v>
      </c>
      <c r="H1899" s="8">
        <v>0.1562</v>
      </c>
      <c r="I1899" s="9">
        <v>0.0032060185185185186</v>
      </c>
      <c r="J1899" s="7">
        <v>277.0</v>
      </c>
      <c r="K1899" s="4">
        <v>3.64</v>
      </c>
    </row>
    <row r="1900">
      <c r="A1900" s="4" t="s">
        <v>1942</v>
      </c>
      <c r="B1900" s="4"/>
      <c r="C1900" s="4"/>
      <c r="D1900" s="4"/>
      <c r="E1900" s="7">
        <v>95.0</v>
      </c>
      <c r="F1900" s="4">
        <v>4.13</v>
      </c>
      <c r="G1900" s="8">
        <v>0.4</v>
      </c>
      <c r="H1900" s="8">
        <v>0.1327</v>
      </c>
      <c r="I1900" s="9">
        <v>0.0043055555555555555</v>
      </c>
      <c r="J1900" s="7">
        <v>372.0</v>
      </c>
      <c r="K1900" s="4">
        <v>3.49</v>
      </c>
    </row>
    <row r="1901">
      <c r="A1901" s="4" t="s">
        <v>1943</v>
      </c>
      <c r="B1901" s="4"/>
      <c r="C1901" s="4"/>
      <c r="D1901" s="4"/>
      <c r="E1901" s="7">
        <v>95.0</v>
      </c>
      <c r="F1901" s="4">
        <v>3.23</v>
      </c>
      <c r="G1901" s="8">
        <v>0.1789</v>
      </c>
      <c r="H1901" s="8">
        <v>0.2671</v>
      </c>
      <c r="I1901" s="9">
        <v>0.0031018518518518517</v>
      </c>
      <c r="J1901" s="7">
        <v>268.0</v>
      </c>
      <c r="K1901" s="4">
        <v>2.45</v>
      </c>
    </row>
    <row r="1902">
      <c r="A1902" s="4" t="s">
        <v>1944</v>
      </c>
      <c r="B1902" s="4"/>
      <c r="C1902" s="4"/>
      <c r="D1902" s="4"/>
      <c r="E1902" s="7">
        <v>95.0</v>
      </c>
      <c r="F1902" s="4">
        <v>3.35</v>
      </c>
      <c r="G1902" s="8">
        <v>0.2842</v>
      </c>
      <c r="H1902" s="8">
        <v>0.2107</v>
      </c>
      <c r="I1902" s="9">
        <v>0.002928240740740741</v>
      </c>
      <c r="J1902" s="7">
        <v>253.0</v>
      </c>
      <c r="K1902" s="4">
        <v>2.69</v>
      </c>
    </row>
    <row r="1903">
      <c r="A1903" s="4" t="s">
        <v>1945</v>
      </c>
      <c r="B1903" s="4"/>
      <c r="C1903" s="4"/>
      <c r="D1903" s="4"/>
      <c r="E1903" s="7">
        <v>95.0</v>
      </c>
      <c r="F1903" s="4">
        <v>2.63</v>
      </c>
      <c r="G1903" s="8">
        <v>0.5053</v>
      </c>
      <c r="H1903" s="8">
        <v>0.16</v>
      </c>
      <c r="I1903" s="9">
        <v>0.0016898148148148148</v>
      </c>
      <c r="J1903" s="7">
        <v>146.0</v>
      </c>
      <c r="K1903" s="4">
        <v>1.12</v>
      </c>
    </row>
    <row r="1904">
      <c r="A1904" s="4">
        <v>20022.0</v>
      </c>
      <c r="B1904" s="4"/>
      <c r="C1904" s="4"/>
      <c r="D1904" s="4"/>
      <c r="E1904" s="7">
        <v>94.0</v>
      </c>
      <c r="F1904" s="4">
        <v>3.15</v>
      </c>
      <c r="G1904" s="8">
        <v>0.0957</v>
      </c>
      <c r="H1904" s="8">
        <v>0.1858</v>
      </c>
      <c r="I1904" s="9">
        <v>0.006921296296296296</v>
      </c>
      <c r="J1904" s="7">
        <v>598.0</v>
      </c>
      <c r="K1904" s="4">
        <v>5.79</v>
      </c>
    </row>
    <row r="1905">
      <c r="A1905" s="4">
        <v>21741.0</v>
      </c>
      <c r="B1905" s="4"/>
      <c r="C1905" s="4"/>
      <c r="D1905" s="4"/>
      <c r="E1905" s="7">
        <v>94.0</v>
      </c>
      <c r="F1905" s="4">
        <v>2.35</v>
      </c>
      <c r="G1905" s="8">
        <v>0.2979</v>
      </c>
      <c r="H1905" s="8">
        <v>0.19</v>
      </c>
      <c r="I1905" s="9">
        <v>0.0050810185185185186</v>
      </c>
      <c r="J1905" s="7">
        <v>439.0</v>
      </c>
      <c r="K1905" s="4">
        <v>5.48</v>
      </c>
    </row>
    <row r="1906">
      <c r="A1906" s="4">
        <v>27062.0</v>
      </c>
      <c r="B1906" s="4"/>
      <c r="C1906" s="4"/>
      <c r="D1906" s="4"/>
      <c r="E1906" s="7">
        <v>94.0</v>
      </c>
      <c r="F1906" s="4">
        <v>2.54</v>
      </c>
      <c r="G1906" s="8">
        <v>0.3404</v>
      </c>
      <c r="H1906" s="8">
        <v>0.1297</v>
      </c>
      <c r="I1906" s="9">
        <v>0.0043518518518518515</v>
      </c>
      <c r="J1906" s="7">
        <v>376.0</v>
      </c>
      <c r="K1906" s="4">
        <v>5.34</v>
      </c>
    </row>
    <row r="1907">
      <c r="A1907" s="4" t="s">
        <v>1946</v>
      </c>
      <c r="B1907" s="4"/>
      <c r="C1907" s="4"/>
      <c r="D1907" s="4"/>
      <c r="E1907" s="7">
        <v>94.0</v>
      </c>
      <c r="F1907" s="4">
        <v>2.23</v>
      </c>
      <c r="G1907" s="8">
        <v>0.117</v>
      </c>
      <c r="H1907" s="8">
        <v>0.4619</v>
      </c>
      <c r="I1907" s="9">
        <v>0.0013194444444444445</v>
      </c>
      <c r="J1907" s="7">
        <v>114.0</v>
      </c>
      <c r="K1907" s="4">
        <v>1.8</v>
      </c>
    </row>
    <row r="1908">
      <c r="A1908" s="4" t="s">
        <v>1947</v>
      </c>
      <c r="B1908" s="4"/>
      <c r="C1908" s="4"/>
      <c r="D1908" s="4"/>
      <c r="E1908" s="7">
        <v>94.0</v>
      </c>
      <c r="F1908" s="4">
        <v>2.06</v>
      </c>
      <c r="G1908" s="8">
        <v>0.2021</v>
      </c>
      <c r="H1908" s="8">
        <v>0.3351</v>
      </c>
      <c r="I1908" s="9">
        <v>0.003923611111111111</v>
      </c>
      <c r="J1908" s="7">
        <v>339.0</v>
      </c>
      <c r="K1908" s="4">
        <v>4.98</v>
      </c>
    </row>
    <row r="1909">
      <c r="A1909" s="4" t="s">
        <v>1948</v>
      </c>
      <c r="B1909" s="4"/>
      <c r="C1909" s="4"/>
      <c r="D1909" s="4"/>
      <c r="E1909" s="7">
        <v>94.0</v>
      </c>
      <c r="F1909" s="4">
        <v>3.19</v>
      </c>
      <c r="G1909" s="8">
        <v>0.1702</v>
      </c>
      <c r="H1909" s="8">
        <v>0.24</v>
      </c>
      <c r="I1909" s="9">
        <v>0.002777777777777778</v>
      </c>
      <c r="J1909" s="7">
        <v>240.0</v>
      </c>
      <c r="K1909" s="4">
        <v>1.96</v>
      </c>
    </row>
    <row r="1910">
      <c r="A1910" s="4" t="s">
        <v>1949</v>
      </c>
      <c r="B1910" s="4"/>
      <c r="C1910" s="4"/>
      <c r="D1910" s="4"/>
      <c r="E1910" s="7">
        <v>94.0</v>
      </c>
      <c r="F1910" s="4">
        <v>2.69</v>
      </c>
      <c r="G1910" s="8">
        <v>0.2553</v>
      </c>
      <c r="H1910" s="8">
        <v>0.253</v>
      </c>
      <c r="I1910" s="9">
        <v>0.0029745370370370373</v>
      </c>
      <c r="J1910" s="7">
        <v>257.0</v>
      </c>
      <c r="K1910" s="4">
        <v>2.68</v>
      </c>
    </row>
    <row r="1911">
      <c r="A1911" s="4" t="s">
        <v>1950</v>
      </c>
      <c r="B1911" s="4"/>
      <c r="C1911" s="4"/>
      <c r="D1911" s="4"/>
      <c r="E1911" s="7">
        <v>94.0</v>
      </c>
      <c r="F1911" s="4">
        <v>4.54</v>
      </c>
      <c r="G1911" s="8">
        <v>0.266</v>
      </c>
      <c r="H1911" s="8">
        <v>0.1499</v>
      </c>
      <c r="I1911" s="9">
        <v>0.0028819444444444444</v>
      </c>
      <c r="J1911" s="7">
        <v>249.0</v>
      </c>
      <c r="K1911" s="4">
        <v>3.7</v>
      </c>
    </row>
    <row r="1912">
      <c r="A1912" s="4" t="s">
        <v>1951</v>
      </c>
      <c r="B1912" s="4"/>
      <c r="C1912" s="4"/>
      <c r="D1912" s="4"/>
      <c r="E1912" s="7">
        <v>94.0</v>
      </c>
      <c r="F1912" s="4">
        <v>4.26</v>
      </c>
      <c r="G1912" s="8">
        <v>0.234</v>
      </c>
      <c r="H1912" s="8">
        <v>0.1825</v>
      </c>
      <c r="I1912" s="9">
        <v>0.004108796296296296</v>
      </c>
      <c r="J1912" s="7">
        <v>355.0</v>
      </c>
      <c r="K1912" s="4">
        <v>2.96</v>
      </c>
    </row>
    <row r="1913">
      <c r="A1913" s="4" t="s">
        <v>1952</v>
      </c>
      <c r="B1913" s="4"/>
      <c r="C1913" s="4"/>
      <c r="D1913" s="4"/>
      <c r="E1913" s="7">
        <v>94.0</v>
      </c>
      <c r="F1913" s="4">
        <v>2.23</v>
      </c>
      <c r="G1913" s="8">
        <v>0.7872</v>
      </c>
      <c r="H1913" s="8">
        <v>0.0524</v>
      </c>
      <c r="I1913" s="9">
        <v>0.004664351851851852</v>
      </c>
      <c r="J1913" s="7">
        <v>403.0</v>
      </c>
      <c r="K1913" s="4">
        <v>0.62</v>
      </c>
    </row>
    <row r="1914">
      <c r="A1914" s="4" t="s">
        <v>1953</v>
      </c>
      <c r="B1914" s="4"/>
      <c r="C1914" s="4"/>
      <c r="D1914" s="4"/>
      <c r="E1914" s="7">
        <v>94.0</v>
      </c>
      <c r="F1914" s="4">
        <v>5.09</v>
      </c>
      <c r="G1914" s="8">
        <v>0.1809</v>
      </c>
      <c r="H1914" s="8">
        <v>0.1799</v>
      </c>
      <c r="I1914" s="9">
        <v>0.005706018518518518</v>
      </c>
      <c r="J1914" s="7">
        <v>493.0</v>
      </c>
      <c r="K1914" s="4">
        <v>5.11</v>
      </c>
    </row>
    <row r="1915">
      <c r="A1915" s="4" t="s">
        <v>1954</v>
      </c>
      <c r="B1915" s="4"/>
      <c r="C1915" s="4"/>
      <c r="D1915" s="4"/>
      <c r="E1915" s="7">
        <v>94.0</v>
      </c>
      <c r="F1915" s="4">
        <v>2.36</v>
      </c>
      <c r="G1915" s="8">
        <v>0.2766</v>
      </c>
      <c r="H1915" s="8">
        <v>0.1532</v>
      </c>
      <c r="I1915" s="9">
        <v>0.004108796296296296</v>
      </c>
      <c r="J1915" s="7">
        <v>355.0</v>
      </c>
      <c r="K1915" s="4">
        <v>5.2</v>
      </c>
    </row>
    <row r="1916">
      <c r="A1916" s="4" t="s">
        <v>1955</v>
      </c>
      <c r="B1916" s="4"/>
      <c r="C1916" s="4"/>
      <c r="D1916" s="4"/>
      <c r="E1916" s="7">
        <v>94.0</v>
      </c>
      <c r="F1916" s="4">
        <v>4.07</v>
      </c>
      <c r="G1916" s="8">
        <v>0.2872</v>
      </c>
      <c r="H1916" s="8">
        <v>0.1619</v>
      </c>
      <c r="I1916" s="9">
        <v>0.0022569444444444442</v>
      </c>
      <c r="J1916" s="7">
        <v>195.0</v>
      </c>
      <c r="K1916" s="4">
        <v>3.13</v>
      </c>
    </row>
    <row r="1917">
      <c r="A1917" s="4" t="s">
        <v>1956</v>
      </c>
      <c r="B1917" s="4"/>
      <c r="C1917" s="4"/>
      <c r="D1917" s="4"/>
      <c r="E1917" s="7">
        <v>94.0</v>
      </c>
      <c r="F1917" s="4">
        <v>3.47</v>
      </c>
      <c r="G1917" s="8">
        <v>0.2553</v>
      </c>
      <c r="H1917" s="8">
        <v>0.1012</v>
      </c>
      <c r="I1917" s="9">
        <v>0.0038310185185185183</v>
      </c>
      <c r="J1917" s="7">
        <v>331.0</v>
      </c>
      <c r="K1917" s="4">
        <v>3.57</v>
      </c>
    </row>
    <row r="1918">
      <c r="A1918" s="4" t="s">
        <v>1957</v>
      </c>
      <c r="B1918" s="4"/>
      <c r="C1918" s="4"/>
      <c r="D1918" s="4"/>
      <c r="E1918" s="7">
        <v>94.0</v>
      </c>
      <c r="F1918" s="4">
        <v>3.48</v>
      </c>
      <c r="G1918" s="8">
        <v>0.2553</v>
      </c>
      <c r="H1918" s="8">
        <v>0.2477</v>
      </c>
      <c r="I1918" s="9">
        <v>0.0028587962962962963</v>
      </c>
      <c r="J1918" s="7">
        <v>247.0</v>
      </c>
      <c r="K1918" s="4">
        <v>1.69</v>
      </c>
    </row>
    <row r="1919">
      <c r="A1919" s="4" t="s">
        <v>1958</v>
      </c>
      <c r="B1919" s="4"/>
      <c r="C1919" s="4"/>
      <c r="D1919" s="4"/>
      <c r="E1919" s="7">
        <v>94.0</v>
      </c>
      <c r="F1919" s="4">
        <v>4.31</v>
      </c>
      <c r="G1919" s="8">
        <v>0.1915</v>
      </c>
      <c r="H1919" s="8">
        <v>0.1506</v>
      </c>
      <c r="I1919" s="9">
        <v>0.004548611111111111</v>
      </c>
      <c r="J1919" s="7">
        <v>393.0</v>
      </c>
      <c r="K1919" s="4">
        <v>4.71</v>
      </c>
    </row>
    <row r="1920">
      <c r="A1920" s="4" t="s">
        <v>1959</v>
      </c>
      <c r="B1920" s="4"/>
      <c r="C1920" s="4"/>
      <c r="D1920" s="4"/>
      <c r="E1920" s="7">
        <v>94.0</v>
      </c>
      <c r="F1920" s="4">
        <v>4.38</v>
      </c>
      <c r="G1920" s="8">
        <v>0.2872</v>
      </c>
      <c r="H1920" s="8">
        <v>0.1214</v>
      </c>
      <c r="I1920" s="9">
        <v>0.0033912037037037036</v>
      </c>
      <c r="J1920" s="7">
        <v>293.0</v>
      </c>
      <c r="K1920" s="4">
        <v>2.74</v>
      </c>
    </row>
    <row r="1921">
      <c r="A1921" s="4" t="s">
        <v>1960</v>
      </c>
      <c r="B1921" s="4"/>
      <c r="C1921" s="4"/>
      <c r="D1921" s="4"/>
      <c r="E1921" s="7">
        <v>94.0</v>
      </c>
      <c r="F1921" s="4">
        <v>5.32</v>
      </c>
      <c r="G1921" s="8">
        <v>0.383</v>
      </c>
      <c r="H1921" s="8">
        <v>0.086</v>
      </c>
      <c r="I1921" s="9">
        <v>0.004965277777777778</v>
      </c>
      <c r="J1921" s="7">
        <v>429.0</v>
      </c>
      <c r="K1921" s="4">
        <v>2.89</v>
      </c>
    </row>
    <row r="1922">
      <c r="A1922" s="4" t="s">
        <v>1961</v>
      </c>
      <c r="B1922" s="4"/>
      <c r="C1922" s="4"/>
      <c r="D1922" s="4"/>
      <c r="E1922" s="7">
        <v>94.0</v>
      </c>
      <c r="F1922" s="4">
        <v>2.94</v>
      </c>
      <c r="G1922" s="8">
        <v>0.2553</v>
      </c>
      <c r="H1922" s="8">
        <v>0.25</v>
      </c>
      <c r="I1922" s="9">
        <v>0.0028472222222222223</v>
      </c>
      <c r="J1922" s="7">
        <v>246.0</v>
      </c>
      <c r="K1922" s="4">
        <v>1.64</v>
      </c>
    </row>
    <row r="1923">
      <c r="A1923" s="4" t="s">
        <v>1962</v>
      </c>
      <c r="B1923" s="4"/>
      <c r="C1923" s="4"/>
      <c r="D1923" s="4"/>
      <c r="E1923" s="7">
        <v>94.0</v>
      </c>
      <c r="F1923" s="4">
        <v>2.78</v>
      </c>
      <c r="G1923" s="8">
        <v>0.266</v>
      </c>
      <c r="H1923" s="8">
        <v>0.1533</v>
      </c>
      <c r="I1923" s="9">
        <v>0.004594907407407408</v>
      </c>
      <c r="J1923" s="7">
        <v>397.0</v>
      </c>
      <c r="K1923" s="4">
        <v>5.26</v>
      </c>
    </row>
    <row r="1924">
      <c r="A1924" s="4" t="s">
        <v>1963</v>
      </c>
      <c r="B1924" s="4"/>
      <c r="C1924" s="4"/>
      <c r="D1924" s="4"/>
      <c r="E1924" s="7">
        <v>94.0</v>
      </c>
      <c r="F1924" s="4">
        <v>2.22</v>
      </c>
      <c r="G1924" s="8">
        <v>0.1702</v>
      </c>
      <c r="H1924" s="8">
        <v>0.0813</v>
      </c>
      <c r="I1924" s="9">
        <v>0.003287037037037037</v>
      </c>
      <c r="J1924" s="7">
        <v>284.0</v>
      </c>
      <c r="K1924" s="4">
        <v>3.4</v>
      </c>
    </row>
    <row r="1925">
      <c r="A1925" s="4" t="s">
        <v>1964</v>
      </c>
      <c r="B1925" s="4"/>
      <c r="C1925" s="4"/>
      <c r="D1925" s="4"/>
      <c r="E1925" s="7">
        <v>94.0</v>
      </c>
      <c r="F1925" s="4">
        <v>2.46</v>
      </c>
      <c r="G1925" s="8">
        <v>0.3085</v>
      </c>
      <c r="H1925" s="8">
        <v>0.1342</v>
      </c>
      <c r="I1925" s="9">
        <v>0.004895833333333334</v>
      </c>
      <c r="J1925" s="7">
        <v>423.0</v>
      </c>
      <c r="K1925" s="4">
        <v>3.85</v>
      </c>
    </row>
    <row r="1926">
      <c r="A1926" s="4" t="s">
        <v>1965</v>
      </c>
      <c r="B1926" s="4"/>
      <c r="C1926" s="4"/>
      <c r="D1926" s="4"/>
      <c r="E1926" s="7">
        <v>94.0</v>
      </c>
      <c r="F1926" s="4">
        <v>3.67</v>
      </c>
      <c r="G1926" s="8">
        <v>0.3298</v>
      </c>
      <c r="H1926" s="8">
        <v>0.1246</v>
      </c>
      <c r="I1926" s="9">
        <v>0.005763888888888889</v>
      </c>
      <c r="J1926" s="7">
        <v>498.0</v>
      </c>
      <c r="K1926" s="4">
        <v>4.39</v>
      </c>
    </row>
    <row r="1927">
      <c r="A1927" s="4" t="s">
        <v>1966</v>
      </c>
      <c r="B1927" s="4"/>
      <c r="C1927" s="4"/>
      <c r="D1927" s="4"/>
      <c r="E1927" s="7">
        <v>94.0</v>
      </c>
      <c r="F1927" s="4">
        <v>3.85</v>
      </c>
      <c r="G1927" s="8">
        <v>0.2766</v>
      </c>
      <c r="H1927" s="8">
        <v>0.163</v>
      </c>
      <c r="I1927" s="9">
        <v>0.003125</v>
      </c>
      <c r="J1927" s="7">
        <v>270.0</v>
      </c>
      <c r="K1927" s="4">
        <v>2.57</v>
      </c>
    </row>
    <row r="1928">
      <c r="A1928" s="4" t="s">
        <v>1967</v>
      </c>
      <c r="B1928" s="4"/>
      <c r="C1928" s="4"/>
      <c r="D1928" s="4"/>
      <c r="E1928" s="7">
        <v>94.0</v>
      </c>
      <c r="F1928" s="4">
        <v>3.27</v>
      </c>
      <c r="G1928" s="8">
        <v>0.1383</v>
      </c>
      <c r="H1928" s="8">
        <v>0.3257</v>
      </c>
      <c r="I1928" s="9">
        <v>0.0032407407407407406</v>
      </c>
      <c r="J1928" s="7">
        <v>280.0</v>
      </c>
      <c r="K1928" s="4">
        <v>1.95</v>
      </c>
    </row>
    <row r="1929">
      <c r="A1929" s="4">
        <v>30022.0</v>
      </c>
      <c r="B1929" s="4"/>
      <c r="C1929" s="4"/>
      <c r="D1929" s="4"/>
      <c r="E1929" s="7">
        <v>93.0</v>
      </c>
      <c r="F1929" s="4">
        <v>2.23</v>
      </c>
      <c r="G1929" s="8">
        <v>0.3871</v>
      </c>
      <c r="H1929" s="8">
        <v>0.1401</v>
      </c>
      <c r="I1929" s="9">
        <v>0.0043055555555555555</v>
      </c>
      <c r="J1929" s="7">
        <v>372.0</v>
      </c>
      <c r="K1929" s="4">
        <v>3.2</v>
      </c>
    </row>
    <row r="1930">
      <c r="A1930" s="4">
        <v>35012.0</v>
      </c>
      <c r="B1930" s="4"/>
      <c r="C1930" s="4"/>
      <c r="D1930" s="4"/>
      <c r="E1930" s="7">
        <v>93.0</v>
      </c>
      <c r="F1930" s="4">
        <v>2.41</v>
      </c>
      <c r="G1930" s="8">
        <v>0.2258</v>
      </c>
      <c r="H1930" s="8">
        <v>0.1027</v>
      </c>
      <c r="I1930" s="9">
        <v>0.004456018518518519</v>
      </c>
      <c r="J1930" s="7">
        <v>385.0</v>
      </c>
      <c r="K1930" s="4">
        <v>4.85</v>
      </c>
    </row>
    <row r="1931">
      <c r="A1931" s="4" t="s">
        <v>1968</v>
      </c>
      <c r="B1931" s="4"/>
      <c r="C1931" s="4"/>
      <c r="D1931" s="4"/>
      <c r="E1931" s="7">
        <v>93.0</v>
      </c>
      <c r="F1931" s="4">
        <v>3.44</v>
      </c>
      <c r="G1931" s="8">
        <v>0.2688</v>
      </c>
      <c r="H1931" s="8">
        <v>0.2406</v>
      </c>
      <c r="I1931" s="9">
        <v>0.004583333333333333</v>
      </c>
      <c r="J1931" s="7">
        <v>396.0</v>
      </c>
      <c r="K1931" s="4">
        <v>3.73</v>
      </c>
    </row>
    <row r="1932">
      <c r="A1932" s="4" t="s">
        <v>1969</v>
      </c>
      <c r="B1932" s="4"/>
      <c r="C1932" s="4"/>
      <c r="D1932" s="4"/>
      <c r="E1932" s="7">
        <v>93.0</v>
      </c>
      <c r="F1932" s="4">
        <v>2.32</v>
      </c>
      <c r="G1932" s="8">
        <v>0.2258</v>
      </c>
      <c r="H1932" s="8">
        <v>0.2639</v>
      </c>
      <c r="I1932" s="9">
        <v>0.004247685185185185</v>
      </c>
      <c r="J1932" s="7">
        <v>367.0</v>
      </c>
      <c r="K1932" s="4">
        <v>2.73</v>
      </c>
    </row>
    <row r="1933">
      <c r="A1933" s="4" t="s">
        <v>1970</v>
      </c>
      <c r="B1933" s="4"/>
      <c r="C1933" s="4"/>
      <c r="D1933" s="4"/>
      <c r="E1933" s="7">
        <v>93.0</v>
      </c>
      <c r="F1933" s="4">
        <v>3.02</v>
      </c>
      <c r="G1933" s="8">
        <v>0.3548</v>
      </c>
      <c r="H1933" s="8">
        <v>0.1993</v>
      </c>
      <c r="I1933" s="9">
        <v>0.0027314814814814814</v>
      </c>
      <c r="J1933" s="7">
        <v>236.0</v>
      </c>
      <c r="K1933" s="4">
        <v>2.65</v>
      </c>
    </row>
    <row r="1934">
      <c r="A1934" s="4" t="s">
        <v>1971</v>
      </c>
      <c r="B1934" s="4"/>
      <c r="C1934" s="4"/>
      <c r="D1934" s="4"/>
      <c r="E1934" s="7">
        <v>93.0</v>
      </c>
      <c r="F1934" s="4">
        <v>4.69</v>
      </c>
      <c r="G1934" s="8">
        <v>0.1828</v>
      </c>
      <c r="H1934" s="8">
        <v>0.1812</v>
      </c>
      <c r="I1934" s="9">
        <v>0.004166666666666667</v>
      </c>
      <c r="J1934" s="7">
        <v>360.0</v>
      </c>
      <c r="K1934" s="4">
        <v>3.3</v>
      </c>
    </row>
    <row r="1935">
      <c r="A1935" s="4" t="s">
        <v>1972</v>
      </c>
      <c r="B1935" s="4"/>
      <c r="C1935" s="4"/>
      <c r="D1935" s="4"/>
      <c r="E1935" s="7">
        <v>93.0</v>
      </c>
      <c r="F1935" s="4">
        <v>2.94</v>
      </c>
      <c r="G1935" s="8">
        <v>0.3011</v>
      </c>
      <c r="H1935" s="8">
        <v>0.1941</v>
      </c>
      <c r="I1935" s="9">
        <v>0.0025462962962962965</v>
      </c>
      <c r="J1935" s="7">
        <v>220.0</v>
      </c>
      <c r="K1935" s="4">
        <v>2.25</v>
      </c>
    </row>
    <row r="1936">
      <c r="A1936" s="4" t="s">
        <v>1973</v>
      </c>
      <c r="B1936" s="4"/>
      <c r="C1936" s="4"/>
      <c r="D1936" s="4"/>
      <c r="E1936" s="7">
        <v>93.0</v>
      </c>
      <c r="F1936" s="4">
        <v>3.44</v>
      </c>
      <c r="G1936" s="8">
        <v>0.172</v>
      </c>
      <c r="H1936" s="8">
        <v>0.2562</v>
      </c>
      <c r="I1936" s="9">
        <v>0.002777777777777778</v>
      </c>
      <c r="J1936" s="7">
        <v>240.0</v>
      </c>
      <c r="K1936" s="4">
        <v>1.63</v>
      </c>
    </row>
    <row r="1937">
      <c r="A1937" s="4" t="s">
        <v>1974</v>
      </c>
      <c r="B1937" s="4"/>
      <c r="C1937" s="4"/>
      <c r="D1937" s="4"/>
      <c r="E1937" s="7">
        <v>93.0</v>
      </c>
      <c r="F1937" s="4">
        <v>2.38</v>
      </c>
      <c r="G1937" s="8">
        <v>0.2366</v>
      </c>
      <c r="H1937" s="8">
        <v>0.1493</v>
      </c>
      <c r="I1937" s="9">
        <v>0.002662037037037037</v>
      </c>
      <c r="J1937" s="7">
        <v>230.0</v>
      </c>
      <c r="K1937" s="4">
        <v>2.76</v>
      </c>
    </row>
    <row r="1938">
      <c r="A1938" s="4" t="s">
        <v>1975</v>
      </c>
      <c r="B1938" s="4"/>
      <c r="C1938" s="4"/>
      <c r="D1938" s="4"/>
      <c r="E1938" s="7">
        <v>93.0</v>
      </c>
      <c r="F1938" s="4">
        <v>2.03</v>
      </c>
      <c r="G1938" s="8">
        <v>0.4086</v>
      </c>
      <c r="H1938" s="8">
        <v>0.1058</v>
      </c>
      <c r="I1938" s="9">
        <v>0.00587962962962963</v>
      </c>
      <c r="J1938" s="7">
        <v>508.0</v>
      </c>
      <c r="K1938" s="4">
        <v>3.05</v>
      </c>
    </row>
    <row r="1939">
      <c r="A1939" s="4" t="s">
        <v>1976</v>
      </c>
      <c r="B1939" s="4"/>
      <c r="C1939" s="4"/>
      <c r="D1939" s="4"/>
      <c r="E1939" s="7">
        <v>93.0</v>
      </c>
      <c r="F1939" s="4">
        <v>2.19</v>
      </c>
      <c r="G1939" s="8">
        <v>0.3011</v>
      </c>
      <c r="H1939" s="8">
        <v>0.3186</v>
      </c>
      <c r="I1939" s="9">
        <v>0.0016898148148148148</v>
      </c>
      <c r="J1939" s="7">
        <v>146.0</v>
      </c>
      <c r="K1939" s="4">
        <v>2.59</v>
      </c>
    </row>
    <row r="1940">
      <c r="A1940" s="4" t="s">
        <v>1977</v>
      </c>
      <c r="B1940" s="4"/>
      <c r="C1940" s="4"/>
      <c r="D1940" s="4"/>
      <c r="E1940" s="7">
        <v>93.0</v>
      </c>
      <c r="F1940" s="4">
        <v>2.63</v>
      </c>
      <c r="G1940" s="8">
        <v>0.2366</v>
      </c>
      <c r="H1940" s="8">
        <v>0.302</v>
      </c>
      <c r="I1940" s="9">
        <v>0.0025</v>
      </c>
      <c r="J1940" s="7">
        <v>216.0</v>
      </c>
      <c r="K1940" s="4">
        <v>3.19</v>
      </c>
    </row>
    <row r="1941">
      <c r="A1941" s="4" t="s">
        <v>1978</v>
      </c>
      <c r="B1941" s="4"/>
      <c r="C1941" s="4"/>
      <c r="D1941" s="4"/>
      <c r="E1941" s="7">
        <v>93.0</v>
      </c>
      <c r="F1941" s="4">
        <v>1.23</v>
      </c>
      <c r="G1941" s="8">
        <v>0.3871</v>
      </c>
      <c r="H1941" s="8">
        <v>0.5</v>
      </c>
      <c r="I1941" s="9">
        <v>3.2407407407407406E-4</v>
      </c>
      <c r="J1941" s="7">
        <v>28.0</v>
      </c>
      <c r="K1941" s="4">
        <v>1.22</v>
      </c>
    </row>
    <row r="1942">
      <c r="A1942" s="4" t="s">
        <v>1979</v>
      </c>
      <c r="B1942" s="4"/>
      <c r="C1942" s="4"/>
      <c r="D1942" s="4"/>
      <c r="E1942" s="7">
        <v>93.0</v>
      </c>
      <c r="F1942" s="4">
        <v>3.78</v>
      </c>
      <c r="G1942" s="8">
        <v>0.3441</v>
      </c>
      <c r="H1942" s="8">
        <v>0.1506</v>
      </c>
      <c r="I1942" s="9">
        <v>0.0033680555555555556</v>
      </c>
      <c r="J1942" s="7">
        <v>291.0</v>
      </c>
      <c r="K1942" s="4">
        <v>2.32</v>
      </c>
    </row>
    <row r="1943">
      <c r="A1943" s="4" t="s">
        <v>1980</v>
      </c>
      <c r="B1943" s="4"/>
      <c r="C1943" s="4"/>
      <c r="D1943" s="4"/>
      <c r="E1943" s="7">
        <v>93.0</v>
      </c>
      <c r="F1943" s="4">
        <v>4.48</v>
      </c>
      <c r="G1943" s="8">
        <v>0.2151</v>
      </c>
      <c r="H1943" s="8">
        <v>0.1655</v>
      </c>
      <c r="I1943" s="9">
        <v>0.0036805555555555554</v>
      </c>
      <c r="J1943" s="7">
        <v>318.0</v>
      </c>
      <c r="K1943" s="4">
        <v>3.18</v>
      </c>
    </row>
    <row r="1944">
      <c r="A1944" s="4" t="s">
        <v>1981</v>
      </c>
      <c r="B1944" s="4"/>
      <c r="C1944" s="4"/>
      <c r="D1944" s="4"/>
      <c r="E1944" s="7">
        <v>93.0</v>
      </c>
      <c r="F1944" s="4">
        <v>2.4</v>
      </c>
      <c r="G1944" s="8">
        <v>0.172</v>
      </c>
      <c r="H1944" s="8">
        <v>0.3991</v>
      </c>
      <c r="I1944" s="9">
        <v>0.001574074074074074</v>
      </c>
      <c r="J1944" s="7">
        <v>136.0</v>
      </c>
      <c r="K1944" s="4">
        <v>0.75</v>
      </c>
    </row>
    <row r="1945">
      <c r="A1945" s="4" t="s">
        <v>1982</v>
      </c>
      <c r="B1945" s="4"/>
      <c r="C1945" s="4"/>
      <c r="D1945" s="4"/>
      <c r="E1945" s="7">
        <v>93.0</v>
      </c>
      <c r="F1945" s="4">
        <v>2.71</v>
      </c>
      <c r="G1945" s="8">
        <v>0.2473</v>
      </c>
      <c r="H1945" s="8">
        <v>0.2778</v>
      </c>
      <c r="I1945" s="9">
        <v>0.002372685185185185</v>
      </c>
      <c r="J1945" s="7">
        <v>205.0</v>
      </c>
      <c r="K1945" s="4">
        <v>1.67</v>
      </c>
    </row>
    <row r="1946">
      <c r="A1946" s="4" t="s">
        <v>1983</v>
      </c>
      <c r="B1946" s="4"/>
      <c r="C1946" s="4"/>
      <c r="D1946" s="4"/>
      <c r="E1946" s="7">
        <v>93.0</v>
      </c>
      <c r="F1946" s="4">
        <v>4.29</v>
      </c>
      <c r="G1946" s="8">
        <v>0.2366</v>
      </c>
      <c r="H1946" s="8">
        <v>0.1153</v>
      </c>
      <c r="I1946" s="9">
        <v>0.004606481481481481</v>
      </c>
      <c r="J1946" s="7">
        <v>398.0</v>
      </c>
      <c r="K1946" s="4">
        <v>4.4</v>
      </c>
    </row>
    <row r="1947">
      <c r="A1947" s="4" t="s">
        <v>1984</v>
      </c>
      <c r="B1947" s="4"/>
      <c r="C1947" s="4"/>
      <c r="D1947" s="4"/>
      <c r="E1947" s="7">
        <v>93.0</v>
      </c>
      <c r="F1947" s="4">
        <v>2.25</v>
      </c>
      <c r="G1947" s="8">
        <v>0.2581</v>
      </c>
      <c r="H1947" s="8">
        <v>0.1148</v>
      </c>
      <c r="I1947" s="9">
        <v>0.0032291666666666666</v>
      </c>
      <c r="J1947" s="7">
        <v>279.0</v>
      </c>
      <c r="K1947" s="4">
        <v>2.44</v>
      </c>
    </row>
    <row r="1948">
      <c r="A1948" s="4" t="s">
        <v>1985</v>
      </c>
      <c r="B1948" s="4"/>
      <c r="C1948" s="4"/>
      <c r="D1948" s="4"/>
      <c r="E1948" s="7">
        <v>93.0</v>
      </c>
      <c r="F1948" s="4">
        <v>3.65</v>
      </c>
      <c r="G1948" s="8">
        <v>0.2581</v>
      </c>
      <c r="H1948" s="8">
        <v>0.1593</v>
      </c>
      <c r="I1948" s="9">
        <v>0.003738425925925926</v>
      </c>
      <c r="J1948" s="7">
        <v>323.0</v>
      </c>
      <c r="K1948" s="4">
        <v>2.98</v>
      </c>
    </row>
    <row r="1949">
      <c r="A1949" s="4" t="s">
        <v>1986</v>
      </c>
      <c r="B1949" s="4"/>
      <c r="C1949" s="4"/>
      <c r="D1949" s="4"/>
      <c r="E1949" s="7">
        <v>93.0</v>
      </c>
      <c r="F1949" s="4">
        <v>2.45</v>
      </c>
      <c r="G1949" s="8">
        <v>0.1613</v>
      </c>
      <c r="H1949" s="8">
        <v>0.1667</v>
      </c>
      <c r="I1949" s="9">
        <v>0.0052662037037037035</v>
      </c>
      <c r="J1949" s="7">
        <v>455.0</v>
      </c>
      <c r="K1949" s="4">
        <v>7.61</v>
      </c>
    </row>
    <row r="1950">
      <c r="A1950" s="4">
        <v>31202.0</v>
      </c>
      <c r="B1950" s="4"/>
      <c r="C1950" s="4"/>
      <c r="D1950" s="4"/>
      <c r="E1950" s="7">
        <v>92.0</v>
      </c>
      <c r="F1950" s="4">
        <v>2.07</v>
      </c>
      <c r="G1950" s="8">
        <v>0.2283</v>
      </c>
      <c r="H1950" s="8">
        <v>0.1474</v>
      </c>
      <c r="I1950" s="9">
        <v>0.003321759259259259</v>
      </c>
      <c r="J1950" s="7">
        <v>287.0</v>
      </c>
      <c r="K1950" s="4">
        <v>3.46</v>
      </c>
    </row>
    <row r="1951">
      <c r="A1951" s="4" t="s">
        <v>1987</v>
      </c>
      <c r="B1951" s="4"/>
      <c r="C1951" s="4"/>
      <c r="D1951" s="4"/>
      <c r="E1951" s="7">
        <v>92.0</v>
      </c>
      <c r="F1951" s="4">
        <v>6.16</v>
      </c>
      <c r="G1951" s="8">
        <v>0.25</v>
      </c>
      <c r="H1951" s="8">
        <v>0.1005</v>
      </c>
      <c r="I1951" s="9">
        <v>0.005474537037037037</v>
      </c>
      <c r="J1951" s="7">
        <v>473.0</v>
      </c>
      <c r="K1951" s="4">
        <v>3.14</v>
      </c>
    </row>
    <row r="1952">
      <c r="A1952" s="4" t="s">
        <v>1988</v>
      </c>
      <c r="B1952" s="4"/>
      <c r="C1952" s="4"/>
      <c r="D1952" s="4"/>
      <c r="E1952" s="7">
        <v>92.0</v>
      </c>
      <c r="F1952" s="4">
        <v>2.93</v>
      </c>
      <c r="G1952" s="8">
        <v>0.087</v>
      </c>
      <c r="H1952" s="8">
        <v>0.3667</v>
      </c>
      <c r="I1952" s="9">
        <v>0.0028472222222222223</v>
      </c>
      <c r="J1952" s="7">
        <v>246.0</v>
      </c>
      <c r="K1952" s="4">
        <v>1.93</v>
      </c>
    </row>
    <row r="1953">
      <c r="A1953" s="4" t="s">
        <v>1989</v>
      </c>
      <c r="B1953" s="4"/>
      <c r="C1953" s="4"/>
      <c r="D1953" s="4"/>
      <c r="E1953" s="7">
        <v>92.0</v>
      </c>
      <c r="F1953" s="4">
        <v>3.08</v>
      </c>
      <c r="G1953" s="8">
        <v>0.1304</v>
      </c>
      <c r="H1953" s="8">
        <v>0.318</v>
      </c>
      <c r="I1953" s="9">
        <v>0.003171296296296296</v>
      </c>
      <c r="J1953" s="7">
        <v>274.0</v>
      </c>
      <c r="K1953" s="4">
        <v>5.03</v>
      </c>
    </row>
    <row r="1954">
      <c r="A1954" s="4" t="s">
        <v>1990</v>
      </c>
      <c r="B1954" s="4"/>
      <c r="C1954" s="4"/>
      <c r="D1954" s="4"/>
      <c r="E1954" s="7">
        <v>92.0</v>
      </c>
      <c r="F1954" s="4">
        <v>3.22</v>
      </c>
      <c r="G1954" s="8">
        <v>0.3478</v>
      </c>
      <c r="H1954" s="8">
        <v>0.1351</v>
      </c>
      <c r="I1954" s="9">
        <v>0.0033680555555555556</v>
      </c>
      <c r="J1954" s="7">
        <v>291.0</v>
      </c>
      <c r="K1954" s="4">
        <v>3.84</v>
      </c>
    </row>
    <row r="1955">
      <c r="A1955" s="4" t="s">
        <v>1991</v>
      </c>
      <c r="B1955" s="4"/>
      <c r="C1955" s="4"/>
      <c r="D1955" s="4"/>
      <c r="E1955" s="7">
        <v>92.0</v>
      </c>
      <c r="F1955" s="4">
        <v>4.36</v>
      </c>
      <c r="G1955" s="8">
        <v>0.1848</v>
      </c>
      <c r="H1955" s="8">
        <v>0.1397</v>
      </c>
      <c r="I1955" s="9">
        <v>0.005462962962962963</v>
      </c>
      <c r="J1955" s="7">
        <v>472.0</v>
      </c>
      <c r="K1955" s="4">
        <v>4.49</v>
      </c>
    </row>
    <row r="1956">
      <c r="A1956" s="4" t="s">
        <v>1992</v>
      </c>
      <c r="B1956" s="4"/>
      <c r="C1956" s="4"/>
      <c r="D1956" s="4"/>
      <c r="E1956" s="7">
        <v>92.0</v>
      </c>
      <c r="F1956" s="4">
        <v>4.59</v>
      </c>
      <c r="G1956" s="8">
        <v>0.25</v>
      </c>
      <c r="H1956" s="8">
        <v>0.128</v>
      </c>
      <c r="I1956" s="9">
        <v>0.004710648148148148</v>
      </c>
      <c r="J1956" s="7">
        <v>407.0</v>
      </c>
      <c r="K1956" s="4">
        <v>4.48</v>
      </c>
    </row>
    <row r="1957">
      <c r="A1957" s="4" t="s">
        <v>1993</v>
      </c>
      <c r="B1957" s="4"/>
      <c r="C1957" s="4"/>
      <c r="D1957" s="4"/>
      <c r="E1957" s="7">
        <v>92.0</v>
      </c>
      <c r="F1957" s="4">
        <v>3.78</v>
      </c>
      <c r="G1957" s="8">
        <v>0.1196</v>
      </c>
      <c r="H1957" s="8">
        <v>0.2385</v>
      </c>
      <c r="I1957" s="9">
        <v>0.004803240740740741</v>
      </c>
      <c r="J1957" s="7">
        <v>415.0</v>
      </c>
      <c r="K1957" s="4">
        <v>3.48</v>
      </c>
    </row>
    <row r="1958">
      <c r="A1958" s="4" t="s">
        <v>1994</v>
      </c>
      <c r="B1958" s="4"/>
      <c r="C1958" s="4"/>
      <c r="D1958" s="4"/>
      <c r="E1958" s="7">
        <v>92.0</v>
      </c>
      <c r="F1958" s="4">
        <v>2.03</v>
      </c>
      <c r="G1958" s="8">
        <v>0.3043</v>
      </c>
      <c r="H1958" s="8">
        <v>0.2032</v>
      </c>
      <c r="I1958" s="9">
        <v>0.0013773148148148147</v>
      </c>
      <c r="J1958" s="7">
        <v>119.0</v>
      </c>
      <c r="K1958" s="4">
        <v>2.02</v>
      </c>
    </row>
    <row r="1959">
      <c r="A1959" s="4" t="s">
        <v>1995</v>
      </c>
      <c r="B1959" s="4"/>
      <c r="C1959" s="4"/>
      <c r="D1959" s="4"/>
      <c r="E1959" s="7">
        <v>92.0</v>
      </c>
      <c r="F1959" s="4">
        <v>3.32</v>
      </c>
      <c r="G1959" s="8">
        <v>0.2283</v>
      </c>
      <c r="H1959" s="8">
        <v>0.2262</v>
      </c>
      <c r="I1959" s="9">
        <v>0.0022337962962962962</v>
      </c>
      <c r="J1959" s="7">
        <v>193.0</v>
      </c>
      <c r="K1959" s="4">
        <v>1.76</v>
      </c>
    </row>
    <row r="1960">
      <c r="A1960" s="4" t="s">
        <v>1996</v>
      </c>
      <c r="B1960" s="4"/>
      <c r="C1960" s="4"/>
      <c r="D1960" s="4"/>
      <c r="E1960" s="7">
        <v>92.0</v>
      </c>
      <c r="F1960" s="4">
        <v>3.01</v>
      </c>
      <c r="G1960" s="8">
        <v>0.3913</v>
      </c>
      <c r="H1960" s="8">
        <v>0.1805</v>
      </c>
      <c r="I1960" s="9">
        <v>0.0034375</v>
      </c>
      <c r="J1960" s="7">
        <v>297.0</v>
      </c>
      <c r="K1960" s="4">
        <v>3.0</v>
      </c>
    </row>
    <row r="1961">
      <c r="A1961" s="4" t="s">
        <v>1997</v>
      </c>
      <c r="B1961" s="4"/>
      <c r="C1961" s="4"/>
      <c r="D1961" s="4"/>
      <c r="E1961" s="7">
        <v>92.0</v>
      </c>
      <c r="F1961" s="4">
        <v>5.87</v>
      </c>
      <c r="G1961" s="8">
        <v>0.25</v>
      </c>
      <c r="H1961" s="8">
        <v>0.1167</v>
      </c>
      <c r="I1961" s="9">
        <v>0.006377314814814815</v>
      </c>
      <c r="J1961" s="7">
        <v>551.0</v>
      </c>
      <c r="K1961" s="4">
        <v>3.23</v>
      </c>
    </row>
    <row r="1962">
      <c r="A1962" s="4" t="s">
        <v>1998</v>
      </c>
      <c r="B1962" s="4"/>
      <c r="C1962" s="4"/>
      <c r="D1962" s="4"/>
      <c r="E1962" s="7">
        <v>92.0</v>
      </c>
      <c r="F1962" s="4">
        <v>3.29</v>
      </c>
      <c r="G1962" s="8">
        <v>0.3043</v>
      </c>
      <c r="H1962" s="8">
        <v>0.1782</v>
      </c>
      <c r="I1962" s="9">
        <v>0.0026157407407407405</v>
      </c>
      <c r="J1962" s="7">
        <v>226.0</v>
      </c>
      <c r="K1962" s="4">
        <v>2.64</v>
      </c>
    </row>
    <row r="1963">
      <c r="A1963" s="4" t="s">
        <v>1999</v>
      </c>
      <c r="B1963" s="4"/>
      <c r="C1963" s="4"/>
      <c r="D1963" s="4"/>
      <c r="E1963" s="7">
        <v>92.0</v>
      </c>
      <c r="F1963" s="4">
        <v>2.72</v>
      </c>
      <c r="G1963" s="8">
        <v>0.3261</v>
      </c>
      <c r="H1963" s="8">
        <v>0.124</v>
      </c>
      <c r="I1963" s="9">
        <v>0.004270833333333333</v>
      </c>
      <c r="J1963" s="7">
        <v>369.0</v>
      </c>
      <c r="K1963" s="4">
        <v>3.73</v>
      </c>
    </row>
    <row r="1964">
      <c r="A1964" s="4" t="s">
        <v>2000</v>
      </c>
      <c r="B1964" s="4"/>
      <c r="C1964" s="4"/>
      <c r="D1964" s="4"/>
      <c r="E1964" s="7">
        <v>92.0</v>
      </c>
      <c r="F1964" s="4">
        <v>2.39</v>
      </c>
      <c r="G1964" s="8">
        <v>0.3804</v>
      </c>
      <c r="H1964" s="8">
        <v>0.1273</v>
      </c>
      <c r="I1964" s="9">
        <v>0.0027199074074074074</v>
      </c>
      <c r="J1964" s="7">
        <v>235.0</v>
      </c>
      <c r="K1964" s="4">
        <v>1.96</v>
      </c>
    </row>
    <row r="1965">
      <c r="A1965" s="4" t="s">
        <v>2001</v>
      </c>
      <c r="B1965" s="4"/>
      <c r="C1965" s="4"/>
      <c r="D1965" s="4"/>
      <c r="E1965" s="7">
        <v>92.0</v>
      </c>
      <c r="F1965" s="4">
        <v>2.36</v>
      </c>
      <c r="G1965" s="8">
        <v>0.2283</v>
      </c>
      <c r="H1965" s="8">
        <v>0.2995</v>
      </c>
      <c r="I1965" s="9">
        <v>0.0026041666666666665</v>
      </c>
      <c r="J1965" s="7">
        <v>225.0</v>
      </c>
      <c r="K1965" s="4">
        <v>1.36</v>
      </c>
    </row>
    <row r="1966">
      <c r="A1966" s="4" t="s">
        <v>2002</v>
      </c>
      <c r="B1966" s="4"/>
      <c r="C1966" s="4"/>
      <c r="D1966" s="4"/>
      <c r="E1966" s="7">
        <v>92.0</v>
      </c>
      <c r="F1966" s="4">
        <v>3.8</v>
      </c>
      <c r="G1966" s="8">
        <v>0.3478</v>
      </c>
      <c r="H1966" s="8">
        <v>0.1657</v>
      </c>
      <c r="I1966" s="9">
        <v>0.002534722222222222</v>
      </c>
      <c r="J1966" s="7">
        <v>219.0</v>
      </c>
      <c r="K1966" s="4">
        <v>2.32</v>
      </c>
    </row>
    <row r="1967">
      <c r="A1967" s="4" t="s">
        <v>2003</v>
      </c>
      <c r="B1967" s="4"/>
      <c r="C1967" s="4"/>
      <c r="D1967" s="4"/>
      <c r="E1967" s="7">
        <v>92.0</v>
      </c>
      <c r="F1967" s="4">
        <v>2.24</v>
      </c>
      <c r="G1967" s="8">
        <v>0.1848</v>
      </c>
      <c r="H1967" s="8">
        <v>0.1602</v>
      </c>
      <c r="I1967" s="9">
        <v>0.0045138888888888885</v>
      </c>
      <c r="J1967" s="7">
        <v>390.0</v>
      </c>
      <c r="K1967" s="4">
        <v>3.51</v>
      </c>
    </row>
    <row r="1968">
      <c r="A1968" s="4" t="s">
        <v>2004</v>
      </c>
      <c r="B1968" s="4"/>
      <c r="C1968" s="4"/>
      <c r="D1968" s="4"/>
      <c r="E1968" s="7">
        <v>92.0</v>
      </c>
      <c r="F1968" s="4">
        <v>4.11</v>
      </c>
      <c r="G1968" s="8">
        <v>0.1957</v>
      </c>
      <c r="H1968" s="8">
        <v>0.209</v>
      </c>
      <c r="I1968" s="9">
        <v>0.002766203703703704</v>
      </c>
      <c r="J1968" s="7">
        <v>239.0</v>
      </c>
      <c r="K1968" s="4">
        <v>2.57</v>
      </c>
    </row>
    <row r="1969">
      <c r="A1969" s="4" t="s">
        <v>2005</v>
      </c>
      <c r="B1969" s="4"/>
      <c r="C1969" s="4"/>
      <c r="D1969" s="4"/>
      <c r="E1969" s="7">
        <v>92.0</v>
      </c>
      <c r="F1969" s="4">
        <v>3.66</v>
      </c>
      <c r="G1969" s="8">
        <v>0.2174</v>
      </c>
      <c r="H1969" s="8">
        <v>0.1365</v>
      </c>
      <c r="I1969" s="9">
        <v>0.003761574074074074</v>
      </c>
      <c r="J1969" s="7">
        <v>325.0</v>
      </c>
      <c r="K1969" s="4">
        <v>2.72</v>
      </c>
    </row>
    <row r="1970">
      <c r="A1970" s="4" t="s">
        <v>2006</v>
      </c>
      <c r="B1970" s="4"/>
      <c r="C1970" s="4"/>
      <c r="D1970" s="4"/>
      <c r="E1970" s="7">
        <v>92.0</v>
      </c>
      <c r="F1970" s="4">
        <v>2.88</v>
      </c>
      <c r="G1970" s="8">
        <v>0.3261</v>
      </c>
      <c r="H1970" s="8">
        <v>0.2113</v>
      </c>
      <c r="I1970" s="9">
        <v>0.003263888888888889</v>
      </c>
      <c r="J1970" s="7">
        <v>282.0</v>
      </c>
      <c r="K1970" s="4">
        <v>1.96</v>
      </c>
    </row>
    <row r="1971">
      <c r="A1971" s="4" t="s">
        <v>2007</v>
      </c>
      <c r="B1971" s="4"/>
      <c r="C1971" s="4"/>
      <c r="D1971" s="4"/>
      <c r="E1971" s="7">
        <v>92.0</v>
      </c>
      <c r="F1971" s="4">
        <v>3.62</v>
      </c>
      <c r="G1971" s="8">
        <v>0.1957</v>
      </c>
      <c r="H1971" s="8">
        <v>0.2102</v>
      </c>
      <c r="I1971" s="9">
        <v>0.003425925925925926</v>
      </c>
      <c r="J1971" s="7">
        <v>296.0</v>
      </c>
      <c r="K1971" s="4">
        <v>2.85</v>
      </c>
    </row>
    <row r="1972">
      <c r="A1972" s="4" t="s">
        <v>2008</v>
      </c>
      <c r="B1972" s="4"/>
      <c r="C1972" s="4"/>
      <c r="D1972" s="4"/>
      <c r="E1972" s="7">
        <v>92.0</v>
      </c>
      <c r="F1972" s="4">
        <v>3.82</v>
      </c>
      <c r="G1972" s="8">
        <v>0.2391</v>
      </c>
      <c r="H1972" s="8">
        <v>0.1994</v>
      </c>
      <c r="I1972" s="9">
        <v>0.0034837962962962965</v>
      </c>
      <c r="J1972" s="7">
        <v>301.0</v>
      </c>
      <c r="K1972" s="4">
        <v>2.99</v>
      </c>
    </row>
    <row r="1973">
      <c r="A1973" s="4" t="s">
        <v>2009</v>
      </c>
      <c r="B1973" s="4"/>
      <c r="C1973" s="4"/>
      <c r="D1973" s="4"/>
      <c r="E1973" s="7">
        <v>92.0</v>
      </c>
      <c r="F1973" s="4">
        <v>3.78</v>
      </c>
      <c r="G1973" s="8">
        <v>0.2935</v>
      </c>
      <c r="H1973" s="8">
        <v>0.1983</v>
      </c>
      <c r="I1973" s="9">
        <v>0.0038657407407407408</v>
      </c>
      <c r="J1973" s="7">
        <v>334.0</v>
      </c>
      <c r="K1973" s="4">
        <v>2.05</v>
      </c>
    </row>
    <row r="1974">
      <c r="A1974" s="4" t="s">
        <v>2010</v>
      </c>
      <c r="B1974" s="4"/>
      <c r="C1974" s="4"/>
      <c r="D1974" s="4"/>
      <c r="E1974" s="7">
        <v>92.0</v>
      </c>
      <c r="F1974" s="4">
        <v>4.48</v>
      </c>
      <c r="G1974" s="8">
        <v>0.2174</v>
      </c>
      <c r="H1974" s="8">
        <v>0.1626</v>
      </c>
      <c r="I1974" s="9">
        <v>0.0036342592592592594</v>
      </c>
      <c r="J1974" s="7">
        <v>314.0</v>
      </c>
      <c r="K1974" s="4">
        <v>4.33</v>
      </c>
    </row>
    <row r="1975">
      <c r="A1975" s="4" t="s">
        <v>2011</v>
      </c>
      <c r="B1975" s="4"/>
      <c r="C1975" s="4"/>
      <c r="D1975" s="4"/>
      <c r="E1975" s="7">
        <v>92.0</v>
      </c>
      <c r="F1975" s="4">
        <v>3.22</v>
      </c>
      <c r="G1975" s="8">
        <v>0.3152</v>
      </c>
      <c r="H1975" s="8">
        <v>0.152</v>
      </c>
      <c r="I1975" s="9">
        <v>0.004421296296296296</v>
      </c>
      <c r="J1975" s="7">
        <v>382.0</v>
      </c>
      <c r="K1975" s="4">
        <v>3.45</v>
      </c>
    </row>
    <row r="1976">
      <c r="A1976" s="4" t="s">
        <v>2012</v>
      </c>
      <c r="B1976" s="4"/>
      <c r="C1976" s="4"/>
      <c r="D1976" s="4"/>
      <c r="E1976" s="7">
        <v>92.0</v>
      </c>
      <c r="F1976" s="4">
        <v>2.41</v>
      </c>
      <c r="G1976" s="8">
        <v>0.0978</v>
      </c>
      <c r="H1976" s="8">
        <v>0.4505</v>
      </c>
      <c r="I1976" s="9">
        <v>0.0016782407407407408</v>
      </c>
      <c r="J1976" s="7">
        <v>145.0</v>
      </c>
      <c r="K1976" s="4">
        <v>1.76</v>
      </c>
    </row>
    <row r="1977">
      <c r="A1977" s="4" t="s">
        <v>2013</v>
      </c>
      <c r="B1977" s="4"/>
      <c r="C1977" s="4"/>
      <c r="D1977" s="4"/>
      <c r="E1977" s="7">
        <v>92.0</v>
      </c>
      <c r="F1977" s="4">
        <v>3.23</v>
      </c>
      <c r="G1977" s="8">
        <v>0.1087</v>
      </c>
      <c r="H1977" s="8">
        <v>0.3535</v>
      </c>
      <c r="I1977" s="9">
        <v>0.0021296296296296298</v>
      </c>
      <c r="J1977" s="7">
        <v>184.0</v>
      </c>
      <c r="K1977" s="4">
        <v>4.91</v>
      </c>
    </row>
    <row r="1978">
      <c r="A1978" s="4">
        <v>2004.0</v>
      </c>
      <c r="B1978" s="4"/>
      <c r="C1978" s="4"/>
      <c r="D1978" s="4"/>
      <c r="E1978" s="7">
        <v>91.0</v>
      </c>
      <c r="F1978" s="4">
        <v>2.49</v>
      </c>
      <c r="G1978" s="8">
        <v>0.2088</v>
      </c>
      <c r="H1978" s="8">
        <v>0.2291</v>
      </c>
      <c r="I1978" s="9">
        <v>0.002928240740740741</v>
      </c>
      <c r="J1978" s="7">
        <v>253.0</v>
      </c>
      <c r="K1978" s="4">
        <v>4.18</v>
      </c>
    </row>
    <row r="1979">
      <c r="A1979" s="4" t="s">
        <v>2014</v>
      </c>
      <c r="B1979" s="4"/>
      <c r="C1979" s="4"/>
      <c r="D1979" s="4"/>
      <c r="E1979" s="7">
        <v>91.0</v>
      </c>
      <c r="F1979" s="4">
        <v>1.99</v>
      </c>
      <c r="G1979" s="8">
        <v>0.3956</v>
      </c>
      <c r="H1979" s="8">
        <v>0.1215</v>
      </c>
      <c r="I1979" s="9">
        <v>0.0030439814814814813</v>
      </c>
      <c r="J1979" s="7">
        <v>263.0</v>
      </c>
      <c r="K1979" s="4">
        <v>2.53</v>
      </c>
    </row>
    <row r="1980">
      <c r="A1980" s="4">
        <v>31142.0</v>
      </c>
      <c r="B1980" s="4"/>
      <c r="C1980" s="4"/>
      <c r="D1980" s="4"/>
      <c r="E1980" s="7">
        <v>91.0</v>
      </c>
      <c r="F1980" s="4">
        <v>2.38</v>
      </c>
      <c r="G1980" s="8">
        <v>0.4725</v>
      </c>
      <c r="H1980" s="8">
        <v>0.129</v>
      </c>
      <c r="I1980" s="9">
        <v>0.0027083333333333334</v>
      </c>
      <c r="J1980" s="7">
        <v>234.0</v>
      </c>
      <c r="K1980" s="4">
        <v>1.19</v>
      </c>
    </row>
    <row r="1981">
      <c r="A1981" s="4" t="s">
        <v>2015</v>
      </c>
      <c r="B1981" s="4"/>
      <c r="C1981" s="4"/>
      <c r="D1981" s="4"/>
      <c r="E1981" s="7">
        <v>91.0</v>
      </c>
      <c r="F1981" s="4">
        <v>2.67</v>
      </c>
      <c r="G1981" s="8">
        <v>0.2198</v>
      </c>
      <c r="H1981" s="8">
        <v>0.2798</v>
      </c>
      <c r="I1981" s="9">
        <v>0.0016898148148148148</v>
      </c>
      <c r="J1981" s="7">
        <v>146.0</v>
      </c>
      <c r="K1981" s="4">
        <v>2.3</v>
      </c>
    </row>
    <row r="1982">
      <c r="A1982" s="4" t="s">
        <v>2016</v>
      </c>
      <c r="B1982" s="4"/>
      <c r="C1982" s="4"/>
      <c r="D1982" s="4"/>
      <c r="E1982" s="7">
        <v>91.0</v>
      </c>
      <c r="F1982" s="4">
        <v>2.8</v>
      </c>
      <c r="G1982" s="8">
        <v>0.2088</v>
      </c>
      <c r="H1982" s="8">
        <v>0.1686</v>
      </c>
      <c r="I1982" s="9">
        <v>0.00494212962962963</v>
      </c>
      <c r="J1982" s="7">
        <v>427.0</v>
      </c>
      <c r="K1982" s="4">
        <v>4.47</v>
      </c>
    </row>
    <row r="1983">
      <c r="A1983" s="4" t="s">
        <v>2017</v>
      </c>
      <c r="B1983" s="4"/>
      <c r="C1983" s="4"/>
      <c r="D1983" s="4"/>
      <c r="E1983" s="7">
        <v>91.0</v>
      </c>
      <c r="F1983" s="4">
        <v>3.24</v>
      </c>
      <c r="G1983" s="8">
        <v>0.3187</v>
      </c>
      <c r="H1983" s="8">
        <v>0.2136</v>
      </c>
      <c r="I1983" s="9">
        <v>0.0019328703703703704</v>
      </c>
      <c r="J1983" s="7">
        <v>167.0</v>
      </c>
      <c r="K1983" s="4">
        <v>1.74</v>
      </c>
    </row>
    <row r="1984">
      <c r="A1984" s="4" t="s">
        <v>2018</v>
      </c>
      <c r="B1984" s="4"/>
      <c r="C1984" s="4"/>
      <c r="D1984" s="4"/>
      <c r="E1984" s="7">
        <v>91.0</v>
      </c>
      <c r="F1984" s="4">
        <v>2.55</v>
      </c>
      <c r="G1984" s="8">
        <v>0.2198</v>
      </c>
      <c r="H1984" s="8">
        <v>0.3405</v>
      </c>
      <c r="I1984" s="9">
        <v>0.0014930555555555556</v>
      </c>
      <c r="J1984" s="7">
        <v>129.0</v>
      </c>
      <c r="K1984" s="4">
        <v>1.2</v>
      </c>
    </row>
    <row r="1985">
      <c r="A1985" s="4" t="s">
        <v>2019</v>
      </c>
      <c r="B1985" s="4"/>
      <c r="C1985" s="4"/>
      <c r="D1985" s="4"/>
      <c r="E1985" s="7">
        <v>91.0</v>
      </c>
      <c r="F1985" s="4">
        <v>3.33</v>
      </c>
      <c r="G1985" s="8">
        <v>0.2308</v>
      </c>
      <c r="H1985" s="8">
        <v>0.2112</v>
      </c>
      <c r="I1985" s="9">
        <v>0.0024189814814814816</v>
      </c>
      <c r="J1985" s="7">
        <v>209.0</v>
      </c>
      <c r="K1985" s="4">
        <v>4.96</v>
      </c>
    </row>
    <row r="1986">
      <c r="A1986" s="4" t="s">
        <v>2020</v>
      </c>
      <c r="B1986" s="4"/>
      <c r="C1986" s="4"/>
      <c r="D1986" s="4"/>
      <c r="E1986" s="7">
        <v>91.0</v>
      </c>
      <c r="F1986" s="4">
        <v>2.8</v>
      </c>
      <c r="G1986" s="8">
        <v>0.1429</v>
      </c>
      <c r="H1986" s="8">
        <v>0.2784</v>
      </c>
      <c r="I1986" s="9">
        <v>0.0020601851851851853</v>
      </c>
      <c r="J1986" s="7">
        <v>178.0</v>
      </c>
      <c r="K1986" s="4">
        <v>2.53</v>
      </c>
    </row>
    <row r="1987">
      <c r="A1987" s="4" t="s">
        <v>2021</v>
      </c>
      <c r="B1987" s="4"/>
      <c r="C1987" s="4"/>
      <c r="D1987" s="4"/>
      <c r="E1987" s="7">
        <v>91.0</v>
      </c>
      <c r="F1987" s="4">
        <v>9.08</v>
      </c>
      <c r="G1987" s="8">
        <v>0.8242</v>
      </c>
      <c r="H1987" s="8">
        <v>0.04</v>
      </c>
      <c r="I1987" s="9">
        <v>0.009976851851851851</v>
      </c>
      <c r="J1987" s="7">
        <v>862.0</v>
      </c>
      <c r="K1987" s="4">
        <v>1.02</v>
      </c>
    </row>
    <row r="1988">
      <c r="A1988" s="4" t="s">
        <v>2022</v>
      </c>
      <c r="B1988" s="4"/>
      <c r="C1988" s="4"/>
      <c r="D1988" s="4"/>
      <c r="E1988" s="7">
        <v>91.0</v>
      </c>
      <c r="F1988" s="4">
        <v>4.56</v>
      </c>
      <c r="G1988" s="8">
        <v>0.2967</v>
      </c>
      <c r="H1988" s="8">
        <v>0.1373</v>
      </c>
      <c r="I1988" s="9">
        <v>0.0034837962962962965</v>
      </c>
      <c r="J1988" s="7">
        <v>301.0</v>
      </c>
      <c r="K1988" s="4">
        <v>3.23</v>
      </c>
    </row>
    <row r="1989">
      <c r="A1989" s="4" t="s">
        <v>2023</v>
      </c>
      <c r="B1989" s="4"/>
      <c r="C1989" s="4"/>
      <c r="D1989" s="4"/>
      <c r="E1989" s="7">
        <v>91.0</v>
      </c>
      <c r="F1989" s="4">
        <v>2.78</v>
      </c>
      <c r="G1989" s="8">
        <v>0.1978</v>
      </c>
      <c r="H1989" s="8">
        <v>0.2885</v>
      </c>
      <c r="I1989" s="9">
        <v>0.0023148148148148147</v>
      </c>
      <c r="J1989" s="7">
        <v>200.0</v>
      </c>
      <c r="K1989" s="4">
        <v>1.1</v>
      </c>
    </row>
    <row r="1990">
      <c r="A1990" s="4" t="s">
        <v>2024</v>
      </c>
      <c r="B1990" s="4"/>
      <c r="C1990" s="4"/>
      <c r="D1990" s="4"/>
      <c r="E1990" s="7">
        <v>91.0</v>
      </c>
      <c r="F1990" s="4">
        <v>1.51</v>
      </c>
      <c r="G1990" s="8">
        <v>0.7033</v>
      </c>
      <c r="H1990" s="8">
        <v>0.1241</v>
      </c>
      <c r="I1990" s="9">
        <v>0.001724537037037037</v>
      </c>
      <c r="J1990" s="7">
        <v>149.0</v>
      </c>
      <c r="K1990" s="4">
        <v>1.19</v>
      </c>
    </row>
    <row r="1991">
      <c r="A1991" s="4" t="s">
        <v>2025</v>
      </c>
      <c r="B1991" s="4"/>
      <c r="C1991" s="4"/>
      <c r="D1991" s="4"/>
      <c r="E1991" s="7">
        <v>90.0</v>
      </c>
      <c r="F1991" s="4">
        <v>2.49</v>
      </c>
      <c r="G1991" s="8">
        <v>0.2</v>
      </c>
      <c r="H1991" s="8">
        <v>0.1652</v>
      </c>
      <c r="I1991" s="9">
        <v>0.004201388888888889</v>
      </c>
      <c r="J1991" s="7">
        <v>363.0</v>
      </c>
      <c r="K1991" s="4">
        <v>4.69</v>
      </c>
    </row>
    <row r="1992">
      <c r="A1992" s="4" t="s">
        <v>2026</v>
      </c>
      <c r="B1992" s="4"/>
      <c r="C1992" s="4"/>
      <c r="D1992" s="4"/>
      <c r="E1992" s="7">
        <v>90.0</v>
      </c>
      <c r="F1992" s="4">
        <v>2.53</v>
      </c>
      <c r="G1992" s="8">
        <v>0.3111</v>
      </c>
      <c r="H1992" s="8">
        <v>0.136</v>
      </c>
      <c r="I1992" s="9">
        <v>0.0046875</v>
      </c>
      <c r="J1992" s="7">
        <v>405.0</v>
      </c>
      <c r="K1992" s="4">
        <v>5.27</v>
      </c>
    </row>
    <row r="1993">
      <c r="A1993" s="4" t="s">
        <v>2027</v>
      </c>
      <c r="B1993" s="4"/>
      <c r="C1993" s="4"/>
      <c r="D1993" s="4"/>
      <c r="E1993" s="7">
        <v>90.0</v>
      </c>
      <c r="F1993" s="4">
        <v>2.27</v>
      </c>
      <c r="G1993" s="8">
        <v>0.2333</v>
      </c>
      <c r="H1993" s="8">
        <v>0.1912</v>
      </c>
      <c r="I1993" s="9">
        <v>0.003159722222222222</v>
      </c>
      <c r="J1993" s="7">
        <v>273.0</v>
      </c>
      <c r="K1993" s="4">
        <v>4.72</v>
      </c>
    </row>
    <row r="1994">
      <c r="A1994" s="4" t="s">
        <v>2028</v>
      </c>
      <c r="B1994" s="4"/>
      <c r="C1994" s="4"/>
      <c r="D1994" s="4"/>
      <c r="E1994" s="7">
        <v>90.0</v>
      </c>
      <c r="F1994" s="4">
        <v>2.79</v>
      </c>
      <c r="G1994" s="8">
        <v>0.6111</v>
      </c>
      <c r="H1994" s="8">
        <v>0.0677</v>
      </c>
      <c r="I1994" s="9">
        <v>0.0019560185185185184</v>
      </c>
      <c r="J1994" s="7">
        <v>169.0</v>
      </c>
      <c r="K1994" s="4">
        <v>0.79</v>
      </c>
    </row>
    <row r="1995">
      <c r="A1995" s="4" t="s">
        <v>2029</v>
      </c>
      <c r="B1995" s="4"/>
      <c r="C1995" s="4"/>
      <c r="D1995" s="4"/>
      <c r="E1995" s="7">
        <v>90.0</v>
      </c>
      <c r="F1995" s="4">
        <v>3.68</v>
      </c>
      <c r="G1995" s="8">
        <v>0.2333</v>
      </c>
      <c r="H1995" s="8">
        <v>0.1662</v>
      </c>
      <c r="I1995" s="9">
        <v>0.004097222222222223</v>
      </c>
      <c r="J1995" s="7">
        <v>354.0</v>
      </c>
      <c r="K1995" s="4">
        <v>2.8</v>
      </c>
    </row>
    <row r="1996">
      <c r="A1996" s="4" t="s">
        <v>2030</v>
      </c>
      <c r="B1996" s="4"/>
      <c r="C1996" s="4"/>
      <c r="D1996" s="4"/>
      <c r="E1996" s="7">
        <v>90.0</v>
      </c>
      <c r="F1996" s="4">
        <v>2.73</v>
      </c>
      <c r="G1996" s="8">
        <v>0.1778</v>
      </c>
      <c r="H1996" s="8">
        <v>0.5</v>
      </c>
      <c r="I1996" s="9">
        <v>0.0019444444444444444</v>
      </c>
      <c r="J1996" s="7">
        <v>168.0</v>
      </c>
      <c r="K1996" s="4">
        <v>1.67</v>
      </c>
    </row>
    <row r="1997">
      <c r="A1997" s="4" t="s">
        <v>2031</v>
      </c>
      <c r="B1997" s="4"/>
      <c r="C1997" s="4"/>
      <c r="D1997" s="4"/>
      <c r="E1997" s="7">
        <v>90.0</v>
      </c>
      <c r="F1997" s="4">
        <v>2.23</v>
      </c>
      <c r="G1997" s="8">
        <v>0.1444</v>
      </c>
      <c r="H1997" s="8">
        <v>0.1841</v>
      </c>
      <c r="I1997" s="9">
        <v>0.005532407407407408</v>
      </c>
      <c r="J1997" s="7">
        <v>478.0</v>
      </c>
      <c r="K1997" s="4">
        <v>8.81</v>
      </c>
    </row>
    <row r="1998">
      <c r="A1998" s="4" t="s">
        <v>2032</v>
      </c>
      <c r="B1998" s="4"/>
      <c r="C1998" s="4"/>
      <c r="D1998" s="4"/>
      <c r="E1998" s="7">
        <v>90.0</v>
      </c>
      <c r="F1998" s="4">
        <v>2.24</v>
      </c>
      <c r="G1998" s="8">
        <v>0.4556</v>
      </c>
      <c r="H1998" s="8">
        <v>0.0693</v>
      </c>
      <c r="I1998" s="9">
        <v>0.0044675925925925924</v>
      </c>
      <c r="J1998" s="7">
        <v>386.0</v>
      </c>
      <c r="K1998" s="4">
        <v>3.29</v>
      </c>
    </row>
    <row r="1999">
      <c r="A1999" s="4" t="s">
        <v>2033</v>
      </c>
      <c r="B1999" s="4"/>
      <c r="C1999" s="4"/>
      <c r="D1999" s="4"/>
      <c r="E1999" s="7">
        <v>90.0</v>
      </c>
      <c r="F1999" s="4">
        <v>4.74</v>
      </c>
      <c r="G1999" s="8">
        <v>0.2444</v>
      </c>
      <c r="H1999" s="8">
        <v>0.1288</v>
      </c>
      <c r="I1999" s="9">
        <v>0.004270833333333333</v>
      </c>
      <c r="J1999" s="7">
        <v>369.0</v>
      </c>
      <c r="K1999" s="4">
        <v>3.84</v>
      </c>
    </row>
    <row r="2000">
      <c r="A2000" s="4" t="s">
        <v>2034</v>
      </c>
      <c r="B2000" s="4"/>
      <c r="C2000" s="4"/>
      <c r="D2000" s="4"/>
      <c r="E2000" s="7">
        <v>90.0</v>
      </c>
      <c r="F2000" s="4">
        <v>4.61</v>
      </c>
      <c r="G2000" s="8">
        <v>0.5556</v>
      </c>
      <c r="H2000" s="8">
        <v>0.0627</v>
      </c>
      <c r="I2000" s="9">
        <v>0.004664351851851852</v>
      </c>
      <c r="J2000" s="7">
        <v>403.0</v>
      </c>
      <c r="K2000" s="4">
        <v>1.58</v>
      </c>
    </row>
    <row r="2001">
      <c r="A2001" s="4" t="s">
        <v>2035</v>
      </c>
      <c r="B2001" s="4"/>
      <c r="C2001" s="4"/>
      <c r="D2001" s="4"/>
      <c r="E2001" s="7">
        <v>90.0</v>
      </c>
      <c r="F2001" s="4">
        <v>2.22</v>
      </c>
      <c r="G2001" s="8">
        <v>0.4889</v>
      </c>
      <c r="H2001" s="8">
        <v>0.095</v>
      </c>
      <c r="I2001" s="9">
        <v>0.002824074074074074</v>
      </c>
      <c r="J2001" s="7">
        <v>244.0</v>
      </c>
      <c r="K2001" s="4">
        <v>2.07</v>
      </c>
    </row>
    <row r="2002">
      <c r="A2002" s="4" t="s">
        <v>2036</v>
      </c>
      <c r="B2002" s="4"/>
      <c r="C2002" s="4"/>
      <c r="D2002" s="4"/>
      <c r="E2002" s="7">
        <v>90.0</v>
      </c>
      <c r="F2002" s="4">
        <v>5.9</v>
      </c>
      <c r="G2002" s="8">
        <v>0.3556</v>
      </c>
      <c r="H2002" s="8">
        <v>0.096</v>
      </c>
      <c r="I2002" s="9">
        <v>0.0030787037037037037</v>
      </c>
      <c r="J2002" s="7">
        <v>266.0</v>
      </c>
      <c r="K2002" s="4">
        <v>1.8</v>
      </c>
    </row>
    <row r="2003">
      <c r="A2003" s="4" t="s">
        <v>2037</v>
      </c>
      <c r="B2003" s="4"/>
      <c r="C2003" s="4"/>
      <c r="D2003" s="4"/>
      <c r="E2003" s="7">
        <v>90.0</v>
      </c>
      <c r="F2003" s="4">
        <v>3.53</v>
      </c>
      <c r="G2003" s="8">
        <v>0.3</v>
      </c>
      <c r="H2003" s="8">
        <v>0.2925</v>
      </c>
      <c r="I2003" s="9">
        <v>0.004629629629629629</v>
      </c>
      <c r="J2003" s="7">
        <v>400.0</v>
      </c>
      <c r="K2003" s="4">
        <v>4.46</v>
      </c>
    </row>
    <row r="2004">
      <c r="A2004" s="4" t="s">
        <v>2038</v>
      </c>
      <c r="B2004" s="4"/>
      <c r="C2004" s="4"/>
      <c r="D2004" s="4"/>
      <c r="E2004" s="7">
        <v>90.0</v>
      </c>
      <c r="F2004" s="4">
        <v>2.79</v>
      </c>
      <c r="G2004" s="8">
        <v>0.1222</v>
      </c>
      <c r="H2004" s="8">
        <v>0.1873</v>
      </c>
      <c r="I2004" s="9">
        <v>0.0037731481481481483</v>
      </c>
      <c r="J2004" s="7">
        <v>326.0</v>
      </c>
      <c r="K2004" s="4">
        <v>5.39</v>
      </c>
    </row>
    <row r="2005">
      <c r="A2005" s="4" t="s">
        <v>2039</v>
      </c>
      <c r="B2005" s="4"/>
      <c r="C2005" s="4"/>
      <c r="D2005" s="4"/>
      <c r="E2005" s="7">
        <v>90.0</v>
      </c>
      <c r="F2005" s="4">
        <v>2.33</v>
      </c>
      <c r="G2005" s="8">
        <v>0.2444</v>
      </c>
      <c r="H2005" s="8">
        <v>0.1143</v>
      </c>
      <c r="I2005" s="9">
        <v>0.005729166666666666</v>
      </c>
      <c r="J2005" s="7">
        <v>495.0</v>
      </c>
      <c r="K2005" s="4">
        <v>4.68</v>
      </c>
    </row>
    <row r="2006">
      <c r="A2006" s="4" t="s">
        <v>2040</v>
      </c>
      <c r="B2006" s="4"/>
      <c r="C2006" s="4"/>
      <c r="D2006" s="4"/>
      <c r="E2006" s="7">
        <v>90.0</v>
      </c>
      <c r="F2006" s="4">
        <v>2.19</v>
      </c>
      <c r="G2006" s="8">
        <v>0.2</v>
      </c>
      <c r="H2006" s="8">
        <v>0.401</v>
      </c>
      <c r="I2006" s="9">
        <v>0.0027083333333333334</v>
      </c>
      <c r="J2006" s="7">
        <v>234.0</v>
      </c>
      <c r="K2006" s="4">
        <v>2.06</v>
      </c>
    </row>
    <row r="2007">
      <c r="A2007" s="4" t="s">
        <v>2041</v>
      </c>
      <c r="B2007" s="4"/>
      <c r="C2007" s="4"/>
      <c r="D2007" s="4"/>
      <c r="E2007" s="7">
        <v>90.0</v>
      </c>
      <c r="F2007" s="4">
        <v>2.91</v>
      </c>
      <c r="G2007" s="8">
        <v>0.1444</v>
      </c>
      <c r="H2007" s="8">
        <v>0.3779</v>
      </c>
      <c r="I2007" s="9">
        <v>0.0019444444444444444</v>
      </c>
      <c r="J2007" s="7">
        <v>168.0</v>
      </c>
      <c r="K2007" s="4">
        <v>1.8</v>
      </c>
    </row>
    <row r="2008">
      <c r="A2008" s="4" t="s">
        <v>2042</v>
      </c>
      <c r="B2008" s="4"/>
      <c r="C2008" s="4"/>
      <c r="D2008" s="4"/>
      <c r="E2008" s="7">
        <v>90.0</v>
      </c>
      <c r="F2008" s="4">
        <v>4.52</v>
      </c>
      <c r="G2008" s="8">
        <v>0.2444</v>
      </c>
      <c r="H2008" s="8">
        <v>0.1597</v>
      </c>
      <c r="I2008" s="9">
        <v>0.0030902777777777777</v>
      </c>
      <c r="J2008" s="7">
        <v>267.0</v>
      </c>
      <c r="K2008" s="4">
        <v>3.94</v>
      </c>
    </row>
    <row r="2009">
      <c r="A2009" s="4">
        <v>32901.0</v>
      </c>
      <c r="B2009" s="4"/>
      <c r="C2009" s="4"/>
      <c r="D2009" s="4"/>
      <c r="E2009" s="7">
        <v>89.0</v>
      </c>
      <c r="F2009" s="4">
        <v>2.47</v>
      </c>
      <c r="G2009" s="8">
        <v>0.3371</v>
      </c>
      <c r="H2009" s="8">
        <v>0.0773</v>
      </c>
      <c r="I2009" s="9">
        <v>0.0061342592592592594</v>
      </c>
      <c r="J2009" s="7">
        <v>530.0</v>
      </c>
      <c r="K2009" s="4">
        <v>6.4</v>
      </c>
    </row>
    <row r="2010">
      <c r="A2010" s="4" t="s">
        <v>2043</v>
      </c>
      <c r="B2010" s="4"/>
      <c r="C2010" s="4"/>
      <c r="D2010" s="4"/>
      <c r="E2010" s="7">
        <v>89.0</v>
      </c>
      <c r="F2010" s="4">
        <v>4.49</v>
      </c>
      <c r="G2010" s="8">
        <v>0.1348</v>
      </c>
      <c r="H2010" s="8">
        <v>0.1775</v>
      </c>
      <c r="I2010" s="9">
        <v>0.0024189814814814816</v>
      </c>
      <c r="J2010" s="7">
        <v>209.0</v>
      </c>
      <c r="K2010" s="4">
        <v>4.35</v>
      </c>
    </row>
    <row r="2011">
      <c r="A2011" s="4" t="s">
        <v>2044</v>
      </c>
      <c r="B2011" s="4"/>
      <c r="C2011" s="4"/>
      <c r="D2011" s="4"/>
      <c r="E2011" s="7">
        <v>89.0</v>
      </c>
      <c r="F2011" s="4">
        <v>4.52</v>
      </c>
      <c r="G2011" s="8">
        <v>0.2697</v>
      </c>
      <c r="H2011" s="8">
        <v>0.1269</v>
      </c>
      <c r="I2011" s="9">
        <v>0.00443287037037037</v>
      </c>
      <c r="J2011" s="7">
        <v>383.0</v>
      </c>
      <c r="K2011" s="4">
        <v>4.27</v>
      </c>
    </row>
    <row r="2012">
      <c r="A2012" s="4" t="s">
        <v>2045</v>
      </c>
      <c r="B2012" s="4"/>
      <c r="C2012" s="4"/>
      <c r="D2012" s="4"/>
      <c r="E2012" s="7">
        <v>89.0</v>
      </c>
      <c r="F2012" s="4">
        <v>2.29</v>
      </c>
      <c r="G2012" s="8">
        <v>0.1124</v>
      </c>
      <c r="H2012" s="8">
        <v>0.2843</v>
      </c>
      <c r="I2012" s="9">
        <v>0.0035300925925925925</v>
      </c>
      <c r="J2012" s="7">
        <v>305.0</v>
      </c>
      <c r="K2012" s="4">
        <v>4.12</v>
      </c>
    </row>
    <row r="2013">
      <c r="A2013" s="4" t="s">
        <v>2046</v>
      </c>
      <c r="B2013" s="4"/>
      <c r="C2013" s="4"/>
      <c r="D2013" s="4"/>
      <c r="E2013" s="7">
        <v>89.0</v>
      </c>
      <c r="F2013" s="4">
        <v>4.13</v>
      </c>
      <c r="G2013" s="8">
        <v>0.3708</v>
      </c>
      <c r="H2013" s="8">
        <v>0.1495</v>
      </c>
      <c r="I2013" s="9">
        <v>0.004085648148148148</v>
      </c>
      <c r="J2013" s="7">
        <v>353.0</v>
      </c>
      <c r="K2013" s="4">
        <v>2.98</v>
      </c>
    </row>
    <row r="2014">
      <c r="A2014" s="4" t="s">
        <v>2047</v>
      </c>
      <c r="B2014" s="4"/>
      <c r="C2014" s="4"/>
      <c r="D2014" s="4"/>
      <c r="E2014" s="7">
        <v>89.0</v>
      </c>
      <c r="F2014" s="4">
        <v>2.7</v>
      </c>
      <c r="G2014" s="8">
        <v>0.1573</v>
      </c>
      <c r="H2014" s="8">
        <v>0.1417</v>
      </c>
      <c r="I2014" s="9">
        <v>0.004664351851851852</v>
      </c>
      <c r="J2014" s="7">
        <v>403.0</v>
      </c>
      <c r="K2014" s="4">
        <v>5.45</v>
      </c>
    </row>
    <row r="2015">
      <c r="A2015" s="4" t="s">
        <v>2048</v>
      </c>
      <c r="B2015" s="4"/>
      <c r="C2015" s="4"/>
      <c r="D2015" s="4"/>
      <c r="E2015" s="7">
        <v>89.0</v>
      </c>
      <c r="F2015" s="4">
        <v>3.2</v>
      </c>
      <c r="G2015" s="8">
        <v>0.1685</v>
      </c>
      <c r="H2015" s="8">
        <v>0.2246</v>
      </c>
      <c r="I2015" s="9">
        <v>0.0038194444444444443</v>
      </c>
      <c r="J2015" s="7">
        <v>330.0</v>
      </c>
      <c r="K2015" s="4">
        <v>3.02</v>
      </c>
    </row>
    <row r="2016">
      <c r="A2016" s="4" t="s">
        <v>2049</v>
      </c>
      <c r="B2016" s="4"/>
      <c r="C2016" s="4"/>
      <c r="D2016" s="4"/>
      <c r="E2016" s="7">
        <v>89.0</v>
      </c>
      <c r="F2016" s="4">
        <v>4.04</v>
      </c>
      <c r="G2016" s="8">
        <v>0.2809</v>
      </c>
      <c r="H2016" s="8">
        <v>0.1722</v>
      </c>
      <c r="I2016" s="9">
        <v>0.004097222222222223</v>
      </c>
      <c r="J2016" s="7">
        <v>354.0</v>
      </c>
      <c r="K2016" s="4">
        <v>2.97</v>
      </c>
    </row>
    <row r="2017">
      <c r="A2017" s="4" t="s">
        <v>2050</v>
      </c>
      <c r="B2017" s="4"/>
      <c r="C2017" s="4"/>
      <c r="D2017" s="4"/>
      <c r="E2017" s="7">
        <v>89.0</v>
      </c>
      <c r="F2017" s="4">
        <v>3.49</v>
      </c>
      <c r="G2017" s="8">
        <v>0.191</v>
      </c>
      <c r="H2017" s="8">
        <v>0.2186</v>
      </c>
      <c r="I2017" s="9">
        <v>0.0037962962962962963</v>
      </c>
      <c r="J2017" s="7">
        <v>328.0</v>
      </c>
      <c r="K2017" s="4">
        <v>2.96</v>
      </c>
    </row>
    <row r="2018">
      <c r="A2018" s="4" t="s">
        <v>2051</v>
      </c>
      <c r="B2018" s="4"/>
      <c r="C2018" s="4"/>
      <c r="D2018" s="4"/>
      <c r="E2018" s="7">
        <v>89.0</v>
      </c>
      <c r="F2018" s="4">
        <v>4.49</v>
      </c>
      <c r="G2018" s="8">
        <v>0.2809</v>
      </c>
      <c r="H2018" s="8">
        <v>0.18</v>
      </c>
      <c r="I2018" s="9">
        <v>0.004953703703703704</v>
      </c>
      <c r="J2018" s="7">
        <v>428.0</v>
      </c>
      <c r="K2018" s="4">
        <v>4.92</v>
      </c>
    </row>
    <row r="2019">
      <c r="A2019" s="4" t="s">
        <v>2052</v>
      </c>
      <c r="B2019" s="4"/>
      <c r="C2019" s="4"/>
      <c r="D2019" s="4"/>
      <c r="E2019" s="7">
        <v>89.0</v>
      </c>
      <c r="F2019" s="4">
        <v>4.76</v>
      </c>
      <c r="G2019" s="8">
        <v>0.2809</v>
      </c>
      <c r="H2019" s="8">
        <v>0.1156</v>
      </c>
      <c r="I2019" s="9">
        <v>0.003958333333333334</v>
      </c>
      <c r="J2019" s="7">
        <v>342.0</v>
      </c>
      <c r="K2019" s="4">
        <v>3.73</v>
      </c>
    </row>
    <row r="2020">
      <c r="A2020" s="4" t="s">
        <v>2053</v>
      </c>
      <c r="B2020" s="4"/>
      <c r="C2020" s="4"/>
      <c r="D2020" s="4"/>
      <c r="E2020" s="7">
        <v>89.0</v>
      </c>
      <c r="F2020" s="4">
        <v>2.03</v>
      </c>
      <c r="G2020" s="8">
        <v>0.2247</v>
      </c>
      <c r="H2020" s="8">
        <v>0.2652</v>
      </c>
      <c r="I2020" s="9">
        <v>0.0022916666666666667</v>
      </c>
      <c r="J2020" s="7">
        <v>198.0</v>
      </c>
      <c r="K2020" s="4">
        <v>2.29</v>
      </c>
    </row>
    <row r="2021">
      <c r="A2021" s="4" t="s">
        <v>2054</v>
      </c>
      <c r="B2021" s="4"/>
      <c r="C2021" s="4"/>
      <c r="D2021" s="4"/>
      <c r="E2021" s="7">
        <v>89.0</v>
      </c>
      <c r="F2021" s="4">
        <v>2.36</v>
      </c>
      <c r="G2021" s="8">
        <v>0.0899</v>
      </c>
      <c r="H2021" s="8">
        <v>0.3</v>
      </c>
      <c r="I2021" s="9">
        <v>0.0033680555555555556</v>
      </c>
      <c r="J2021" s="7">
        <v>291.0</v>
      </c>
      <c r="K2021" s="4">
        <v>4.43</v>
      </c>
    </row>
    <row r="2022">
      <c r="A2022" s="4" t="s">
        <v>2055</v>
      </c>
      <c r="B2022" s="4"/>
      <c r="C2022" s="4"/>
      <c r="D2022" s="4"/>
      <c r="E2022" s="7">
        <v>89.0</v>
      </c>
      <c r="F2022" s="4">
        <v>2.88</v>
      </c>
      <c r="G2022" s="8">
        <v>0.2809</v>
      </c>
      <c r="H2022" s="8">
        <v>0.1367</v>
      </c>
      <c r="I2022" s="9">
        <v>0.0061805555555555555</v>
      </c>
      <c r="J2022" s="7">
        <v>534.0</v>
      </c>
      <c r="K2022" s="4">
        <v>4.74</v>
      </c>
    </row>
    <row r="2023">
      <c r="A2023" s="4" t="s">
        <v>2056</v>
      </c>
      <c r="B2023" s="4"/>
      <c r="C2023" s="4"/>
      <c r="D2023" s="4"/>
      <c r="E2023" s="7">
        <v>89.0</v>
      </c>
      <c r="F2023" s="4">
        <v>3.1</v>
      </c>
      <c r="G2023" s="8">
        <v>0.1236</v>
      </c>
      <c r="H2023" s="8">
        <v>0.3188</v>
      </c>
      <c r="I2023" s="9">
        <v>0.0024537037037037036</v>
      </c>
      <c r="J2023" s="7">
        <v>212.0</v>
      </c>
      <c r="K2023" s="4">
        <v>1.63</v>
      </c>
    </row>
    <row r="2024">
      <c r="A2024" s="4" t="s">
        <v>2057</v>
      </c>
      <c r="B2024" s="4"/>
      <c r="C2024" s="4"/>
      <c r="D2024" s="4"/>
      <c r="E2024" s="7">
        <v>89.0</v>
      </c>
      <c r="F2024" s="4">
        <v>2.52</v>
      </c>
      <c r="G2024" s="8">
        <v>0.1461</v>
      </c>
      <c r="H2024" s="8">
        <v>0.3973</v>
      </c>
      <c r="I2024" s="9">
        <v>0.0013657407407407407</v>
      </c>
      <c r="J2024" s="7">
        <v>118.0</v>
      </c>
      <c r="K2024" s="4">
        <v>1.93</v>
      </c>
    </row>
    <row r="2025">
      <c r="A2025" s="4" t="s">
        <v>2058</v>
      </c>
      <c r="B2025" s="4"/>
      <c r="C2025" s="4"/>
      <c r="D2025" s="4"/>
      <c r="E2025" s="7">
        <v>89.0</v>
      </c>
      <c r="F2025" s="4">
        <v>3.13</v>
      </c>
      <c r="G2025" s="8">
        <v>0.3034</v>
      </c>
      <c r="H2025" s="8">
        <v>0.19</v>
      </c>
      <c r="I2025" s="9">
        <v>0.0019328703703703704</v>
      </c>
      <c r="J2025" s="7">
        <v>167.0</v>
      </c>
      <c r="K2025" s="4">
        <v>2.0</v>
      </c>
    </row>
    <row r="2026">
      <c r="A2026" s="4" t="s">
        <v>2059</v>
      </c>
      <c r="B2026" s="4"/>
      <c r="C2026" s="4"/>
      <c r="D2026" s="4"/>
      <c r="E2026" s="7">
        <v>89.0</v>
      </c>
      <c r="F2026" s="4">
        <v>3.72</v>
      </c>
      <c r="G2026" s="8">
        <v>0.3146</v>
      </c>
      <c r="H2026" s="8">
        <v>0.1601</v>
      </c>
      <c r="I2026" s="9">
        <v>0.002766203703703704</v>
      </c>
      <c r="J2026" s="7">
        <v>239.0</v>
      </c>
      <c r="K2026" s="4">
        <v>4.78</v>
      </c>
    </row>
    <row r="2027">
      <c r="A2027" s="4" t="s">
        <v>2060</v>
      </c>
      <c r="B2027" s="4"/>
      <c r="C2027" s="4"/>
      <c r="D2027" s="4"/>
      <c r="E2027" s="7">
        <v>89.0</v>
      </c>
      <c r="F2027" s="4">
        <v>5.74</v>
      </c>
      <c r="G2027" s="8">
        <v>0.3034</v>
      </c>
      <c r="H2027" s="8">
        <v>0.1331</v>
      </c>
      <c r="I2027" s="9">
        <v>0.005914351851851852</v>
      </c>
      <c r="J2027" s="7">
        <v>511.0</v>
      </c>
      <c r="K2027" s="4">
        <v>4.33</v>
      </c>
    </row>
    <row r="2028">
      <c r="A2028" s="4" t="s">
        <v>2061</v>
      </c>
      <c r="B2028" s="4"/>
      <c r="C2028" s="4"/>
      <c r="D2028" s="4"/>
      <c r="E2028" s="7">
        <v>89.0</v>
      </c>
      <c r="F2028" s="4">
        <v>3.43</v>
      </c>
      <c r="G2028" s="8">
        <v>0.2472</v>
      </c>
      <c r="H2028" s="8">
        <v>0.1672</v>
      </c>
      <c r="I2028" s="9">
        <v>0.0025578703703703705</v>
      </c>
      <c r="J2028" s="7">
        <v>221.0</v>
      </c>
      <c r="K2028" s="4">
        <v>3.36</v>
      </c>
    </row>
    <row r="2029">
      <c r="A2029" s="4" t="s">
        <v>2062</v>
      </c>
      <c r="B2029" s="4"/>
      <c r="C2029" s="4"/>
      <c r="D2029" s="4"/>
      <c r="E2029" s="7">
        <v>89.0</v>
      </c>
      <c r="F2029" s="4">
        <v>3.76</v>
      </c>
      <c r="G2029" s="8">
        <v>0.2584</v>
      </c>
      <c r="H2029" s="8">
        <v>0.203</v>
      </c>
      <c r="I2029" s="9">
        <v>0.0030902777777777777</v>
      </c>
      <c r="J2029" s="7">
        <v>267.0</v>
      </c>
      <c r="K2029" s="4">
        <v>2.57</v>
      </c>
    </row>
    <row r="2030">
      <c r="A2030" s="4" t="s">
        <v>2063</v>
      </c>
      <c r="B2030" s="4"/>
      <c r="C2030" s="4"/>
      <c r="D2030" s="4"/>
      <c r="E2030" s="7">
        <v>89.0</v>
      </c>
      <c r="F2030" s="4">
        <v>3.8</v>
      </c>
      <c r="G2030" s="8">
        <v>0.2921</v>
      </c>
      <c r="H2030" s="8">
        <v>0.1716</v>
      </c>
      <c r="I2030" s="9">
        <v>0.0027199074074074074</v>
      </c>
      <c r="J2030" s="7">
        <v>235.0</v>
      </c>
      <c r="K2030" s="4">
        <v>2.56</v>
      </c>
    </row>
    <row r="2031">
      <c r="A2031" s="4" t="s">
        <v>2064</v>
      </c>
      <c r="B2031" s="4"/>
      <c r="C2031" s="4"/>
      <c r="D2031" s="4"/>
      <c r="E2031" s="7">
        <v>88.0</v>
      </c>
      <c r="F2031" s="4">
        <v>11.43</v>
      </c>
      <c r="G2031" s="8">
        <v>0.2045</v>
      </c>
      <c r="H2031" s="8">
        <v>0.0934</v>
      </c>
      <c r="I2031" s="9">
        <v>0.0033912037037037036</v>
      </c>
      <c r="J2031" s="7">
        <v>293.0</v>
      </c>
      <c r="K2031" s="4">
        <v>1.3</v>
      </c>
    </row>
    <row r="2032">
      <c r="A2032" s="4" t="s">
        <v>2065</v>
      </c>
      <c r="B2032" s="4"/>
      <c r="C2032" s="4"/>
      <c r="D2032" s="4"/>
      <c r="E2032" s="7">
        <v>88.0</v>
      </c>
      <c r="F2032" s="4">
        <v>2.44</v>
      </c>
      <c r="G2032" s="8">
        <v>0.125</v>
      </c>
      <c r="H2032" s="8">
        <v>0.2465</v>
      </c>
      <c r="I2032" s="9">
        <v>0.0028472222222222223</v>
      </c>
      <c r="J2032" s="7">
        <v>246.0</v>
      </c>
      <c r="K2032" s="4">
        <v>3.69</v>
      </c>
    </row>
    <row r="2033">
      <c r="A2033" s="4" t="s">
        <v>2066</v>
      </c>
      <c r="B2033" s="4"/>
      <c r="C2033" s="4"/>
      <c r="D2033" s="4"/>
      <c r="E2033" s="7">
        <v>88.0</v>
      </c>
      <c r="F2033" s="4">
        <v>3.41</v>
      </c>
      <c r="G2033" s="8">
        <v>0.1818</v>
      </c>
      <c r="H2033" s="8">
        <v>0.2567</v>
      </c>
      <c r="I2033" s="9">
        <v>0.0028935185185185184</v>
      </c>
      <c r="J2033" s="7">
        <v>250.0</v>
      </c>
      <c r="K2033" s="4">
        <v>1.69</v>
      </c>
    </row>
    <row r="2034">
      <c r="A2034" s="4" t="s">
        <v>2067</v>
      </c>
      <c r="B2034" s="4"/>
      <c r="C2034" s="4"/>
      <c r="D2034" s="4"/>
      <c r="E2034" s="7">
        <v>88.0</v>
      </c>
      <c r="F2034" s="4">
        <v>5.66</v>
      </c>
      <c r="G2034" s="8">
        <v>0.2045</v>
      </c>
      <c r="H2034" s="8">
        <v>0.1104</v>
      </c>
      <c r="I2034" s="9">
        <v>0.00369212962962963</v>
      </c>
      <c r="J2034" s="7">
        <v>319.0</v>
      </c>
      <c r="K2034" s="4">
        <v>4.25</v>
      </c>
    </row>
    <row r="2035">
      <c r="A2035" s="4" t="s">
        <v>2068</v>
      </c>
      <c r="B2035" s="4"/>
      <c r="C2035" s="4"/>
      <c r="D2035" s="4"/>
      <c r="E2035" s="7">
        <v>88.0</v>
      </c>
      <c r="F2035" s="4">
        <v>2.75</v>
      </c>
      <c r="G2035" s="8">
        <v>0.3182</v>
      </c>
      <c r="H2035" s="8">
        <v>0.2314</v>
      </c>
      <c r="I2035" s="9">
        <v>0.0017708333333333332</v>
      </c>
      <c r="J2035" s="7">
        <v>153.0</v>
      </c>
      <c r="K2035" s="4">
        <v>1.82</v>
      </c>
    </row>
    <row r="2036">
      <c r="A2036" s="4" t="s">
        <v>2069</v>
      </c>
      <c r="B2036" s="4"/>
      <c r="C2036" s="4"/>
      <c r="D2036" s="4"/>
      <c r="E2036" s="7">
        <v>88.0</v>
      </c>
      <c r="F2036" s="4">
        <v>3.15</v>
      </c>
      <c r="G2036" s="8">
        <v>0.2727</v>
      </c>
      <c r="H2036" s="8">
        <v>0.2058</v>
      </c>
      <c r="I2036" s="9">
        <v>0.003935185185185185</v>
      </c>
      <c r="J2036" s="7">
        <v>340.0</v>
      </c>
      <c r="K2036" s="4">
        <v>2.74</v>
      </c>
    </row>
    <row r="2037">
      <c r="A2037" s="4" t="s">
        <v>2070</v>
      </c>
      <c r="B2037" s="4"/>
      <c r="C2037" s="4"/>
      <c r="D2037" s="4"/>
      <c r="E2037" s="7">
        <v>88.0</v>
      </c>
      <c r="F2037" s="4">
        <v>2.62</v>
      </c>
      <c r="G2037" s="8">
        <v>0.5</v>
      </c>
      <c r="H2037" s="8">
        <v>0.1558</v>
      </c>
      <c r="I2037" s="9">
        <v>0.0028703703703703703</v>
      </c>
      <c r="J2037" s="7">
        <v>248.0</v>
      </c>
      <c r="K2037" s="4">
        <v>2.22</v>
      </c>
    </row>
    <row r="2038">
      <c r="A2038" s="4" t="s">
        <v>2071</v>
      </c>
      <c r="B2038" s="4"/>
      <c r="C2038" s="4"/>
      <c r="D2038" s="4"/>
      <c r="E2038" s="7">
        <v>88.0</v>
      </c>
      <c r="F2038" s="4">
        <v>4.24</v>
      </c>
      <c r="G2038" s="8">
        <v>0.25</v>
      </c>
      <c r="H2038" s="8">
        <v>0.1635</v>
      </c>
      <c r="I2038" s="9">
        <v>0.0029976851851851853</v>
      </c>
      <c r="J2038" s="7">
        <v>259.0</v>
      </c>
      <c r="K2038" s="4">
        <v>3.61</v>
      </c>
    </row>
    <row r="2039">
      <c r="A2039" s="4" t="s">
        <v>2072</v>
      </c>
      <c r="B2039" s="4"/>
      <c r="C2039" s="4"/>
      <c r="D2039" s="4"/>
      <c r="E2039" s="7">
        <v>88.0</v>
      </c>
      <c r="F2039" s="4">
        <v>2.85</v>
      </c>
      <c r="G2039" s="8">
        <v>0.3523</v>
      </c>
      <c r="H2039" s="8">
        <v>0.1195</v>
      </c>
      <c r="I2039" s="9">
        <v>0.0033796296296296296</v>
      </c>
      <c r="J2039" s="7">
        <v>292.0</v>
      </c>
      <c r="K2039" s="4">
        <v>8.01</v>
      </c>
    </row>
    <row r="2040">
      <c r="A2040" s="4" t="s">
        <v>2073</v>
      </c>
      <c r="B2040" s="4"/>
      <c r="C2040" s="4"/>
      <c r="D2040" s="4"/>
      <c r="E2040" s="7">
        <v>88.0</v>
      </c>
      <c r="F2040" s="4">
        <v>3.45</v>
      </c>
      <c r="G2040" s="8">
        <v>0.2727</v>
      </c>
      <c r="H2040" s="8">
        <v>0.1645</v>
      </c>
      <c r="I2040" s="9">
        <v>0.004039351851851852</v>
      </c>
      <c r="J2040" s="7">
        <v>349.0</v>
      </c>
      <c r="K2040" s="4">
        <v>2.38</v>
      </c>
    </row>
    <row r="2041">
      <c r="A2041" s="4" t="s">
        <v>2074</v>
      </c>
      <c r="B2041" s="4"/>
      <c r="C2041" s="4"/>
      <c r="D2041" s="4"/>
      <c r="E2041" s="7">
        <v>88.0</v>
      </c>
      <c r="F2041" s="4">
        <v>4.16</v>
      </c>
      <c r="G2041" s="8">
        <v>0.1023</v>
      </c>
      <c r="H2041" s="8">
        <v>0.3661</v>
      </c>
      <c r="I2041" s="9">
        <v>0.0020833333333333333</v>
      </c>
      <c r="J2041" s="7">
        <v>180.0</v>
      </c>
      <c r="K2041" s="4">
        <v>1.69</v>
      </c>
    </row>
    <row r="2042">
      <c r="A2042" s="4" t="s">
        <v>2075</v>
      </c>
      <c r="B2042" s="4"/>
      <c r="C2042" s="4"/>
      <c r="D2042" s="4"/>
      <c r="E2042" s="7">
        <v>88.0</v>
      </c>
      <c r="F2042" s="4">
        <v>4.03</v>
      </c>
      <c r="G2042" s="8">
        <v>0.25</v>
      </c>
      <c r="H2042" s="8">
        <v>0.1775</v>
      </c>
      <c r="I2042" s="9">
        <v>0.003935185185185185</v>
      </c>
      <c r="J2042" s="7">
        <v>340.0</v>
      </c>
      <c r="K2042" s="4">
        <v>2.92</v>
      </c>
    </row>
    <row r="2043">
      <c r="A2043" s="4" t="s">
        <v>2076</v>
      </c>
      <c r="B2043" s="4"/>
      <c r="C2043" s="4"/>
      <c r="D2043" s="4"/>
      <c r="E2043" s="7">
        <v>88.0</v>
      </c>
      <c r="F2043" s="4">
        <v>3.48</v>
      </c>
      <c r="G2043" s="8">
        <v>0.2727</v>
      </c>
      <c r="H2043" s="8">
        <v>0.1275</v>
      </c>
      <c r="I2043" s="9">
        <v>0.003148148148148148</v>
      </c>
      <c r="J2043" s="7">
        <v>272.0</v>
      </c>
      <c r="K2043" s="4">
        <v>2.08</v>
      </c>
    </row>
    <row r="2044">
      <c r="A2044" s="4" t="s">
        <v>2077</v>
      </c>
      <c r="B2044" s="4"/>
      <c r="C2044" s="4"/>
      <c r="D2044" s="4"/>
      <c r="E2044" s="7">
        <v>88.0</v>
      </c>
      <c r="F2044" s="4">
        <v>3.4</v>
      </c>
      <c r="G2044" s="8">
        <v>0.2159</v>
      </c>
      <c r="H2044" s="8">
        <v>0.2843</v>
      </c>
      <c r="I2044" s="9">
        <v>0.002928240740740741</v>
      </c>
      <c r="J2044" s="7">
        <v>253.0</v>
      </c>
      <c r="K2044" s="4">
        <v>1.65</v>
      </c>
    </row>
    <row r="2045">
      <c r="A2045" s="4" t="s">
        <v>2078</v>
      </c>
      <c r="B2045" s="4"/>
      <c r="C2045" s="4"/>
      <c r="D2045" s="4"/>
      <c r="E2045" s="7">
        <v>88.0</v>
      </c>
      <c r="F2045" s="4">
        <v>2.49</v>
      </c>
      <c r="G2045" s="8">
        <v>0.2273</v>
      </c>
      <c r="H2045" s="8">
        <v>0.1233</v>
      </c>
      <c r="I2045" s="9">
        <v>0.004618055555555556</v>
      </c>
      <c r="J2045" s="7">
        <v>399.0</v>
      </c>
      <c r="K2045" s="4">
        <v>5.44</v>
      </c>
    </row>
    <row r="2046">
      <c r="A2046" s="4" t="s">
        <v>2079</v>
      </c>
      <c r="B2046" s="4"/>
      <c r="C2046" s="4"/>
      <c r="D2046" s="4"/>
      <c r="E2046" s="7">
        <v>88.0</v>
      </c>
      <c r="F2046" s="4">
        <v>1.51</v>
      </c>
      <c r="G2046" s="8">
        <v>0.5568</v>
      </c>
      <c r="H2046" s="8">
        <v>0.0827</v>
      </c>
      <c r="I2046" s="9">
        <v>0.003310185185185185</v>
      </c>
      <c r="J2046" s="7">
        <v>286.0</v>
      </c>
      <c r="K2046" s="4">
        <v>2.55</v>
      </c>
    </row>
    <row r="2047">
      <c r="A2047" s="4" t="s">
        <v>2080</v>
      </c>
      <c r="B2047" s="4"/>
      <c r="C2047" s="4"/>
      <c r="D2047" s="4"/>
      <c r="E2047" s="7">
        <v>88.0</v>
      </c>
      <c r="F2047" s="4">
        <v>1.16</v>
      </c>
      <c r="G2047" s="8">
        <v>0.9545</v>
      </c>
      <c r="H2047" s="8">
        <v>0.0392</v>
      </c>
      <c r="I2047" s="9">
        <v>9.722222222222222E-4</v>
      </c>
      <c r="J2047" s="7">
        <v>84.0</v>
      </c>
      <c r="K2047" s="4">
        <v>0.05</v>
      </c>
    </row>
    <row r="2048">
      <c r="A2048" s="4" t="s">
        <v>2081</v>
      </c>
      <c r="B2048" s="4"/>
      <c r="C2048" s="4"/>
      <c r="D2048" s="4"/>
      <c r="E2048" s="7">
        <v>88.0</v>
      </c>
      <c r="F2048" s="4">
        <v>3.17</v>
      </c>
      <c r="G2048" s="8">
        <v>0.2955</v>
      </c>
      <c r="H2048" s="8">
        <v>0.172</v>
      </c>
      <c r="I2048" s="9">
        <v>0.0028587962962962963</v>
      </c>
      <c r="J2048" s="7">
        <v>247.0</v>
      </c>
      <c r="K2048" s="4">
        <v>1.95</v>
      </c>
    </row>
    <row r="2049">
      <c r="A2049" s="4" t="s">
        <v>2082</v>
      </c>
      <c r="B2049" s="4"/>
      <c r="C2049" s="4"/>
      <c r="D2049" s="4"/>
      <c r="E2049" s="7">
        <v>88.0</v>
      </c>
      <c r="F2049" s="4">
        <v>6.2</v>
      </c>
      <c r="G2049" s="8">
        <v>0.1818</v>
      </c>
      <c r="H2049" s="8">
        <v>0.1374</v>
      </c>
      <c r="I2049" s="9">
        <v>0.004212962962962963</v>
      </c>
      <c r="J2049" s="7">
        <v>364.0</v>
      </c>
      <c r="K2049" s="4">
        <v>3.6</v>
      </c>
    </row>
    <row r="2050">
      <c r="A2050" s="4" t="s">
        <v>2083</v>
      </c>
      <c r="B2050" s="4"/>
      <c r="C2050" s="4"/>
      <c r="D2050" s="4"/>
      <c r="E2050" s="7">
        <v>88.0</v>
      </c>
      <c r="F2050" s="4">
        <v>2.64</v>
      </c>
      <c r="G2050" s="8">
        <v>0.2727</v>
      </c>
      <c r="H2050" s="8">
        <v>0.1509</v>
      </c>
      <c r="I2050" s="9">
        <v>0.003460648148148148</v>
      </c>
      <c r="J2050" s="7">
        <v>299.0</v>
      </c>
      <c r="K2050" s="4">
        <v>4.47</v>
      </c>
    </row>
    <row r="2051">
      <c r="A2051" s="4" t="s">
        <v>2084</v>
      </c>
      <c r="B2051" s="4"/>
      <c r="C2051" s="4"/>
      <c r="D2051" s="4"/>
      <c r="E2051" s="7">
        <v>88.0</v>
      </c>
      <c r="F2051" s="4">
        <v>4.12</v>
      </c>
      <c r="G2051" s="8">
        <v>0.2727</v>
      </c>
      <c r="H2051" s="8">
        <v>0.1129</v>
      </c>
      <c r="I2051" s="9">
        <v>0.0043518518518518515</v>
      </c>
      <c r="J2051" s="7">
        <v>376.0</v>
      </c>
      <c r="K2051" s="4">
        <v>3.02</v>
      </c>
    </row>
    <row r="2052">
      <c r="A2052" s="4" t="s">
        <v>2085</v>
      </c>
      <c r="B2052" s="4"/>
      <c r="C2052" s="4"/>
      <c r="D2052" s="4"/>
      <c r="E2052" s="7">
        <v>88.0</v>
      </c>
      <c r="F2052" s="4">
        <v>2.74</v>
      </c>
      <c r="G2052" s="8">
        <v>0.3295</v>
      </c>
      <c r="H2052" s="8">
        <v>0.1245</v>
      </c>
      <c r="I2052" s="9">
        <v>0.0024652777777777776</v>
      </c>
      <c r="J2052" s="7">
        <v>213.0</v>
      </c>
      <c r="K2052" s="4">
        <v>2.61</v>
      </c>
    </row>
    <row r="2053">
      <c r="A2053" s="4" t="s">
        <v>2086</v>
      </c>
      <c r="B2053" s="4"/>
      <c r="C2053" s="4"/>
      <c r="D2053" s="4"/>
      <c r="E2053" s="7">
        <v>88.0</v>
      </c>
      <c r="F2053" s="4">
        <v>4.25</v>
      </c>
      <c r="G2053" s="8">
        <v>0.2045</v>
      </c>
      <c r="H2053" s="8">
        <v>0.1791</v>
      </c>
      <c r="I2053" s="9">
        <v>0.0037847222222222223</v>
      </c>
      <c r="J2053" s="7">
        <v>327.0</v>
      </c>
      <c r="K2053" s="4">
        <v>3.88</v>
      </c>
    </row>
    <row r="2054">
      <c r="A2054" s="4" t="s">
        <v>2087</v>
      </c>
      <c r="B2054" s="4"/>
      <c r="C2054" s="4"/>
      <c r="D2054" s="4"/>
      <c r="E2054" s="7">
        <v>88.0</v>
      </c>
      <c r="F2054" s="4">
        <v>2.42</v>
      </c>
      <c r="G2054" s="8">
        <v>0.2273</v>
      </c>
      <c r="H2054" s="8">
        <v>0.216</v>
      </c>
      <c r="I2054" s="9">
        <v>0.0027546296296296294</v>
      </c>
      <c r="J2054" s="7">
        <v>238.0</v>
      </c>
      <c r="K2054" s="4">
        <v>3.99</v>
      </c>
    </row>
    <row r="2055">
      <c r="A2055" s="4" t="s">
        <v>2088</v>
      </c>
      <c r="B2055" s="4"/>
      <c r="C2055" s="4"/>
      <c r="D2055" s="4"/>
      <c r="E2055" s="7">
        <v>88.0</v>
      </c>
      <c r="F2055" s="4">
        <v>2.72</v>
      </c>
      <c r="G2055" s="8">
        <v>0.2614</v>
      </c>
      <c r="H2055" s="8">
        <v>0.159</v>
      </c>
      <c r="I2055" s="9">
        <v>0.0030902777777777777</v>
      </c>
      <c r="J2055" s="7">
        <v>267.0</v>
      </c>
      <c r="K2055" s="4">
        <v>3.48</v>
      </c>
    </row>
    <row r="2056">
      <c r="A2056" s="4" t="s">
        <v>2089</v>
      </c>
      <c r="B2056" s="4"/>
      <c r="C2056" s="4"/>
      <c r="D2056" s="4"/>
      <c r="E2056" s="7">
        <v>88.0</v>
      </c>
      <c r="F2056" s="4">
        <v>1.36</v>
      </c>
      <c r="G2056" s="8">
        <v>0.0909</v>
      </c>
      <c r="H2056" s="8">
        <v>0.5833</v>
      </c>
      <c r="I2056" s="9">
        <v>0.001736111111111111</v>
      </c>
      <c r="J2056" s="7">
        <v>150.0</v>
      </c>
      <c r="K2056" s="4">
        <v>3.22</v>
      </c>
    </row>
    <row r="2057">
      <c r="A2057" s="4">
        <v>31322.0</v>
      </c>
      <c r="B2057" s="4"/>
      <c r="C2057" s="4"/>
      <c r="D2057" s="4"/>
      <c r="E2057" s="7">
        <v>87.0</v>
      </c>
      <c r="F2057" s="4">
        <v>2.45</v>
      </c>
      <c r="G2057" s="8">
        <v>0.2414</v>
      </c>
      <c r="H2057" s="8">
        <v>0.1127</v>
      </c>
      <c r="I2057" s="9">
        <v>0.003171296296296296</v>
      </c>
      <c r="J2057" s="7">
        <v>274.0</v>
      </c>
      <c r="K2057" s="4">
        <v>3.87</v>
      </c>
    </row>
    <row r="2058">
      <c r="A2058" s="4">
        <v>35206.0</v>
      </c>
      <c r="B2058" s="4"/>
      <c r="C2058" s="4"/>
      <c r="D2058" s="4"/>
      <c r="E2058" s="7">
        <v>87.0</v>
      </c>
      <c r="F2058" s="4">
        <v>2.2</v>
      </c>
      <c r="G2058" s="8">
        <v>0.4023</v>
      </c>
      <c r="H2058" s="8">
        <v>0.1937</v>
      </c>
      <c r="I2058" s="9">
        <v>0.002939814814814815</v>
      </c>
      <c r="J2058" s="7">
        <v>254.0</v>
      </c>
      <c r="K2058" s="4">
        <v>2.41</v>
      </c>
    </row>
    <row r="2059">
      <c r="A2059" s="4" t="s">
        <v>2090</v>
      </c>
      <c r="B2059" s="4"/>
      <c r="C2059" s="4"/>
      <c r="D2059" s="4"/>
      <c r="E2059" s="7">
        <v>87.0</v>
      </c>
      <c r="F2059" s="4">
        <v>2.9</v>
      </c>
      <c r="G2059" s="8">
        <v>0.2644</v>
      </c>
      <c r="H2059" s="8">
        <v>0.2659</v>
      </c>
      <c r="I2059" s="9">
        <v>0.0022916666666666667</v>
      </c>
      <c r="J2059" s="7">
        <v>198.0</v>
      </c>
      <c r="K2059" s="4">
        <v>1.08</v>
      </c>
    </row>
    <row r="2060">
      <c r="A2060" s="4" t="s">
        <v>2091</v>
      </c>
      <c r="B2060" s="4"/>
      <c r="C2060" s="4"/>
      <c r="D2060" s="4"/>
      <c r="E2060" s="7">
        <v>87.0</v>
      </c>
      <c r="F2060" s="4">
        <v>1.6</v>
      </c>
      <c r="G2060" s="8">
        <v>0.7241</v>
      </c>
      <c r="H2060" s="8">
        <v>0.1439</v>
      </c>
      <c r="I2060" s="9">
        <v>6.481481481481481E-4</v>
      </c>
      <c r="J2060" s="7">
        <v>56.0</v>
      </c>
      <c r="K2060" s="4">
        <v>0.54</v>
      </c>
    </row>
    <row r="2061">
      <c r="A2061" s="4" t="s">
        <v>2092</v>
      </c>
      <c r="B2061" s="4"/>
      <c r="C2061" s="4"/>
      <c r="D2061" s="4"/>
      <c r="E2061" s="7">
        <v>87.0</v>
      </c>
      <c r="F2061" s="4">
        <v>2.63</v>
      </c>
      <c r="G2061" s="8">
        <v>0.3563</v>
      </c>
      <c r="H2061" s="8">
        <v>0.1878</v>
      </c>
      <c r="I2061" s="9">
        <v>0.0023263888888888887</v>
      </c>
      <c r="J2061" s="7">
        <v>201.0</v>
      </c>
      <c r="K2061" s="4">
        <v>2.68</v>
      </c>
    </row>
    <row r="2062">
      <c r="A2062" s="4" t="s">
        <v>2093</v>
      </c>
      <c r="B2062" s="4"/>
      <c r="C2062" s="4"/>
      <c r="D2062" s="4"/>
      <c r="E2062" s="7">
        <v>87.0</v>
      </c>
      <c r="F2062" s="4">
        <v>3.52</v>
      </c>
      <c r="G2062" s="8">
        <v>0.1724</v>
      </c>
      <c r="H2062" s="8">
        <v>0.2418</v>
      </c>
      <c r="I2062" s="9">
        <v>0.00318287037037037</v>
      </c>
      <c r="J2062" s="7">
        <v>275.0</v>
      </c>
      <c r="K2062" s="4">
        <v>4.08</v>
      </c>
    </row>
    <row r="2063">
      <c r="A2063" s="4" t="s">
        <v>2094</v>
      </c>
      <c r="B2063" s="4"/>
      <c r="C2063" s="4"/>
      <c r="D2063" s="4"/>
      <c r="E2063" s="7">
        <v>87.0</v>
      </c>
      <c r="F2063" s="4">
        <v>2.72</v>
      </c>
      <c r="G2063" s="8">
        <v>0.1379</v>
      </c>
      <c r="H2063" s="8">
        <v>0.4219</v>
      </c>
      <c r="I2063" s="9">
        <v>0.002013888888888889</v>
      </c>
      <c r="J2063" s="7">
        <v>174.0</v>
      </c>
      <c r="K2063" s="4">
        <v>0.66</v>
      </c>
    </row>
    <row r="2064">
      <c r="A2064" s="4" t="s">
        <v>2095</v>
      </c>
      <c r="B2064" s="4"/>
      <c r="C2064" s="4"/>
      <c r="D2064" s="4"/>
      <c r="E2064" s="7">
        <v>87.0</v>
      </c>
      <c r="F2064" s="4">
        <v>4.0</v>
      </c>
      <c r="G2064" s="8">
        <v>0.1839</v>
      </c>
      <c r="H2064" s="8">
        <v>0.2299</v>
      </c>
      <c r="I2064" s="9">
        <v>0.002476851851851852</v>
      </c>
      <c r="J2064" s="7">
        <v>214.0</v>
      </c>
      <c r="K2064" s="4">
        <v>3.55</v>
      </c>
    </row>
    <row r="2065">
      <c r="A2065" s="4" t="s">
        <v>2096</v>
      </c>
      <c r="B2065" s="4"/>
      <c r="C2065" s="4"/>
      <c r="D2065" s="4"/>
      <c r="E2065" s="7">
        <v>87.0</v>
      </c>
      <c r="F2065" s="4">
        <v>2.28</v>
      </c>
      <c r="G2065" s="8">
        <v>0.2069</v>
      </c>
      <c r="H2065" s="8">
        <v>0.4242</v>
      </c>
      <c r="I2065" s="9">
        <v>0.0016435185185185185</v>
      </c>
      <c r="J2065" s="7">
        <v>142.0</v>
      </c>
      <c r="K2065" s="4">
        <v>1.8</v>
      </c>
    </row>
    <row r="2066">
      <c r="A2066" s="4" t="s">
        <v>2097</v>
      </c>
      <c r="B2066" s="4"/>
      <c r="C2066" s="4"/>
      <c r="D2066" s="4"/>
      <c r="E2066" s="7">
        <v>87.0</v>
      </c>
      <c r="F2066" s="4">
        <v>2.1</v>
      </c>
      <c r="G2066" s="8">
        <v>0.2069</v>
      </c>
      <c r="H2066" s="8">
        <v>0.4372</v>
      </c>
      <c r="I2066" s="9">
        <v>0.0012847222222222223</v>
      </c>
      <c r="J2066" s="7">
        <v>111.0</v>
      </c>
      <c r="K2066" s="4">
        <v>1.69</v>
      </c>
    </row>
    <row r="2067">
      <c r="A2067" s="4" t="s">
        <v>2098</v>
      </c>
      <c r="B2067" s="4"/>
      <c r="C2067" s="4"/>
      <c r="D2067" s="4"/>
      <c r="E2067" s="7">
        <v>87.0</v>
      </c>
      <c r="F2067" s="4">
        <v>3.16</v>
      </c>
      <c r="G2067" s="8">
        <v>0.2299</v>
      </c>
      <c r="H2067" s="8">
        <v>0.2036</v>
      </c>
      <c r="I2067" s="9">
        <v>0.002673611111111111</v>
      </c>
      <c r="J2067" s="7">
        <v>231.0</v>
      </c>
      <c r="K2067" s="4">
        <v>2.1</v>
      </c>
    </row>
    <row r="2068">
      <c r="A2068" s="4" t="s">
        <v>2099</v>
      </c>
      <c r="B2068" s="4"/>
      <c r="C2068" s="4"/>
      <c r="D2068" s="4"/>
      <c r="E2068" s="7">
        <v>87.0</v>
      </c>
      <c r="F2068" s="4">
        <v>3.51</v>
      </c>
      <c r="G2068" s="8">
        <v>0.2299</v>
      </c>
      <c r="H2068" s="8">
        <v>0.1672</v>
      </c>
      <c r="I2068" s="9">
        <v>0.002395833333333333</v>
      </c>
      <c r="J2068" s="7">
        <v>207.0</v>
      </c>
      <c r="K2068" s="4">
        <v>2.54</v>
      </c>
    </row>
    <row r="2069">
      <c r="A2069" s="4" t="s">
        <v>2100</v>
      </c>
      <c r="B2069" s="4"/>
      <c r="C2069" s="4"/>
      <c r="D2069" s="4"/>
      <c r="E2069" s="7">
        <v>87.0</v>
      </c>
      <c r="F2069" s="4">
        <v>2.87</v>
      </c>
      <c r="G2069" s="8">
        <v>0.1494</v>
      </c>
      <c r="H2069" s="8">
        <v>0.504</v>
      </c>
      <c r="I2069" s="9">
        <v>0.0020833333333333333</v>
      </c>
      <c r="J2069" s="7">
        <v>180.0</v>
      </c>
      <c r="K2069" s="4">
        <v>1.63</v>
      </c>
    </row>
    <row r="2070">
      <c r="A2070" s="4" t="s">
        <v>2101</v>
      </c>
      <c r="B2070" s="4"/>
      <c r="C2070" s="4"/>
      <c r="D2070" s="4"/>
      <c r="E2070" s="7">
        <v>87.0</v>
      </c>
      <c r="F2070" s="4">
        <v>6.43</v>
      </c>
      <c r="G2070" s="8">
        <v>0.3103</v>
      </c>
      <c r="H2070" s="8">
        <v>0.1091</v>
      </c>
      <c r="I2070" s="9">
        <v>0.004120370370370371</v>
      </c>
      <c r="J2070" s="7">
        <v>356.0</v>
      </c>
      <c r="K2070" s="4">
        <v>3.07</v>
      </c>
    </row>
    <row r="2071">
      <c r="A2071" s="4" t="s">
        <v>2102</v>
      </c>
      <c r="B2071" s="4"/>
      <c r="C2071" s="4"/>
      <c r="D2071" s="4"/>
      <c r="E2071" s="7">
        <v>87.0</v>
      </c>
      <c r="F2071" s="4">
        <v>5.3</v>
      </c>
      <c r="G2071" s="8">
        <v>0.2759</v>
      </c>
      <c r="H2071" s="8">
        <v>0.1562</v>
      </c>
      <c r="I2071" s="9">
        <v>0.005011574074074074</v>
      </c>
      <c r="J2071" s="7">
        <v>433.0</v>
      </c>
      <c r="K2071" s="4">
        <v>4.52</v>
      </c>
    </row>
    <row r="2072">
      <c r="A2072" s="4" t="s">
        <v>2103</v>
      </c>
      <c r="B2072" s="4"/>
      <c r="C2072" s="4"/>
      <c r="D2072" s="4"/>
      <c r="E2072" s="7">
        <v>87.0</v>
      </c>
      <c r="F2072" s="4">
        <v>4.08</v>
      </c>
      <c r="G2072" s="8">
        <v>0.3563</v>
      </c>
      <c r="H2072" s="8">
        <v>0.169</v>
      </c>
      <c r="I2072" s="9">
        <v>0.004479166666666667</v>
      </c>
      <c r="J2072" s="7">
        <v>387.0</v>
      </c>
      <c r="K2072" s="4">
        <v>2.6</v>
      </c>
    </row>
    <row r="2073">
      <c r="A2073" s="4" t="s">
        <v>2104</v>
      </c>
      <c r="B2073" s="4"/>
      <c r="C2073" s="4"/>
      <c r="D2073" s="4"/>
      <c r="E2073" s="7">
        <v>87.0</v>
      </c>
      <c r="F2073" s="4">
        <v>1.09</v>
      </c>
      <c r="G2073" s="8">
        <v>0.9655</v>
      </c>
      <c r="H2073" s="8">
        <v>0.0211</v>
      </c>
      <c r="I2073" s="9">
        <v>0.001261574074074074</v>
      </c>
      <c r="J2073" s="7">
        <v>109.0</v>
      </c>
      <c r="K2073" s="4">
        <v>0.01</v>
      </c>
    </row>
    <row r="2074">
      <c r="A2074" s="4" t="s">
        <v>2105</v>
      </c>
      <c r="B2074" s="4"/>
      <c r="C2074" s="4"/>
      <c r="D2074" s="4"/>
      <c r="E2074" s="7">
        <v>87.0</v>
      </c>
      <c r="F2074" s="4">
        <v>1.9</v>
      </c>
      <c r="G2074" s="8">
        <v>0.1149</v>
      </c>
      <c r="H2074" s="8">
        <v>0.3455</v>
      </c>
      <c r="I2074" s="9">
        <v>0.002905092592592593</v>
      </c>
      <c r="J2074" s="7">
        <v>251.0</v>
      </c>
      <c r="K2074" s="4">
        <v>3.68</v>
      </c>
    </row>
    <row r="2075">
      <c r="A2075" s="4" t="s">
        <v>2106</v>
      </c>
      <c r="B2075" s="4"/>
      <c r="C2075" s="4"/>
      <c r="D2075" s="4"/>
      <c r="E2075" s="7">
        <v>87.0</v>
      </c>
      <c r="F2075" s="4">
        <v>4.87</v>
      </c>
      <c r="G2075" s="8">
        <v>0.2529</v>
      </c>
      <c r="H2075" s="8">
        <v>0.2594</v>
      </c>
      <c r="I2075" s="9">
        <v>0.004131944444444444</v>
      </c>
      <c r="J2075" s="7">
        <v>357.0</v>
      </c>
      <c r="K2075" s="4">
        <v>2.37</v>
      </c>
    </row>
    <row r="2076">
      <c r="A2076" s="4" t="s">
        <v>2107</v>
      </c>
      <c r="B2076" s="4"/>
      <c r="C2076" s="4"/>
      <c r="D2076" s="4"/>
      <c r="E2076" s="7">
        <v>87.0</v>
      </c>
      <c r="F2076" s="4">
        <v>2.62</v>
      </c>
      <c r="G2076" s="8">
        <v>0.2759</v>
      </c>
      <c r="H2076" s="8">
        <v>0.1754</v>
      </c>
      <c r="I2076" s="9">
        <v>0.0032407407407407406</v>
      </c>
      <c r="J2076" s="7">
        <v>280.0</v>
      </c>
      <c r="K2076" s="4">
        <v>5.05</v>
      </c>
    </row>
    <row r="2077">
      <c r="A2077" s="4" t="s">
        <v>2108</v>
      </c>
      <c r="B2077" s="4"/>
      <c r="C2077" s="4"/>
      <c r="D2077" s="4"/>
      <c r="E2077" s="7">
        <v>87.0</v>
      </c>
      <c r="F2077" s="4">
        <v>2.83</v>
      </c>
      <c r="G2077" s="8">
        <v>0.3563</v>
      </c>
      <c r="H2077" s="8">
        <v>0.1423</v>
      </c>
      <c r="I2077" s="9">
        <v>0.0050347222222222225</v>
      </c>
      <c r="J2077" s="7">
        <v>435.0</v>
      </c>
      <c r="K2077" s="4">
        <v>3.9</v>
      </c>
    </row>
    <row r="2078">
      <c r="A2078" s="4" t="s">
        <v>2109</v>
      </c>
      <c r="B2078" s="4"/>
      <c r="C2078" s="4"/>
      <c r="D2078" s="4"/>
      <c r="E2078" s="7">
        <v>87.0</v>
      </c>
      <c r="F2078" s="4">
        <v>2.67</v>
      </c>
      <c r="G2078" s="8">
        <v>0.2644</v>
      </c>
      <c r="H2078" s="8">
        <v>0.069</v>
      </c>
      <c r="I2078" s="9">
        <v>0.004918981481481482</v>
      </c>
      <c r="J2078" s="7">
        <v>425.0</v>
      </c>
      <c r="K2078" s="4">
        <v>6.17</v>
      </c>
    </row>
    <row r="2079">
      <c r="A2079" s="4" t="s">
        <v>2110</v>
      </c>
      <c r="B2079" s="4"/>
      <c r="C2079" s="4"/>
      <c r="D2079" s="4"/>
      <c r="E2079" s="7">
        <v>87.0</v>
      </c>
      <c r="F2079" s="4">
        <v>3.59</v>
      </c>
      <c r="G2079" s="8">
        <v>0.1954</v>
      </c>
      <c r="H2079" s="8">
        <v>0.2212</v>
      </c>
      <c r="I2079" s="9">
        <v>0.0038425925925925928</v>
      </c>
      <c r="J2079" s="7">
        <v>332.0</v>
      </c>
      <c r="K2079" s="4">
        <v>3.0</v>
      </c>
    </row>
    <row r="2080">
      <c r="A2080" s="4" t="s">
        <v>2111</v>
      </c>
      <c r="B2080" s="4"/>
      <c r="C2080" s="4"/>
      <c r="D2080" s="4"/>
      <c r="E2080" s="7">
        <v>87.0</v>
      </c>
      <c r="F2080" s="4">
        <v>2.34</v>
      </c>
      <c r="G2080" s="8">
        <v>0.3448</v>
      </c>
      <c r="H2080" s="8">
        <v>0.152</v>
      </c>
      <c r="I2080" s="9">
        <v>0.003912037037037037</v>
      </c>
      <c r="J2080" s="7">
        <v>338.0</v>
      </c>
      <c r="K2080" s="4">
        <v>4.44</v>
      </c>
    </row>
    <row r="2081">
      <c r="A2081" s="4" t="s">
        <v>2112</v>
      </c>
      <c r="B2081" s="4"/>
      <c r="C2081" s="4"/>
      <c r="D2081" s="4"/>
      <c r="E2081" s="7">
        <v>87.0</v>
      </c>
      <c r="F2081" s="4">
        <v>1.29</v>
      </c>
      <c r="G2081" s="8">
        <v>0.0345</v>
      </c>
      <c r="H2081" s="8">
        <v>0.0089</v>
      </c>
      <c r="I2081" s="9">
        <v>0.002962962962962963</v>
      </c>
      <c r="J2081" s="7">
        <v>256.0</v>
      </c>
      <c r="K2081" s="4">
        <v>3.53</v>
      </c>
    </row>
    <row r="2082">
      <c r="A2082" s="4" t="s">
        <v>2113</v>
      </c>
      <c r="B2082" s="4"/>
      <c r="C2082" s="4"/>
      <c r="D2082" s="4"/>
      <c r="E2082" s="7">
        <v>87.0</v>
      </c>
      <c r="F2082" s="4">
        <v>4.56</v>
      </c>
      <c r="G2082" s="8">
        <v>0.2529</v>
      </c>
      <c r="H2082" s="8">
        <v>0.1612</v>
      </c>
      <c r="I2082" s="9">
        <v>0.003414351851851852</v>
      </c>
      <c r="J2082" s="7">
        <v>295.0</v>
      </c>
      <c r="K2082" s="4">
        <v>2.93</v>
      </c>
    </row>
    <row r="2083">
      <c r="A2083" s="4" t="s">
        <v>2114</v>
      </c>
      <c r="B2083" s="4"/>
      <c r="C2083" s="4"/>
      <c r="D2083" s="4"/>
      <c r="E2083" s="7">
        <v>86.0</v>
      </c>
      <c r="F2083" s="4">
        <v>3.21</v>
      </c>
      <c r="G2083" s="8">
        <v>0.1628</v>
      </c>
      <c r="H2083" s="8">
        <v>0.2283</v>
      </c>
      <c r="I2083" s="9">
        <v>0.0030324074074074073</v>
      </c>
      <c r="J2083" s="7">
        <v>262.0</v>
      </c>
      <c r="K2083" s="4">
        <v>3.99</v>
      </c>
    </row>
    <row r="2084">
      <c r="A2084" s="4" t="s">
        <v>2115</v>
      </c>
      <c r="B2084" s="4"/>
      <c r="C2084" s="4"/>
      <c r="D2084" s="4"/>
      <c r="E2084" s="7">
        <v>86.0</v>
      </c>
      <c r="F2084" s="4">
        <v>2.29</v>
      </c>
      <c r="G2084" s="8">
        <v>0.3953</v>
      </c>
      <c r="H2084" s="8">
        <v>0.1675</v>
      </c>
      <c r="I2084" s="9">
        <v>0.004791666666666666</v>
      </c>
      <c r="J2084" s="7">
        <v>414.0</v>
      </c>
      <c r="K2084" s="4">
        <v>1.85</v>
      </c>
    </row>
    <row r="2085">
      <c r="A2085" s="4" t="s">
        <v>2116</v>
      </c>
      <c r="B2085" s="4"/>
      <c r="C2085" s="4"/>
      <c r="D2085" s="4"/>
      <c r="E2085" s="7">
        <v>86.0</v>
      </c>
      <c r="F2085" s="4">
        <v>4.52</v>
      </c>
      <c r="G2085" s="8">
        <v>0.1279</v>
      </c>
      <c r="H2085" s="8">
        <v>0.1928</v>
      </c>
      <c r="I2085" s="9">
        <v>0.003310185185185185</v>
      </c>
      <c r="J2085" s="7">
        <v>286.0</v>
      </c>
      <c r="K2085" s="4">
        <v>3.15</v>
      </c>
    </row>
    <row r="2086">
      <c r="A2086" s="4" t="s">
        <v>2117</v>
      </c>
      <c r="B2086" s="4"/>
      <c r="C2086" s="4"/>
      <c r="D2086" s="4"/>
      <c r="E2086" s="7">
        <v>86.0</v>
      </c>
      <c r="F2086" s="4">
        <v>3.07</v>
      </c>
      <c r="G2086" s="8">
        <v>0.1977</v>
      </c>
      <c r="H2086" s="8">
        <v>0.2462</v>
      </c>
      <c r="I2086" s="9">
        <v>0.0032407407407407406</v>
      </c>
      <c r="J2086" s="7">
        <v>280.0</v>
      </c>
      <c r="K2086" s="4">
        <v>3.77</v>
      </c>
    </row>
    <row r="2087">
      <c r="A2087" s="4" t="s">
        <v>2118</v>
      </c>
      <c r="B2087" s="4"/>
      <c r="C2087" s="4"/>
      <c r="D2087" s="4"/>
      <c r="E2087" s="7">
        <v>86.0</v>
      </c>
      <c r="F2087" s="4">
        <v>3.59</v>
      </c>
      <c r="G2087" s="8">
        <v>0.2907</v>
      </c>
      <c r="H2087" s="8">
        <v>0.1974</v>
      </c>
      <c r="I2087" s="9">
        <v>0.002361111111111111</v>
      </c>
      <c r="J2087" s="7">
        <v>204.0</v>
      </c>
      <c r="K2087" s="4">
        <v>2.4</v>
      </c>
    </row>
    <row r="2088">
      <c r="A2088" s="4" t="s">
        <v>2119</v>
      </c>
      <c r="B2088" s="4"/>
      <c r="C2088" s="4"/>
      <c r="D2088" s="4"/>
      <c r="E2088" s="7">
        <v>86.0</v>
      </c>
      <c r="F2088" s="4">
        <v>2.86</v>
      </c>
      <c r="G2088" s="8">
        <v>0.2558</v>
      </c>
      <c r="H2088" s="8">
        <v>0.1789</v>
      </c>
      <c r="I2088" s="9">
        <v>0.0036458333333333334</v>
      </c>
      <c r="J2088" s="7">
        <v>315.0</v>
      </c>
      <c r="K2088" s="4">
        <v>3.05</v>
      </c>
    </row>
    <row r="2089">
      <c r="A2089" s="4" t="s">
        <v>2120</v>
      </c>
      <c r="B2089" s="4"/>
      <c r="C2089" s="4"/>
      <c r="D2089" s="4"/>
      <c r="E2089" s="7">
        <v>86.0</v>
      </c>
      <c r="F2089" s="4">
        <v>1.6</v>
      </c>
      <c r="G2089" s="8">
        <v>0.314</v>
      </c>
      <c r="H2089" s="8">
        <v>0.1087</v>
      </c>
      <c r="I2089" s="9">
        <v>0.004212962962962963</v>
      </c>
      <c r="J2089" s="7">
        <v>364.0</v>
      </c>
      <c r="K2089" s="4">
        <v>5.55</v>
      </c>
    </row>
    <row r="2090">
      <c r="A2090" s="4" t="s">
        <v>2121</v>
      </c>
      <c r="B2090" s="4"/>
      <c r="C2090" s="4"/>
      <c r="D2090" s="4"/>
      <c r="E2090" s="7">
        <v>86.0</v>
      </c>
      <c r="F2090" s="4">
        <v>2.6</v>
      </c>
      <c r="G2090" s="8">
        <v>0.2209</v>
      </c>
      <c r="H2090" s="8">
        <v>0.2143</v>
      </c>
      <c r="I2090" s="9">
        <v>0.003703703703703704</v>
      </c>
      <c r="J2090" s="7">
        <v>320.0</v>
      </c>
      <c r="K2090" s="4">
        <v>5.15</v>
      </c>
    </row>
    <row r="2091">
      <c r="A2091" s="4" t="s">
        <v>2122</v>
      </c>
      <c r="B2091" s="4"/>
      <c r="C2091" s="4"/>
      <c r="D2091" s="4"/>
      <c r="E2091" s="7">
        <v>86.0</v>
      </c>
      <c r="F2091" s="4">
        <v>3.64</v>
      </c>
      <c r="G2091" s="8">
        <v>0.1163</v>
      </c>
      <c r="H2091" s="8">
        <v>0.2173</v>
      </c>
      <c r="I2091" s="9">
        <v>0.003611111111111111</v>
      </c>
      <c r="J2091" s="7">
        <v>312.0</v>
      </c>
      <c r="K2091" s="4">
        <v>3.76</v>
      </c>
    </row>
    <row r="2092">
      <c r="A2092" s="4" t="s">
        <v>2123</v>
      </c>
      <c r="B2092" s="4"/>
      <c r="C2092" s="4"/>
      <c r="D2092" s="4"/>
      <c r="E2092" s="7">
        <v>86.0</v>
      </c>
      <c r="F2092" s="4">
        <v>1.81</v>
      </c>
      <c r="G2092" s="8">
        <v>0.2674</v>
      </c>
      <c r="H2092" s="8">
        <v>0.4167</v>
      </c>
      <c r="I2092" s="9">
        <v>0.001736111111111111</v>
      </c>
      <c r="J2092" s="7">
        <v>150.0</v>
      </c>
      <c r="K2092" s="4">
        <v>1.15</v>
      </c>
    </row>
    <row r="2093">
      <c r="A2093" s="4" t="s">
        <v>2124</v>
      </c>
      <c r="B2093" s="4"/>
      <c r="C2093" s="4"/>
      <c r="D2093" s="4"/>
      <c r="E2093" s="7">
        <v>86.0</v>
      </c>
      <c r="F2093" s="4">
        <v>3.69</v>
      </c>
      <c r="G2093" s="8">
        <v>0.1744</v>
      </c>
      <c r="H2093" s="8">
        <v>0.1798</v>
      </c>
      <c r="I2093" s="9">
        <v>0.003310185185185185</v>
      </c>
      <c r="J2093" s="7">
        <v>286.0</v>
      </c>
      <c r="K2093" s="4">
        <v>4.3</v>
      </c>
    </row>
    <row r="2094">
      <c r="A2094" s="4" t="s">
        <v>2125</v>
      </c>
      <c r="B2094" s="4"/>
      <c r="C2094" s="4"/>
      <c r="D2094" s="4"/>
      <c r="E2094" s="7">
        <v>86.0</v>
      </c>
      <c r="F2094" s="4">
        <v>3.2</v>
      </c>
      <c r="G2094" s="8">
        <v>0.2442</v>
      </c>
      <c r="H2094" s="8">
        <v>0.2764</v>
      </c>
      <c r="I2094" s="9">
        <v>0.0038194444444444443</v>
      </c>
      <c r="J2094" s="7">
        <v>330.0</v>
      </c>
      <c r="K2094" s="4">
        <v>4.17</v>
      </c>
    </row>
    <row r="2095">
      <c r="A2095" s="4" t="s">
        <v>2126</v>
      </c>
      <c r="B2095" s="4"/>
      <c r="C2095" s="4"/>
      <c r="D2095" s="4"/>
      <c r="E2095" s="7">
        <v>86.0</v>
      </c>
      <c r="F2095" s="4">
        <v>2.59</v>
      </c>
      <c r="G2095" s="8">
        <v>0.2442</v>
      </c>
      <c r="H2095" s="8">
        <v>0.1345</v>
      </c>
      <c r="I2095" s="9">
        <v>0.002800925925925926</v>
      </c>
      <c r="J2095" s="7">
        <v>242.0</v>
      </c>
      <c r="K2095" s="4">
        <v>3.97</v>
      </c>
    </row>
    <row r="2096">
      <c r="A2096" s="4" t="s">
        <v>2127</v>
      </c>
      <c r="B2096" s="4"/>
      <c r="C2096" s="4"/>
      <c r="D2096" s="4"/>
      <c r="E2096" s="7">
        <v>86.0</v>
      </c>
      <c r="F2096" s="4">
        <v>1.98</v>
      </c>
      <c r="G2096" s="8">
        <v>0.6977</v>
      </c>
      <c r="H2096" s="8">
        <v>0.1353</v>
      </c>
      <c r="I2096" s="9">
        <v>0.0021064814814814813</v>
      </c>
      <c r="J2096" s="7">
        <v>182.0</v>
      </c>
      <c r="K2096" s="4">
        <v>0.6</v>
      </c>
    </row>
    <row r="2097">
      <c r="A2097" s="4" t="s">
        <v>2128</v>
      </c>
      <c r="B2097" s="4"/>
      <c r="C2097" s="4"/>
      <c r="D2097" s="4"/>
      <c r="E2097" s="7">
        <v>86.0</v>
      </c>
      <c r="F2097" s="4">
        <v>3.42</v>
      </c>
      <c r="G2097" s="8">
        <v>0.2558</v>
      </c>
      <c r="H2097" s="8">
        <v>0.1837</v>
      </c>
      <c r="I2097" s="9">
        <v>0.002928240740740741</v>
      </c>
      <c r="J2097" s="7">
        <v>253.0</v>
      </c>
      <c r="K2097" s="4">
        <v>5.07</v>
      </c>
    </row>
    <row r="2098">
      <c r="A2098" s="4" t="s">
        <v>2129</v>
      </c>
      <c r="B2098" s="4"/>
      <c r="C2098" s="4"/>
      <c r="D2098" s="4"/>
      <c r="E2098" s="7">
        <v>86.0</v>
      </c>
      <c r="F2098" s="4">
        <v>1.13</v>
      </c>
      <c r="G2098" s="8">
        <v>0.8372</v>
      </c>
      <c r="H2098" s="8">
        <v>0.1546</v>
      </c>
      <c r="I2098" s="9">
        <v>1.6203703703703703E-4</v>
      </c>
      <c r="J2098" s="7">
        <v>14.0</v>
      </c>
      <c r="K2098" s="4">
        <v>0.06</v>
      </c>
    </row>
    <row r="2099">
      <c r="A2099" s="4" t="s">
        <v>2130</v>
      </c>
      <c r="B2099" s="4"/>
      <c r="C2099" s="4"/>
      <c r="D2099" s="4"/>
      <c r="E2099" s="7">
        <v>86.0</v>
      </c>
      <c r="F2099" s="4">
        <v>4.08</v>
      </c>
      <c r="G2099" s="8">
        <v>0.2093</v>
      </c>
      <c r="H2099" s="8">
        <v>0.1567</v>
      </c>
      <c r="I2099" s="9">
        <v>0.004166666666666667</v>
      </c>
      <c r="J2099" s="7">
        <v>360.0</v>
      </c>
      <c r="K2099" s="4">
        <v>3.5</v>
      </c>
    </row>
    <row r="2100">
      <c r="A2100" s="4" t="s">
        <v>2131</v>
      </c>
      <c r="B2100" s="4"/>
      <c r="C2100" s="4"/>
      <c r="D2100" s="4"/>
      <c r="E2100" s="7">
        <v>86.0</v>
      </c>
      <c r="F2100" s="4">
        <v>2.47</v>
      </c>
      <c r="G2100" s="8">
        <v>0.1279</v>
      </c>
      <c r="H2100" s="8">
        <v>0.184</v>
      </c>
      <c r="I2100" s="9">
        <v>0.006145833333333333</v>
      </c>
      <c r="J2100" s="7">
        <v>531.0</v>
      </c>
      <c r="K2100" s="4">
        <v>8.99</v>
      </c>
    </row>
    <row r="2101">
      <c r="A2101" s="4" t="s">
        <v>2132</v>
      </c>
      <c r="B2101" s="4"/>
      <c r="C2101" s="4"/>
      <c r="D2101" s="4"/>
      <c r="E2101" s="7">
        <v>86.0</v>
      </c>
      <c r="F2101" s="4">
        <v>3.24</v>
      </c>
      <c r="G2101" s="8">
        <v>0.4419</v>
      </c>
      <c r="H2101" s="8">
        <v>0.1362</v>
      </c>
      <c r="I2101" s="9">
        <v>0.002013888888888889</v>
      </c>
      <c r="J2101" s="7">
        <v>174.0</v>
      </c>
      <c r="K2101" s="4">
        <v>1.5</v>
      </c>
    </row>
    <row r="2102">
      <c r="A2102" s="4" t="s">
        <v>2133</v>
      </c>
      <c r="B2102" s="4"/>
      <c r="C2102" s="4"/>
      <c r="D2102" s="4"/>
      <c r="E2102" s="7">
        <v>86.0</v>
      </c>
      <c r="F2102" s="4">
        <v>2.83</v>
      </c>
      <c r="G2102" s="8">
        <v>0.3837</v>
      </c>
      <c r="H2102" s="8">
        <v>0.1399</v>
      </c>
      <c r="I2102" s="9">
        <v>0.0037731481481481483</v>
      </c>
      <c r="J2102" s="7">
        <v>326.0</v>
      </c>
      <c r="K2102" s="4">
        <v>3.02</v>
      </c>
    </row>
    <row r="2103">
      <c r="A2103" s="4" t="s">
        <v>2134</v>
      </c>
      <c r="B2103" s="4"/>
      <c r="C2103" s="4"/>
      <c r="D2103" s="4"/>
      <c r="E2103" s="7">
        <v>86.0</v>
      </c>
      <c r="F2103" s="4">
        <v>2.6</v>
      </c>
      <c r="G2103" s="8">
        <v>0.3023</v>
      </c>
      <c r="H2103" s="8">
        <v>0.1384</v>
      </c>
      <c r="I2103" s="9">
        <v>0.004097222222222223</v>
      </c>
      <c r="J2103" s="7">
        <v>354.0</v>
      </c>
      <c r="K2103" s="4">
        <v>3.81</v>
      </c>
    </row>
    <row r="2104">
      <c r="A2104" s="4" t="s">
        <v>2135</v>
      </c>
      <c r="B2104" s="4"/>
      <c r="C2104" s="4"/>
      <c r="D2104" s="4"/>
      <c r="E2104" s="7">
        <v>86.0</v>
      </c>
      <c r="F2104" s="4">
        <v>4.17</v>
      </c>
      <c r="G2104" s="8">
        <v>0.2209</v>
      </c>
      <c r="H2104" s="8">
        <v>0.1671</v>
      </c>
      <c r="I2104" s="9">
        <v>0.003576388888888889</v>
      </c>
      <c r="J2104" s="7">
        <v>309.0</v>
      </c>
      <c r="K2104" s="4">
        <v>2.45</v>
      </c>
    </row>
    <row r="2105">
      <c r="A2105" s="4" t="s">
        <v>2136</v>
      </c>
      <c r="B2105" s="4"/>
      <c r="C2105" s="4"/>
      <c r="D2105" s="4"/>
      <c r="E2105" s="7">
        <v>86.0</v>
      </c>
      <c r="F2105" s="4">
        <v>1.43</v>
      </c>
      <c r="G2105" s="8">
        <v>0.1395</v>
      </c>
      <c r="H2105" s="8">
        <v>0.2927</v>
      </c>
      <c r="I2105" s="9">
        <v>0.0027430555555555554</v>
      </c>
      <c r="J2105" s="7">
        <v>237.0</v>
      </c>
      <c r="K2105" s="4">
        <v>2.59</v>
      </c>
    </row>
    <row r="2106">
      <c r="A2106" s="4" t="s">
        <v>2137</v>
      </c>
      <c r="B2106" s="4"/>
      <c r="C2106" s="4"/>
      <c r="D2106" s="4"/>
      <c r="E2106" s="7">
        <v>86.0</v>
      </c>
      <c r="F2106" s="4">
        <v>2.83</v>
      </c>
      <c r="G2106" s="8">
        <v>0.2674</v>
      </c>
      <c r="H2106" s="8">
        <v>0.3251</v>
      </c>
      <c r="I2106" s="9">
        <v>0.003993055555555555</v>
      </c>
      <c r="J2106" s="7">
        <v>345.0</v>
      </c>
      <c r="K2106" s="4">
        <v>3.33</v>
      </c>
    </row>
    <row r="2107">
      <c r="A2107" s="4" t="s">
        <v>2138</v>
      </c>
      <c r="B2107" s="4"/>
      <c r="C2107" s="4"/>
      <c r="D2107" s="4"/>
      <c r="E2107" s="7">
        <v>86.0</v>
      </c>
      <c r="F2107" s="4">
        <v>3.52</v>
      </c>
      <c r="G2107" s="8">
        <v>0.3372</v>
      </c>
      <c r="H2107" s="8">
        <v>0.1386</v>
      </c>
      <c r="I2107" s="9">
        <v>0.0028587962962962963</v>
      </c>
      <c r="J2107" s="7">
        <v>247.0</v>
      </c>
      <c r="K2107" s="4">
        <v>2.77</v>
      </c>
    </row>
    <row r="2108">
      <c r="A2108" s="4" t="s">
        <v>2139</v>
      </c>
      <c r="B2108" s="4"/>
      <c r="C2108" s="4"/>
      <c r="D2108" s="4"/>
      <c r="E2108" s="7">
        <v>86.0</v>
      </c>
      <c r="F2108" s="4">
        <v>2.86</v>
      </c>
      <c r="G2108" s="8">
        <v>0.1977</v>
      </c>
      <c r="H2108" s="8">
        <v>0.2683</v>
      </c>
      <c r="I2108" s="9">
        <v>0.0034953703703703705</v>
      </c>
      <c r="J2108" s="7">
        <v>302.0</v>
      </c>
      <c r="K2108" s="4">
        <v>2.78</v>
      </c>
    </row>
    <row r="2109">
      <c r="A2109" s="4" t="s">
        <v>2140</v>
      </c>
      <c r="B2109" s="4"/>
      <c r="C2109" s="4"/>
      <c r="D2109" s="4"/>
      <c r="E2109" s="7">
        <v>86.0</v>
      </c>
      <c r="F2109" s="4">
        <v>3.0</v>
      </c>
      <c r="G2109" s="8">
        <v>0.2442</v>
      </c>
      <c r="H2109" s="8">
        <v>0.2403</v>
      </c>
      <c r="I2109" s="9">
        <v>0.0033449074074074076</v>
      </c>
      <c r="J2109" s="7">
        <v>289.0</v>
      </c>
      <c r="K2109" s="4">
        <v>1.87</v>
      </c>
    </row>
    <row r="2110">
      <c r="A2110" s="4" t="s">
        <v>2141</v>
      </c>
      <c r="B2110" s="4"/>
      <c r="C2110" s="4"/>
      <c r="D2110" s="4"/>
      <c r="E2110" s="7">
        <v>86.0</v>
      </c>
      <c r="F2110" s="4">
        <v>3.92</v>
      </c>
      <c r="G2110" s="8">
        <v>0.3488</v>
      </c>
      <c r="H2110" s="8">
        <v>0.1513</v>
      </c>
      <c r="I2110" s="9">
        <v>0.0028819444444444444</v>
      </c>
      <c r="J2110" s="7">
        <v>249.0</v>
      </c>
      <c r="K2110" s="4">
        <v>1.6</v>
      </c>
    </row>
    <row r="2111">
      <c r="A2111" s="4">
        <v>21940.0</v>
      </c>
      <c r="B2111" s="4"/>
      <c r="C2111" s="4"/>
      <c r="D2111" s="4"/>
      <c r="E2111" s="7">
        <v>85.0</v>
      </c>
      <c r="F2111" s="4">
        <v>2.46</v>
      </c>
      <c r="G2111" s="8">
        <v>0.4118</v>
      </c>
      <c r="H2111" s="8">
        <v>0.177</v>
      </c>
      <c r="I2111" s="9">
        <v>0.0042592592592592595</v>
      </c>
      <c r="J2111" s="7">
        <v>368.0</v>
      </c>
      <c r="K2111" s="4">
        <v>1.95</v>
      </c>
    </row>
    <row r="2112">
      <c r="A2112" s="4">
        <v>24642.0</v>
      </c>
      <c r="B2112" s="4"/>
      <c r="C2112" s="4"/>
      <c r="D2112" s="4"/>
      <c r="E2112" s="7">
        <v>85.0</v>
      </c>
      <c r="F2112" s="4">
        <v>1.98</v>
      </c>
      <c r="G2112" s="8">
        <v>0.4</v>
      </c>
      <c r="H2112" s="8">
        <v>0.1548</v>
      </c>
      <c r="I2112" s="9">
        <v>0.0035416666666666665</v>
      </c>
      <c r="J2112" s="7">
        <v>306.0</v>
      </c>
      <c r="K2112" s="4">
        <v>2.62</v>
      </c>
    </row>
    <row r="2113">
      <c r="A2113" s="4">
        <v>9903.0</v>
      </c>
      <c r="B2113" s="4"/>
      <c r="C2113" s="4"/>
      <c r="D2113" s="4"/>
      <c r="E2113" s="7">
        <v>85.0</v>
      </c>
      <c r="F2113" s="4">
        <v>1.53</v>
      </c>
      <c r="G2113" s="8">
        <v>0.4941</v>
      </c>
      <c r="H2113" s="8">
        <v>0.0462</v>
      </c>
      <c r="I2113" s="9">
        <v>0.0016087962962962963</v>
      </c>
      <c r="J2113" s="7">
        <v>139.0</v>
      </c>
      <c r="K2113" s="4">
        <v>2.66</v>
      </c>
    </row>
    <row r="2114">
      <c r="A2114" s="4" t="s">
        <v>2142</v>
      </c>
      <c r="B2114" s="4"/>
      <c r="C2114" s="4"/>
      <c r="D2114" s="4"/>
      <c r="E2114" s="7">
        <v>85.0</v>
      </c>
      <c r="F2114" s="4">
        <v>2.22</v>
      </c>
      <c r="G2114" s="8">
        <v>0.3059</v>
      </c>
      <c r="H2114" s="8">
        <v>0.1905</v>
      </c>
      <c r="I2114" s="9">
        <v>0.002962962962962963</v>
      </c>
      <c r="J2114" s="7">
        <v>256.0</v>
      </c>
      <c r="K2114" s="4">
        <v>2.13</v>
      </c>
    </row>
    <row r="2115">
      <c r="A2115" s="4" t="s">
        <v>2143</v>
      </c>
      <c r="B2115" s="4"/>
      <c r="C2115" s="4"/>
      <c r="D2115" s="4"/>
      <c r="E2115" s="7">
        <v>85.0</v>
      </c>
      <c r="F2115" s="4">
        <v>2.62</v>
      </c>
      <c r="G2115" s="8">
        <v>0.1176</v>
      </c>
      <c r="H2115" s="8">
        <v>0.1659</v>
      </c>
      <c r="I2115" s="9">
        <v>0.0028472222222222223</v>
      </c>
      <c r="J2115" s="7">
        <v>246.0</v>
      </c>
      <c r="K2115" s="4">
        <v>5.05</v>
      </c>
    </row>
    <row r="2116">
      <c r="A2116" s="4" t="s">
        <v>2144</v>
      </c>
      <c r="B2116" s="4"/>
      <c r="C2116" s="4"/>
      <c r="D2116" s="4"/>
      <c r="E2116" s="7">
        <v>85.0</v>
      </c>
      <c r="F2116" s="4">
        <v>3.25</v>
      </c>
      <c r="G2116" s="8">
        <v>0.2588</v>
      </c>
      <c r="H2116" s="8">
        <v>0.1739</v>
      </c>
      <c r="I2116" s="9">
        <v>0.00375</v>
      </c>
      <c r="J2116" s="7">
        <v>324.0</v>
      </c>
      <c r="K2116" s="4">
        <v>4.48</v>
      </c>
    </row>
    <row r="2117">
      <c r="A2117" s="4" t="s">
        <v>2145</v>
      </c>
      <c r="B2117" s="4"/>
      <c r="C2117" s="4"/>
      <c r="D2117" s="4"/>
      <c r="E2117" s="7">
        <v>85.0</v>
      </c>
      <c r="F2117" s="4">
        <v>7.51</v>
      </c>
      <c r="G2117" s="8">
        <v>0.2824</v>
      </c>
      <c r="H2117" s="8">
        <v>0.1191</v>
      </c>
      <c r="I2117" s="9">
        <v>0.0043287037037037035</v>
      </c>
      <c r="J2117" s="7">
        <v>374.0</v>
      </c>
      <c r="K2117" s="4">
        <v>3.52</v>
      </c>
    </row>
    <row r="2118">
      <c r="A2118" s="4" t="s">
        <v>2146</v>
      </c>
      <c r="B2118" s="4"/>
      <c r="C2118" s="4"/>
      <c r="D2118" s="4"/>
      <c r="E2118" s="7">
        <v>85.0</v>
      </c>
      <c r="F2118" s="4">
        <v>3.94</v>
      </c>
      <c r="G2118" s="8">
        <v>0.2235</v>
      </c>
      <c r="H2118" s="8">
        <v>0.2269</v>
      </c>
      <c r="I2118" s="9">
        <v>0.0023032407407407407</v>
      </c>
      <c r="J2118" s="7">
        <v>199.0</v>
      </c>
      <c r="K2118" s="4">
        <v>1.51</v>
      </c>
    </row>
    <row r="2119">
      <c r="A2119" s="4" t="s">
        <v>2147</v>
      </c>
      <c r="B2119" s="4"/>
      <c r="C2119" s="4"/>
      <c r="D2119" s="4"/>
      <c r="E2119" s="7">
        <v>85.0</v>
      </c>
      <c r="F2119" s="4">
        <v>3.81</v>
      </c>
      <c r="G2119" s="8">
        <v>0.1765</v>
      </c>
      <c r="H2119" s="8">
        <v>0.213</v>
      </c>
      <c r="I2119" s="9">
        <v>0.0028356481481481483</v>
      </c>
      <c r="J2119" s="7">
        <v>245.0</v>
      </c>
      <c r="K2119" s="4">
        <v>2.61</v>
      </c>
    </row>
    <row r="2120">
      <c r="A2120" s="4" t="s">
        <v>2148</v>
      </c>
      <c r="B2120" s="4"/>
      <c r="C2120" s="4"/>
      <c r="D2120" s="4"/>
      <c r="E2120" s="7">
        <v>85.0</v>
      </c>
      <c r="F2120" s="4">
        <v>3.96</v>
      </c>
      <c r="G2120" s="8">
        <v>0.1882</v>
      </c>
      <c r="H2120" s="8">
        <v>0.1691</v>
      </c>
      <c r="I2120" s="9">
        <v>0.005069444444444444</v>
      </c>
      <c r="J2120" s="7">
        <v>438.0</v>
      </c>
      <c r="K2120" s="4">
        <v>4.55</v>
      </c>
    </row>
    <row r="2121">
      <c r="A2121" s="4" t="s">
        <v>2149</v>
      </c>
      <c r="B2121" s="4"/>
      <c r="C2121" s="4"/>
      <c r="D2121" s="4"/>
      <c r="E2121" s="7">
        <v>85.0</v>
      </c>
      <c r="F2121" s="4">
        <v>4.04</v>
      </c>
      <c r="G2121" s="8">
        <v>0.2588</v>
      </c>
      <c r="H2121" s="8">
        <v>0.1545</v>
      </c>
      <c r="I2121" s="9">
        <v>0.003171296296296296</v>
      </c>
      <c r="J2121" s="7">
        <v>274.0</v>
      </c>
      <c r="K2121" s="4">
        <v>2.72</v>
      </c>
    </row>
    <row r="2122">
      <c r="A2122" s="4" t="s">
        <v>2150</v>
      </c>
      <c r="B2122" s="4"/>
      <c r="C2122" s="4"/>
      <c r="D2122" s="4"/>
      <c r="E2122" s="7">
        <v>85.0</v>
      </c>
      <c r="F2122" s="4">
        <v>1.08</v>
      </c>
      <c r="G2122" s="8">
        <v>0.9882</v>
      </c>
      <c r="H2122" s="8">
        <v>0.0109</v>
      </c>
      <c r="I2122" s="9">
        <v>4.7453703703703704E-4</v>
      </c>
      <c r="J2122" s="7">
        <v>41.0</v>
      </c>
      <c r="K2122" s="4">
        <v>0.02</v>
      </c>
    </row>
    <row r="2123">
      <c r="A2123" s="4" t="s">
        <v>2151</v>
      </c>
      <c r="B2123" s="4"/>
      <c r="C2123" s="4"/>
      <c r="D2123" s="4"/>
      <c r="E2123" s="7">
        <v>85.0</v>
      </c>
      <c r="F2123" s="4">
        <v>3.08</v>
      </c>
      <c r="G2123" s="8">
        <v>0.5529</v>
      </c>
      <c r="H2123" s="8">
        <v>0.0916</v>
      </c>
      <c r="I2123" s="9">
        <v>0.0023148148148148147</v>
      </c>
      <c r="J2123" s="7">
        <v>200.0</v>
      </c>
      <c r="K2123" s="4">
        <v>2.18</v>
      </c>
    </row>
    <row r="2124">
      <c r="A2124" s="4" t="s">
        <v>2152</v>
      </c>
      <c r="B2124" s="4"/>
      <c r="C2124" s="4"/>
      <c r="D2124" s="4"/>
      <c r="E2124" s="7">
        <v>85.0</v>
      </c>
      <c r="F2124" s="4">
        <v>1.12</v>
      </c>
      <c r="G2124" s="8">
        <v>0.9882</v>
      </c>
      <c r="H2124" s="8">
        <v>0.0</v>
      </c>
      <c r="I2124" s="9">
        <v>5.555555555555556E-4</v>
      </c>
      <c r="J2124" s="7">
        <v>48.0</v>
      </c>
      <c r="K2124" s="4">
        <v>0.05</v>
      </c>
    </row>
    <row r="2125">
      <c r="A2125" s="4" t="s">
        <v>2153</v>
      </c>
      <c r="B2125" s="4"/>
      <c r="C2125" s="4"/>
      <c r="D2125" s="4"/>
      <c r="E2125" s="7">
        <v>85.0</v>
      </c>
      <c r="F2125" s="4">
        <v>3.04</v>
      </c>
      <c r="G2125" s="8">
        <v>0.2235</v>
      </c>
      <c r="H2125" s="8">
        <v>0.2171</v>
      </c>
      <c r="I2125" s="9">
        <v>0.002789351851851852</v>
      </c>
      <c r="J2125" s="7">
        <v>241.0</v>
      </c>
      <c r="K2125" s="4">
        <v>2.21</v>
      </c>
    </row>
    <row r="2126">
      <c r="A2126" s="4" t="s">
        <v>2154</v>
      </c>
      <c r="B2126" s="4"/>
      <c r="C2126" s="4"/>
      <c r="D2126" s="4"/>
      <c r="E2126" s="7">
        <v>85.0</v>
      </c>
      <c r="F2126" s="4">
        <v>2.89</v>
      </c>
      <c r="G2126" s="8">
        <v>0.1294</v>
      </c>
      <c r="H2126" s="8">
        <v>0.3333</v>
      </c>
      <c r="I2126" s="9">
        <v>0.0021296296296296298</v>
      </c>
      <c r="J2126" s="7">
        <v>184.0</v>
      </c>
      <c r="K2126" s="4">
        <v>1.62</v>
      </c>
    </row>
    <row r="2127">
      <c r="A2127" s="4" t="s">
        <v>2155</v>
      </c>
      <c r="B2127" s="4"/>
      <c r="C2127" s="4"/>
      <c r="D2127" s="4"/>
      <c r="E2127" s="7">
        <v>85.0</v>
      </c>
      <c r="F2127" s="4">
        <v>1.95</v>
      </c>
      <c r="G2127" s="8">
        <v>0.1412</v>
      </c>
      <c r="H2127" s="8">
        <v>0.4096</v>
      </c>
      <c r="I2127" s="9">
        <v>0.0015393518518518519</v>
      </c>
      <c r="J2127" s="7">
        <v>133.0</v>
      </c>
      <c r="K2127" s="4">
        <v>2.69</v>
      </c>
    </row>
    <row r="2128">
      <c r="A2128" s="4" t="s">
        <v>2156</v>
      </c>
      <c r="B2128" s="4"/>
      <c r="C2128" s="4"/>
      <c r="D2128" s="4"/>
      <c r="E2128" s="7">
        <v>85.0</v>
      </c>
      <c r="F2128" s="4">
        <v>3.96</v>
      </c>
      <c r="G2128" s="8">
        <v>0.2</v>
      </c>
      <c r="H2128" s="8">
        <v>0.1276</v>
      </c>
      <c r="I2128" s="9">
        <v>0.003738425925925926</v>
      </c>
      <c r="J2128" s="7">
        <v>323.0</v>
      </c>
      <c r="K2128" s="4">
        <v>4.4</v>
      </c>
    </row>
    <row r="2129">
      <c r="A2129" s="4" t="s">
        <v>2157</v>
      </c>
      <c r="B2129" s="4"/>
      <c r="C2129" s="4"/>
      <c r="D2129" s="4"/>
      <c r="E2129" s="7">
        <v>85.0</v>
      </c>
      <c r="F2129" s="4">
        <v>1.39</v>
      </c>
      <c r="G2129" s="8">
        <v>0.2471</v>
      </c>
      <c r="H2129" s="8">
        <v>0.5254</v>
      </c>
      <c r="I2129" s="9">
        <v>8.680555555555555E-4</v>
      </c>
      <c r="J2129" s="7">
        <v>75.0</v>
      </c>
      <c r="K2129" s="4">
        <v>0.56</v>
      </c>
    </row>
    <row r="2130">
      <c r="A2130" s="4" t="s">
        <v>2158</v>
      </c>
      <c r="B2130" s="4"/>
      <c r="C2130" s="4"/>
      <c r="D2130" s="4"/>
      <c r="E2130" s="7">
        <v>85.0</v>
      </c>
      <c r="F2130" s="4">
        <v>3.25</v>
      </c>
      <c r="G2130" s="8">
        <v>0.1059</v>
      </c>
      <c r="H2130" s="8">
        <v>0.1993</v>
      </c>
      <c r="I2130" s="9">
        <v>0.0027314814814814814</v>
      </c>
      <c r="J2130" s="7">
        <v>236.0</v>
      </c>
      <c r="K2130" s="4">
        <v>5.52</v>
      </c>
    </row>
    <row r="2131">
      <c r="A2131" s="4" t="s">
        <v>2159</v>
      </c>
      <c r="B2131" s="4"/>
      <c r="C2131" s="4"/>
      <c r="D2131" s="4"/>
      <c r="E2131" s="7">
        <v>85.0</v>
      </c>
      <c r="F2131" s="4">
        <v>2.75</v>
      </c>
      <c r="G2131" s="8">
        <v>0.2706</v>
      </c>
      <c r="H2131" s="8">
        <v>0.2179</v>
      </c>
      <c r="I2131" s="9">
        <v>0.0024074074074074076</v>
      </c>
      <c r="J2131" s="7">
        <v>208.0</v>
      </c>
      <c r="K2131" s="4">
        <v>2.34</v>
      </c>
    </row>
    <row r="2132">
      <c r="A2132" s="4" t="s">
        <v>2160</v>
      </c>
      <c r="B2132" s="4"/>
      <c r="C2132" s="4"/>
      <c r="D2132" s="4"/>
      <c r="E2132" s="7">
        <v>85.0</v>
      </c>
      <c r="F2132" s="4">
        <v>2.86</v>
      </c>
      <c r="G2132" s="8">
        <v>0.2824</v>
      </c>
      <c r="H2132" s="8">
        <v>0.1235</v>
      </c>
      <c r="I2132" s="9">
        <v>0.004710648148148148</v>
      </c>
      <c r="J2132" s="7">
        <v>407.0</v>
      </c>
      <c r="K2132" s="4">
        <v>2.95</v>
      </c>
    </row>
    <row r="2133">
      <c r="A2133" s="4" t="s">
        <v>2161</v>
      </c>
      <c r="B2133" s="4"/>
      <c r="C2133" s="4"/>
      <c r="D2133" s="4"/>
      <c r="E2133" s="7">
        <v>85.0</v>
      </c>
      <c r="F2133" s="4">
        <v>2.65</v>
      </c>
      <c r="G2133" s="8">
        <v>0.1882</v>
      </c>
      <c r="H2133" s="8">
        <v>0.1733</v>
      </c>
      <c r="I2133" s="9">
        <v>0.008518518518518519</v>
      </c>
      <c r="J2133" s="7">
        <v>736.0</v>
      </c>
      <c r="K2133" s="4">
        <v>4.91</v>
      </c>
    </row>
    <row r="2134">
      <c r="A2134" s="4" t="s">
        <v>2162</v>
      </c>
      <c r="B2134" s="4"/>
      <c r="C2134" s="4"/>
      <c r="D2134" s="4"/>
      <c r="E2134" s="7">
        <v>85.0</v>
      </c>
      <c r="F2134" s="4">
        <v>3.33</v>
      </c>
      <c r="G2134" s="8">
        <v>0.1294</v>
      </c>
      <c r="H2134" s="8">
        <v>0.2014</v>
      </c>
      <c r="I2134" s="9">
        <v>0.002789351851851852</v>
      </c>
      <c r="J2134" s="7">
        <v>241.0</v>
      </c>
      <c r="K2134" s="4">
        <v>3.06</v>
      </c>
    </row>
    <row r="2135">
      <c r="A2135" s="4" t="s">
        <v>2163</v>
      </c>
      <c r="B2135" s="4"/>
      <c r="C2135" s="4"/>
      <c r="D2135" s="4"/>
      <c r="E2135" s="7">
        <v>85.0</v>
      </c>
      <c r="F2135" s="4">
        <v>3.58</v>
      </c>
      <c r="G2135" s="8">
        <v>0.2353</v>
      </c>
      <c r="H2135" s="8">
        <v>0.1711</v>
      </c>
      <c r="I2135" s="9">
        <v>0.0038541666666666668</v>
      </c>
      <c r="J2135" s="7">
        <v>333.0</v>
      </c>
      <c r="K2135" s="4">
        <v>5.38</v>
      </c>
    </row>
    <row r="2136">
      <c r="A2136" s="4" t="s">
        <v>2164</v>
      </c>
      <c r="B2136" s="4"/>
      <c r="C2136" s="4"/>
      <c r="D2136" s="4"/>
      <c r="E2136" s="7">
        <v>85.0</v>
      </c>
      <c r="F2136" s="4">
        <v>2.33</v>
      </c>
      <c r="G2136" s="8">
        <v>0.1294</v>
      </c>
      <c r="H2136" s="8">
        <v>0.3485</v>
      </c>
      <c r="I2136" s="9">
        <v>0.0015509259259259259</v>
      </c>
      <c r="J2136" s="7">
        <v>134.0</v>
      </c>
      <c r="K2136" s="4">
        <v>1.48</v>
      </c>
    </row>
    <row r="2137">
      <c r="A2137" s="4" t="s">
        <v>2165</v>
      </c>
      <c r="B2137" s="4"/>
      <c r="C2137" s="4"/>
      <c r="D2137" s="4"/>
      <c r="E2137" s="7">
        <v>85.0</v>
      </c>
      <c r="F2137" s="4">
        <v>2.96</v>
      </c>
      <c r="G2137" s="8">
        <v>0.3294</v>
      </c>
      <c r="H2137" s="8">
        <v>0.2222</v>
      </c>
      <c r="I2137" s="9">
        <v>0.001979166666666667</v>
      </c>
      <c r="J2137" s="7">
        <v>171.0</v>
      </c>
      <c r="K2137" s="4">
        <v>0.99</v>
      </c>
    </row>
    <row r="2138">
      <c r="A2138" s="4" t="s">
        <v>2166</v>
      </c>
      <c r="B2138" s="4"/>
      <c r="C2138" s="4"/>
      <c r="D2138" s="4"/>
      <c r="E2138" s="7">
        <v>85.0</v>
      </c>
      <c r="F2138" s="4">
        <v>2.32</v>
      </c>
      <c r="G2138" s="8">
        <v>0.3412</v>
      </c>
      <c r="H2138" s="8">
        <v>0.1878</v>
      </c>
      <c r="I2138" s="9">
        <v>0.0050810185185185186</v>
      </c>
      <c r="J2138" s="7">
        <v>439.0</v>
      </c>
      <c r="K2138" s="4">
        <v>5.49</v>
      </c>
    </row>
    <row r="2139">
      <c r="A2139" s="4" t="s">
        <v>2167</v>
      </c>
      <c r="B2139" s="4"/>
      <c r="C2139" s="4"/>
      <c r="D2139" s="4"/>
      <c r="E2139" s="7">
        <v>85.0</v>
      </c>
      <c r="F2139" s="4">
        <v>4.32</v>
      </c>
      <c r="G2139" s="8">
        <v>0.2353</v>
      </c>
      <c r="H2139" s="8">
        <v>0.1635</v>
      </c>
      <c r="I2139" s="9">
        <v>0.004699074074074074</v>
      </c>
      <c r="J2139" s="7">
        <v>406.0</v>
      </c>
      <c r="K2139" s="4">
        <v>5.62</v>
      </c>
    </row>
    <row r="2140">
      <c r="A2140" s="4" t="s">
        <v>2168</v>
      </c>
      <c r="B2140" s="4"/>
      <c r="C2140" s="4"/>
      <c r="D2140" s="4"/>
      <c r="E2140" s="7">
        <v>85.0</v>
      </c>
      <c r="F2140" s="4">
        <v>2.91</v>
      </c>
      <c r="G2140" s="8">
        <v>0.1412</v>
      </c>
      <c r="H2140" s="8">
        <v>0.332</v>
      </c>
      <c r="I2140" s="9">
        <v>0.002627314814814815</v>
      </c>
      <c r="J2140" s="7">
        <v>227.0</v>
      </c>
      <c r="K2140" s="4">
        <v>2.18</v>
      </c>
    </row>
    <row r="2141">
      <c r="A2141" s="4" t="s">
        <v>2169</v>
      </c>
      <c r="B2141" s="4"/>
      <c r="C2141" s="4"/>
      <c r="D2141" s="4"/>
      <c r="E2141" s="7">
        <v>85.0</v>
      </c>
      <c r="F2141" s="4">
        <v>4.21</v>
      </c>
      <c r="G2141" s="8">
        <v>0.1294</v>
      </c>
      <c r="H2141" s="8">
        <v>0.095</v>
      </c>
      <c r="I2141" s="9">
        <v>0.005069444444444444</v>
      </c>
      <c r="J2141" s="7">
        <v>438.0</v>
      </c>
      <c r="K2141" s="4">
        <v>8.79</v>
      </c>
    </row>
    <row r="2142">
      <c r="A2142" s="4" t="s">
        <v>2170</v>
      </c>
      <c r="B2142" s="4"/>
      <c r="C2142" s="4"/>
      <c r="D2142" s="4"/>
      <c r="E2142" s="7">
        <v>85.0</v>
      </c>
      <c r="F2142" s="4">
        <v>2.62</v>
      </c>
      <c r="G2142" s="8">
        <v>0.1059</v>
      </c>
      <c r="H2142" s="8">
        <v>0.1749</v>
      </c>
      <c r="I2142" s="9">
        <v>0.0030787037037037037</v>
      </c>
      <c r="J2142" s="7">
        <v>266.0</v>
      </c>
      <c r="K2142" s="4">
        <v>5.53</v>
      </c>
    </row>
    <row r="2143">
      <c r="A2143" s="4">
        <v>24400.0</v>
      </c>
      <c r="B2143" s="4"/>
      <c r="C2143" s="4"/>
      <c r="D2143" s="4"/>
      <c r="E2143" s="7">
        <v>84.0</v>
      </c>
      <c r="F2143" s="4">
        <v>2.36</v>
      </c>
      <c r="G2143" s="8">
        <v>0.3333</v>
      </c>
      <c r="H2143" s="8">
        <v>0.0909</v>
      </c>
      <c r="I2143" s="9">
        <v>0.0035185185185185185</v>
      </c>
      <c r="J2143" s="7">
        <v>304.0</v>
      </c>
      <c r="K2143" s="4">
        <v>4.24</v>
      </c>
    </row>
    <row r="2144">
      <c r="A2144" s="4">
        <v>27021.0</v>
      </c>
      <c r="B2144" s="4"/>
      <c r="C2144" s="4"/>
      <c r="D2144" s="4"/>
      <c r="E2144" s="7">
        <v>84.0</v>
      </c>
      <c r="F2144" s="4">
        <v>2.49</v>
      </c>
      <c r="G2144" s="8">
        <v>0.369</v>
      </c>
      <c r="H2144" s="8">
        <v>0.1914</v>
      </c>
      <c r="I2144" s="9">
        <v>0.003472222222222222</v>
      </c>
      <c r="J2144" s="7">
        <v>300.0</v>
      </c>
      <c r="K2144" s="4">
        <v>2.12</v>
      </c>
    </row>
    <row r="2145">
      <c r="A2145" s="4" t="s">
        <v>2171</v>
      </c>
      <c r="B2145" s="4"/>
      <c r="C2145" s="4"/>
      <c r="D2145" s="4"/>
      <c r="E2145" s="7">
        <v>84.0</v>
      </c>
      <c r="F2145" s="4">
        <v>1.88</v>
      </c>
      <c r="G2145" s="8">
        <v>0.2024</v>
      </c>
      <c r="H2145" s="8">
        <v>0.2089</v>
      </c>
      <c r="I2145" s="9">
        <v>0.007916666666666667</v>
      </c>
      <c r="J2145" s="7">
        <v>684.0</v>
      </c>
      <c r="K2145" s="4">
        <v>5.9</v>
      </c>
    </row>
    <row r="2146">
      <c r="A2146" s="4" t="s">
        <v>2172</v>
      </c>
      <c r="B2146" s="4"/>
      <c r="C2146" s="4"/>
      <c r="D2146" s="4"/>
      <c r="E2146" s="7">
        <v>84.0</v>
      </c>
      <c r="F2146" s="4">
        <v>5.46</v>
      </c>
      <c r="G2146" s="8">
        <v>0.2381</v>
      </c>
      <c r="H2146" s="8">
        <v>0.1547</v>
      </c>
      <c r="I2146" s="9">
        <v>0.005659722222222222</v>
      </c>
      <c r="J2146" s="7">
        <v>489.0</v>
      </c>
      <c r="K2146" s="4">
        <v>4.57</v>
      </c>
    </row>
    <row r="2147">
      <c r="A2147" s="4" t="s">
        <v>2173</v>
      </c>
      <c r="B2147" s="4"/>
      <c r="C2147" s="4"/>
      <c r="D2147" s="4"/>
      <c r="E2147" s="7">
        <v>84.0</v>
      </c>
      <c r="F2147" s="4">
        <v>3.93</v>
      </c>
      <c r="G2147" s="8">
        <v>0.25</v>
      </c>
      <c r="H2147" s="8">
        <v>0.1879</v>
      </c>
      <c r="I2147" s="9">
        <v>0.0039004629629629628</v>
      </c>
      <c r="J2147" s="7">
        <v>337.0</v>
      </c>
      <c r="K2147" s="4">
        <v>1.93</v>
      </c>
    </row>
    <row r="2148">
      <c r="A2148" s="4" t="s">
        <v>2174</v>
      </c>
      <c r="B2148" s="4"/>
      <c r="C2148" s="4"/>
      <c r="D2148" s="4"/>
      <c r="E2148" s="7">
        <v>84.0</v>
      </c>
      <c r="F2148" s="4">
        <v>4.52</v>
      </c>
      <c r="G2148" s="8">
        <v>0.2262</v>
      </c>
      <c r="H2148" s="8">
        <v>0.2237</v>
      </c>
      <c r="I2148" s="9">
        <v>0.0028935185185185184</v>
      </c>
      <c r="J2148" s="7">
        <v>250.0</v>
      </c>
      <c r="K2148" s="4">
        <v>2.23</v>
      </c>
    </row>
    <row r="2149">
      <c r="A2149" s="4" t="s">
        <v>2175</v>
      </c>
      <c r="B2149" s="4"/>
      <c r="C2149" s="4"/>
      <c r="D2149" s="4"/>
      <c r="E2149" s="7">
        <v>84.0</v>
      </c>
      <c r="F2149" s="4">
        <v>3.86</v>
      </c>
      <c r="G2149" s="8">
        <v>0.2738</v>
      </c>
      <c r="H2149" s="8">
        <v>0.1728</v>
      </c>
      <c r="I2149" s="9">
        <v>0.0033333333333333335</v>
      </c>
      <c r="J2149" s="7">
        <v>288.0</v>
      </c>
      <c r="K2149" s="4">
        <v>2.75</v>
      </c>
    </row>
    <row r="2150">
      <c r="A2150" s="4" t="s">
        <v>2176</v>
      </c>
      <c r="B2150" s="4"/>
      <c r="C2150" s="4"/>
      <c r="D2150" s="4"/>
      <c r="E2150" s="7">
        <v>84.0</v>
      </c>
      <c r="F2150" s="4">
        <v>5.05</v>
      </c>
      <c r="G2150" s="8">
        <v>0.25</v>
      </c>
      <c r="H2150" s="8">
        <v>0.1698</v>
      </c>
      <c r="I2150" s="9">
        <v>0.00525462962962963</v>
      </c>
      <c r="J2150" s="7">
        <v>454.0</v>
      </c>
      <c r="K2150" s="4">
        <v>3.92</v>
      </c>
    </row>
    <row r="2151">
      <c r="A2151" s="4" t="s">
        <v>2177</v>
      </c>
      <c r="B2151" s="4"/>
      <c r="C2151" s="4"/>
      <c r="D2151" s="4"/>
      <c r="E2151" s="7">
        <v>84.0</v>
      </c>
      <c r="F2151" s="4">
        <v>3.24</v>
      </c>
      <c r="G2151" s="8">
        <v>0.1786</v>
      </c>
      <c r="H2151" s="8">
        <v>0.2978</v>
      </c>
      <c r="I2151" s="9">
        <v>0.002916666666666667</v>
      </c>
      <c r="J2151" s="7">
        <v>252.0</v>
      </c>
      <c r="K2151" s="4">
        <v>2.55</v>
      </c>
    </row>
    <row r="2152">
      <c r="A2152" s="4" t="s">
        <v>2178</v>
      </c>
      <c r="B2152" s="4"/>
      <c r="C2152" s="4"/>
      <c r="D2152" s="4"/>
      <c r="E2152" s="7">
        <v>84.0</v>
      </c>
      <c r="F2152" s="4">
        <v>3.17</v>
      </c>
      <c r="G2152" s="8">
        <v>0.1429</v>
      </c>
      <c r="H2152" s="8">
        <v>0.0263</v>
      </c>
      <c r="I2152" s="9">
        <v>0.007060185185185185</v>
      </c>
      <c r="J2152" s="7">
        <v>610.0</v>
      </c>
      <c r="K2152" s="4">
        <v>5.73</v>
      </c>
    </row>
    <row r="2153">
      <c r="A2153" s="4" t="s">
        <v>2179</v>
      </c>
      <c r="B2153" s="4"/>
      <c r="C2153" s="4"/>
      <c r="D2153" s="4"/>
      <c r="E2153" s="7">
        <v>84.0</v>
      </c>
      <c r="F2153" s="4">
        <v>4.05</v>
      </c>
      <c r="G2153" s="8">
        <v>0.1429</v>
      </c>
      <c r="H2153" s="8">
        <v>0.2059</v>
      </c>
      <c r="I2153" s="9">
        <v>0.003298611111111111</v>
      </c>
      <c r="J2153" s="7">
        <v>285.0</v>
      </c>
      <c r="K2153" s="4">
        <v>3.13</v>
      </c>
    </row>
    <row r="2154">
      <c r="A2154" s="4" t="s">
        <v>2180</v>
      </c>
      <c r="B2154" s="4"/>
      <c r="C2154" s="4"/>
      <c r="D2154" s="4"/>
      <c r="E2154" s="7">
        <v>84.0</v>
      </c>
      <c r="F2154" s="4">
        <v>3.32</v>
      </c>
      <c r="G2154" s="8">
        <v>0.3095</v>
      </c>
      <c r="H2154" s="8">
        <v>0.2939</v>
      </c>
      <c r="I2154" s="9">
        <v>0.0027199074074074074</v>
      </c>
      <c r="J2154" s="7">
        <v>235.0</v>
      </c>
      <c r="K2154" s="4">
        <v>1.98</v>
      </c>
    </row>
    <row r="2155">
      <c r="A2155" s="4" t="s">
        <v>2181</v>
      </c>
      <c r="B2155" s="4"/>
      <c r="C2155" s="4"/>
      <c r="D2155" s="4"/>
      <c r="E2155" s="7">
        <v>84.0</v>
      </c>
      <c r="F2155" s="4">
        <v>2.58</v>
      </c>
      <c r="G2155" s="8">
        <v>0.2738</v>
      </c>
      <c r="H2155" s="8">
        <v>0.0737</v>
      </c>
      <c r="I2155" s="9">
        <v>0.0024537037037037036</v>
      </c>
      <c r="J2155" s="7">
        <v>212.0</v>
      </c>
      <c r="K2155" s="4">
        <v>1.94</v>
      </c>
    </row>
    <row r="2156">
      <c r="A2156" s="4" t="s">
        <v>2182</v>
      </c>
      <c r="B2156" s="4"/>
      <c r="C2156" s="4"/>
      <c r="D2156" s="4"/>
      <c r="E2156" s="7">
        <v>84.0</v>
      </c>
      <c r="F2156" s="4">
        <v>2.75</v>
      </c>
      <c r="G2156" s="8">
        <v>0.3452</v>
      </c>
      <c r="H2156" s="8">
        <v>0.1602</v>
      </c>
      <c r="I2156" s="9">
        <v>0.0044675925925925924</v>
      </c>
      <c r="J2156" s="7">
        <v>386.0</v>
      </c>
      <c r="K2156" s="4">
        <v>2.58</v>
      </c>
    </row>
    <row r="2157">
      <c r="A2157" s="4" t="s">
        <v>2183</v>
      </c>
      <c r="B2157" s="4"/>
      <c r="C2157" s="4"/>
      <c r="D2157" s="4"/>
      <c r="E2157" s="7">
        <v>84.0</v>
      </c>
      <c r="F2157" s="4">
        <v>3.14</v>
      </c>
      <c r="G2157" s="8">
        <v>0.2738</v>
      </c>
      <c r="H2157" s="8">
        <v>0.1932</v>
      </c>
      <c r="I2157" s="9">
        <v>0.004050925925925926</v>
      </c>
      <c r="J2157" s="7">
        <v>350.0</v>
      </c>
      <c r="K2157" s="4">
        <v>3.58</v>
      </c>
    </row>
    <row r="2158">
      <c r="A2158" s="4" t="s">
        <v>2184</v>
      </c>
      <c r="B2158" s="4"/>
      <c r="C2158" s="4"/>
      <c r="D2158" s="4"/>
      <c r="E2158" s="7">
        <v>84.0</v>
      </c>
      <c r="F2158" s="4">
        <v>2.94</v>
      </c>
      <c r="G2158" s="8">
        <v>0.2619</v>
      </c>
      <c r="H2158" s="8">
        <v>0.1215</v>
      </c>
      <c r="I2158" s="9">
        <v>0.004178240740740741</v>
      </c>
      <c r="J2158" s="7">
        <v>361.0</v>
      </c>
      <c r="K2158" s="4">
        <v>5.06</v>
      </c>
    </row>
    <row r="2159">
      <c r="A2159" s="4" t="s">
        <v>2185</v>
      </c>
      <c r="B2159" s="4"/>
      <c r="C2159" s="4"/>
      <c r="D2159" s="4"/>
      <c r="E2159" s="7">
        <v>84.0</v>
      </c>
      <c r="F2159" s="4">
        <v>3.64</v>
      </c>
      <c r="G2159" s="8">
        <v>0.2381</v>
      </c>
      <c r="H2159" s="8">
        <v>0.1895</v>
      </c>
      <c r="I2159" s="9">
        <v>0.0031944444444444446</v>
      </c>
      <c r="J2159" s="7">
        <v>276.0</v>
      </c>
      <c r="K2159" s="4">
        <v>2.21</v>
      </c>
    </row>
    <row r="2160">
      <c r="A2160" s="4" t="s">
        <v>2186</v>
      </c>
      <c r="B2160" s="4"/>
      <c r="C2160" s="4"/>
      <c r="D2160" s="4"/>
      <c r="E2160" s="7">
        <v>84.0</v>
      </c>
      <c r="F2160" s="4">
        <v>2.56</v>
      </c>
      <c r="G2160" s="8">
        <v>0.2976</v>
      </c>
      <c r="H2160" s="8">
        <v>0.0977</v>
      </c>
      <c r="I2160" s="9">
        <v>0.0038194444444444443</v>
      </c>
      <c r="J2160" s="7">
        <v>330.0</v>
      </c>
      <c r="K2160" s="4">
        <v>2.38</v>
      </c>
    </row>
    <row r="2161">
      <c r="A2161" s="4" t="s">
        <v>2187</v>
      </c>
      <c r="B2161" s="4"/>
      <c r="C2161" s="4"/>
      <c r="D2161" s="4"/>
      <c r="E2161" s="7">
        <v>84.0</v>
      </c>
      <c r="F2161" s="4">
        <v>3.42</v>
      </c>
      <c r="G2161" s="8">
        <v>0.3571</v>
      </c>
      <c r="H2161" s="8">
        <v>0.1672</v>
      </c>
      <c r="I2161" s="9">
        <v>0.004074074074074074</v>
      </c>
      <c r="J2161" s="7">
        <v>352.0</v>
      </c>
      <c r="K2161" s="4">
        <v>2.46</v>
      </c>
    </row>
    <row r="2162">
      <c r="A2162" s="4" t="s">
        <v>2188</v>
      </c>
      <c r="B2162" s="4"/>
      <c r="C2162" s="4"/>
      <c r="D2162" s="4"/>
      <c r="E2162" s="7">
        <v>83.0</v>
      </c>
      <c r="F2162" s="4">
        <v>2.64</v>
      </c>
      <c r="G2162" s="8">
        <v>0.2289</v>
      </c>
      <c r="H2162" s="8">
        <v>0.1872</v>
      </c>
      <c r="I2162" s="9">
        <v>0.002800925925925926</v>
      </c>
      <c r="J2162" s="7">
        <v>242.0</v>
      </c>
      <c r="K2162" s="4">
        <v>4.2</v>
      </c>
    </row>
    <row r="2163">
      <c r="A2163" s="4">
        <v>32241.0</v>
      </c>
      <c r="B2163" s="4"/>
      <c r="C2163" s="4"/>
      <c r="D2163" s="4"/>
      <c r="E2163" s="7">
        <v>83.0</v>
      </c>
      <c r="F2163" s="4">
        <v>2.51</v>
      </c>
      <c r="G2163" s="8">
        <v>0.2771</v>
      </c>
      <c r="H2163" s="8">
        <v>0.1058</v>
      </c>
      <c r="I2163" s="9">
        <v>0.0035416666666666665</v>
      </c>
      <c r="J2163" s="7">
        <v>306.0</v>
      </c>
      <c r="K2163" s="4">
        <v>3.72</v>
      </c>
    </row>
    <row r="2164">
      <c r="A2164" s="4">
        <v>3402.0</v>
      </c>
      <c r="B2164" s="4"/>
      <c r="C2164" s="4"/>
      <c r="D2164" s="4"/>
      <c r="E2164" s="7">
        <v>83.0</v>
      </c>
      <c r="F2164" s="4">
        <v>2.77</v>
      </c>
      <c r="G2164" s="8">
        <v>0.3012</v>
      </c>
      <c r="H2164" s="8">
        <v>0.0913</v>
      </c>
      <c r="I2164" s="9">
        <v>0.00619212962962963</v>
      </c>
      <c r="J2164" s="7">
        <v>535.0</v>
      </c>
      <c r="K2164" s="4">
        <v>5.45</v>
      </c>
    </row>
    <row r="2165">
      <c r="A2165" s="4" t="s">
        <v>2189</v>
      </c>
      <c r="B2165" s="4"/>
      <c r="C2165" s="4"/>
      <c r="D2165" s="4"/>
      <c r="E2165" s="7">
        <v>83.0</v>
      </c>
      <c r="F2165" s="4">
        <v>2.96</v>
      </c>
      <c r="G2165" s="8">
        <v>0.1566</v>
      </c>
      <c r="H2165" s="8">
        <v>0.2033</v>
      </c>
      <c r="I2165" s="9">
        <v>0.0050578703703703706</v>
      </c>
      <c r="J2165" s="7">
        <v>437.0</v>
      </c>
      <c r="K2165" s="4">
        <v>5.69</v>
      </c>
    </row>
    <row r="2166">
      <c r="A2166" s="4" t="s">
        <v>2190</v>
      </c>
      <c r="B2166" s="4"/>
      <c r="C2166" s="4"/>
      <c r="D2166" s="4"/>
      <c r="E2166" s="7">
        <v>83.0</v>
      </c>
      <c r="F2166" s="4">
        <v>2.54</v>
      </c>
      <c r="G2166" s="8">
        <v>0.3133</v>
      </c>
      <c r="H2166" s="8">
        <v>0.1327</v>
      </c>
      <c r="I2166" s="9">
        <v>0.0016782407407407408</v>
      </c>
      <c r="J2166" s="7">
        <v>145.0</v>
      </c>
      <c r="K2166" s="4">
        <v>1.3</v>
      </c>
    </row>
    <row r="2167">
      <c r="A2167" s="4" t="s">
        <v>2191</v>
      </c>
      <c r="B2167" s="4"/>
      <c r="C2167" s="4"/>
      <c r="D2167" s="4"/>
      <c r="E2167" s="7">
        <v>83.0</v>
      </c>
      <c r="F2167" s="4">
        <v>2.8</v>
      </c>
      <c r="G2167" s="8">
        <v>0.2048</v>
      </c>
      <c r="H2167" s="8">
        <v>0.181</v>
      </c>
      <c r="I2167" s="9">
        <v>0.006608796296296297</v>
      </c>
      <c r="J2167" s="7">
        <v>571.0</v>
      </c>
      <c r="K2167" s="4">
        <v>5.72</v>
      </c>
    </row>
    <row r="2168">
      <c r="A2168" s="4" t="s">
        <v>2192</v>
      </c>
      <c r="B2168" s="4"/>
      <c r="C2168" s="4"/>
      <c r="D2168" s="4"/>
      <c r="E2168" s="7">
        <v>83.0</v>
      </c>
      <c r="F2168" s="4">
        <v>3.29</v>
      </c>
      <c r="G2168" s="8">
        <v>0.2169</v>
      </c>
      <c r="H2168" s="8">
        <v>0.1978</v>
      </c>
      <c r="I2168" s="9">
        <v>0.003460648148148148</v>
      </c>
      <c r="J2168" s="7">
        <v>299.0</v>
      </c>
      <c r="K2168" s="4">
        <v>4.01</v>
      </c>
    </row>
    <row r="2169">
      <c r="A2169" s="4" t="s">
        <v>2193</v>
      </c>
      <c r="B2169" s="4"/>
      <c r="C2169" s="4"/>
      <c r="D2169" s="4"/>
      <c r="E2169" s="7">
        <v>83.0</v>
      </c>
      <c r="F2169" s="4">
        <v>4.98</v>
      </c>
      <c r="G2169" s="8">
        <v>0.2771</v>
      </c>
      <c r="H2169" s="8">
        <v>0.1259</v>
      </c>
      <c r="I2169" s="9">
        <v>0.004675925925925926</v>
      </c>
      <c r="J2169" s="7">
        <v>404.0</v>
      </c>
      <c r="K2169" s="4">
        <v>3.46</v>
      </c>
    </row>
    <row r="2170">
      <c r="A2170" s="4" t="s">
        <v>2194</v>
      </c>
      <c r="B2170" s="4"/>
      <c r="C2170" s="4"/>
      <c r="D2170" s="4"/>
      <c r="E2170" s="7">
        <v>83.0</v>
      </c>
      <c r="F2170" s="4">
        <v>2.55</v>
      </c>
      <c r="G2170" s="8">
        <v>0.1807</v>
      </c>
      <c r="H2170" s="8">
        <v>0.3302</v>
      </c>
      <c r="I2170" s="9">
        <v>0.001863425925925926</v>
      </c>
      <c r="J2170" s="7">
        <v>161.0</v>
      </c>
      <c r="K2170" s="4">
        <v>2.07</v>
      </c>
    </row>
    <row r="2171">
      <c r="A2171" s="4" t="s">
        <v>2195</v>
      </c>
      <c r="B2171" s="4"/>
      <c r="C2171" s="4"/>
      <c r="D2171" s="4"/>
      <c r="E2171" s="7">
        <v>83.0</v>
      </c>
      <c r="F2171" s="4">
        <v>3.98</v>
      </c>
      <c r="G2171" s="8">
        <v>0.3133</v>
      </c>
      <c r="H2171" s="8">
        <v>0.1758</v>
      </c>
      <c r="I2171" s="9">
        <v>0.002488425925925926</v>
      </c>
      <c r="J2171" s="7">
        <v>215.0</v>
      </c>
      <c r="K2171" s="4">
        <v>2.06</v>
      </c>
    </row>
    <row r="2172">
      <c r="A2172" s="4" t="s">
        <v>2196</v>
      </c>
      <c r="B2172" s="4"/>
      <c r="C2172" s="4"/>
      <c r="D2172" s="4"/>
      <c r="E2172" s="7">
        <v>83.0</v>
      </c>
      <c r="F2172" s="4">
        <v>3.25</v>
      </c>
      <c r="G2172" s="8">
        <v>0.1325</v>
      </c>
      <c r="H2172" s="8">
        <v>0.3519</v>
      </c>
      <c r="I2172" s="9">
        <v>0.002013888888888889</v>
      </c>
      <c r="J2172" s="7">
        <v>174.0</v>
      </c>
      <c r="K2172" s="4">
        <v>0.78</v>
      </c>
    </row>
    <row r="2173">
      <c r="A2173" s="4" t="s">
        <v>2197</v>
      </c>
      <c r="B2173" s="4"/>
      <c r="C2173" s="4"/>
      <c r="D2173" s="4"/>
      <c r="E2173" s="7">
        <v>83.0</v>
      </c>
      <c r="F2173" s="4">
        <v>3.84</v>
      </c>
      <c r="G2173" s="8">
        <v>0.1928</v>
      </c>
      <c r="H2173" s="8">
        <v>0.0408</v>
      </c>
      <c r="I2173" s="9">
        <v>0.003969907407407407</v>
      </c>
      <c r="J2173" s="7">
        <v>343.0</v>
      </c>
      <c r="K2173" s="4">
        <v>2.72</v>
      </c>
    </row>
    <row r="2174">
      <c r="A2174" s="4" t="s">
        <v>2198</v>
      </c>
      <c r="B2174" s="4"/>
      <c r="C2174" s="4"/>
      <c r="D2174" s="4"/>
      <c r="E2174" s="7">
        <v>83.0</v>
      </c>
      <c r="F2174" s="4">
        <v>2.96</v>
      </c>
      <c r="G2174" s="8">
        <v>0.3735</v>
      </c>
      <c r="H2174" s="8">
        <v>0.1992</v>
      </c>
      <c r="I2174" s="9">
        <v>0.003599537037037037</v>
      </c>
      <c r="J2174" s="7">
        <v>311.0</v>
      </c>
      <c r="K2174" s="4">
        <v>2.11</v>
      </c>
    </row>
    <row r="2175">
      <c r="A2175" s="4" t="s">
        <v>2199</v>
      </c>
      <c r="B2175" s="4"/>
      <c r="C2175" s="4"/>
      <c r="D2175" s="4"/>
      <c r="E2175" s="7">
        <v>83.0</v>
      </c>
      <c r="F2175" s="4">
        <v>4.0</v>
      </c>
      <c r="G2175" s="8">
        <v>0.1928</v>
      </c>
      <c r="H2175" s="8">
        <v>0.2349</v>
      </c>
      <c r="I2175" s="9">
        <v>0.0029745370370370373</v>
      </c>
      <c r="J2175" s="7">
        <v>257.0</v>
      </c>
      <c r="K2175" s="4">
        <v>1.92</v>
      </c>
    </row>
    <row r="2176">
      <c r="A2176" s="4" t="s">
        <v>2200</v>
      </c>
      <c r="B2176" s="4"/>
      <c r="C2176" s="4"/>
      <c r="D2176" s="4"/>
      <c r="E2176" s="7">
        <v>83.0</v>
      </c>
      <c r="F2176" s="4">
        <v>2.75</v>
      </c>
      <c r="G2176" s="8">
        <v>0.2892</v>
      </c>
      <c r="H2176" s="8">
        <v>0.1096</v>
      </c>
      <c r="I2176" s="9">
        <v>0.005486111111111111</v>
      </c>
      <c r="J2176" s="7">
        <v>474.0</v>
      </c>
      <c r="K2176" s="4">
        <v>5.9</v>
      </c>
    </row>
    <row r="2177">
      <c r="A2177" s="4" t="s">
        <v>2201</v>
      </c>
      <c r="B2177" s="4"/>
      <c r="C2177" s="4"/>
      <c r="D2177" s="4"/>
      <c r="E2177" s="7">
        <v>83.0</v>
      </c>
      <c r="F2177" s="4">
        <v>2.42</v>
      </c>
      <c r="G2177" s="8">
        <v>0.494</v>
      </c>
      <c r="H2177" s="8">
        <v>0.1542</v>
      </c>
      <c r="I2177" s="9">
        <v>0.0010185185185185184</v>
      </c>
      <c r="J2177" s="7">
        <v>88.0</v>
      </c>
      <c r="K2177" s="4">
        <v>1.37</v>
      </c>
    </row>
    <row r="2178">
      <c r="A2178" s="4" t="s">
        <v>2202</v>
      </c>
      <c r="B2178" s="4"/>
      <c r="C2178" s="4"/>
      <c r="D2178" s="4"/>
      <c r="E2178" s="7">
        <v>83.0</v>
      </c>
      <c r="F2178" s="4">
        <v>4.7</v>
      </c>
      <c r="G2178" s="8">
        <v>0.4578</v>
      </c>
      <c r="H2178" s="8">
        <v>0.1436</v>
      </c>
      <c r="I2178" s="9">
        <v>0.005185185185185185</v>
      </c>
      <c r="J2178" s="7">
        <v>448.0</v>
      </c>
      <c r="K2178" s="4">
        <v>1.27</v>
      </c>
    </row>
    <row r="2179">
      <c r="A2179" s="4" t="s">
        <v>2203</v>
      </c>
      <c r="B2179" s="4"/>
      <c r="C2179" s="4"/>
      <c r="D2179" s="4"/>
      <c r="E2179" s="7">
        <v>83.0</v>
      </c>
      <c r="F2179" s="4">
        <v>4.64</v>
      </c>
      <c r="G2179" s="8">
        <v>0.1928</v>
      </c>
      <c r="H2179" s="8">
        <v>0.1532</v>
      </c>
      <c r="I2179" s="9">
        <v>0.004618055555555556</v>
      </c>
      <c r="J2179" s="7">
        <v>399.0</v>
      </c>
      <c r="K2179" s="4">
        <v>3.49</v>
      </c>
    </row>
    <row r="2180">
      <c r="A2180" s="4" t="s">
        <v>2204</v>
      </c>
      <c r="B2180" s="4"/>
      <c r="C2180" s="4"/>
      <c r="D2180" s="4"/>
      <c r="E2180" s="7">
        <v>83.0</v>
      </c>
      <c r="F2180" s="4">
        <v>4.64</v>
      </c>
      <c r="G2180" s="8">
        <v>0.241</v>
      </c>
      <c r="H2180" s="8">
        <v>0.1766</v>
      </c>
      <c r="I2180" s="9">
        <v>0.004560185185185185</v>
      </c>
      <c r="J2180" s="7">
        <v>394.0</v>
      </c>
      <c r="K2180" s="4">
        <v>3.48</v>
      </c>
    </row>
    <row r="2181">
      <c r="A2181" s="4" t="s">
        <v>2205</v>
      </c>
      <c r="B2181" s="4"/>
      <c r="C2181" s="4"/>
      <c r="D2181" s="4"/>
      <c r="E2181" s="7">
        <v>83.0</v>
      </c>
      <c r="F2181" s="4">
        <v>4.25</v>
      </c>
      <c r="G2181" s="8">
        <v>0.1687</v>
      </c>
      <c r="H2181" s="8">
        <v>0.204</v>
      </c>
      <c r="I2181" s="9">
        <v>0.002905092592592593</v>
      </c>
      <c r="J2181" s="7">
        <v>251.0</v>
      </c>
      <c r="K2181" s="4">
        <v>2.65</v>
      </c>
    </row>
    <row r="2182">
      <c r="A2182" s="4" t="s">
        <v>2206</v>
      </c>
      <c r="B2182" s="4"/>
      <c r="C2182" s="4"/>
      <c r="D2182" s="4"/>
      <c r="E2182" s="7">
        <v>83.0</v>
      </c>
      <c r="F2182" s="4">
        <v>5.0</v>
      </c>
      <c r="G2182" s="8">
        <v>0.1928</v>
      </c>
      <c r="H2182" s="8">
        <v>0.1976</v>
      </c>
      <c r="I2182" s="9">
        <v>0.0028587962962962963</v>
      </c>
      <c r="J2182" s="7">
        <v>247.0</v>
      </c>
      <c r="K2182" s="4">
        <v>1.83</v>
      </c>
    </row>
    <row r="2183">
      <c r="A2183" s="4" t="s">
        <v>2207</v>
      </c>
      <c r="B2183" s="4"/>
      <c r="C2183" s="4"/>
      <c r="D2183" s="4"/>
      <c r="E2183" s="7">
        <v>83.0</v>
      </c>
      <c r="F2183" s="4">
        <v>1.33</v>
      </c>
      <c r="G2183" s="8">
        <v>0.9518</v>
      </c>
      <c r="H2183" s="8">
        <v>0.0273</v>
      </c>
      <c r="I2183" s="9">
        <v>9.027777777777777E-4</v>
      </c>
      <c r="J2183" s="7">
        <v>78.0</v>
      </c>
      <c r="K2183" s="4">
        <v>0.27</v>
      </c>
    </row>
    <row r="2184">
      <c r="A2184" s="4" t="s">
        <v>2208</v>
      </c>
      <c r="B2184" s="4"/>
      <c r="C2184" s="4"/>
      <c r="D2184" s="4"/>
      <c r="E2184" s="7">
        <v>83.0</v>
      </c>
      <c r="F2184" s="4">
        <v>3.35</v>
      </c>
      <c r="G2184" s="8">
        <v>0.1807</v>
      </c>
      <c r="H2184" s="8">
        <v>0.2158</v>
      </c>
      <c r="I2184" s="9">
        <v>0.0038194444444444443</v>
      </c>
      <c r="J2184" s="7">
        <v>330.0</v>
      </c>
      <c r="K2184" s="4">
        <v>3.3</v>
      </c>
    </row>
    <row r="2185">
      <c r="A2185" s="4" t="s">
        <v>2209</v>
      </c>
      <c r="B2185" s="4"/>
      <c r="C2185" s="4"/>
      <c r="D2185" s="4"/>
      <c r="E2185" s="7">
        <v>83.0</v>
      </c>
      <c r="F2185" s="4">
        <v>3.69</v>
      </c>
      <c r="G2185" s="8">
        <v>0.253</v>
      </c>
      <c r="H2185" s="8">
        <v>0.1438</v>
      </c>
      <c r="I2185" s="9">
        <v>0.0033912037037037036</v>
      </c>
      <c r="J2185" s="7">
        <v>293.0</v>
      </c>
      <c r="K2185" s="4">
        <v>4.08</v>
      </c>
    </row>
    <row r="2186">
      <c r="A2186" s="4">
        <v>2002.0</v>
      </c>
      <c r="B2186" s="4"/>
      <c r="C2186" s="4"/>
      <c r="D2186" s="4"/>
      <c r="E2186" s="7">
        <v>82.0</v>
      </c>
      <c r="F2186" s="4">
        <v>2.21</v>
      </c>
      <c r="G2186" s="8">
        <v>0.0854</v>
      </c>
      <c r="H2186" s="8">
        <v>0.232</v>
      </c>
      <c r="I2186" s="9">
        <v>0.003912037037037037</v>
      </c>
      <c r="J2186" s="7">
        <v>338.0</v>
      </c>
      <c r="K2186" s="4">
        <v>3.71</v>
      </c>
    </row>
    <row r="2187">
      <c r="A2187" s="4">
        <v>27962.0</v>
      </c>
      <c r="B2187" s="4"/>
      <c r="C2187" s="4"/>
      <c r="D2187" s="4"/>
      <c r="E2187" s="7">
        <v>82.0</v>
      </c>
      <c r="F2187" s="4">
        <v>2.65</v>
      </c>
      <c r="G2187" s="8">
        <v>0.2927</v>
      </c>
      <c r="H2187" s="8">
        <v>0.1014</v>
      </c>
      <c r="I2187" s="9">
        <v>0.004814814814814815</v>
      </c>
      <c r="J2187" s="7">
        <v>416.0</v>
      </c>
      <c r="K2187" s="4">
        <v>5.38</v>
      </c>
    </row>
    <row r="2188">
      <c r="A2188" s="4">
        <v>3337.0</v>
      </c>
      <c r="B2188" s="4"/>
      <c r="C2188" s="4"/>
      <c r="D2188" s="4"/>
      <c r="E2188" s="7">
        <v>82.0</v>
      </c>
      <c r="F2188" s="4">
        <v>2.41</v>
      </c>
      <c r="G2188" s="8">
        <v>0.2927</v>
      </c>
      <c r="H2188" s="8">
        <v>0.0404</v>
      </c>
      <c r="I2188" s="9">
        <v>0.005474537037037037</v>
      </c>
      <c r="J2188" s="7">
        <v>473.0</v>
      </c>
      <c r="K2188" s="4">
        <v>5.13</v>
      </c>
    </row>
    <row r="2189">
      <c r="A2189" s="4" t="s">
        <v>2210</v>
      </c>
      <c r="B2189" s="4"/>
      <c r="C2189" s="4"/>
      <c r="D2189" s="4"/>
      <c r="E2189" s="7">
        <v>82.0</v>
      </c>
      <c r="F2189" s="4">
        <v>2.0</v>
      </c>
      <c r="G2189" s="8">
        <v>0.1463</v>
      </c>
      <c r="H2189" s="8">
        <v>0.2683</v>
      </c>
      <c r="I2189" s="9">
        <v>0.004039351851851852</v>
      </c>
      <c r="J2189" s="7">
        <v>349.0</v>
      </c>
      <c r="K2189" s="4">
        <v>3.54</v>
      </c>
    </row>
    <row r="2190">
      <c r="A2190" s="4" t="s">
        <v>2211</v>
      </c>
      <c r="B2190" s="4"/>
      <c r="C2190" s="4"/>
      <c r="D2190" s="4"/>
      <c r="E2190" s="7">
        <v>82.0</v>
      </c>
      <c r="F2190" s="4">
        <v>3.46</v>
      </c>
      <c r="G2190" s="8">
        <v>0.4878</v>
      </c>
      <c r="H2190" s="8">
        <v>0.1303</v>
      </c>
      <c r="I2190" s="9">
        <v>0.0035300925925925925</v>
      </c>
      <c r="J2190" s="7">
        <v>305.0</v>
      </c>
      <c r="K2190" s="4">
        <v>1.93</v>
      </c>
    </row>
    <row r="2191">
      <c r="A2191" s="4" t="s">
        <v>2212</v>
      </c>
      <c r="B2191" s="4"/>
      <c r="C2191" s="4"/>
      <c r="D2191" s="4"/>
      <c r="E2191" s="7">
        <v>82.0</v>
      </c>
      <c r="F2191" s="4">
        <v>2.83</v>
      </c>
      <c r="G2191" s="8">
        <v>0.1829</v>
      </c>
      <c r="H2191" s="8">
        <v>0.3405</v>
      </c>
      <c r="I2191" s="9">
        <v>0.001388888888888889</v>
      </c>
      <c r="J2191" s="7">
        <v>120.0</v>
      </c>
      <c r="K2191" s="4">
        <v>1.99</v>
      </c>
    </row>
    <row r="2192">
      <c r="A2192" s="4" t="s">
        <v>2213</v>
      </c>
      <c r="B2192" s="4"/>
      <c r="C2192" s="4"/>
      <c r="D2192" s="4"/>
      <c r="E2192" s="7">
        <v>82.0</v>
      </c>
      <c r="F2192" s="4">
        <v>3.72</v>
      </c>
      <c r="G2192" s="8">
        <v>0.1829</v>
      </c>
      <c r="H2192" s="8">
        <v>0.2262</v>
      </c>
      <c r="I2192" s="9">
        <v>0.0044444444444444444</v>
      </c>
      <c r="J2192" s="7">
        <v>384.0</v>
      </c>
      <c r="K2192" s="4">
        <v>5.32</v>
      </c>
    </row>
    <row r="2193">
      <c r="A2193" s="4" t="s">
        <v>2214</v>
      </c>
      <c r="B2193" s="4"/>
      <c r="C2193" s="4"/>
      <c r="D2193" s="4"/>
      <c r="E2193" s="7">
        <v>82.0</v>
      </c>
      <c r="F2193" s="4">
        <v>1.61</v>
      </c>
      <c r="G2193" s="8">
        <v>0.0244</v>
      </c>
      <c r="H2193" s="8">
        <v>0.3864</v>
      </c>
      <c r="I2193" s="9">
        <v>0.0024537037037037036</v>
      </c>
      <c r="J2193" s="7">
        <v>212.0</v>
      </c>
      <c r="K2193" s="4">
        <v>5.7</v>
      </c>
    </row>
    <row r="2194">
      <c r="A2194" s="4" t="s">
        <v>2215</v>
      </c>
      <c r="B2194" s="4"/>
      <c r="C2194" s="4"/>
      <c r="D2194" s="4"/>
      <c r="E2194" s="7">
        <v>82.0</v>
      </c>
      <c r="F2194" s="4">
        <v>3.51</v>
      </c>
      <c r="G2194" s="8">
        <v>0.1829</v>
      </c>
      <c r="H2194" s="8">
        <v>0.25</v>
      </c>
      <c r="I2194" s="9">
        <v>0.003136574074074074</v>
      </c>
      <c r="J2194" s="7">
        <v>271.0</v>
      </c>
      <c r="K2194" s="4">
        <v>2.24</v>
      </c>
    </row>
    <row r="2195">
      <c r="A2195" s="4" t="s">
        <v>2216</v>
      </c>
      <c r="B2195" s="4"/>
      <c r="C2195" s="4"/>
      <c r="D2195" s="4"/>
      <c r="E2195" s="7">
        <v>82.0</v>
      </c>
      <c r="F2195" s="4">
        <v>3.88</v>
      </c>
      <c r="G2195" s="8">
        <v>0.2317</v>
      </c>
      <c r="H2195" s="8">
        <v>0.1667</v>
      </c>
      <c r="I2195" s="9">
        <v>0.004664351851851852</v>
      </c>
      <c r="J2195" s="7">
        <v>403.0</v>
      </c>
      <c r="K2195" s="4">
        <v>4.26</v>
      </c>
    </row>
    <row r="2196">
      <c r="A2196" s="4" t="s">
        <v>2217</v>
      </c>
      <c r="B2196" s="4"/>
      <c r="C2196" s="4"/>
      <c r="D2196" s="4"/>
      <c r="E2196" s="7">
        <v>82.0</v>
      </c>
      <c r="F2196" s="4">
        <v>3.6</v>
      </c>
      <c r="G2196" s="8">
        <v>0.1585</v>
      </c>
      <c r="H2196" s="8">
        <v>0.2339</v>
      </c>
      <c r="I2196" s="9">
        <v>0.004548611111111111</v>
      </c>
      <c r="J2196" s="7">
        <v>393.0</v>
      </c>
      <c r="K2196" s="4">
        <v>5.66</v>
      </c>
    </row>
    <row r="2197">
      <c r="A2197" s="4" t="s">
        <v>2218</v>
      </c>
      <c r="B2197" s="4"/>
      <c r="C2197" s="4"/>
      <c r="D2197" s="4"/>
      <c r="E2197" s="7">
        <v>82.0</v>
      </c>
      <c r="F2197" s="4">
        <v>3.38</v>
      </c>
      <c r="G2197" s="8">
        <v>0.1098</v>
      </c>
      <c r="H2197" s="8">
        <v>0.3538</v>
      </c>
      <c r="I2197" s="9">
        <v>0.002372685185185185</v>
      </c>
      <c r="J2197" s="7">
        <v>205.0</v>
      </c>
      <c r="K2197" s="4">
        <v>2.02</v>
      </c>
    </row>
    <row r="2198">
      <c r="A2198" s="4" t="s">
        <v>2219</v>
      </c>
      <c r="B2198" s="4"/>
      <c r="C2198" s="4"/>
      <c r="D2198" s="4"/>
      <c r="E2198" s="7">
        <v>82.0</v>
      </c>
      <c r="F2198" s="4">
        <v>4.93</v>
      </c>
      <c r="G2198" s="8">
        <v>0.3049</v>
      </c>
      <c r="H2198" s="8">
        <v>0.1436</v>
      </c>
      <c r="I2198" s="9">
        <v>0.0030208333333333333</v>
      </c>
      <c r="J2198" s="7">
        <v>261.0</v>
      </c>
      <c r="K2198" s="4">
        <v>3.33</v>
      </c>
    </row>
    <row r="2199">
      <c r="A2199" s="4" t="s">
        <v>2220</v>
      </c>
      <c r="B2199" s="4"/>
      <c r="C2199" s="4"/>
      <c r="D2199" s="4"/>
      <c r="E2199" s="7">
        <v>82.0</v>
      </c>
      <c r="F2199" s="4">
        <v>4.5</v>
      </c>
      <c r="G2199" s="8">
        <v>0.3171</v>
      </c>
      <c r="H2199" s="8">
        <v>0.1382</v>
      </c>
      <c r="I2199" s="9">
        <v>0.005150462962962963</v>
      </c>
      <c r="J2199" s="7">
        <v>445.0</v>
      </c>
      <c r="K2199" s="4">
        <v>2.88</v>
      </c>
    </row>
    <row r="2200">
      <c r="A2200" s="4" t="s">
        <v>2221</v>
      </c>
      <c r="B2200" s="4"/>
      <c r="C2200" s="4"/>
      <c r="D2200" s="4"/>
      <c r="E2200" s="7">
        <v>82.0</v>
      </c>
      <c r="F2200" s="4">
        <v>4.02</v>
      </c>
      <c r="G2200" s="8">
        <v>0.1341</v>
      </c>
      <c r="H2200" s="8">
        <v>0.1818</v>
      </c>
      <c r="I2200" s="9">
        <v>0.002638888888888889</v>
      </c>
      <c r="J2200" s="7">
        <v>228.0</v>
      </c>
      <c r="K2200" s="4">
        <v>6.16</v>
      </c>
    </row>
    <row r="2201">
      <c r="A2201" s="4" t="s">
        <v>2222</v>
      </c>
      <c r="B2201" s="4"/>
      <c r="C2201" s="4"/>
      <c r="D2201" s="4"/>
      <c r="E2201" s="7">
        <v>82.0</v>
      </c>
      <c r="F2201" s="4">
        <v>3.06</v>
      </c>
      <c r="G2201" s="8">
        <v>0.1829</v>
      </c>
      <c r="H2201" s="8">
        <v>0.1155</v>
      </c>
      <c r="I2201" s="9">
        <v>0.006273148148148148</v>
      </c>
      <c r="J2201" s="7">
        <v>542.0</v>
      </c>
      <c r="K2201" s="4">
        <v>6.6</v>
      </c>
    </row>
    <row r="2202">
      <c r="A2202" s="4" t="s">
        <v>2223</v>
      </c>
      <c r="B2202" s="4"/>
      <c r="C2202" s="4"/>
      <c r="D2202" s="4"/>
      <c r="E2202" s="7">
        <v>82.0</v>
      </c>
      <c r="F2202" s="4">
        <v>4.55</v>
      </c>
      <c r="G2202" s="8">
        <v>0.3293</v>
      </c>
      <c r="H2202" s="8">
        <v>0.1501</v>
      </c>
      <c r="I2202" s="9">
        <v>0.003761574074074074</v>
      </c>
      <c r="J2202" s="7">
        <v>325.0</v>
      </c>
      <c r="K2202" s="4">
        <v>4.05</v>
      </c>
    </row>
    <row r="2203">
      <c r="A2203" s="4" t="s">
        <v>2224</v>
      </c>
      <c r="B2203" s="4"/>
      <c r="C2203" s="4"/>
      <c r="D2203" s="4"/>
      <c r="E2203" s="7">
        <v>82.0</v>
      </c>
      <c r="F2203" s="4">
        <v>3.21</v>
      </c>
      <c r="G2203" s="8">
        <v>0.2073</v>
      </c>
      <c r="H2203" s="8">
        <v>0.3156</v>
      </c>
      <c r="I2203" s="9">
        <v>0.002685185185185185</v>
      </c>
      <c r="J2203" s="7">
        <v>232.0</v>
      </c>
      <c r="K2203" s="4">
        <v>3.17</v>
      </c>
    </row>
    <row r="2204">
      <c r="A2204" s="4" t="s">
        <v>2225</v>
      </c>
      <c r="B2204" s="4"/>
      <c r="C2204" s="4"/>
      <c r="D2204" s="4"/>
      <c r="E2204" s="7">
        <v>82.0</v>
      </c>
      <c r="F2204" s="4">
        <v>2.13</v>
      </c>
      <c r="G2204" s="8">
        <v>0.4634</v>
      </c>
      <c r="H2204" s="8">
        <v>0.2286</v>
      </c>
      <c r="I2204" s="9">
        <v>0.002627314814814815</v>
      </c>
      <c r="J2204" s="7">
        <v>227.0</v>
      </c>
      <c r="K2204" s="4">
        <v>0.87</v>
      </c>
    </row>
    <row r="2205">
      <c r="A2205" s="4" t="s">
        <v>2226</v>
      </c>
      <c r="B2205" s="4"/>
      <c r="C2205" s="4"/>
      <c r="D2205" s="4"/>
      <c r="E2205" s="7">
        <v>82.0</v>
      </c>
      <c r="F2205" s="4">
        <v>2.72</v>
      </c>
      <c r="G2205" s="8">
        <v>0.2073</v>
      </c>
      <c r="H2205" s="8">
        <v>0.1794</v>
      </c>
      <c r="I2205" s="9">
        <v>0.002337962962962963</v>
      </c>
      <c r="J2205" s="7">
        <v>202.0</v>
      </c>
      <c r="K2205" s="4">
        <v>2.73</v>
      </c>
    </row>
    <row r="2206">
      <c r="A2206" s="4" t="s">
        <v>2227</v>
      </c>
      <c r="B2206" s="4"/>
      <c r="C2206" s="4"/>
      <c r="D2206" s="4"/>
      <c r="E2206" s="7">
        <v>82.0</v>
      </c>
      <c r="F2206" s="4">
        <v>2.57</v>
      </c>
      <c r="G2206" s="8">
        <v>0.1951</v>
      </c>
      <c r="H2206" s="8">
        <v>0.1327</v>
      </c>
      <c r="I2206" s="9">
        <v>0.002395833333333333</v>
      </c>
      <c r="J2206" s="7">
        <v>207.0</v>
      </c>
      <c r="K2206" s="4">
        <v>3.66</v>
      </c>
    </row>
    <row r="2207">
      <c r="A2207" s="4" t="s">
        <v>2228</v>
      </c>
      <c r="B2207" s="4"/>
      <c r="C2207" s="4"/>
      <c r="D2207" s="4"/>
      <c r="E2207" s="7">
        <v>82.0</v>
      </c>
      <c r="F2207" s="4">
        <v>1.49</v>
      </c>
      <c r="G2207" s="8">
        <v>0.061</v>
      </c>
      <c r="H2207" s="8">
        <v>0.3689</v>
      </c>
      <c r="I2207" s="9">
        <v>0.003576388888888889</v>
      </c>
      <c r="J2207" s="7">
        <v>309.0</v>
      </c>
      <c r="K2207" s="4">
        <v>7.39</v>
      </c>
    </row>
    <row r="2208">
      <c r="A2208" s="4" t="s">
        <v>2229</v>
      </c>
      <c r="B2208" s="4"/>
      <c r="C2208" s="4"/>
      <c r="D2208" s="4"/>
      <c r="E2208" s="7">
        <v>82.0</v>
      </c>
      <c r="F2208" s="4">
        <v>2.84</v>
      </c>
      <c r="G2208" s="8">
        <v>0.1829</v>
      </c>
      <c r="H2208" s="8">
        <v>0.2661</v>
      </c>
      <c r="I2208" s="9">
        <v>0.003425925925925926</v>
      </c>
      <c r="J2208" s="7">
        <v>296.0</v>
      </c>
      <c r="K2208" s="4">
        <v>1.51</v>
      </c>
    </row>
    <row r="2209">
      <c r="A2209" s="4" t="s">
        <v>2230</v>
      </c>
      <c r="B2209" s="4"/>
      <c r="C2209" s="4"/>
      <c r="D2209" s="4"/>
      <c r="E2209" s="7">
        <v>82.0</v>
      </c>
      <c r="F2209" s="4">
        <v>4.45</v>
      </c>
      <c r="G2209" s="8">
        <v>0.1585</v>
      </c>
      <c r="H2209" s="8">
        <v>0.2767</v>
      </c>
      <c r="I2209" s="9">
        <v>0.004618055555555556</v>
      </c>
      <c r="J2209" s="7">
        <v>399.0</v>
      </c>
      <c r="K2209" s="4">
        <v>4.83</v>
      </c>
    </row>
    <row r="2210">
      <c r="A2210" s="4" t="s">
        <v>2231</v>
      </c>
      <c r="B2210" s="4"/>
      <c r="C2210" s="4"/>
      <c r="D2210" s="4"/>
      <c r="E2210" s="7">
        <v>82.0</v>
      </c>
      <c r="F2210" s="4">
        <v>2.26</v>
      </c>
      <c r="G2210" s="8">
        <v>0.2073</v>
      </c>
      <c r="H2210" s="8">
        <v>0.4378</v>
      </c>
      <c r="I2210" s="9">
        <v>0.0016550925925925926</v>
      </c>
      <c r="J2210" s="7">
        <v>143.0</v>
      </c>
      <c r="K2210" s="4">
        <v>1.32</v>
      </c>
    </row>
    <row r="2211">
      <c r="A2211" s="4" t="s">
        <v>2232</v>
      </c>
      <c r="B2211" s="4"/>
      <c r="C2211" s="4"/>
      <c r="D2211" s="4"/>
      <c r="E2211" s="7">
        <v>82.0</v>
      </c>
      <c r="F2211" s="4">
        <v>2.2</v>
      </c>
      <c r="G2211" s="8">
        <v>0.2561</v>
      </c>
      <c r="H2211" s="8">
        <v>0.1667</v>
      </c>
      <c r="I2211" s="9">
        <v>0.003726851851851852</v>
      </c>
      <c r="J2211" s="7">
        <v>322.0</v>
      </c>
      <c r="K2211" s="4">
        <v>3.67</v>
      </c>
    </row>
    <row r="2212">
      <c r="A2212" s="4" t="s">
        <v>2233</v>
      </c>
      <c r="B2212" s="4"/>
      <c r="C2212" s="4"/>
      <c r="D2212" s="4"/>
      <c r="E2212" s="7">
        <v>82.0</v>
      </c>
      <c r="F2212" s="4">
        <v>1.59</v>
      </c>
      <c r="G2212" s="8">
        <v>0.2561</v>
      </c>
      <c r="H2212" s="8">
        <v>0.1769</v>
      </c>
      <c r="I2212" s="9">
        <v>0.0016898148148148148</v>
      </c>
      <c r="J2212" s="7">
        <v>146.0</v>
      </c>
      <c r="K2212" s="4">
        <v>2.72</v>
      </c>
    </row>
    <row r="2213">
      <c r="A2213" s="4" t="s">
        <v>2234</v>
      </c>
      <c r="B2213" s="4"/>
      <c r="C2213" s="4"/>
      <c r="D2213" s="4"/>
      <c r="E2213" s="7">
        <v>81.0</v>
      </c>
      <c r="F2213" s="4">
        <v>2.59</v>
      </c>
      <c r="G2213" s="8">
        <v>0.3827</v>
      </c>
      <c r="H2213" s="8">
        <v>0.1333</v>
      </c>
      <c r="I2213" s="9">
        <v>0.002511574074074074</v>
      </c>
      <c r="J2213" s="7">
        <v>217.0</v>
      </c>
      <c r="K2213" s="4">
        <v>2.38</v>
      </c>
    </row>
    <row r="2214">
      <c r="A2214" s="4" t="s">
        <v>2235</v>
      </c>
      <c r="B2214" s="4"/>
      <c r="C2214" s="4"/>
      <c r="D2214" s="4"/>
      <c r="E2214" s="7">
        <v>81.0</v>
      </c>
      <c r="F2214" s="4">
        <v>3.53</v>
      </c>
      <c r="G2214" s="8">
        <v>0.1852</v>
      </c>
      <c r="H2214" s="8">
        <v>0.2028</v>
      </c>
      <c r="I2214" s="9">
        <v>0.003321759259259259</v>
      </c>
      <c r="J2214" s="7">
        <v>287.0</v>
      </c>
      <c r="K2214" s="4">
        <v>3.38</v>
      </c>
    </row>
    <row r="2215">
      <c r="A2215" s="4" t="s">
        <v>2236</v>
      </c>
      <c r="B2215" s="4"/>
      <c r="C2215" s="4"/>
      <c r="D2215" s="4"/>
      <c r="E2215" s="7">
        <v>81.0</v>
      </c>
      <c r="F2215" s="4">
        <v>3.42</v>
      </c>
      <c r="G2215" s="8">
        <v>0.2963</v>
      </c>
      <c r="H2215" s="8">
        <v>0.213</v>
      </c>
      <c r="I2215" s="9">
        <v>0.00369212962962963</v>
      </c>
      <c r="J2215" s="7">
        <v>319.0</v>
      </c>
      <c r="K2215" s="4">
        <v>2.41</v>
      </c>
    </row>
    <row r="2216">
      <c r="A2216" s="4" t="s">
        <v>2237</v>
      </c>
      <c r="B2216" s="4"/>
      <c r="C2216" s="4"/>
      <c r="D2216" s="4"/>
      <c r="E2216" s="7">
        <v>81.0</v>
      </c>
      <c r="F2216" s="4">
        <v>4.28</v>
      </c>
      <c r="G2216" s="8">
        <v>0.2593</v>
      </c>
      <c r="H2216" s="8">
        <v>0.1182</v>
      </c>
      <c r="I2216" s="9">
        <v>0.0035416666666666665</v>
      </c>
      <c r="J2216" s="7">
        <v>306.0</v>
      </c>
      <c r="K2216" s="4">
        <v>3.81</v>
      </c>
    </row>
    <row r="2217">
      <c r="A2217" s="4" t="s">
        <v>2238</v>
      </c>
      <c r="B2217" s="4"/>
      <c r="C2217" s="4"/>
      <c r="D2217" s="4"/>
      <c r="E2217" s="7">
        <v>81.0</v>
      </c>
      <c r="F2217" s="4">
        <v>2.78</v>
      </c>
      <c r="G2217" s="8">
        <v>0.4198</v>
      </c>
      <c r="H2217" s="8">
        <v>0.2133</v>
      </c>
      <c r="I2217" s="9">
        <v>0.0020601851851851853</v>
      </c>
      <c r="J2217" s="7">
        <v>178.0</v>
      </c>
      <c r="K2217" s="4">
        <v>1.88</v>
      </c>
    </row>
    <row r="2218">
      <c r="A2218" s="4" t="s">
        <v>2239</v>
      </c>
      <c r="B2218" s="4"/>
      <c r="C2218" s="4"/>
      <c r="D2218" s="4"/>
      <c r="E2218" s="7">
        <v>81.0</v>
      </c>
      <c r="F2218" s="4">
        <v>4.4</v>
      </c>
      <c r="G2218" s="8">
        <v>0.284</v>
      </c>
      <c r="H2218" s="8">
        <v>0.1685</v>
      </c>
      <c r="I2218" s="9">
        <v>0.0035416666666666665</v>
      </c>
      <c r="J2218" s="7">
        <v>306.0</v>
      </c>
      <c r="K2218" s="4">
        <v>3.42</v>
      </c>
    </row>
    <row r="2219">
      <c r="A2219" s="4" t="s">
        <v>2240</v>
      </c>
      <c r="B2219" s="4"/>
      <c r="C2219" s="4"/>
      <c r="D2219" s="4"/>
      <c r="E2219" s="7">
        <v>81.0</v>
      </c>
      <c r="F2219" s="4">
        <v>3.04</v>
      </c>
      <c r="G2219" s="8">
        <v>0.1852</v>
      </c>
      <c r="H2219" s="8">
        <v>0.3171</v>
      </c>
      <c r="I2219" s="9">
        <v>0.002534722222222222</v>
      </c>
      <c r="J2219" s="7">
        <v>219.0</v>
      </c>
      <c r="K2219" s="4">
        <v>2.17</v>
      </c>
    </row>
    <row r="2220">
      <c r="A2220" s="4" t="s">
        <v>2241</v>
      </c>
      <c r="B2220" s="4"/>
      <c r="C2220" s="4"/>
      <c r="D2220" s="4"/>
      <c r="E2220" s="7">
        <v>81.0</v>
      </c>
      <c r="F2220" s="4">
        <v>2.57</v>
      </c>
      <c r="G2220" s="8">
        <v>0.1852</v>
      </c>
      <c r="H2220" s="8">
        <v>0.3798</v>
      </c>
      <c r="I2220" s="9">
        <v>0.0020949074074074073</v>
      </c>
      <c r="J2220" s="7">
        <v>181.0</v>
      </c>
      <c r="K2220" s="4">
        <v>2.54</v>
      </c>
    </row>
    <row r="2221">
      <c r="A2221" s="4" t="s">
        <v>2242</v>
      </c>
      <c r="B2221" s="4"/>
      <c r="C2221" s="4"/>
      <c r="D2221" s="4"/>
      <c r="E2221" s="7">
        <v>81.0</v>
      </c>
      <c r="F2221" s="4">
        <v>3.79</v>
      </c>
      <c r="G2221" s="8">
        <v>0.1605</v>
      </c>
      <c r="H2221" s="8">
        <v>0.2964</v>
      </c>
      <c r="I2221" s="9">
        <v>0.0036226851851851854</v>
      </c>
      <c r="J2221" s="7">
        <v>313.0</v>
      </c>
      <c r="K2221" s="4">
        <v>3.38</v>
      </c>
    </row>
    <row r="2222">
      <c r="A2222" s="4" t="s">
        <v>2243</v>
      </c>
      <c r="B2222" s="4"/>
      <c r="C2222" s="4"/>
      <c r="D2222" s="4"/>
      <c r="E2222" s="7">
        <v>81.0</v>
      </c>
      <c r="F2222" s="4">
        <v>3.64</v>
      </c>
      <c r="G2222" s="8">
        <v>0.284</v>
      </c>
      <c r="H2222" s="8">
        <v>0.1966</v>
      </c>
      <c r="I2222" s="9">
        <v>0.0038194444444444443</v>
      </c>
      <c r="J2222" s="7">
        <v>330.0</v>
      </c>
      <c r="K2222" s="4">
        <v>2.12</v>
      </c>
    </row>
    <row r="2223">
      <c r="A2223" s="4" t="s">
        <v>2244</v>
      </c>
      <c r="B2223" s="4"/>
      <c r="C2223" s="4"/>
      <c r="D2223" s="4"/>
      <c r="E2223" s="7">
        <v>81.0</v>
      </c>
      <c r="F2223" s="4">
        <v>2.75</v>
      </c>
      <c r="G2223" s="8">
        <v>0.2716</v>
      </c>
      <c r="H2223" s="8">
        <v>0.2332</v>
      </c>
      <c r="I2223" s="9">
        <v>0.0018055555555555555</v>
      </c>
      <c r="J2223" s="7">
        <v>156.0</v>
      </c>
      <c r="K2223" s="4">
        <v>2.25</v>
      </c>
    </row>
    <row r="2224">
      <c r="A2224" s="4" t="s">
        <v>2245</v>
      </c>
      <c r="B2224" s="4"/>
      <c r="C2224" s="4"/>
      <c r="D2224" s="4"/>
      <c r="E2224" s="7">
        <v>81.0</v>
      </c>
      <c r="F2224" s="4">
        <v>2.38</v>
      </c>
      <c r="G2224" s="8">
        <v>0.1605</v>
      </c>
      <c r="H2224" s="8">
        <v>0.3212</v>
      </c>
      <c r="I2224" s="9">
        <v>0.0017939814814814815</v>
      </c>
      <c r="J2224" s="7">
        <v>155.0</v>
      </c>
      <c r="K2224" s="4">
        <v>2.49</v>
      </c>
    </row>
    <row r="2225">
      <c r="A2225" s="4" t="s">
        <v>2246</v>
      </c>
      <c r="B2225" s="4"/>
      <c r="C2225" s="4"/>
      <c r="D2225" s="4"/>
      <c r="E2225" s="7">
        <v>81.0</v>
      </c>
      <c r="F2225" s="4">
        <v>3.19</v>
      </c>
      <c r="G2225" s="8">
        <v>0.2963</v>
      </c>
      <c r="H2225" s="8">
        <v>0.1395</v>
      </c>
      <c r="I2225" s="9">
        <v>0.003703703703703704</v>
      </c>
      <c r="J2225" s="7">
        <v>320.0</v>
      </c>
      <c r="K2225" s="4">
        <v>3.16</v>
      </c>
    </row>
    <row r="2226">
      <c r="A2226" s="4" t="s">
        <v>2247</v>
      </c>
      <c r="B2226" s="4"/>
      <c r="C2226" s="4"/>
      <c r="D2226" s="4"/>
      <c r="E2226" s="7">
        <v>81.0</v>
      </c>
      <c r="F2226" s="4">
        <v>5.49</v>
      </c>
      <c r="G2226" s="8">
        <v>0.2346</v>
      </c>
      <c r="H2226" s="8">
        <v>0.1618</v>
      </c>
      <c r="I2226" s="9">
        <v>0.007719907407407407</v>
      </c>
      <c r="J2226" s="7">
        <v>667.0</v>
      </c>
      <c r="K2226" s="4">
        <v>3.67</v>
      </c>
    </row>
    <row r="2227">
      <c r="A2227" s="4" t="s">
        <v>2248</v>
      </c>
      <c r="B2227" s="4"/>
      <c r="C2227" s="4"/>
      <c r="D2227" s="4"/>
      <c r="E2227" s="7">
        <v>81.0</v>
      </c>
      <c r="F2227" s="4">
        <v>2.43</v>
      </c>
      <c r="G2227" s="8">
        <v>0.4444</v>
      </c>
      <c r="H2227" s="8">
        <v>0.1675</v>
      </c>
      <c r="I2227" s="9">
        <v>0.0025462962962962965</v>
      </c>
      <c r="J2227" s="7">
        <v>220.0</v>
      </c>
      <c r="K2227" s="4">
        <v>1.68</v>
      </c>
    </row>
    <row r="2228">
      <c r="A2228" s="4" t="s">
        <v>2249</v>
      </c>
      <c r="B2228" s="4"/>
      <c r="C2228" s="4"/>
      <c r="D2228" s="4"/>
      <c r="E2228" s="7">
        <v>81.0</v>
      </c>
      <c r="F2228" s="4">
        <v>3.05</v>
      </c>
      <c r="G2228" s="8">
        <v>0.2716</v>
      </c>
      <c r="H2228" s="8">
        <v>0.2389</v>
      </c>
      <c r="I2228" s="9">
        <v>0.0037962962962962963</v>
      </c>
      <c r="J2228" s="7">
        <v>328.0</v>
      </c>
      <c r="K2228" s="4">
        <v>4.21</v>
      </c>
    </row>
    <row r="2229">
      <c r="A2229" s="4" t="s">
        <v>2250</v>
      </c>
      <c r="B2229" s="4"/>
      <c r="C2229" s="4"/>
      <c r="D2229" s="4"/>
      <c r="E2229" s="7">
        <v>81.0</v>
      </c>
      <c r="F2229" s="4">
        <v>3.33</v>
      </c>
      <c r="G2229" s="8">
        <v>0.3333</v>
      </c>
      <c r="H2229" s="8">
        <v>0.1667</v>
      </c>
      <c r="I2229" s="9">
        <v>0.0029861111111111113</v>
      </c>
      <c r="J2229" s="7">
        <v>258.0</v>
      </c>
      <c r="K2229" s="4">
        <v>2.79</v>
      </c>
    </row>
    <row r="2230">
      <c r="A2230" s="4" t="s">
        <v>2251</v>
      </c>
      <c r="B2230" s="4"/>
      <c r="C2230" s="4"/>
      <c r="D2230" s="4"/>
      <c r="E2230" s="7">
        <v>81.0</v>
      </c>
      <c r="F2230" s="4">
        <v>1.27</v>
      </c>
      <c r="G2230" s="8">
        <v>0.6667</v>
      </c>
      <c r="H2230" s="8">
        <v>0.2233</v>
      </c>
      <c r="I2230" s="9">
        <v>0.0011111111111111111</v>
      </c>
      <c r="J2230" s="7">
        <v>96.0</v>
      </c>
      <c r="K2230" s="4">
        <v>0.83</v>
      </c>
    </row>
    <row r="2231">
      <c r="A2231" s="4" t="s">
        <v>2252</v>
      </c>
      <c r="B2231" s="4"/>
      <c r="C2231" s="4"/>
      <c r="D2231" s="4"/>
      <c r="E2231" s="7">
        <v>81.0</v>
      </c>
      <c r="F2231" s="4">
        <v>2.52</v>
      </c>
      <c r="G2231" s="8">
        <v>0.2222</v>
      </c>
      <c r="H2231" s="8">
        <v>0.1176</v>
      </c>
      <c r="I2231" s="9">
        <v>0.003703703703703704</v>
      </c>
      <c r="J2231" s="7">
        <v>320.0</v>
      </c>
      <c r="K2231" s="4">
        <v>11.33</v>
      </c>
    </row>
    <row r="2232">
      <c r="A2232" s="4" t="s">
        <v>2253</v>
      </c>
      <c r="B2232" s="4"/>
      <c r="C2232" s="4"/>
      <c r="D2232" s="4"/>
      <c r="E2232" s="7">
        <v>81.0</v>
      </c>
      <c r="F2232" s="4">
        <v>1.21</v>
      </c>
      <c r="G2232" s="8">
        <v>0.8642</v>
      </c>
      <c r="H2232" s="8">
        <v>0.0714</v>
      </c>
      <c r="I2232" s="9">
        <v>5.092592592592592E-4</v>
      </c>
      <c r="J2232" s="7">
        <v>44.0</v>
      </c>
      <c r="K2232" s="4">
        <v>0.86</v>
      </c>
    </row>
    <row r="2233">
      <c r="A2233" s="4" t="s">
        <v>2254</v>
      </c>
      <c r="B2233" s="4"/>
      <c r="C2233" s="4"/>
      <c r="D2233" s="4"/>
      <c r="E2233" s="7">
        <v>81.0</v>
      </c>
      <c r="F2233" s="4">
        <v>2.51</v>
      </c>
      <c r="G2233" s="8">
        <v>0.1728</v>
      </c>
      <c r="H2233" s="8">
        <v>0.0887</v>
      </c>
      <c r="I2233" s="9">
        <v>0.00542824074074074</v>
      </c>
      <c r="J2233" s="7">
        <v>469.0</v>
      </c>
      <c r="K2233" s="4">
        <v>5.36</v>
      </c>
    </row>
    <row r="2234">
      <c r="A2234" s="4" t="s">
        <v>2255</v>
      </c>
      <c r="B2234" s="4"/>
      <c r="C2234" s="4"/>
      <c r="D2234" s="4"/>
      <c r="E2234" s="7">
        <v>81.0</v>
      </c>
      <c r="F2234" s="4">
        <v>3.79</v>
      </c>
      <c r="G2234" s="8">
        <v>0.1852</v>
      </c>
      <c r="H2234" s="8">
        <v>0.1661</v>
      </c>
      <c r="I2234" s="9">
        <v>0.005104166666666667</v>
      </c>
      <c r="J2234" s="7">
        <v>441.0</v>
      </c>
      <c r="K2234" s="4">
        <v>4.7</v>
      </c>
    </row>
    <row r="2235">
      <c r="A2235" s="4" t="s">
        <v>2256</v>
      </c>
      <c r="B2235" s="4"/>
      <c r="C2235" s="4"/>
      <c r="D2235" s="4"/>
      <c r="E2235" s="7">
        <v>81.0</v>
      </c>
      <c r="F2235" s="4">
        <v>3.41</v>
      </c>
      <c r="G2235" s="8">
        <v>0.2346</v>
      </c>
      <c r="H2235" s="8">
        <v>0.2428</v>
      </c>
      <c r="I2235" s="9">
        <v>0.0025578703703703705</v>
      </c>
      <c r="J2235" s="7">
        <v>221.0</v>
      </c>
      <c r="K2235" s="4">
        <v>1.56</v>
      </c>
    </row>
    <row r="2236">
      <c r="A2236" s="4" t="s">
        <v>2257</v>
      </c>
      <c r="B2236" s="4"/>
      <c r="C2236" s="4"/>
      <c r="D2236" s="4"/>
      <c r="E2236" s="7">
        <v>81.0</v>
      </c>
      <c r="F2236" s="4">
        <v>5.65</v>
      </c>
      <c r="G2236" s="8">
        <v>0.1111</v>
      </c>
      <c r="H2236" s="8">
        <v>0.1878</v>
      </c>
      <c r="I2236" s="9">
        <v>0.0028587962962962963</v>
      </c>
      <c r="J2236" s="7">
        <v>247.0</v>
      </c>
      <c r="K2236" s="4">
        <v>1.69</v>
      </c>
    </row>
    <row r="2237">
      <c r="A2237" s="4" t="s">
        <v>2258</v>
      </c>
      <c r="B2237" s="4"/>
      <c r="C2237" s="4"/>
      <c r="D2237" s="4"/>
      <c r="E2237" s="7">
        <v>81.0</v>
      </c>
      <c r="F2237" s="4">
        <v>4.94</v>
      </c>
      <c r="G2237" s="8">
        <v>0.284</v>
      </c>
      <c r="H2237" s="8">
        <v>0.1325</v>
      </c>
      <c r="I2237" s="9">
        <v>0.0037962962962962963</v>
      </c>
      <c r="J2237" s="7">
        <v>328.0</v>
      </c>
      <c r="K2237" s="4">
        <v>3.28</v>
      </c>
    </row>
    <row r="2238">
      <c r="A2238" s="4" t="s">
        <v>2259</v>
      </c>
      <c r="B2238" s="4"/>
      <c r="C2238" s="4"/>
      <c r="D2238" s="4"/>
      <c r="E2238" s="7">
        <v>81.0</v>
      </c>
      <c r="F2238" s="4">
        <v>3.07</v>
      </c>
      <c r="G2238" s="8">
        <v>0.3704</v>
      </c>
      <c r="H2238" s="8">
        <v>0.1888</v>
      </c>
      <c r="I2238" s="9">
        <v>0.002650462962962963</v>
      </c>
      <c r="J2238" s="7">
        <v>229.0</v>
      </c>
      <c r="K2238" s="4">
        <v>2.16</v>
      </c>
    </row>
    <row r="2239">
      <c r="A2239" s="4" t="s">
        <v>2260</v>
      </c>
      <c r="B2239" s="4"/>
      <c r="C2239" s="4"/>
      <c r="D2239" s="4"/>
      <c r="E2239" s="7">
        <v>81.0</v>
      </c>
      <c r="F2239" s="4">
        <v>3.91</v>
      </c>
      <c r="G2239" s="8">
        <v>0.2222</v>
      </c>
      <c r="H2239" s="8">
        <v>0.1672</v>
      </c>
      <c r="I2239" s="9">
        <v>0.004722222222222222</v>
      </c>
      <c r="J2239" s="7">
        <v>408.0</v>
      </c>
      <c r="K2239" s="4">
        <v>2.88</v>
      </c>
    </row>
    <row r="2240">
      <c r="A2240" s="4" t="s">
        <v>2261</v>
      </c>
      <c r="B2240" s="4"/>
      <c r="C2240" s="4"/>
      <c r="D2240" s="4"/>
      <c r="E2240" s="7">
        <v>81.0</v>
      </c>
      <c r="F2240" s="4">
        <v>2.23</v>
      </c>
      <c r="G2240" s="8">
        <v>0.2469</v>
      </c>
      <c r="H2240" s="8">
        <v>0.3425</v>
      </c>
      <c r="I2240" s="9">
        <v>0.001388888888888889</v>
      </c>
      <c r="J2240" s="7">
        <v>120.0</v>
      </c>
      <c r="K2240" s="4">
        <v>1.28</v>
      </c>
    </row>
    <row r="2241">
      <c r="A2241" s="4">
        <v>22626.0</v>
      </c>
      <c r="B2241" s="4"/>
      <c r="C2241" s="4"/>
      <c r="D2241" s="4"/>
      <c r="E2241" s="7">
        <v>80.0</v>
      </c>
      <c r="F2241" s="4">
        <v>2.78</v>
      </c>
      <c r="G2241" s="8">
        <v>0.275</v>
      </c>
      <c r="H2241" s="8">
        <v>0.0991</v>
      </c>
      <c r="I2241" s="9">
        <v>0.004768518518518518</v>
      </c>
      <c r="J2241" s="7">
        <v>412.0</v>
      </c>
      <c r="K2241" s="4">
        <v>5.26</v>
      </c>
    </row>
    <row r="2242">
      <c r="A2242" s="4" t="s">
        <v>2262</v>
      </c>
      <c r="B2242" s="4"/>
      <c r="C2242" s="4"/>
      <c r="D2242" s="4"/>
      <c r="E2242" s="7">
        <v>80.0</v>
      </c>
      <c r="F2242" s="4">
        <v>3.04</v>
      </c>
      <c r="G2242" s="8">
        <v>0.1875</v>
      </c>
      <c r="H2242" s="8">
        <v>0.2346</v>
      </c>
      <c r="I2242" s="9">
        <v>0.002650462962962963</v>
      </c>
      <c r="J2242" s="7">
        <v>229.0</v>
      </c>
      <c r="K2242" s="4">
        <v>2.94</v>
      </c>
    </row>
    <row r="2243">
      <c r="A2243" s="4" t="s">
        <v>2263</v>
      </c>
      <c r="B2243" s="4"/>
      <c r="C2243" s="4"/>
      <c r="D2243" s="4"/>
      <c r="E2243" s="7">
        <v>80.0</v>
      </c>
      <c r="F2243" s="4">
        <v>2.19</v>
      </c>
      <c r="G2243" s="8">
        <v>0.2375</v>
      </c>
      <c r="H2243" s="8">
        <v>0.3029</v>
      </c>
      <c r="I2243" s="9">
        <v>0.001875</v>
      </c>
      <c r="J2243" s="7">
        <v>162.0</v>
      </c>
      <c r="K2243" s="4">
        <v>2.16</v>
      </c>
    </row>
    <row r="2244">
      <c r="A2244" s="4" t="s">
        <v>2264</v>
      </c>
      <c r="B2244" s="4"/>
      <c r="C2244" s="4"/>
      <c r="D2244" s="4"/>
      <c r="E2244" s="7">
        <v>80.0</v>
      </c>
      <c r="F2244" s="4">
        <v>2.48</v>
      </c>
      <c r="G2244" s="8">
        <v>0.2125</v>
      </c>
      <c r="H2244" s="8">
        <v>0.1414</v>
      </c>
      <c r="I2244" s="9">
        <v>0.006331018518518519</v>
      </c>
      <c r="J2244" s="7">
        <v>547.0</v>
      </c>
      <c r="K2244" s="4">
        <v>5.18</v>
      </c>
    </row>
    <row r="2245">
      <c r="A2245" s="4" t="s">
        <v>2265</v>
      </c>
      <c r="B2245" s="4"/>
      <c r="C2245" s="4"/>
      <c r="D2245" s="4"/>
      <c r="E2245" s="7">
        <v>80.0</v>
      </c>
      <c r="F2245" s="4">
        <v>4.01</v>
      </c>
      <c r="G2245" s="8">
        <v>0.1</v>
      </c>
      <c r="H2245" s="8">
        <v>0.1838</v>
      </c>
      <c r="I2245" s="9">
        <v>0.004212962962962963</v>
      </c>
      <c r="J2245" s="7">
        <v>364.0</v>
      </c>
      <c r="K2245" s="4">
        <v>5.58</v>
      </c>
    </row>
    <row r="2246">
      <c r="A2246" s="4" t="s">
        <v>2266</v>
      </c>
      <c r="B2246" s="4"/>
      <c r="C2246" s="4"/>
      <c r="D2246" s="4"/>
      <c r="E2246" s="7">
        <v>80.0</v>
      </c>
      <c r="F2246" s="4">
        <v>3.02</v>
      </c>
      <c r="G2246" s="8">
        <v>0.3375</v>
      </c>
      <c r="H2246" s="8">
        <v>0.0785</v>
      </c>
      <c r="I2246" s="9">
        <v>0.003287037037037037</v>
      </c>
      <c r="J2246" s="7">
        <v>284.0</v>
      </c>
      <c r="K2246" s="4">
        <v>4.61</v>
      </c>
    </row>
    <row r="2247">
      <c r="A2247" s="4" t="s">
        <v>2267</v>
      </c>
      <c r="B2247" s="4"/>
      <c r="C2247" s="4"/>
      <c r="D2247" s="4"/>
      <c r="E2247" s="7">
        <v>80.0</v>
      </c>
      <c r="F2247" s="4">
        <v>3.69</v>
      </c>
      <c r="G2247" s="8">
        <v>0.275</v>
      </c>
      <c r="H2247" s="8">
        <v>0.1864</v>
      </c>
      <c r="I2247" s="9">
        <v>0.0035300925925925925</v>
      </c>
      <c r="J2247" s="7">
        <v>305.0</v>
      </c>
      <c r="K2247" s="4">
        <v>4.3</v>
      </c>
    </row>
    <row r="2248">
      <c r="A2248" s="4" t="s">
        <v>2268</v>
      </c>
      <c r="B2248" s="4"/>
      <c r="C2248" s="4"/>
      <c r="D2248" s="4"/>
      <c r="E2248" s="7">
        <v>80.0</v>
      </c>
      <c r="F2248" s="4">
        <v>4.19</v>
      </c>
      <c r="G2248" s="8">
        <v>0.225</v>
      </c>
      <c r="H2248" s="8">
        <v>0.1851</v>
      </c>
      <c r="I2248" s="9">
        <v>0.0038541666666666668</v>
      </c>
      <c r="J2248" s="7">
        <v>333.0</v>
      </c>
      <c r="K2248" s="4">
        <v>2.74</v>
      </c>
    </row>
    <row r="2249">
      <c r="A2249" s="4" t="s">
        <v>2269</v>
      </c>
      <c r="B2249" s="4"/>
      <c r="C2249" s="4"/>
      <c r="D2249" s="4"/>
      <c r="E2249" s="7">
        <v>80.0</v>
      </c>
      <c r="F2249" s="4">
        <v>2.11</v>
      </c>
      <c r="G2249" s="8">
        <v>0.175</v>
      </c>
      <c r="H2249" s="8">
        <v>0.0533</v>
      </c>
      <c r="I2249" s="9">
        <v>0.004548611111111111</v>
      </c>
      <c r="J2249" s="7">
        <v>393.0</v>
      </c>
      <c r="K2249" s="4">
        <v>4.7</v>
      </c>
    </row>
    <row r="2250">
      <c r="A2250" s="4" t="s">
        <v>2270</v>
      </c>
      <c r="B2250" s="4"/>
      <c r="C2250" s="4"/>
      <c r="D2250" s="4"/>
      <c r="E2250" s="7">
        <v>80.0</v>
      </c>
      <c r="F2250" s="4">
        <v>2.79</v>
      </c>
      <c r="G2250" s="8">
        <v>0.175</v>
      </c>
      <c r="H2250" s="8">
        <v>0.2825</v>
      </c>
      <c r="I2250" s="9">
        <v>0.0020717592592592593</v>
      </c>
      <c r="J2250" s="7">
        <v>179.0</v>
      </c>
      <c r="K2250" s="4">
        <v>2.32</v>
      </c>
    </row>
    <row r="2251">
      <c r="A2251" s="4" t="s">
        <v>2271</v>
      </c>
      <c r="B2251" s="4"/>
      <c r="C2251" s="4"/>
      <c r="D2251" s="4"/>
      <c r="E2251" s="7">
        <v>80.0</v>
      </c>
      <c r="F2251" s="4">
        <v>2.76</v>
      </c>
      <c r="G2251" s="8">
        <v>0.3125</v>
      </c>
      <c r="H2251" s="8">
        <v>0.1946</v>
      </c>
      <c r="I2251" s="9">
        <v>0.002210648148148148</v>
      </c>
      <c r="J2251" s="7">
        <v>191.0</v>
      </c>
      <c r="K2251" s="4">
        <v>2.8</v>
      </c>
    </row>
    <row r="2252">
      <c r="A2252" s="4" t="s">
        <v>2272</v>
      </c>
      <c r="B2252" s="4"/>
      <c r="C2252" s="4"/>
      <c r="D2252" s="4"/>
      <c r="E2252" s="7">
        <v>80.0</v>
      </c>
      <c r="F2252" s="4">
        <v>3.16</v>
      </c>
      <c r="G2252" s="8">
        <v>0.2875</v>
      </c>
      <c r="H2252" s="8">
        <v>0.1344</v>
      </c>
      <c r="I2252" s="9">
        <v>0.0036574074074074074</v>
      </c>
      <c r="J2252" s="7">
        <v>316.0</v>
      </c>
      <c r="K2252" s="4">
        <v>4.89</v>
      </c>
    </row>
    <row r="2253">
      <c r="A2253" s="4" t="s">
        <v>2273</v>
      </c>
      <c r="B2253" s="4"/>
      <c r="C2253" s="4"/>
      <c r="D2253" s="4"/>
      <c r="E2253" s="7">
        <v>80.0</v>
      </c>
      <c r="F2253" s="4">
        <v>2.7</v>
      </c>
      <c r="G2253" s="8">
        <v>0.2</v>
      </c>
      <c r="H2253" s="8">
        <v>0.1898</v>
      </c>
      <c r="I2253" s="9">
        <v>0.0031944444444444446</v>
      </c>
      <c r="J2253" s="7">
        <v>276.0</v>
      </c>
      <c r="K2253" s="4">
        <v>3.9</v>
      </c>
    </row>
    <row r="2254">
      <c r="A2254" s="4" t="s">
        <v>2274</v>
      </c>
      <c r="B2254" s="4"/>
      <c r="C2254" s="4"/>
      <c r="D2254" s="4"/>
      <c r="E2254" s="7">
        <v>80.0</v>
      </c>
      <c r="F2254" s="4">
        <v>2.18</v>
      </c>
      <c r="G2254" s="8">
        <v>0.575</v>
      </c>
      <c r="H2254" s="8">
        <v>0.1897</v>
      </c>
      <c r="I2254" s="9">
        <v>0.0011921296296296296</v>
      </c>
      <c r="J2254" s="7">
        <v>103.0</v>
      </c>
      <c r="K2254" s="4">
        <v>0.82</v>
      </c>
    </row>
    <row r="2255">
      <c r="A2255" s="4" t="s">
        <v>2275</v>
      </c>
      <c r="B2255" s="4"/>
      <c r="C2255" s="4"/>
      <c r="D2255" s="4"/>
      <c r="E2255" s="7">
        <v>80.0</v>
      </c>
      <c r="F2255" s="4">
        <v>3.15</v>
      </c>
      <c r="G2255" s="8">
        <v>0.2</v>
      </c>
      <c r="H2255" s="8">
        <v>0.2381</v>
      </c>
      <c r="I2255" s="9">
        <v>0.003912037037037037</v>
      </c>
      <c r="J2255" s="7">
        <v>338.0</v>
      </c>
      <c r="K2255" s="4">
        <v>4.7</v>
      </c>
    </row>
    <row r="2256">
      <c r="A2256" s="4" t="s">
        <v>2276</v>
      </c>
      <c r="B2256" s="4"/>
      <c r="C2256" s="4"/>
      <c r="D2256" s="4"/>
      <c r="E2256" s="7">
        <v>80.0</v>
      </c>
      <c r="F2256" s="4">
        <v>2.96</v>
      </c>
      <c r="G2256" s="8">
        <v>0.1375</v>
      </c>
      <c r="H2256" s="8">
        <v>0.2447</v>
      </c>
      <c r="I2256" s="9">
        <v>0.0052893518518518515</v>
      </c>
      <c r="J2256" s="7">
        <v>457.0</v>
      </c>
      <c r="K2256" s="4">
        <v>4.4</v>
      </c>
    </row>
    <row r="2257">
      <c r="A2257" s="4" t="s">
        <v>2277</v>
      </c>
      <c r="B2257" s="4"/>
      <c r="C2257" s="4"/>
      <c r="D2257" s="4"/>
      <c r="E2257" s="7">
        <v>80.0</v>
      </c>
      <c r="F2257" s="4">
        <v>2.71</v>
      </c>
      <c r="G2257" s="8">
        <v>0.2375</v>
      </c>
      <c r="H2257" s="8">
        <v>0.2074</v>
      </c>
      <c r="I2257" s="9">
        <v>0.0031018518518518517</v>
      </c>
      <c r="J2257" s="7">
        <v>268.0</v>
      </c>
      <c r="K2257" s="4">
        <v>2.95</v>
      </c>
    </row>
    <row r="2258">
      <c r="A2258" s="4" t="s">
        <v>2278</v>
      </c>
      <c r="B2258" s="4"/>
      <c r="C2258" s="4"/>
      <c r="D2258" s="4"/>
      <c r="E2258" s="7">
        <v>80.0</v>
      </c>
      <c r="F2258" s="4">
        <v>4.44</v>
      </c>
      <c r="G2258" s="8">
        <v>0.3625</v>
      </c>
      <c r="H2258" s="8">
        <v>0.1042</v>
      </c>
      <c r="I2258" s="9">
        <v>0.005358796296296296</v>
      </c>
      <c r="J2258" s="7">
        <v>463.0</v>
      </c>
      <c r="K2258" s="4">
        <v>3.49</v>
      </c>
    </row>
    <row r="2259">
      <c r="A2259" s="4" t="s">
        <v>2279</v>
      </c>
      <c r="B2259" s="4"/>
      <c r="C2259" s="4"/>
      <c r="D2259" s="4"/>
      <c r="E2259" s="7">
        <v>80.0</v>
      </c>
      <c r="F2259" s="4">
        <v>3.48</v>
      </c>
      <c r="G2259" s="8">
        <v>0.175</v>
      </c>
      <c r="H2259" s="8">
        <v>0.1871</v>
      </c>
      <c r="I2259" s="9">
        <v>0.003310185185185185</v>
      </c>
      <c r="J2259" s="7">
        <v>286.0</v>
      </c>
      <c r="K2259" s="4">
        <v>4.81</v>
      </c>
    </row>
    <row r="2260">
      <c r="A2260" s="4" t="s">
        <v>2280</v>
      </c>
      <c r="B2260" s="4"/>
      <c r="C2260" s="4"/>
      <c r="D2260" s="4"/>
      <c r="E2260" s="7">
        <v>80.0</v>
      </c>
      <c r="F2260" s="4">
        <v>3.91</v>
      </c>
      <c r="G2260" s="8">
        <v>0.125</v>
      </c>
      <c r="H2260" s="8">
        <v>0.3259</v>
      </c>
      <c r="I2260" s="9">
        <v>0.0027199074074074074</v>
      </c>
      <c r="J2260" s="7">
        <v>235.0</v>
      </c>
      <c r="K2260" s="4">
        <v>0.86</v>
      </c>
    </row>
    <row r="2261">
      <c r="A2261" s="4" t="s">
        <v>2281</v>
      </c>
      <c r="B2261" s="4"/>
      <c r="C2261" s="4"/>
      <c r="D2261" s="4"/>
      <c r="E2261" s="7">
        <v>80.0</v>
      </c>
      <c r="F2261" s="4">
        <v>2.86</v>
      </c>
      <c r="G2261" s="8">
        <v>0.225</v>
      </c>
      <c r="H2261" s="8">
        <v>0.3406</v>
      </c>
      <c r="I2261" s="9">
        <v>0.002951388888888889</v>
      </c>
      <c r="J2261" s="7">
        <v>255.0</v>
      </c>
      <c r="K2261" s="4">
        <v>1.65</v>
      </c>
    </row>
    <row r="2262">
      <c r="A2262" s="4" t="s">
        <v>2282</v>
      </c>
      <c r="B2262" s="4"/>
      <c r="C2262" s="4"/>
      <c r="D2262" s="4"/>
      <c r="E2262" s="7">
        <v>80.0</v>
      </c>
      <c r="F2262" s="4">
        <v>4.39</v>
      </c>
      <c r="G2262" s="8">
        <v>0.3625</v>
      </c>
      <c r="H2262" s="8">
        <v>0.1311</v>
      </c>
      <c r="I2262" s="9">
        <v>0.00318287037037037</v>
      </c>
      <c r="J2262" s="7">
        <v>275.0</v>
      </c>
      <c r="K2262" s="4">
        <v>2.94</v>
      </c>
    </row>
    <row r="2263">
      <c r="A2263" s="4" t="s">
        <v>2283</v>
      </c>
      <c r="B2263" s="4"/>
      <c r="C2263" s="4"/>
      <c r="D2263" s="4"/>
      <c r="E2263" s="7">
        <v>80.0</v>
      </c>
      <c r="F2263" s="4">
        <v>3.49</v>
      </c>
      <c r="G2263" s="8">
        <v>0.0875</v>
      </c>
      <c r="H2263" s="8">
        <v>0.3082</v>
      </c>
      <c r="I2263" s="9">
        <v>0.0017939814814814815</v>
      </c>
      <c r="J2263" s="7">
        <v>155.0</v>
      </c>
      <c r="K2263" s="4">
        <v>1.79</v>
      </c>
    </row>
    <row r="2264">
      <c r="A2264" s="4" t="s">
        <v>2284</v>
      </c>
      <c r="B2264" s="4"/>
      <c r="C2264" s="4"/>
      <c r="D2264" s="4"/>
      <c r="E2264" s="7">
        <v>80.0</v>
      </c>
      <c r="F2264" s="4">
        <v>2.31</v>
      </c>
      <c r="G2264" s="8">
        <v>0.225</v>
      </c>
      <c r="H2264" s="8">
        <v>0.1892</v>
      </c>
      <c r="I2264" s="9">
        <v>0.0020949074074074073</v>
      </c>
      <c r="J2264" s="7">
        <v>181.0</v>
      </c>
      <c r="K2264" s="4">
        <v>2.54</v>
      </c>
    </row>
    <row r="2265">
      <c r="A2265" s="4" t="s">
        <v>2285</v>
      </c>
      <c r="B2265" s="4"/>
      <c r="C2265" s="4"/>
      <c r="D2265" s="4"/>
      <c r="E2265" s="7">
        <v>80.0</v>
      </c>
      <c r="F2265" s="4">
        <v>4.19</v>
      </c>
      <c r="G2265" s="8">
        <v>0.25</v>
      </c>
      <c r="H2265" s="8">
        <v>0.1343</v>
      </c>
      <c r="I2265" s="9">
        <v>0.004895833333333334</v>
      </c>
      <c r="J2265" s="7">
        <v>423.0</v>
      </c>
      <c r="K2265" s="4">
        <v>5.14</v>
      </c>
    </row>
    <row r="2266">
      <c r="A2266" s="4" t="s">
        <v>2286</v>
      </c>
      <c r="B2266" s="4"/>
      <c r="C2266" s="4"/>
      <c r="D2266" s="4"/>
      <c r="E2266" s="7">
        <v>79.0</v>
      </c>
      <c r="F2266" s="4">
        <v>4.35</v>
      </c>
      <c r="G2266" s="8">
        <v>0.3544</v>
      </c>
      <c r="H2266" s="8">
        <v>0.1657</v>
      </c>
      <c r="I2266" s="9">
        <v>0.003171296296296296</v>
      </c>
      <c r="J2266" s="7">
        <v>274.0</v>
      </c>
      <c r="K2266" s="4">
        <v>2.1</v>
      </c>
    </row>
    <row r="2267">
      <c r="A2267" s="4">
        <v>2006.0</v>
      </c>
      <c r="B2267" s="4"/>
      <c r="C2267" s="4"/>
      <c r="D2267" s="4"/>
      <c r="E2267" s="7">
        <v>79.0</v>
      </c>
      <c r="F2267" s="4">
        <v>2.62</v>
      </c>
      <c r="G2267" s="8">
        <v>0.1139</v>
      </c>
      <c r="H2267" s="8">
        <v>0.3527</v>
      </c>
      <c r="I2267" s="9">
        <v>0.0022916666666666667</v>
      </c>
      <c r="J2267" s="7">
        <v>198.0</v>
      </c>
      <c r="K2267" s="4">
        <v>4.73</v>
      </c>
    </row>
    <row r="2268">
      <c r="A2268" s="4">
        <v>31401.0</v>
      </c>
      <c r="B2268" s="4"/>
      <c r="C2268" s="4"/>
      <c r="D2268" s="4"/>
      <c r="E2268" s="7">
        <v>79.0</v>
      </c>
      <c r="F2268" s="4">
        <v>2.49</v>
      </c>
      <c r="G2268" s="8">
        <v>0.2278</v>
      </c>
      <c r="H2268" s="8">
        <v>0.1523</v>
      </c>
      <c r="I2268" s="9">
        <v>0.0051967592592592595</v>
      </c>
      <c r="J2268" s="7">
        <v>449.0</v>
      </c>
      <c r="K2268" s="4">
        <v>3.96</v>
      </c>
    </row>
    <row r="2269">
      <c r="A2269" s="4">
        <v>34626.0</v>
      </c>
      <c r="B2269" s="4"/>
      <c r="C2269" s="4"/>
      <c r="D2269" s="4"/>
      <c r="E2269" s="7">
        <v>79.0</v>
      </c>
      <c r="F2269" s="4">
        <v>2.11</v>
      </c>
      <c r="G2269" s="8">
        <v>0.4177</v>
      </c>
      <c r="H2269" s="8">
        <v>0.1557</v>
      </c>
      <c r="I2269" s="9">
        <v>0.0024074074074074076</v>
      </c>
      <c r="J2269" s="7">
        <v>208.0</v>
      </c>
      <c r="K2269" s="4">
        <v>1.81</v>
      </c>
    </row>
    <row r="2270">
      <c r="A2270" s="4" t="s">
        <v>2287</v>
      </c>
      <c r="B2270" s="4"/>
      <c r="C2270" s="4"/>
      <c r="D2270" s="4"/>
      <c r="E2270" s="7">
        <v>79.0</v>
      </c>
      <c r="F2270" s="4">
        <v>4.13</v>
      </c>
      <c r="G2270" s="8">
        <v>0.2532</v>
      </c>
      <c r="H2270" s="8">
        <v>0.1626</v>
      </c>
      <c r="I2270" s="9">
        <v>0.002638888888888889</v>
      </c>
      <c r="J2270" s="7">
        <v>228.0</v>
      </c>
      <c r="K2270" s="4">
        <v>2.71</v>
      </c>
    </row>
    <row r="2271">
      <c r="A2271" s="4" t="s">
        <v>2288</v>
      </c>
      <c r="B2271" s="4"/>
      <c r="C2271" s="4"/>
      <c r="D2271" s="4"/>
      <c r="E2271" s="7">
        <v>79.0</v>
      </c>
      <c r="F2271" s="4">
        <v>2.24</v>
      </c>
      <c r="G2271" s="8">
        <v>0.1899</v>
      </c>
      <c r="H2271" s="8">
        <v>0.1525</v>
      </c>
      <c r="I2271" s="9">
        <v>0.003726851851851852</v>
      </c>
      <c r="J2271" s="7">
        <v>322.0</v>
      </c>
      <c r="K2271" s="4">
        <v>4.86</v>
      </c>
    </row>
    <row r="2272">
      <c r="A2272" s="4" t="s">
        <v>2289</v>
      </c>
      <c r="B2272" s="4"/>
      <c r="C2272" s="4"/>
      <c r="D2272" s="4"/>
      <c r="E2272" s="7">
        <v>79.0</v>
      </c>
      <c r="F2272" s="4">
        <v>2.3</v>
      </c>
      <c r="G2272" s="8">
        <v>0.1266</v>
      </c>
      <c r="H2272" s="8">
        <v>0.3407</v>
      </c>
      <c r="I2272" s="9">
        <v>0.0030439814814814813</v>
      </c>
      <c r="J2272" s="7">
        <v>263.0</v>
      </c>
      <c r="K2272" s="4">
        <v>2.85</v>
      </c>
    </row>
    <row r="2273">
      <c r="A2273" s="4" t="s">
        <v>2290</v>
      </c>
      <c r="B2273" s="4"/>
      <c r="C2273" s="4"/>
      <c r="D2273" s="4"/>
      <c r="E2273" s="7">
        <v>79.0</v>
      </c>
      <c r="F2273" s="4">
        <v>1.95</v>
      </c>
      <c r="G2273" s="8">
        <v>0.0886</v>
      </c>
      <c r="H2273" s="8">
        <v>0.2922</v>
      </c>
      <c r="I2273" s="9">
        <v>0.003553240740740741</v>
      </c>
      <c r="J2273" s="7">
        <v>307.0</v>
      </c>
      <c r="K2273" s="4">
        <v>5.18</v>
      </c>
    </row>
    <row r="2274">
      <c r="A2274" s="4" t="s">
        <v>2291</v>
      </c>
      <c r="B2274" s="4"/>
      <c r="C2274" s="4"/>
      <c r="D2274" s="4"/>
      <c r="E2274" s="7">
        <v>79.0</v>
      </c>
      <c r="F2274" s="4">
        <v>3.37</v>
      </c>
      <c r="G2274" s="8">
        <v>0.3165</v>
      </c>
      <c r="H2274" s="8">
        <v>0.1316</v>
      </c>
      <c r="I2274" s="9">
        <v>0.0036574074074074074</v>
      </c>
      <c r="J2274" s="7">
        <v>316.0</v>
      </c>
      <c r="K2274" s="4">
        <v>4.73</v>
      </c>
    </row>
    <row r="2275">
      <c r="A2275" s="4" t="s">
        <v>2292</v>
      </c>
      <c r="B2275" s="4"/>
      <c r="C2275" s="4"/>
      <c r="D2275" s="4"/>
      <c r="E2275" s="7">
        <v>79.0</v>
      </c>
      <c r="F2275" s="4">
        <v>3.15</v>
      </c>
      <c r="G2275" s="8">
        <v>0.2025</v>
      </c>
      <c r="H2275" s="8">
        <v>0.1807</v>
      </c>
      <c r="I2275" s="9">
        <v>0.003946759259259259</v>
      </c>
      <c r="J2275" s="7">
        <v>341.0</v>
      </c>
      <c r="K2275" s="4">
        <v>5.11</v>
      </c>
    </row>
    <row r="2276">
      <c r="A2276" s="4" t="s">
        <v>2293</v>
      </c>
      <c r="B2276" s="4"/>
      <c r="C2276" s="4"/>
      <c r="D2276" s="4"/>
      <c r="E2276" s="7">
        <v>79.0</v>
      </c>
      <c r="F2276" s="4">
        <v>3.94</v>
      </c>
      <c r="G2276" s="8">
        <v>0.1519</v>
      </c>
      <c r="H2276" s="8">
        <v>0.2283</v>
      </c>
      <c r="I2276" s="9">
        <v>0.004398148148148148</v>
      </c>
      <c r="J2276" s="7">
        <v>380.0</v>
      </c>
      <c r="K2276" s="4">
        <v>3.53</v>
      </c>
    </row>
    <row r="2277">
      <c r="A2277" s="4" t="s">
        <v>2294</v>
      </c>
      <c r="B2277" s="4"/>
      <c r="C2277" s="4"/>
      <c r="D2277" s="4"/>
      <c r="E2277" s="7">
        <v>79.0</v>
      </c>
      <c r="F2277" s="4">
        <v>3.59</v>
      </c>
      <c r="G2277" s="8">
        <v>0.2405</v>
      </c>
      <c r="H2277" s="8">
        <v>0.1866</v>
      </c>
      <c r="I2277" s="9">
        <v>0.0024189814814814816</v>
      </c>
      <c r="J2277" s="7">
        <v>209.0</v>
      </c>
      <c r="K2277" s="4">
        <v>2.08</v>
      </c>
    </row>
    <row r="2278">
      <c r="A2278" s="4" t="s">
        <v>2295</v>
      </c>
      <c r="B2278" s="4"/>
      <c r="C2278" s="4"/>
      <c r="D2278" s="4"/>
      <c r="E2278" s="7">
        <v>79.0</v>
      </c>
      <c r="F2278" s="4">
        <v>5.75</v>
      </c>
      <c r="G2278" s="8">
        <v>0.2152</v>
      </c>
      <c r="H2278" s="8">
        <v>0.1322</v>
      </c>
      <c r="I2278" s="9">
        <v>0.0069328703703703705</v>
      </c>
      <c r="J2278" s="7">
        <v>599.0</v>
      </c>
      <c r="K2278" s="4">
        <v>4.2</v>
      </c>
    </row>
    <row r="2279">
      <c r="A2279" s="4" t="s">
        <v>2296</v>
      </c>
      <c r="B2279" s="4"/>
      <c r="C2279" s="4"/>
      <c r="D2279" s="4"/>
      <c r="E2279" s="7">
        <v>79.0</v>
      </c>
      <c r="F2279" s="4">
        <v>1.54</v>
      </c>
      <c r="G2279" s="8">
        <v>0.0127</v>
      </c>
      <c r="H2279" s="8">
        <v>0.6967</v>
      </c>
      <c r="I2279" s="9">
        <v>0.0010069444444444444</v>
      </c>
      <c r="J2279" s="7">
        <v>87.0</v>
      </c>
      <c r="K2279" s="4">
        <v>0.63</v>
      </c>
    </row>
    <row r="2280">
      <c r="A2280" s="4" t="s">
        <v>2297</v>
      </c>
      <c r="B2280" s="4"/>
      <c r="C2280" s="4"/>
      <c r="D2280" s="4"/>
      <c r="E2280" s="7">
        <v>79.0</v>
      </c>
      <c r="F2280" s="4">
        <v>3.86</v>
      </c>
      <c r="G2280" s="8">
        <v>0.2658</v>
      </c>
      <c r="H2280" s="8">
        <v>0.1803</v>
      </c>
      <c r="I2280" s="9">
        <v>0.004108796296296296</v>
      </c>
      <c r="J2280" s="7">
        <v>355.0</v>
      </c>
      <c r="K2280" s="4">
        <v>3.76</v>
      </c>
    </row>
    <row r="2281">
      <c r="A2281" s="4" t="s">
        <v>2298</v>
      </c>
      <c r="B2281" s="4"/>
      <c r="C2281" s="4"/>
      <c r="D2281" s="4"/>
      <c r="E2281" s="7">
        <v>79.0</v>
      </c>
      <c r="F2281" s="4">
        <v>3.89</v>
      </c>
      <c r="G2281" s="8">
        <v>0.2405</v>
      </c>
      <c r="H2281" s="8">
        <v>0.1759</v>
      </c>
      <c r="I2281" s="9">
        <v>0.0035300925925925925</v>
      </c>
      <c r="J2281" s="7">
        <v>305.0</v>
      </c>
      <c r="K2281" s="4">
        <v>2.9</v>
      </c>
    </row>
    <row r="2282">
      <c r="A2282" s="4" t="s">
        <v>2299</v>
      </c>
      <c r="B2282" s="4"/>
      <c r="C2282" s="4"/>
      <c r="D2282" s="4"/>
      <c r="E2282" s="7">
        <v>79.0</v>
      </c>
      <c r="F2282" s="4">
        <v>4.51</v>
      </c>
      <c r="G2282" s="8">
        <v>0.3291</v>
      </c>
      <c r="H2282" s="8">
        <v>0.1489</v>
      </c>
      <c r="I2282" s="9">
        <v>0.003321759259259259</v>
      </c>
      <c r="J2282" s="7">
        <v>287.0</v>
      </c>
      <c r="K2282" s="4">
        <v>2.51</v>
      </c>
    </row>
    <row r="2283">
      <c r="A2283" s="4" t="s">
        <v>2300</v>
      </c>
      <c r="B2283" s="4"/>
      <c r="C2283" s="4"/>
      <c r="D2283" s="4"/>
      <c r="E2283" s="7">
        <v>79.0</v>
      </c>
      <c r="F2283" s="4">
        <v>3.18</v>
      </c>
      <c r="G2283" s="8">
        <v>0.4304</v>
      </c>
      <c r="H2283" s="8">
        <v>0.1554</v>
      </c>
      <c r="I2283" s="9">
        <v>0.002916666666666667</v>
      </c>
      <c r="J2283" s="7">
        <v>252.0</v>
      </c>
      <c r="K2283" s="4">
        <v>2.09</v>
      </c>
    </row>
    <row r="2284">
      <c r="A2284" s="4" t="s">
        <v>2301</v>
      </c>
      <c r="B2284" s="4"/>
      <c r="C2284" s="4"/>
      <c r="D2284" s="4"/>
      <c r="E2284" s="7">
        <v>79.0</v>
      </c>
      <c r="F2284" s="4">
        <v>2.7</v>
      </c>
      <c r="G2284" s="8">
        <v>0.1013</v>
      </c>
      <c r="H2284" s="8">
        <v>0.1127</v>
      </c>
      <c r="I2284" s="9">
        <v>0.004074074074074074</v>
      </c>
      <c r="J2284" s="7">
        <v>352.0</v>
      </c>
      <c r="K2284" s="4">
        <v>5.09</v>
      </c>
    </row>
    <row r="2285">
      <c r="A2285" s="4" t="s">
        <v>2302</v>
      </c>
      <c r="B2285" s="4"/>
      <c r="C2285" s="4"/>
      <c r="D2285" s="4"/>
      <c r="E2285" s="7">
        <v>79.0</v>
      </c>
      <c r="F2285" s="4">
        <v>3.61</v>
      </c>
      <c r="G2285" s="8">
        <v>0.3418</v>
      </c>
      <c r="H2285" s="8">
        <v>0.193</v>
      </c>
      <c r="I2285" s="9">
        <v>0.004386574074074074</v>
      </c>
      <c r="J2285" s="7">
        <v>379.0</v>
      </c>
      <c r="K2285" s="4">
        <v>3.82</v>
      </c>
    </row>
    <row r="2286">
      <c r="A2286" s="4" t="s">
        <v>2303</v>
      </c>
      <c r="B2286" s="4"/>
      <c r="C2286" s="4"/>
      <c r="D2286" s="4"/>
      <c r="E2286" s="7">
        <v>79.0</v>
      </c>
      <c r="F2286" s="4">
        <v>2.7</v>
      </c>
      <c r="G2286" s="8">
        <v>0.1772</v>
      </c>
      <c r="H2286" s="8">
        <v>0.1455</v>
      </c>
      <c r="I2286" s="9">
        <v>0.004120370370370371</v>
      </c>
      <c r="J2286" s="7">
        <v>356.0</v>
      </c>
      <c r="K2286" s="4">
        <v>4.32</v>
      </c>
    </row>
    <row r="2287">
      <c r="A2287" s="4" t="s">
        <v>2304</v>
      </c>
      <c r="B2287" s="4"/>
      <c r="C2287" s="4"/>
      <c r="D2287" s="4"/>
      <c r="E2287" s="7">
        <v>79.0</v>
      </c>
      <c r="F2287" s="4">
        <v>2.67</v>
      </c>
      <c r="G2287" s="8">
        <v>0.0886</v>
      </c>
      <c r="H2287" s="8">
        <v>0.4265</v>
      </c>
      <c r="I2287" s="9">
        <v>0.0017592592592592592</v>
      </c>
      <c r="J2287" s="7">
        <v>152.0</v>
      </c>
      <c r="K2287" s="4">
        <v>1.04</v>
      </c>
    </row>
    <row r="2288">
      <c r="A2288" s="4" t="s">
        <v>2305</v>
      </c>
      <c r="B2288" s="4"/>
      <c r="C2288" s="4"/>
      <c r="D2288" s="4"/>
      <c r="E2288" s="7">
        <v>79.0</v>
      </c>
      <c r="F2288" s="4">
        <v>2.23</v>
      </c>
      <c r="G2288" s="8">
        <v>0.038</v>
      </c>
      <c r="H2288" s="8">
        <v>0.0568</v>
      </c>
      <c r="I2288" s="9">
        <v>0.0028472222222222223</v>
      </c>
      <c r="J2288" s="7">
        <v>246.0</v>
      </c>
      <c r="K2288" s="4">
        <v>6.1</v>
      </c>
    </row>
    <row r="2289">
      <c r="A2289" s="4" t="s">
        <v>2306</v>
      </c>
      <c r="B2289" s="4"/>
      <c r="C2289" s="4"/>
      <c r="D2289" s="4"/>
      <c r="E2289" s="7">
        <v>79.0</v>
      </c>
      <c r="F2289" s="4">
        <v>2.62</v>
      </c>
      <c r="G2289" s="8">
        <v>0.2405</v>
      </c>
      <c r="H2289" s="8">
        <v>0.314</v>
      </c>
      <c r="I2289" s="9">
        <v>0.0021296296296296298</v>
      </c>
      <c r="J2289" s="7">
        <v>184.0</v>
      </c>
      <c r="K2289" s="4">
        <v>1.24</v>
      </c>
    </row>
    <row r="2290">
      <c r="A2290" s="4" t="s">
        <v>2307</v>
      </c>
      <c r="B2290" s="4"/>
      <c r="C2290" s="4"/>
      <c r="D2290" s="4"/>
      <c r="E2290" s="7">
        <v>79.0</v>
      </c>
      <c r="F2290" s="4">
        <v>2.43</v>
      </c>
      <c r="G2290" s="8">
        <v>0.4684</v>
      </c>
      <c r="H2290" s="8">
        <v>0.1042</v>
      </c>
      <c r="I2290" s="9">
        <v>0.0026967592592592594</v>
      </c>
      <c r="J2290" s="7">
        <v>233.0</v>
      </c>
      <c r="K2290" s="4">
        <v>1.94</v>
      </c>
    </row>
    <row r="2291">
      <c r="A2291" s="4" t="s">
        <v>2308</v>
      </c>
      <c r="B2291" s="4"/>
      <c r="C2291" s="4"/>
      <c r="D2291" s="4"/>
      <c r="E2291" s="7">
        <v>79.0</v>
      </c>
      <c r="F2291" s="4">
        <v>2.89</v>
      </c>
      <c r="G2291" s="8">
        <v>0.1646</v>
      </c>
      <c r="H2291" s="8">
        <v>0.4079</v>
      </c>
      <c r="I2291" s="9">
        <v>0.0021527777777777778</v>
      </c>
      <c r="J2291" s="7">
        <v>186.0</v>
      </c>
      <c r="K2291" s="4">
        <v>1.47</v>
      </c>
    </row>
    <row r="2292">
      <c r="A2292" s="4" t="s">
        <v>2309</v>
      </c>
      <c r="B2292" s="4"/>
      <c r="C2292" s="4"/>
      <c r="D2292" s="4"/>
      <c r="E2292" s="7">
        <v>79.0</v>
      </c>
      <c r="F2292" s="4">
        <v>3.14</v>
      </c>
      <c r="G2292" s="8">
        <v>0.2785</v>
      </c>
      <c r="H2292" s="8">
        <v>0.2419</v>
      </c>
      <c r="I2292" s="9">
        <v>0.002534722222222222</v>
      </c>
      <c r="J2292" s="7">
        <v>219.0</v>
      </c>
      <c r="K2292" s="4">
        <v>2.1</v>
      </c>
    </row>
    <row r="2293">
      <c r="A2293" s="4" t="s">
        <v>2310</v>
      </c>
      <c r="B2293" s="4"/>
      <c r="C2293" s="4"/>
      <c r="D2293" s="4"/>
      <c r="E2293" s="7">
        <v>79.0</v>
      </c>
      <c r="F2293" s="4">
        <v>3.11</v>
      </c>
      <c r="G2293" s="8">
        <v>0.1392</v>
      </c>
      <c r="H2293" s="8">
        <v>0.2317</v>
      </c>
      <c r="I2293" s="9">
        <v>0.002777777777777778</v>
      </c>
      <c r="J2293" s="7">
        <v>240.0</v>
      </c>
      <c r="K2293" s="4">
        <v>4.33</v>
      </c>
    </row>
    <row r="2294">
      <c r="A2294" s="4" t="s">
        <v>2311</v>
      </c>
      <c r="B2294" s="4"/>
      <c r="C2294" s="4"/>
      <c r="D2294" s="4"/>
      <c r="E2294" s="7">
        <v>79.0</v>
      </c>
      <c r="F2294" s="4">
        <v>2.22</v>
      </c>
      <c r="G2294" s="8">
        <v>0.1772</v>
      </c>
      <c r="H2294" s="8">
        <v>0.2571</v>
      </c>
      <c r="I2294" s="9">
        <v>0.004398148148148148</v>
      </c>
      <c r="J2294" s="7">
        <v>380.0</v>
      </c>
      <c r="K2294" s="4">
        <v>2.03</v>
      </c>
    </row>
    <row r="2295">
      <c r="A2295" s="4" t="s">
        <v>2312</v>
      </c>
      <c r="B2295" s="4"/>
      <c r="C2295" s="4"/>
      <c r="D2295" s="4"/>
      <c r="E2295" s="7">
        <v>79.0</v>
      </c>
      <c r="F2295" s="4">
        <v>3.99</v>
      </c>
      <c r="G2295" s="8">
        <v>0.3671</v>
      </c>
      <c r="H2295" s="8">
        <v>0.1175</v>
      </c>
      <c r="I2295" s="9">
        <v>0.0042592592592592595</v>
      </c>
      <c r="J2295" s="7">
        <v>368.0</v>
      </c>
      <c r="K2295" s="4">
        <v>3.87</v>
      </c>
    </row>
    <row r="2296">
      <c r="A2296" s="4" t="s">
        <v>2313</v>
      </c>
      <c r="B2296" s="4"/>
      <c r="C2296" s="4"/>
      <c r="D2296" s="4"/>
      <c r="E2296" s="7">
        <v>79.0</v>
      </c>
      <c r="F2296" s="4">
        <v>4.63</v>
      </c>
      <c r="G2296" s="8">
        <v>0.2532</v>
      </c>
      <c r="H2296" s="8">
        <v>0.1557</v>
      </c>
      <c r="I2296" s="9">
        <v>0.006099537037037037</v>
      </c>
      <c r="J2296" s="7">
        <v>527.0</v>
      </c>
      <c r="K2296" s="4">
        <v>3.15</v>
      </c>
    </row>
    <row r="2297">
      <c r="A2297" s="4" t="s">
        <v>2314</v>
      </c>
      <c r="B2297" s="4"/>
      <c r="C2297" s="4"/>
      <c r="D2297" s="4"/>
      <c r="E2297" s="7">
        <v>79.0</v>
      </c>
      <c r="F2297" s="4">
        <v>1.44</v>
      </c>
      <c r="G2297" s="8">
        <v>0.8354</v>
      </c>
      <c r="H2297" s="8">
        <v>0.1404</v>
      </c>
      <c r="I2297" s="9">
        <v>0.0012731481481481483</v>
      </c>
      <c r="J2297" s="7">
        <v>110.0</v>
      </c>
      <c r="K2297" s="4">
        <v>0.14</v>
      </c>
    </row>
    <row r="2298">
      <c r="A2298" s="4">
        <v>26282.0</v>
      </c>
      <c r="B2298" s="4"/>
      <c r="C2298" s="4"/>
      <c r="D2298" s="4"/>
      <c r="E2298" s="7">
        <v>78.0</v>
      </c>
      <c r="F2298" s="4">
        <v>2.65</v>
      </c>
      <c r="G2298" s="8">
        <v>0.4359</v>
      </c>
      <c r="H2298" s="8">
        <v>0.0676</v>
      </c>
      <c r="I2298" s="9">
        <v>0.0059490740740740745</v>
      </c>
      <c r="J2298" s="7">
        <v>514.0</v>
      </c>
      <c r="K2298" s="4">
        <v>3.47</v>
      </c>
    </row>
    <row r="2299">
      <c r="A2299" s="4" t="s">
        <v>2315</v>
      </c>
      <c r="B2299" s="4"/>
      <c r="C2299" s="4"/>
      <c r="D2299" s="4"/>
      <c r="E2299" s="7">
        <v>78.0</v>
      </c>
      <c r="F2299" s="4">
        <v>2.64</v>
      </c>
      <c r="G2299" s="8">
        <v>0.2179</v>
      </c>
      <c r="H2299" s="8">
        <v>0.2524</v>
      </c>
      <c r="I2299" s="9">
        <v>0.00318287037037037</v>
      </c>
      <c r="J2299" s="7">
        <v>275.0</v>
      </c>
      <c r="K2299" s="4">
        <v>2.68</v>
      </c>
    </row>
    <row r="2300">
      <c r="A2300" s="4" t="s">
        <v>2316</v>
      </c>
      <c r="B2300" s="4"/>
      <c r="C2300" s="4"/>
      <c r="D2300" s="4"/>
      <c r="E2300" s="7">
        <v>78.0</v>
      </c>
      <c r="F2300" s="4">
        <v>4.65</v>
      </c>
      <c r="G2300" s="8">
        <v>0.2308</v>
      </c>
      <c r="H2300" s="8">
        <v>0.1956</v>
      </c>
      <c r="I2300" s="9">
        <v>0.004340277777777778</v>
      </c>
      <c r="J2300" s="7">
        <v>375.0</v>
      </c>
      <c r="K2300" s="4">
        <v>3.73</v>
      </c>
    </row>
    <row r="2301">
      <c r="A2301" s="4" t="s">
        <v>2317</v>
      </c>
      <c r="B2301" s="4"/>
      <c r="C2301" s="4"/>
      <c r="D2301" s="4"/>
      <c r="E2301" s="7">
        <v>78.0</v>
      </c>
      <c r="F2301" s="4">
        <v>3.15</v>
      </c>
      <c r="G2301" s="8">
        <v>0.2308</v>
      </c>
      <c r="H2301" s="8">
        <v>0.1911</v>
      </c>
      <c r="I2301" s="9">
        <v>0.0021296296296296298</v>
      </c>
      <c r="J2301" s="7">
        <v>184.0</v>
      </c>
      <c r="K2301" s="4">
        <v>3.18</v>
      </c>
    </row>
    <row r="2302">
      <c r="A2302" s="4" t="s">
        <v>2318</v>
      </c>
      <c r="B2302" s="4"/>
      <c r="C2302" s="4"/>
      <c r="D2302" s="4"/>
      <c r="E2302" s="7">
        <v>78.0</v>
      </c>
      <c r="F2302" s="4">
        <v>4.13</v>
      </c>
      <c r="G2302" s="8">
        <v>0.2692</v>
      </c>
      <c r="H2302" s="8">
        <v>0.2205</v>
      </c>
      <c r="I2302" s="9">
        <v>0.0035300925925925925</v>
      </c>
      <c r="J2302" s="7">
        <v>305.0</v>
      </c>
      <c r="K2302" s="4">
        <v>3.85</v>
      </c>
    </row>
    <row r="2303">
      <c r="A2303" s="4" t="s">
        <v>2319</v>
      </c>
      <c r="B2303" s="4"/>
      <c r="C2303" s="4"/>
      <c r="D2303" s="4"/>
      <c r="E2303" s="7">
        <v>78.0</v>
      </c>
      <c r="F2303" s="4">
        <v>4.46</v>
      </c>
      <c r="G2303" s="8">
        <v>0.2821</v>
      </c>
      <c r="H2303" s="8">
        <v>0.1523</v>
      </c>
      <c r="I2303" s="9">
        <v>0.0044444444444444444</v>
      </c>
      <c r="J2303" s="7">
        <v>384.0</v>
      </c>
      <c r="K2303" s="4">
        <v>4.08</v>
      </c>
    </row>
    <row r="2304">
      <c r="A2304" s="4" t="s">
        <v>2320</v>
      </c>
      <c r="B2304" s="4"/>
      <c r="C2304" s="4"/>
      <c r="D2304" s="4"/>
      <c r="E2304" s="7">
        <v>78.0</v>
      </c>
      <c r="F2304" s="4">
        <v>2.22</v>
      </c>
      <c r="G2304" s="8">
        <v>0.1667</v>
      </c>
      <c r="H2304" s="8">
        <v>0.3121</v>
      </c>
      <c r="I2304" s="9">
        <v>0.001851851851851852</v>
      </c>
      <c r="J2304" s="7">
        <v>160.0</v>
      </c>
      <c r="K2304" s="4">
        <v>1.47</v>
      </c>
    </row>
    <row r="2305">
      <c r="A2305" s="4" t="s">
        <v>2321</v>
      </c>
      <c r="B2305" s="4"/>
      <c r="C2305" s="4"/>
      <c r="D2305" s="4"/>
      <c r="E2305" s="7">
        <v>78.0</v>
      </c>
      <c r="F2305" s="4">
        <v>1.53</v>
      </c>
      <c r="G2305" s="8">
        <v>0.3846</v>
      </c>
      <c r="H2305" s="8">
        <v>0.2185</v>
      </c>
      <c r="I2305" s="9">
        <v>0.004016203703703704</v>
      </c>
      <c r="J2305" s="7">
        <v>347.0</v>
      </c>
      <c r="K2305" s="4">
        <v>3.72</v>
      </c>
    </row>
    <row r="2306">
      <c r="A2306" s="4" t="s">
        <v>2322</v>
      </c>
      <c r="B2306" s="4"/>
      <c r="C2306" s="4"/>
      <c r="D2306" s="4"/>
      <c r="E2306" s="7">
        <v>78.0</v>
      </c>
      <c r="F2306" s="4">
        <v>3.12</v>
      </c>
      <c r="G2306" s="8">
        <v>0.2308</v>
      </c>
      <c r="H2306" s="8">
        <v>0.1687</v>
      </c>
      <c r="I2306" s="9">
        <v>0.003472222222222222</v>
      </c>
      <c r="J2306" s="7">
        <v>300.0</v>
      </c>
      <c r="K2306" s="4">
        <v>3.64</v>
      </c>
    </row>
    <row r="2307">
      <c r="A2307" s="4" t="s">
        <v>2323</v>
      </c>
      <c r="B2307" s="4"/>
      <c r="C2307" s="4"/>
      <c r="D2307" s="4"/>
      <c r="E2307" s="7">
        <v>78.0</v>
      </c>
      <c r="F2307" s="4">
        <v>2.27</v>
      </c>
      <c r="G2307" s="8">
        <v>0.359</v>
      </c>
      <c r="H2307" s="8">
        <v>0.1017</v>
      </c>
      <c r="I2307" s="9">
        <v>0.004965277777777778</v>
      </c>
      <c r="J2307" s="7">
        <v>429.0</v>
      </c>
      <c r="K2307" s="4">
        <v>4.35</v>
      </c>
    </row>
    <row r="2308">
      <c r="A2308" s="4" t="s">
        <v>2324</v>
      </c>
      <c r="B2308" s="4"/>
      <c r="C2308" s="4"/>
      <c r="D2308" s="4"/>
      <c r="E2308" s="7">
        <v>78.0</v>
      </c>
      <c r="F2308" s="4">
        <v>2.62</v>
      </c>
      <c r="G2308" s="8">
        <v>0.1923</v>
      </c>
      <c r="H2308" s="8">
        <v>0.2059</v>
      </c>
      <c r="I2308" s="9">
        <v>0.0028472222222222223</v>
      </c>
      <c r="J2308" s="7">
        <v>246.0</v>
      </c>
      <c r="K2308" s="4">
        <v>4.24</v>
      </c>
    </row>
    <row r="2309">
      <c r="A2309" s="4" t="s">
        <v>2325</v>
      </c>
      <c r="B2309" s="4"/>
      <c r="C2309" s="4"/>
      <c r="D2309" s="4"/>
      <c r="E2309" s="7">
        <v>78.0</v>
      </c>
      <c r="F2309" s="4">
        <v>2.59</v>
      </c>
      <c r="G2309" s="8">
        <v>0.1154</v>
      </c>
      <c r="H2309" s="8">
        <v>0.2178</v>
      </c>
      <c r="I2309" s="9">
        <v>0.0022337962962962962</v>
      </c>
      <c r="J2309" s="7">
        <v>193.0</v>
      </c>
      <c r="K2309" s="4">
        <v>4.86</v>
      </c>
    </row>
    <row r="2310">
      <c r="A2310" s="4" t="s">
        <v>2326</v>
      </c>
      <c r="B2310" s="4"/>
      <c r="C2310" s="4"/>
      <c r="D2310" s="4"/>
      <c r="E2310" s="7">
        <v>78.0</v>
      </c>
      <c r="F2310" s="4">
        <v>3.06</v>
      </c>
      <c r="G2310" s="8">
        <v>0.3077</v>
      </c>
      <c r="H2310" s="8">
        <v>0.2343</v>
      </c>
      <c r="I2310" s="9">
        <v>0.0028587962962962963</v>
      </c>
      <c r="J2310" s="7">
        <v>247.0</v>
      </c>
      <c r="K2310" s="4">
        <v>2.36</v>
      </c>
    </row>
    <row r="2311">
      <c r="A2311" s="4" t="s">
        <v>2327</v>
      </c>
      <c r="B2311" s="4"/>
      <c r="C2311" s="4"/>
      <c r="D2311" s="4"/>
      <c r="E2311" s="7">
        <v>78.0</v>
      </c>
      <c r="F2311" s="4">
        <v>3.13</v>
      </c>
      <c r="G2311" s="8">
        <v>0.2564</v>
      </c>
      <c r="H2311" s="8">
        <v>0.2418</v>
      </c>
      <c r="I2311" s="9">
        <v>0.0024537037037037036</v>
      </c>
      <c r="J2311" s="7">
        <v>212.0</v>
      </c>
      <c r="K2311" s="4">
        <v>1.62</v>
      </c>
    </row>
    <row r="2312">
      <c r="A2312" s="4" t="s">
        <v>2328</v>
      </c>
      <c r="B2312" s="4"/>
      <c r="C2312" s="4"/>
      <c r="D2312" s="4"/>
      <c r="E2312" s="7">
        <v>78.0</v>
      </c>
      <c r="F2312" s="4">
        <v>1.59</v>
      </c>
      <c r="G2312" s="8">
        <v>0.5641</v>
      </c>
      <c r="H2312" s="8">
        <v>0.0645</v>
      </c>
      <c r="I2312" s="9">
        <v>0.0043518518518518515</v>
      </c>
      <c r="J2312" s="7">
        <v>376.0</v>
      </c>
      <c r="K2312" s="4">
        <v>2.12</v>
      </c>
    </row>
    <row r="2313">
      <c r="A2313" s="4" t="s">
        <v>2329</v>
      </c>
      <c r="B2313" s="4"/>
      <c r="C2313" s="4"/>
      <c r="D2313" s="4"/>
      <c r="E2313" s="7">
        <v>78.0</v>
      </c>
      <c r="F2313" s="4">
        <v>3.1</v>
      </c>
      <c r="G2313" s="8">
        <v>0.4615</v>
      </c>
      <c r="H2313" s="8">
        <v>0.1488</v>
      </c>
      <c r="I2313" s="9">
        <v>0.0036226851851851854</v>
      </c>
      <c r="J2313" s="7">
        <v>313.0</v>
      </c>
      <c r="K2313" s="4">
        <v>2.15</v>
      </c>
    </row>
    <row r="2314">
      <c r="A2314" s="4" t="s">
        <v>2330</v>
      </c>
      <c r="B2314" s="4"/>
      <c r="C2314" s="4"/>
      <c r="D2314" s="4"/>
      <c r="E2314" s="7">
        <v>78.0</v>
      </c>
      <c r="F2314" s="4">
        <v>2.5</v>
      </c>
      <c r="G2314" s="8">
        <v>0.141</v>
      </c>
      <c r="H2314" s="8">
        <v>0.2205</v>
      </c>
      <c r="I2314" s="9">
        <v>0.0028125</v>
      </c>
      <c r="J2314" s="7">
        <v>243.0</v>
      </c>
      <c r="K2314" s="4">
        <v>4.64</v>
      </c>
    </row>
    <row r="2315">
      <c r="A2315" s="4" t="s">
        <v>2331</v>
      </c>
      <c r="B2315" s="4"/>
      <c r="C2315" s="4"/>
      <c r="D2315" s="4"/>
      <c r="E2315" s="7">
        <v>78.0</v>
      </c>
      <c r="F2315" s="4">
        <v>4.64</v>
      </c>
      <c r="G2315" s="8">
        <v>0.1795</v>
      </c>
      <c r="H2315" s="8">
        <v>0.2127</v>
      </c>
      <c r="I2315" s="9">
        <v>0.004872685185185185</v>
      </c>
      <c r="J2315" s="7">
        <v>421.0</v>
      </c>
      <c r="K2315" s="4">
        <v>2.01</v>
      </c>
    </row>
    <row r="2316">
      <c r="A2316" s="4" t="s">
        <v>2332</v>
      </c>
      <c r="B2316" s="4"/>
      <c r="C2316" s="4"/>
      <c r="D2316" s="4"/>
      <c r="E2316" s="7">
        <v>78.0</v>
      </c>
      <c r="F2316" s="4">
        <v>2.23</v>
      </c>
      <c r="G2316" s="8">
        <v>0.5769</v>
      </c>
      <c r="H2316" s="8">
        <v>0.1149</v>
      </c>
      <c r="I2316" s="9">
        <v>0.0012847222222222223</v>
      </c>
      <c r="J2316" s="7">
        <v>111.0</v>
      </c>
      <c r="K2316" s="4">
        <v>1.4</v>
      </c>
    </row>
    <row r="2317">
      <c r="A2317" s="4" t="s">
        <v>2333</v>
      </c>
      <c r="B2317" s="4"/>
      <c r="C2317" s="4"/>
      <c r="D2317" s="4"/>
      <c r="E2317" s="7">
        <v>78.0</v>
      </c>
      <c r="F2317" s="4">
        <v>1.21</v>
      </c>
      <c r="G2317" s="8">
        <v>0.6282</v>
      </c>
      <c r="H2317" s="8">
        <v>0.0745</v>
      </c>
      <c r="I2317" s="9">
        <v>0.0014699074074074074</v>
      </c>
      <c r="J2317" s="7">
        <v>127.0</v>
      </c>
      <c r="K2317" s="4">
        <v>1.79</v>
      </c>
    </row>
    <row r="2318">
      <c r="A2318" s="4" t="s">
        <v>2334</v>
      </c>
      <c r="B2318" s="4"/>
      <c r="C2318" s="4"/>
      <c r="D2318" s="4"/>
      <c r="E2318" s="7">
        <v>78.0</v>
      </c>
      <c r="F2318" s="4">
        <v>2.23</v>
      </c>
      <c r="G2318" s="8">
        <v>0.4231</v>
      </c>
      <c r="H2318" s="8">
        <v>0.1724</v>
      </c>
      <c r="I2318" s="9">
        <v>0.0038425925925925928</v>
      </c>
      <c r="J2318" s="7">
        <v>332.0</v>
      </c>
      <c r="K2318" s="4">
        <v>2.29</v>
      </c>
    </row>
    <row r="2319">
      <c r="A2319" s="4" t="s">
        <v>2335</v>
      </c>
      <c r="B2319" s="4"/>
      <c r="C2319" s="4"/>
      <c r="D2319" s="4"/>
      <c r="E2319" s="7">
        <v>78.0</v>
      </c>
      <c r="F2319" s="4">
        <v>4.06</v>
      </c>
      <c r="G2319" s="8">
        <v>0.3077</v>
      </c>
      <c r="H2319" s="8">
        <v>0.1861</v>
      </c>
      <c r="I2319" s="9">
        <v>0.003449074074074074</v>
      </c>
      <c r="J2319" s="7">
        <v>298.0</v>
      </c>
      <c r="K2319" s="4">
        <v>3.45</v>
      </c>
    </row>
    <row r="2320">
      <c r="A2320" s="4" t="s">
        <v>2336</v>
      </c>
      <c r="B2320" s="4"/>
      <c r="C2320" s="4"/>
      <c r="D2320" s="4"/>
      <c r="E2320" s="7">
        <v>78.0</v>
      </c>
      <c r="F2320" s="4">
        <v>3.36</v>
      </c>
      <c r="G2320" s="8">
        <v>0.2821</v>
      </c>
      <c r="H2320" s="8">
        <v>0.187</v>
      </c>
      <c r="I2320" s="9">
        <v>0.005011574074074074</v>
      </c>
      <c r="J2320" s="7">
        <v>433.0</v>
      </c>
      <c r="K2320" s="4">
        <v>5.53</v>
      </c>
    </row>
    <row r="2321">
      <c r="A2321" s="4" t="s">
        <v>2337</v>
      </c>
      <c r="B2321" s="4"/>
      <c r="C2321" s="4"/>
      <c r="D2321" s="4"/>
      <c r="E2321" s="7">
        <v>78.0</v>
      </c>
      <c r="F2321" s="4">
        <v>5.09</v>
      </c>
      <c r="G2321" s="8">
        <v>0.3077</v>
      </c>
      <c r="H2321" s="8">
        <v>0.1008</v>
      </c>
      <c r="I2321" s="9">
        <v>0.0044444444444444444</v>
      </c>
      <c r="J2321" s="7">
        <v>384.0</v>
      </c>
      <c r="K2321" s="4">
        <v>2.55</v>
      </c>
    </row>
    <row r="2322">
      <c r="A2322" s="4" t="s">
        <v>2338</v>
      </c>
      <c r="B2322" s="4"/>
      <c r="C2322" s="4"/>
      <c r="D2322" s="4"/>
      <c r="E2322" s="7">
        <v>78.0</v>
      </c>
      <c r="F2322" s="4">
        <v>3.55</v>
      </c>
      <c r="G2322" s="8">
        <v>0.3462</v>
      </c>
      <c r="H2322" s="8">
        <v>0.1769</v>
      </c>
      <c r="I2322" s="9">
        <v>0.002951388888888889</v>
      </c>
      <c r="J2322" s="7">
        <v>255.0</v>
      </c>
      <c r="K2322" s="4">
        <v>1.59</v>
      </c>
    </row>
    <row r="2323">
      <c r="A2323" s="4" t="s">
        <v>2339</v>
      </c>
      <c r="B2323" s="4"/>
      <c r="C2323" s="4"/>
      <c r="D2323" s="4"/>
      <c r="E2323" s="7">
        <v>78.0</v>
      </c>
      <c r="F2323" s="4">
        <v>2.71</v>
      </c>
      <c r="G2323" s="8">
        <v>0.1538</v>
      </c>
      <c r="H2323" s="8">
        <v>0.1896</v>
      </c>
      <c r="I2323" s="9">
        <v>0.004247685185185185</v>
      </c>
      <c r="J2323" s="7">
        <v>367.0</v>
      </c>
      <c r="K2323" s="4">
        <v>4.83</v>
      </c>
    </row>
    <row r="2324">
      <c r="A2324" s="4" t="s">
        <v>2340</v>
      </c>
      <c r="B2324" s="4"/>
      <c r="C2324" s="4"/>
      <c r="D2324" s="4"/>
      <c r="E2324" s="7">
        <v>78.0</v>
      </c>
      <c r="F2324" s="4">
        <v>3.19</v>
      </c>
      <c r="G2324" s="8">
        <v>0.2051</v>
      </c>
      <c r="H2324" s="8">
        <v>0.1566</v>
      </c>
      <c r="I2324" s="9">
        <v>0.002210648148148148</v>
      </c>
      <c r="J2324" s="7">
        <v>191.0</v>
      </c>
      <c r="K2324" s="4">
        <v>3.72</v>
      </c>
    </row>
    <row r="2325">
      <c r="A2325" s="4">
        <v>2007.0</v>
      </c>
      <c r="B2325" s="4"/>
      <c r="C2325" s="4"/>
      <c r="D2325" s="4"/>
      <c r="E2325" s="7">
        <v>77.0</v>
      </c>
      <c r="F2325" s="4">
        <v>2.48</v>
      </c>
      <c r="G2325" s="8">
        <v>0.2597</v>
      </c>
      <c r="H2325" s="8">
        <v>0.2094</v>
      </c>
      <c r="I2325" s="9">
        <v>0.002951388888888889</v>
      </c>
      <c r="J2325" s="7">
        <v>255.0</v>
      </c>
      <c r="K2325" s="4">
        <v>3.71</v>
      </c>
    </row>
    <row r="2326">
      <c r="A2326" s="4">
        <v>26801.0</v>
      </c>
      <c r="B2326" s="4"/>
      <c r="C2326" s="4"/>
      <c r="D2326" s="4"/>
      <c r="E2326" s="7">
        <v>77.0</v>
      </c>
      <c r="F2326" s="4">
        <v>3.13</v>
      </c>
      <c r="G2326" s="8">
        <v>0.2727</v>
      </c>
      <c r="H2326" s="8">
        <v>0.112</v>
      </c>
      <c r="I2326" s="9">
        <v>0.007430555555555556</v>
      </c>
      <c r="J2326" s="7">
        <v>642.0</v>
      </c>
      <c r="K2326" s="4">
        <v>7.29</v>
      </c>
    </row>
    <row r="2327">
      <c r="A2327" s="4">
        <v>30221.0</v>
      </c>
      <c r="B2327" s="4"/>
      <c r="C2327" s="4"/>
      <c r="D2327" s="4"/>
      <c r="E2327" s="7">
        <v>77.0</v>
      </c>
      <c r="F2327" s="4">
        <v>2.64</v>
      </c>
      <c r="G2327" s="8">
        <v>0.2338</v>
      </c>
      <c r="H2327" s="8">
        <v>0.1478</v>
      </c>
      <c r="I2327" s="9">
        <v>0.005532407407407408</v>
      </c>
      <c r="J2327" s="7">
        <v>478.0</v>
      </c>
      <c r="K2327" s="4">
        <v>5.45</v>
      </c>
    </row>
    <row r="2328">
      <c r="A2328" s="4">
        <v>9480.0</v>
      </c>
      <c r="B2328" s="4"/>
      <c r="C2328" s="4"/>
      <c r="D2328" s="4"/>
      <c r="E2328" s="7">
        <v>77.0</v>
      </c>
      <c r="F2328" s="4">
        <v>3.22</v>
      </c>
      <c r="G2328" s="8">
        <v>0.3117</v>
      </c>
      <c r="H2328" s="8">
        <v>0.1532</v>
      </c>
      <c r="I2328" s="9">
        <v>0.00494212962962963</v>
      </c>
      <c r="J2328" s="7">
        <v>427.0</v>
      </c>
      <c r="K2328" s="4">
        <v>5.29</v>
      </c>
    </row>
    <row r="2329">
      <c r="A2329" s="4" t="s">
        <v>2341</v>
      </c>
      <c r="B2329" s="4"/>
      <c r="C2329" s="4"/>
      <c r="D2329" s="4"/>
      <c r="E2329" s="7">
        <v>77.0</v>
      </c>
      <c r="F2329" s="4">
        <v>3.71</v>
      </c>
      <c r="G2329" s="8">
        <v>0.3377</v>
      </c>
      <c r="H2329" s="8">
        <v>0.1189</v>
      </c>
      <c r="I2329" s="9">
        <v>0.0035185185185185185</v>
      </c>
      <c r="J2329" s="7">
        <v>304.0</v>
      </c>
      <c r="K2329" s="4">
        <v>3.04</v>
      </c>
    </row>
    <row r="2330">
      <c r="A2330" s="4" t="s">
        <v>2342</v>
      </c>
      <c r="B2330" s="4"/>
      <c r="C2330" s="4"/>
      <c r="D2330" s="4"/>
      <c r="E2330" s="7">
        <v>77.0</v>
      </c>
      <c r="F2330" s="4">
        <v>2.62</v>
      </c>
      <c r="G2330" s="8">
        <v>0.7922</v>
      </c>
      <c r="H2330" s="8">
        <v>0.0594</v>
      </c>
      <c r="I2330" s="9">
        <v>0.003958333333333334</v>
      </c>
      <c r="J2330" s="7">
        <v>342.0</v>
      </c>
      <c r="K2330" s="4">
        <v>1.68</v>
      </c>
    </row>
    <row r="2331">
      <c r="A2331" s="4" t="s">
        <v>2343</v>
      </c>
      <c r="B2331" s="4"/>
      <c r="C2331" s="4"/>
      <c r="D2331" s="4"/>
      <c r="E2331" s="7">
        <v>77.0</v>
      </c>
      <c r="F2331" s="4">
        <v>2.56</v>
      </c>
      <c r="G2331" s="8">
        <v>0.1558</v>
      </c>
      <c r="H2331" s="8">
        <v>0.2995</v>
      </c>
      <c r="I2331" s="9">
        <v>0.0018171296296296297</v>
      </c>
      <c r="J2331" s="7">
        <v>157.0</v>
      </c>
      <c r="K2331" s="4">
        <v>1.99</v>
      </c>
    </row>
    <row r="2332">
      <c r="A2332" s="4" t="s">
        <v>2344</v>
      </c>
      <c r="B2332" s="4"/>
      <c r="C2332" s="4"/>
      <c r="D2332" s="4"/>
      <c r="E2332" s="7">
        <v>77.0</v>
      </c>
      <c r="F2332" s="4">
        <v>2.47</v>
      </c>
      <c r="G2332" s="8">
        <v>0.4026</v>
      </c>
      <c r="H2332" s="8">
        <v>0.0579</v>
      </c>
      <c r="I2332" s="9">
        <v>0.0050810185185185186</v>
      </c>
      <c r="J2332" s="7">
        <v>439.0</v>
      </c>
      <c r="K2332" s="4">
        <v>3.74</v>
      </c>
    </row>
    <row r="2333">
      <c r="A2333" s="4" t="s">
        <v>2345</v>
      </c>
      <c r="B2333" s="4"/>
      <c r="C2333" s="4"/>
      <c r="D2333" s="4"/>
      <c r="E2333" s="7">
        <v>77.0</v>
      </c>
      <c r="F2333" s="4">
        <v>4.87</v>
      </c>
      <c r="G2333" s="8">
        <v>0.2987</v>
      </c>
      <c r="H2333" s="8">
        <v>0.1147</v>
      </c>
      <c r="I2333" s="9">
        <v>0.00542824074074074</v>
      </c>
      <c r="J2333" s="7">
        <v>469.0</v>
      </c>
      <c r="K2333" s="4">
        <v>3.08</v>
      </c>
    </row>
    <row r="2334">
      <c r="A2334" s="4" t="s">
        <v>2346</v>
      </c>
      <c r="B2334" s="4"/>
      <c r="C2334" s="4"/>
      <c r="D2334" s="4"/>
      <c r="E2334" s="7">
        <v>77.0</v>
      </c>
      <c r="F2334" s="4">
        <v>2.52</v>
      </c>
      <c r="G2334" s="8">
        <v>0.6753</v>
      </c>
      <c r="H2334" s="8">
        <v>0.0155</v>
      </c>
      <c r="I2334" s="9">
        <v>0.001574074074074074</v>
      </c>
      <c r="J2334" s="7">
        <v>136.0</v>
      </c>
      <c r="K2334" s="4">
        <v>0.95</v>
      </c>
    </row>
    <row r="2335">
      <c r="A2335" s="4" t="s">
        <v>2347</v>
      </c>
      <c r="B2335" s="4"/>
      <c r="C2335" s="4"/>
      <c r="D2335" s="4"/>
      <c r="E2335" s="7">
        <v>77.0</v>
      </c>
      <c r="F2335" s="4">
        <v>2.97</v>
      </c>
      <c r="G2335" s="8">
        <v>0.3247</v>
      </c>
      <c r="H2335" s="8">
        <v>0.2882</v>
      </c>
      <c r="I2335" s="9">
        <v>0.002523148148148148</v>
      </c>
      <c r="J2335" s="7">
        <v>218.0</v>
      </c>
      <c r="K2335" s="4">
        <v>1.87</v>
      </c>
    </row>
    <row r="2336">
      <c r="A2336" s="4" t="s">
        <v>2348</v>
      </c>
      <c r="B2336" s="4"/>
      <c r="C2336" s="4"/>
      <c r="D2336" s="4"/>
      <c r="E2336" s="7">
        <v>77.0</v>
      </c>
      <c r="F2336" s="4">
        <v>3.08</v>
      </c>
      <c r="G2336" s="8">
        <v>0.2857</v>
      </c>
      <c r="H2336" s="8">
        <v>0.2236</v>
      </c>
      <c r="I2336" s="9">
        <v>0.001724537037037037</v>
      </c>
      <c r="J2336" s="7">
        <v>149.0</v>
      </c>
      <c r="K2336" s="4">
        <v>1.71</v>
      </c>
    </row>
    <row r="2337">
      <c r="A2337" s="4" t="s">
        <v>2349</v>
      </c>
      <c r="B2337" s="4"/>
      <c r="C2337" s="4"/>
      <c r="D2337" s="4"/>
      <c r="E2337" s="7">
        <v>77.0</v>
      </c>
      <c r="F2337" s="4">
        <v>2.23</v>
      </c>
      <c r="G2337" s="8">
        <v>0.1429</v>
      </c>
      <c r="H2337" s="8">
        <v>0.4186</v>
      </c>
      <c r="I2337" s="9">
        <v>0.001875</v>
      </c>
      <c r="J2337" s="7">
        <v>162.0</v>
      </c>
      <c r="K2337" s="4">
        <v>1.62</v>
      </c>
    </row>
    <row r="2338">
      <c r="A2338" s="4" t="s">
        <v>2350</v>
      </c>
      <c r="B2338" s="4"/>
      <c r="C2338" s="4"/>
      <c r="D2338" s="4"/>
      <c r="E2338" s="7">
        <v>77.0</v>
      </c>
      <c r="F2338" s="4">
        <v>4.95</v>
      </c>
      <c r="G2338" s="8">
        <v>0.2468</v>
      </c>
      <c r="H2338" s="8">
        <v>0.1969</v>
      </c>
      <c r="I2338" s="9">
        <v>0.0033912037037037036</v>
      </c>
      <c r="J2338" s="7">
        <v>293.0</v>
      </c>
      <c r="K2338" s="4">
        <v>3.45</v>
      </c>
    </row>
    <row r="2339">
      <c r="A2339" s="4" t="s">
        <v>2351</v>
      </c>
      <c r="B2339" s="4"/>
      <c r="C2339" s="4"/>
      <c r="D2339" s="4"/>
      <c r="E2339" s="7">
        <v>77.0</v>
      </c>
      <c r="F2339" s="4">
        <v>2.86</v>
      </c>
      <c r="G2339" s="8">
        <v>0.2208</v>
      </c>
      <c r="H2339" s="8">
        <v>0.1773</v>
      </c>
      <c r="I2339" s="9">
        <v>0.004386574074074074</v>
      </c>
      <c r="J2339" s="7">
        <v>379.0</v>
      </c>
      <c r="K2339" s="4">
        <v>5.62</v>
      </c>
    </row>
    <row r="2340">
      <c r="A2340" s="4" t="s">
        <v>2352</v>
      </c>
      <c r="B2340" s="4"/>
      <c r="C2340" s="4"/>
      <c r="D2340" s="4"/>
      <c r="E2340" s="7">
        <v>77.0</v>
      </c>
      <c r="F2340" s="4">
        <v>1.3</v>
      </c>
      <c r="G2340" s="8">
        <v>0.4286</v>
      </c>
      <c r="H2340" s="8">
        <v>0.15</v>
      </c>
      <c r="I2340" s="9">
        <v>0.0014467592592592592</v>
      </c>
      <c r="J2340" s="7">
        <v>125.0</v>
      </c>
      <c r="K2340" s="4">
        <v>1.56</v>
      </c>
    </row>
    <row r="2341">
      <c r="A2341" s="4" t="s">
        <v>2353</v>
      </c>
      <c r="B2341" s="4"/>
      <c r="C2341" s="4"/>
      <c r="D2341" s="4"/>
      <c r="E2341" s="7">
        <v>77.0</v>
      </c>
      <c r="F2341" s="4">
        <v>3.17</v>
      </c>
      <c r="G2341" s="8">
        <v>0.3117</v>
      </c>
      <c r="H2341" s="8">
        <v>0.2172</v>
      </c>
      <c r="I2341" s="9">
        <v>0.0028703703703703703</v>
      </c>
      <c r="J2341" s="7">
        <v>248.0</v>
      </c>
      <c r="K2341" s="4">
        <v>2.88</v>
      </c>
    </row>
    <row r="2342">
      <c r="A2342" s="4" t="s">
        <v>2354</v>
      </c>
      <c r="B2342" s="4"/>
      <c r="C2342" s="4"/>
      <c r="D2342" s="4"/>
      <c r="E2342" s="7">
        <v>77.0</v>
      </c>
      <c r="F2342" s="4">
        <v>4.21</v>
      </c>
      <c r="G2342" s="8">
        <v>0.2468</v>
      </c>
      <c r="H2342" s="8">
        <v>0.1574</v>
      </c>
      <c r="I2342" s="9">
        <v>0.004560185185185185</v>
      </c>
      <c r="J2342" s="7">
        <v>394.0</v>
      </c>
      <c r="K2342" s="4">
        <v>3.43</v>
      </c>
    </row>
    <row r="2343">
      <c r="A2343" s="4" t="s">
        <v>2355</v>
      </c>
      <c r="B2343" s="4"/>
      <c r="C2343" s="4"/>
      <c r="D2343" s="4"/>
      <c r="E2343" s="7">
        <v>77.0</v>
      </c>
      <c r="F2343" s="4">
        <v>3.68</v>
      </c>
      <c r="G2343" s="8">
        <v>0.2208</v>
      </c>
      <c r="H2343" s="8">
        <v>0.1731</v>
      </c>
      <c r="I2343" s="9">
        <v>0.00369212962962963</v>
      </c>
      <c r="J2343" s="7">
        <v>319.0</v>
      </c>
      <c r="K2343" s="4">
        <v>2.77</v>
      </c>
    </row>
    <row r="2344">
      <c r="A2344" s="4" t="s">
        <v>2356</v>
      </c>
      <c r="B2344" s="4"/>
      <c r="C2344" s="4"/>
      <c r="D2344" s="4"/>
      <c r="E2344" s="7">
        <v>77.0</v>
      </c>
      <c r="F2344" s="4">
        <v>3.36</v>
      </c>
      <c r="G2344" s="8">
        <v>0.2857</v>
      </c>
      <c r="H2344" s="8">
        <v>0.1313</v>
      </c>
      <c r="I2344" s="9">
        <v>0.004201388888888889</v>
      </c>
      <c r="J2344" s="7">
        <v>363.0</v>
      </c>
      <c r="K2344" s="4">
        <v>4.36</v>
      </c>
    </row>
    <row r="2345">
      <c r="A2345" s="4" t="s">
        <v>2357</v>
      </c>
      <c r="B2345" s="4"/>
      <c r="C2345" s="4"/>
      <c r="D2345" s="4"/>
      <c r="E2345" s="7">
        <v>77.0</v>
      </c>
      <c r="F2345" s="4">
        <v>4.05</v>
      </c>
      <c r="G2345" s="8">
        <v>0.2338</v>
      </c>
      <c r="H2345" s="8">
        <v>0.1667</v>
      </c>
      <c r="I2345" s="9">
        <v>0.004571759259259259</v>
      </c>
      <c r="J2345" s="7">
        <v>395.0</v>
      </c>
      <c r="K2345" s="4">
        <v>3.29</v>
      </c>
    </row>
    <row r="2346">
      <c r="A2346" s="4" t="s">
        <v>2358</v>
      </c>
      <c r="B2346" s="4"/>
      <c r="C2346" s="4"/>
      <c r="D2346" s="4"/>
      <c r="E2346" s="7">
        <v>77.0</v>
      </c>
      <c r="F2346" s="4">
        <v>3.91</v>
      </c>
      <c r="G2346" s="8">
        <v>0.2338</v>
      </c>
      <c r="H2346" s="8">
        <v>0.1894</v>
      </c>
      <c r="I2346" s="9">
        <v>0.003576388888888889</v>
      </c>
      <c r="J2346" s="7">
        <v>309.0</v>
      </c>
      <c r="K2346" s="4">
        <v>1.61</v>
      </c>
    </row>
    <row r="2347">
      <c r="A2347" s="4" t="s">
        <v>2359</v>
      </c>
      <c r="B2347" s="4"/>
      <c r="C2347" s="4"/>
      <c r="D2347" s="4"/>
      <c r="E2347" s="7">
        <v>77.0</v>
      </c>
      <c r="F2347" s="4">
        <v>3.27</v>
      </c>
      <c r="G2347" s="8">
        <v>0.2208</v>
      </c>
      <c r="H2347" s="8">
        <v>0.25</v>
      </c>
      <c r="I2347" s="9">
        <v>0.0027546296296296294</v>
      </c>
      <c r="J2347" s="7">
        <v>238.0</v>
      </c>
      <c r="K2347" s="4">
        <v>2.39</v>
      </c>
    </row>
    <row r="2348">
      <c r="A2348" s="4" t="s">
        <v>2360</v>
      </c>
      <c r="B2348" s="4"/>
      <c r="C2348" s="4"/>
      <c r="D2348" s="4"/>
      <c r="E2348" s="7">
        <v>77.0</v>
      </c>
      <c r="F2348" s="4">
        <v>3.92</v>
      </c>
      <c r="G2348" s="8">
        <v>0.2338</v>
      </c>
      <c r="H2348" s="8">
        <v>0.1623</v>
      </c>
      <c r="I2348" s="9">
        <v>0.005520833333333333</v>
      </c>
      <c r="J2348" s="7">
        <v>477.0</v>
      </c>
      <c r="K2348" s="4">
        <v>5.12</v>
      </c>
    </row>
    <row r="2349">
      <c r="A2349" s="4" t="s">
        <v>2361</v>
      </c>
      <c r="B2349" s="4"/>
      <c r="C2349" s="4"/>
      <c r="D2349" s="4"/>
      <c r="E2349" s="7">
        <v>77.0</v>
      </c>
      <c r="F2349" s="4">
        <v>2.44</v>
      </c>
      <c r="G2349" s="8">
        <v>0.1169</v>
      </c>
      <c r="H2349" s="8">
        <v>0.4415</v>
      </c>
      <c r="I2349" s="9">
        <v>0.0015393518518518519</v>
      </c>
      <c r="J2349" s="7">
        <v>133.0</v>
      </c>
      <c r="K2349" s="4">
        <v>2.19</v>
      </c>
    </row>
    <row r="2350">
      <c r="A2350" s="4" t="s">
        <v>2362</v>
      </c>
      <c r="B2350" s="4"/>
      <c r="C2350" s="4"/>
      <c r="D2350" s="4"/>
      <c r="E2350" s="7">
        <v>77.0</v>
      </c>
      <c r="F2350" s="4">
        <v>2.88</v>
      </c>
      <c r="G2350" s="8">
        <v>0.3247</v>
      </c>
      <c r="H2350" s="8">
        <v>0.1622</v>
      </c>
      <c r="I2350" s="9">
        <v>0.0022800925925925927</v>
      </c>
      <c r="J2350" s="7">
        <v>197.0</v>
      </c>
      <c r="K2350" s="4">
        <v>1.4</v>
      </c>
    </row>
    <row r="2351">
      <c r="A2351" s="4" t="s">
        <v>2363</v>
      </c>
      <c r="B2351" s="4"/>
      <c r="C2351" s="4"/>
      <c r="D2351" s="4"/>
      <c r="E2351" s="7">
        <v>77.0</v>
      </c>
      <c r="F2351" s="4">
        <v>3.6</v>
      </c>
      <c r="G2351" s="8">
        <v>0.2208</v>
      </c>
      <c r="H2351" s="8">
        <v>0.2852</v>
      </c>
      <c r="I2351" s="9">
        <v>0.00525462962962963</v>
      </c>
      <c r="J2351" s="7">
        <v>454.0</v>
      </c>
      <c r="K2351" s="4">
        <v>4.17</v>
      </c>
    </row>
    <row r="2352">
      <c r="A2352" s="4" t="s">
        <v>2364</v>
      </c>
      <c r="B2352" s="4"/>
      <c r="C2352" s="4"/>
      <c r="D2352" s="4"/>
      <c r="E2352" s="7">
        <v>77.0</v>
      </c>
      <c r="F2352" s="4">
        <v>3.0</v>
      </c>
      <c r="G2352" s="8">
        <v>0.1299</v>
      </c>
      <c r="H2352" s="8">
        <v>0.2857</v>
      </c>
      <c r="I2352" s="9">
        <v>0.0021759259259259258</v>
      </c>
      <c r="J2352" s="7">
        <v>188.0</v>
      </c>
      <c r="K2352" s="4">
        <v>2.03</v>
      </c>
    </row>
    <row r="2353">
      <c r="A2353" s="4" t="s">
        <v>2365</v>
      </c>
      <c r="B2353" s="4"/>
      <c r="C2353" s="4"/>
      <c r="D2353" s="4"/>
      <c r="E2353" s="7">
        <v>77.0</v>
      </c>
      <c r="F2353" s="4">
        <v>3.09</v>
      </c>
      <c r="G2353" s="8">
        <v>0.2727</v>
      </c>
      <c r="H2353" s="8">
        <v>0.1807</v>
      </c>
      <c r="I2353" s="9">
        <v>0.002962962962962963</v>
      </c>
      <c r="J2353" s="7">
        <v>256.0</v>
      </c>
      <c r="K2353" s="4">
        <v>2.95</v>
      </c>
    </row>
    <row r="2354">
      <c r="A2354" s="4" t="s">
        <v>2366</v>
      </c>
      <c r="B2354" s="4"/>
      <c r="C2354" s="4"/>
      <c r="D2354" s="4"/>
      <c r="E2354" s="7">
        <v>77.0</v>
      </c>
      <c r="F2354" s="4">
        <v>3.32</v>
      </c>
      <c r="G2354" s="8">
        <v>0.1558</v>
      </c>
      <c r="H2354" s="8">
        <v>0.4375</v>
      </c>
      <c r="I2354" s="9">
        <v>0.0016087962962962963</v>
      </c>
      <c r="J2354" s="7">
        <v>139.0</v>
      </c>
      <c r="K2354" s="4">
        <v>1.14</v>
      </c>
    </row>
    <row r="2355">
      <c r="A2355" s="4" t="s">
        <v>2367</v>
      </c>
      <c r="B2355" s="4"/>
      <c r="C2355" s="4"/>
      <c r="D2355" s="4"/>
      <c r="E2355" s="7">
        <v>77.0</v>
      </c>
      <c r="F2355" s="4">
        <v>3.14</v>
      </c>
      <c r="G2355" s="8">
        <v>0.2857</v>
      </c>
      <c r="H2355" s="8">
        <v>0.2107</v>
      </c>
      <c r="I2355" s="9">
        <v>0.0022569444444444442</v>
      </c>
      <c r="J2355" s="7">
        <v>195.0</v>
      </c>
      <c r="K2355" s="4">
        <v>2.09</v>
      </c>
    </row>
    <row r="2356">
      <c r="A2356" s="4" t="s">
        <v>2368</v>
      </c>
      <c r="B2356" s="4"/>
      <c r="C2356" s="4"/>
      <c r="D2356" s="4"/>
      <c r="E2356" s="7">
        <v>77.0</v>
      </c>
      <c r="F2356" s="4">
        <v>2.62</v>
      </c>
      <c r="G2356" s="8">
        <v>0.2338</v>
      </c>
      <c r="H2356" s="8">
        <v>0.1683</v>
      </c>
      <c r="I2356" s="9">
        <v>0.002951388888888889</v>
      </c>
      <c r="J2356" s="7">
        <v>255.0</v>
      </c>
      <c r="K2356" s="4">
        <v>3.43</v>
      </c>
    </row>
    <row r="2357">
      <c r="A2357" s="4" t="s">
        <v>2369</v>
      </c>
      <c r="B2357" s="4"/>
      <c r="C2357" s="4"/>
      <c r="D2357" s="4"/>
      <c r="E2357" s="7">
        <v>77.0</v>
      </c>
      <c r="F2357" s="4">
        <v>2.69</v>
      </c>
      <c r="G2357" s="8">
        <v>0.2078</v>
      </c>
      <c r="H2357" s="8">
        <v>0.1353</v>
      </c>
      <c r="I2357" s="9">
        <v>0.0030439814814814813</v>
      </c>
      <c r="J2357" s="7">
        <v>263.0</v>
      </c>
      <c r="K2357" s="4">
        <v>2.03</v>
      </c>
    </row>
    <row r="2358">
      <c r="A2358" s="4" t="s">
        <v>2370</v>
      </c>
      <c r="B2358" s="4"/>
      <c r="C2358" s="4"/>
      <c r="D2358" s="4"/>
      <c r="E2358" s="7">
        <v>77.0</v>
      </c>
      <c r="F2358" s="4">
        <v>3.55</v>
      </c>
      <c r="G2358" s="8">
        <v>0.2468</v>
      </c>
      <c r="H2358" s="8">
        <v>0.1832</v>
      </c>
      <c r="I2358" s="9">
        <v>0.002962962962962963</v>
      </c>
      <c r="J2358" s="7">
        <v>256.0</v>
      </c>
      <c r="K2358" s="4">
        <v>3.86</v>
      </c>
    </row>
    <row r="2359">
      <c r="A2359" s="4" t="s">
        <v>2371</v>
      </c>
      <c r="B2359" s="4"/>
      <c r="C2359" s="4"/>
      <c r="D2359" s="4"/>
      <c r="E2359" s="7">
        <v>77.0</v>
      </c>
      <c r="F2359" s="4">
        <v>3.71</v>
      </c>
      <c r="G2359" s="8">
        <v>0.2857</v>
      </c>
      <c r="H2359" s="8">
        <v>0.1294</v>
      </c>
      <c r="I2359" s="9">
        <v>0.0038194444444444443</v>
      </c>
      <c r="J2359" s="7">
        <v>330.0</v>
      </c>
      <c r="K2359" s="4">
        <v>3.4</v>
      </c>
    </row>
    <row r="2360">
      <c r="A2360" s="4" t="s">
        <v>2372</v>
      </c>
      <c r="B2360" s="4"/>
      <c r="C2360" s="4"/>
      <c r="D2360" s="4"/>
      <c r="E2360" s="7">
        <v>77.0</v>
      </c>
      <c r="F2360" s="4">
        <v>2.1</v>
      </c>
      <c r="G2360" s="8">
        <v>0.1558</v>
      </c>
      <c r="H2360" s="8">
        <v>0.3395</v>
      </c>
      <c r="I2360" s="9">
        <v>0.001990740740740741</v>
      </c>
      <c r="J2360" s="7">
        <v>172.0</v>
      </c>
      <c r="K2360" s="4">
        <v>1.68</v>
      </c>
    </row>
    <row r="2361">
      <c r="A2361" s="4" t="s">
        <v>2373</v>
      </c>
      <c r="B2361" s="4"/>
      <c r="C2361" s="4"/>
      <c r="D2361" s="4"/>
      <c r="E2361" s="7">
        <v>77.0</v>
      </c>
      <c r="F2361" s="4">
        <v>3.05</v>
      </c>
      <c r="G2361" s="8">
        <v>0.2857</v>
      </c>
      <c r="H2361" s="8">
        <v>0.2596</v>
      </c>
      <c r="I2361" s="9">
        <v>0.005636574074074074</v>
      </c>
      <c r="J2361" s="7">
        <v>487.0</v>
      </c>
      <c r="K2361" s="4">
        <v>4.06</v>
      </c>
    </row>
    <row r="2362">
      <c r="A2362" s="4" t="s">
        <v>2374</v>
      </c>
      <c r="B2362" s="4"/>
      <c r="C2362" s="4"/>
      <c r="D2362" s="4"/>
      <c r="E2362" s="7">
        <v>77.0</v>
      </c>
      <c r="F2362" s="4">
        <v>3.3</v>
      </c>
      <c r="G2362" s="8">
        <v>0.1688</v>
      </c>
      <c r="H2362" s="8">
        <v>0.248</v>
      </c>
      <c r="I2362" s="9">
        <v>0.003564814814814815</v>
      </c>
      <c r="J2362" s="7">
        <v>308.0</v>
      </c>
      <c r="K2362" s="4">
        <v>2.08</v>
      </c>
    </row>
    <row r="2363">
      <c r="A2363" s="4" t="s">
        <v>2375</v>
      </c>
      <c r="B2363" s="4"/>
      <c r="C2363" s="4"/>
      <c r="D2363" s="4"/>
      <c r="E2363" s="7">
        <v>76.0</v>
      </c>
      <c r="F2363" s="4">
        <v>1.13</v>
      </c>
      <c r="G2363" s="8">
        <v>0.5921</v>
      </c>
      <c r="H2363" s="8">
        <v>0.0116</v>
      </c>
      <c r="I2363" s="9">
        <v>0.0010879629629629629</v>
      </c>
      <c r="J2363" s="7">
        <v>94.0</v>
      </c>
      <c r="K2363" s="4">
        <v>0.46</v>
      </c>
    </row>
    <row r="2364">
      <c r="A2364" s="4">
        <v>20440.0</v>
      </c>
      <c r="B2364" s="4"/>
      <c r="C2364" s="4"/>
      <c r="D2364" s="4"/>
      <c r="E2364" s="7">
        <v>76.0</v>
      </c>
      <c r="F2364" s="4">
        <v>2.41</v>
      </c>
      <c r="G2364" s="8">
        <v>0.3026</v>
      </c>
      <c r="H2364" s="8">
        <v>0.1475</v>
      </c>
      <c r="I2364" s="9">
        <v>0.0036689814814814814</v>
      </c>
      <c r="J2364" s="7">
        <v>317.0</v>
      </c>
      <c r="K2364" s="4">
        <v>3.55</v>
      </c>
    </row>
    <row r="2365">
      <c r="A2365" s="4">
        <v>23820.0</v>
      </c>
      <c r="B2365" s="4"/>
      <c r="C2365" s="4"/>
      <c r="D2365" s="4"/>
      <c r="E2365" s="7">
        <v>76.0</v>
      </c>
      <c r="F2365" s="4">
        <v>1.64</v>
      </c>
      <c r="G2365" s="8">
        <v>0.75</v>
      </c>
      <c r="H2365" s="8">
        <v>0.072</v>
      </c>
      <c r="I2365" s="9">
        <v>0.002638888888888889</v>
      </c>
      <c r="J2365" s="7">
        <v>228.0</v>
      </c>
      <c r="K2365" s="4">
        <v>1.01</v>
      </c>
    </row>
    <row r="2366">
      <c r="A2366" s="4">
        <v>33321.0</v>
      </c>
      <c r="B2366" s="4"/>
      <c r="C2366" s="4"/>
      <c r="D2366" s="4"/>
      <c r="E2366" s="7">
        <v>76.0</v>
      </c>
      <c r="F2366" s="4">
        <v>2.13</v>
      </c>
      <c r="G2366" s="8">
        <v>0.3684</v>
      </c>
      <c r="H2366" s="8">
        <v>0.1358</v>
      </c>
      <c r="I2366" s="9">
        <v>0.0031134259259259257</v>
      </c>
      <c r="J2366" s="7">
        <v>269.0</v>
      </c>
      <c r="K2366" s="4">
        <v>1.67</v>
      </c>
    </row>
    <row r="2367">
      <c r="A2367" s="4">
        <v>35062.0</v>
      </c>
      <c r="B2367" s="4"/>
      <c r="C2367" s="4"/>
      <c r="D2367" s="4"/>
      <c r="E2367" s="7">
        <v>76.0</v>
      </c>
      <c r="F2367" s="4">
        <v>2.8</v>
      </c>
      <c r="G2367" s="8">
        <v>0.1842</v>
      </c>
      <c r="H2367" s="8">
        <v>0.108</v>
      </c>
      <c r="I2367" s="9">
        <v>0.004930555555555555</v>
      </c>
      <c r="J2367" s="7">
        <v>426.0</v>
      </c>
      <c r="K2367" s="4">
        <v>5.22</v>
      </c>
    </row>
    <row r="2368">
      <c r="A2368" s="4" t="s">
        <v>2376</v>
      </c>
      <c r="B2368" s="4"/>
      <c r="C2368" s="4"/>
      <c r="D2368" s="4"/>
      <c r="E2368" s="7">
        <v>76.0</v>
      </c>
      <c r="F2368" s="4">
        <v>4.63</v>
      </c>
      <c r="G2368" s="8">
        <v>0.2763</v>
      </c>
      <c r="H2368" s="8">
        <v>0.1506</v>
      </c>
      <c r="I2368" s="9">
        <v>0.0034027777777777776</v>
      </c>
      <c r="J2368" s="7">
        <v>294.0</v>
      </c>
      <c r="K2368" s="4">
        <v>3.12</v>
      </c>
    </row>
    <row r="2369">
      <c r="A2369" s="4" t="s">
        <v>2377</v>
      </c>
      <c r="B2369" s="4"/>
      <c r="C2369" s="4"/>
      <c r="D2369" s="4"/>
      <c r="E2369" s="7">
        <v>76.0</v>
      </c>
      <c r="F2369" s="4">
        <v>4.66</v>
      </c>
      <c r="G2369" s="8">
        <v>0.25</v>
      </c>
      <c r="H2369" s="8">
        <v>0.1893</v>
      </c>
      <c r="I2369" s="9">
        <v>0.004386574074074074</v>
      </c>
      <c r="J2369" s="7">
        <v>379.0</v>
      </c>
      <c r="K2369" s="4">
        <v>5.04</v>
      </c>
    </row>
    <row r="2370">
      <c r="A2370" s="4" t="s">
        <v>2378</v>
      </c>
      <c r="B2370" s="4"/>
      <c r="C2370" s="4"/>
      <c r="D2370" s="4"/>
      <c r="E2370" s="7">
        <v>76.0</v>
      </c>
      <c r="F2370" s="4">
        <v>2.0</v>
      </c>
      <c r="G2370" s="8">
        <v>0.3947</v>
      </c>
      <c r="H2370" s="8">
        <v>0.2237</v>
      </c>
      <c r="I2370" s="9">
        <v>0.0028472222222222223</v>
      </c>
      <c r="J2370" s="7">
        <v>246.0</v>
      </c>
      <c r="K2370" s="4">
        <v>2.89</v>
      </c>
    </row>
    <row r="2371">
      <c r="A2371" s="4" t="s">
        <v>2379</v>
      </c>
      <c r="B2371" s="4"/>
      <c r="C2371" s="4"/>
      <c r="D2371" s="4"/>
      <c r="E2371" s="7">
        <v>76.0</v>
      </c>
      <c r="F2371" s="4">
        <v>5.11</v>
      </c>
      <c r="G2371" s="8">
        <v>0.1316</v>
      </c>
      <c r="H2371" s="8">
        <v>0.1933</v>
      </c>
      <c r="I2371" s="9">
        <v>0.004976851851851852</v>
      </c>
      <c r="J2371" s="7">
        <v>430.0</v>
      </c>
      <c r="K2371" s="4">
        <v>3.32</v>
      </c>
    </row>
    <row r="2372">
      <c r="A2372" s="4" t="s">
        <v>2380</v>
      </c>
      <c r="B2372" s="4"/>
      <c r="C2372" s="4"/>
      <c r="D2372" s="4"/>
      <c r="E2372" s="7">
        <v>76.0</v>
      </c>
      <c r="F2372" s="4">
        <v>1.41</v>
      </c>
      <c r="G2372" s="8">
        <v>0.2368</v>
      </c>
      <c r="H2372" s="8">
        <v>0.3364</v>
      </c>
      <c r="I2372" s="9">
        <v>0.0016666666666666668</v>
      </c>
      <c r="J2372" s="7">
        <v>144.0</v>
      </c>
      <c r="K2372" s="4">
        <v>2.89</v>
      </c>
    </row>
    <row r="2373">
      <c r="A2373" s="4" t="s">
        <v>2381</v>
      </c>
      <c r="B2373" s="4"/>
      <c r="C2373" s="4"/>
      <c r="D2373" s="4"/>
      <c r="E2373" s="7">
        <v>76.0</v>
      </c>
      <c r="F2373" s="4">
        <v>6.24</v>
      </c>
      <c r="G2373" s="8">
        <v>0.2895</v>
      </c>
      <c r="H2373" s="8">
        <v>0.1181</v>
      </c>
      <c r="I2373" s="9">
        <v>0.006608796296296297</v>
      </c>
      <c r="J2373" s="7">
        <v>571.0</v>
      </c>
      <c r="K2373" s="4">
        <v>2.34</v>
      </c>
    </row>
    <row r="2374">
      <c r="A2374" s="4" t="s">
        <v>2382</v>
      </c>
      <c r="B2374" s="4"/>
      <c r="C2374" s="4"/>
      <c r="D2374" s="4"/>
      <c r="E2374" s="7">
        <v>76.0</v>
      </c>
      <c r="F2374" s="4">
        <v>5.03</v>
      </c>
      <c r="G2374" s="8">
        <v>0.3553</v>
      </c>
      <c r="H2374" s="8">
        <v>0.1073</v>
      </c>
      <c r="I2374" s="9">
        <v>0.003923611111111111</v>
      </c>
      <c r="J2374" s="7">
        <v>339.0</v>
      </c>
      <c r="K2374" s="4">
        <v>3.0</v>
      </c>
    </row>
    <row r="2375">
      <c r="A2375" s="4" t="s">
        <v>2383</v>
      </c>
      <c r="B2375" s="4"/>
      <c r="C2375" s="4"/>
      <c r="D2375" s="4"/>
      <c r="E2375" s="7">
        <v>76.0</v>
      </c>
      <c r="F2375" s="4">
        <v>2.51</v>
      </c>
      <c r="G2375" s="8">
        <v>0.1842</v>
      </c>
      <c r="H2375" s="8">
        <v>0.2199</v>
      </c>
      <c r="I2375" s="9">
        <v>0.002824074074074074</v>
      </c>
      <c r="J2375" s="7">
        <v>244.0</v>
      </c>
      <c r="K2375" s="4">
        <v>2.83</v>
      </c>
    </row>
    <row r="2376">
      <c r="A2376" s="4" t="s">
        <v>2384</v>
      </c>
      <c r="B2376" s="4"/>
      <c r="C2376" s="4"/>
      <c r="D2376" s="4"/>
      <c r="E2376" s="7">
        <v>76.0</v>
      </c>
      <c r="F2376" s="4">
        <v>2.42</v>
      </c>
      <c r="G2376" s="8">
        <v>0.2237</v>
      </c>
      <c r="H2376" s="8">
        <v>0.1739</v>
      </c>
      <c r="I2376" s="9">
        <v>0.004224537037037037</v>
      </c>
      <c r="J2376" s="7">
        <v>365.0</v>
      </c>
      <c r="K2376" s="4">
        <v>4.55</v>
      </c>
    </row>
    <row r="2377">
      <c r="A2377" s="4" t="s">
        <v>2385</v>
      </c>
      <c r="B2377" s="4"/>
      <c r="C2377" s="4"/>
      <c r="D2377" s="4"/>
      <c r="E2377" s="7">
        <v>76.0</v>
      </c>
      <c r="F2377" s="4">
        <v>3.49</v>
      </c>
      <c r="G2377" s="8">
        <v>0.1974</v>
      </c>
      <c r="H2377" s="8">
        <v>0.3208</v>
      </c>
      <c r="I2377" s="9">
        <v>0.003599537037037037</v>
      </c>
      <c r="J2377" s="7">
        <v>311.0</v>
      </c>
      <c r="K2377" s="4">
        <v>1.84</v>
      </c>
    </row>
    <row r="2378">
      <c r="A2378" s="4" t="s">
        <v>2386</v>
      </c>
      <c r="B2378" s="4"/>
      <c r="C2378" s="4"/>
      <c r="D2378" s="4"/>
      <c r="E2378" s="7">
        <v>76.0</v>
      </c>
      <c r="F2378" s="4">
        <v>3.04</v>
      </c>
      <c r="G2378" s="8">
        <v>0.4605</v>
      </c>
      <c r="H2378" s="8">
        <v>0.1818</v>
      </c>
      <c r="I2378" s="9">
        <v>0.0027199074074074074</v>
      </c>
      <c r="J2378" s="7">
        <v>235.0</v>
      </c>
      <c r="K2378" s="4">
        <v>2.74</v>
      </c>
    </row>
    <row r="2379">
      <c r="A2379" s="4" t="s">
        <v>2387</v>
      </c>
      <c r="B2379" s="4"/>
      <c r="C2379" s="4"/>
      <c r="D2379" s="4"/>
      <c r="E2379" s="7">
        <v>76.0</v>
      </c>
      <c r="F2379" s="4">
        <v>2.92</v>
      </c>
      <c r="G2379" s="8">
        <v>0.2105</v>
      </c>
      <c r="H2379" s="8">
        <v>0.1937</v>
      </c>
      <c r="I2379" s="9">
        <v>0.0022569444444444442</v>
      </c>
      <c r="J2379" s="7">
        <v>195.0</v>
      </c>
      <c r="K2379" s="4">
        <v>2.58</v>
      </c>
    </row>
    <row r="2380">
      <c r="A2380" s="4" t="s">
        <v>2388</v>
      </c>
      <c r="B2380" s="4"/>
      <c r="C2380" s="4"/>
      <c r="D2380" s="4"/>
      <c r="E2380" s="7">
        <v>76.0</v>
      </c>
      <c r="F2380" s="4">
        <v>4.03</v>
      </c>
      <c r="G2380" s="8">
        <v>0.1711</v>
      </c>
      <c r="H2380" s="8">
        <v>0.1928</v>
      </c>
      <c r="I2380" s="9">
        <v>0.0038425925925925928</v>
      </c>
      <c r="J2380" s="7">
        <v>332.0</v>
      </c>
      <c r="K2380" s="4">
        <v>3.03</v>
      </c>
    </row>
    <row r="2381">
      <c r="A2381" s="4" t="s">
        <v>2389</v>
      </c>
      <c r="B2381" s="4"/>
      <c r="C2381" s="4"/>
      <c r="D2381" s="4"/>
      <c r="E2381" s="7">
        <v>76.0</v>
      </c>
      <c r="F2381" s="4">
        <v>2.63</v>
      </c>
      <c r="G2381" s="8">
        <v>0.5132</v>
      </c>
      <c r="H2381" s="8">
        <v>0.165</v>
      </c>
      <c r="I2381" s="9">
        <v>0.002013888888888889</v>
      </c>
      <c r="J2381" s="7">
        <v>174.0</v>
      </c>
      <c r="K2381" s="4">
        <v>1.58</v>
      </c>
    </row>
    <row r="2382">
      <c r="A2382" s="4" t="s">
        <v>2390</v>
      </c>
      <c r="B2382" s="4"/>
      <c r="C2382" s="4"/>
      <c r="D2382" s="4"/>
      <c r="E2382" s="7">
        <v>76.0</v>
      </c>
      <c r="F2382" s="4">
        <v>3.46</v>
      </c>
      <c r="G2382" s="8">
        <v>0.2763</v>
      </c>
      <c r="H2382" s="8">
        <v>0.1217</v>
      </c>
      <c r="I2382" s="9">
        <v>0.004756944444444445</v>
      </c>
      <c r="J2382" s="7">
        <v>411.0</v>
      </c>
      <c r="K2382" s="4">
        <v>3.75</v>
      </c>
    </row>
    <row r="2383">
      <c r="A2383" s="4" t="s">
        <v>2391</v>
      </c>
      <c r="B2383" s="4"/>
      <c r="C2383" s="4"/>
      <c r="D2383" s="4"/>
      <c r="E2383" s="7">
        <v>76.0</v>
      </c>
      <c r="F2383" s="4">
        <v>2.97</v>
      </c>
      <c r="G2383" s="8">
        <v>0.3816</v>
      </c>
      <c r="H2383" s="8">
        <v>0.1814</v>
      </c>
      <c r="I2383" s="9">
        <v>0.004085648148148148</v>
      </c>
      <c r="J2383" s="7">
        <v>353.0</v>
      </c>
      <c r="K2383" s="4">
        <v>2.89</v>
      </c>
    </row>
    <row r="2384">
      <c r="A2384" s="4" t="s">
        <v>2392</v>
      </c>
      <c r="B2384" s="4"/>
      <c r="C2384" s="4"/>
      <c r="D2384" s="4"/>
      <c r="E2384" s="7">
        <v>76.0</v>
      </c>
      <c r="F2384" s="4">
        <v>2.54</v>
      </c>
      <c r="G2384" s="8">
        <v>0.3026</v>
      </c>
      <c r="H2384" s="8">
        <v>0.1865</v>
      </c>
      <c r="I2384" s="9">
        <v>0.0028935185185185184</v>
      </c>
      <c r="J2384" s="7">
        <v>250.0</v>
      </c>
      <c r="K2384" s="4">
        <v>3.13</v>
      </c>
    </row>
    <row r="2385">
      <c r="A2385" s="4" t="s">
        <v>2393</v>
      </c>
      <c r="B2385" s="4"/>
      <c r="C2385" s="4"/>
      <c r="D2385" s="4"/>
      <c r="E2385" s="7">
        <v>76.0</v>
      </c>
      <c r="F2385" s="4">
        <v>2.21</v>
      </c>
      <c r="G2385" s="8">
        <v>0.3289</v>
      </c>
      <c r="H2385" s="8">
        <v>0.2917</v>
      </c>
      <c r="I2385" s="9">
        <v>0.0012731481481481483</v>
      </c>
      <c r="J2385" s="7">
        <v>110.0</v>
      </c>
      <c r="K2385" s="4">
        <v>1.67</v>
      </c>
    </row>
    <row r="2386">
      <c r="A2386" s="4" t="s">
        <v>2394</v>
      </c>
      <c r="B2386" s="4"/>
      <c r="C2386" s="4"/>
      <c r="D2386" s="4"/>
      <c r="E2386" s="7">
        <v>76.0</v>
      </c>
      <c r="F2386" s="4">
        <v>2.71</v>
      </c>
      <c r="G2386" s="8">
        <v>0.3421</v>
      </c>
      <c r="H2386" s="8">
        <v>0.1942</v>
      </c>
      <c r="I2386" s="9">
        <v>0.002523148148148148</v>
      </c>
      <c r="J2386" s="7">
        <v>218.0</v>
      </c>
      <c r="K2386" s="4">
        <v>2.08</v>
      </c>
    </row>
    <row r="2387">
      <c r="A2387" s="4" t="s">
        <v>2395</v>
      </c>
      <c r="B2387" s="4"/>
      <c r="C2387" s="4"/>
      <c r="D2387" s="4"/>
      <c r="E2387" s="7">
        <v>76.0</v>
      </c>
      <c r="F2387" s="4">
        <v>4.04</v>
      </c>
      <c r="G2387" s="8">
        <v>0.1579</v>
      </c>
      <c r="H2387" s="8">
        <v>0.1792</v>
      </c>
      <c r="I2387" s="9">
        <v>0.005046296296296296</v>
      </c>
      <c r="J2387" s="7">
        <v>436.0</v>
      </c>
      <c r="K2387" s="4">
        <v>4.34</v>
      </c>
    </row>
    <row r="2388">
      <c r="A2388" s="4" t="s">
        <v>2396</v>
      </c>
      <c r="B2388" s="4"/>
      <c r="C2388" s="4"/>
      <c r="D2388" s="4"/>
      <c r="E2388" s="7">
        <v>76.0</v>
      </c>
      <c r="F2388" s="4">
        <v>4.14</v>
      </c>
      <c r="G2388" s="8">
        <v>0.25</v>
      </c>
      <c r="H2388" s="8">
        <v>0.1841</v>
      </c>
      <c r="I2388" s="9">
        <v>0.004525462962962963</v>
      </c>
      <c r="J2388" s="7">
        <v>391.0</v>
      </c>
      <c r="K2388" s="4">
        <v>4.13</v>
      </c>
    </row>
    <row r="2389">
      <c r="A2389" s="4" t="s">
        <v>2397</v>
      </c>
      <c r="B2389" s="4"/>
      <c r="C2389" s="4"/>
      <c r="D2389" s="4"/>
      <c r="E2389" s="7">
        <v>76.0</v>
      </c>
      <c r="F2389" s="4">
        <v>3.83</v>
      </c>
      <c r="G2389" s="8">
        <v>0.3026</v>
      </c>
      <c r="H2389" s="8">
        <v>0.1512</v>
      </c>
      <c r="I2389" s="9">
        <v>0.0038078703703703703</v>
      </c>
      <c r="J2389" s="7">
        <v>329.0</v>
      </c>
      <c r="K2389" s="4">
        <v>3.46</v>
      </c>
    </row>
    <row r="2390">
      <c r="A2390" s="4" t="s">
        <v>2398</v>
      </c>
      <c r="B2390" s="4"/>
      <c r="C2390" s="4"/>
      <c r="D2390" s="4"/>
      <c r="E2390" s="7">
        <v>76.0</v>
      </c>
      <c r="F2390" s="4">
        <v>4.03</v>
      </c>
      <c r="G2390" s="8">
        <v>0.2237</v>
      </c>
      <c r="H2390" s="8">
        <v>0.1699</v>
      </c>
      <c r="I2390" s="9">
        <v>0.0030208333333333333</v>
      </c>
      <c r="J2390" s="7">
        <v>261.0</v>
      </c>
      <c r="K2390" s="4">
        <v>2.47</v>
      </c>
    </row>
    <row r="2391">
      <c r="A2391" s="4" t="s">
        <v>2399</v>
      </c>
      <c r="B2391" s="4"/>
      <c r="C2391" s="4"/>
      <c r="D2391" s="4"/>
      <c r="E2391" s="7">
        <v>76.0</v>
      </c>
      <c r="F2391" s="4">
        <v>2.51</v>
      </c>
      <c r="G2391" s="8">
        <v>0.3684</v>
      </c>
      <c r="H2391" s="8">
        <v>0.2304</v>
      </c>
      <c r="I2391" s="9">
        <v>0.002476851851851852</v>
      </c>
      <c r="J2391" s="7">
        <v>214.0</v>
      </c>
      <c r="K2391" s="4">
        <v>3.62</v>
      </c>
    </row>
    <row r="2392">
      <c r="A2392" s="4" t="s">
        <v>2400</v>
      </c>
      <c r="B2392" s="4"/>
      <c r="C2392" s="4"/>
      <c r="D2392" s="4"/>
      <c r="E2392" s="7">
        <v>76.0</v>
      </c>
      <c r="F2392" s="4">
        <v>2.42</v>
      </c>
      <c r="G2392" s="8">
        <v>0.1842</v>
      </c>
      <c r="H2392" s="8">
        <v>0.3315</v>
      </c>
      <c r="I2392" s="9">
        <v>0.0019097222222222222</v>
      </c>
      <c r="J2392" s="7">
        <v>165.0</v>
      </c>
      <c r="K2392" s="4">
        <v>1.71</v>
      </c>
    </row>
    <row r="2393">
      <c r="A2393" s="4" t="s">
        <v>2401</v>
      </c>
      <c r="B2393" s="4"/>
      <c r="C2393" s="4"/>
      <c r="D2393" s="4"/>
      <c r="E2393" s="7">
        <v>76.0</v>
      </c>
      <c r="F2393" s="4">
        <v>2.63</v>
      </c>
      <c r="G2393" s="8">
        <v>0.2368</v>
      </c>
      <c r="H2393" s="8">
        <v>0.265</v>
      </c>
      <c r="I2393" s="9">
        <v>0.002905092592592593</v>
      </c>
      <c r="J2393" s="7">
        <v>251.0</v>
      </c>
      <c r="K2393" s="4">
        <v>3.86</v>
      </c>
    </row>
    <row r="2394">
      <c r="A2394" s="4" t="s">
        <v>2402</v>
      </c>
      <c r="B2394" s="4"/>
      <c r="C2394" s="4"/>
      <c r="D2394" s="4"/>
      <c r="E2394" s="7">
        <v>76.0</v>
      </c>
      <c r="F2394" s="4">
        <v>3.55</v>
      </c>
      <c r="G2394" s="8">
        <v>0.2105</v>
      </c>
      <c r="H2394" s="8">
        <v>0.2259</v>
      </c>
      <c r="I2394" s="9">
        <v>0.0027546296296296294</v>
      </c>
      <c r="J2394" s="7">
        <v>238.0</v>
      </c>
      <c r="K2394" s="4">
        <v>2.34</v>
      </c>
    </row>
    <row r="2395">
      <c r="A2395" s="4" t="s">
        <v>2403</v>
      </c>
      <c r="B2395" s="4"/>
      <c r="C2395" s="4"/>
      <c r="D2395" s="4"/>
      <c r="E2395" s="7">
        <v>76.0</v>
      </c>
      <c r="F2395" s="4">
        <v>3.09</v>
      </c>
      <c r="G2395" s="8">
        <v>0.2237</v>
      </c>
      <c r="H2395" s="8">
        <v>0.1447</v>
      </c>
      <c r="I2395" s="9">
        <v>0.0035416666666666665</v>
      </c>
      <c r="J2395" s="7">
        <v>306.0</v>
      </c>
      <c r="K2395" s="4">
        <v>4.05</v>
      </c>
    </row>
    <row r="2396">
      <c r="A2396" s="4" t="s">
        <v>2404</v>
      </c>
      <c r="B2396" s="4"/>
      <c r="C2396" s="4"/>
      <c r="D2396" s="4"/>
      <c r="E2396" s="7">
        <v>76.0</v>
      </c>
      <c r="F2396" s="4">
        <v>2.88</v>
      </c>
      <c r="G2396" s="8">
        <v>0.5526</v>
      </c>
      <c r="H2396" s="8">
        <v>0.1187</v>
      </c>
      <c r="I2396" s="9">
        <v>0.0021527777777777778</v>
      </c>
      <c r="J2396" s="7">
        <v>186.0</v>
      </c>
      <c r="K2396" s="4">
        <v>1.54</v>
      </c>
    </row>
    <row r="2397">
      <c r="A2397" s="4">
        <v>2778.0</v>
      </c>
      <c r="B2397" s="4"/>
      <c r="C2397" s="4"/>
      <c r="D2397" s="4"/>
      <c r="E2397" s="7">
        <v>75.0</v>
      </c>
      <c r="F2397" s="4">
        <v>2.91</v>
      </c>
      <c r="G2397" s="8">
        <v>0.1733</v>
      </c>
      <c r="H2397" s="8">
        <v>0.2018</v>
      </c>
      <c r="I2397" s="9">
        <v>0.0051736111111111115</v>
      </c>
      <c r="J2397" s="7">
        <v>447.0</v>
      </c>
      <c r="K2397" s="4">
        <v>3.52</v>
      </c>
    </row>
    <row r="2398">
      <c r="A2398" s="4">
        <v>32701.0</v>
      </c>
      <c r="B2398" s="4"/>
      <c r="C2398" s="4"/>
      <c r="D2398" s="4"/>
      <c r="E2398" s="7">
        <v>75.0</v>
      </c>
      <c r="F2398" s="4">
        <v>2.96</v>
      </c>
      <c r="G2398" s="8">
        <v>0.1467</v>
      </c>
      <c r="H2398" s="8">
        <v>0.0901</v>
      </c>
      <c r="I2398" s="9">
        <v>0.008923611111111111</v>
      </c>
      <c r="J2398" s="7">
        <v>771.0</v>
      </c>
      <c r="K2398" s="4">
        <v>10.36</v>
      </c>
    </row>
    <row r="2399">
      <c r="A2399" s="4">
        <v>34861.0</v>
      </c>
      <c r="B2399" s="4"/>
      <c r="C2399" s="4"/>
      <c r="D2399" s="4"/>
      <c r="E2399" s="7">
        <v>75.0</v>
      </c>
      <c r="F2399" s="4">
        <v>2.47</v>
      </c>
      <c r="G2399" s="8">
        <v>0.2</v>
      </c>
      <c r="H2399" s="8">
        <v>0.1297</v>
      </c>
      <c r="I2399" s="9">
        <v>0.004409722222222222</v>
      </c>
      <c r="J2399" s="7">
        <v>381.0</v>
      </c>
      <c r="K2399" s="4">
        <v>3.77</v>
      </c>
    </row>
    <row r="2400">
      <c r="A2400" s="4">
        <v>6274.0</v>
      </c>
      <c r="B2400" s="4"/>
      <c r="C2400" s="4"/>
      <c r="D2400" s="4"/>
      <c r="E2400" s="7">
        <v>75.0</v>
      </c>
      <c r="F2400" s="4">
        <v>2.47</v>
      </c>
      <c r="G2400" s="8">
        <v>0.1333</v>
      </c>
      <c r="H2400" s="8">
        <v>0.0973</v>
      </c>
      <c r="I2400" s="9">
        <v>0.0045138888888888885</v>
      </c>
      <c r="J2400" s="7">
        <v>390.0</v>
      </c>
      <c r="K2400" s="4">
        <v>6.23</v>
      </c>
    </row>
    <row r="2401">
      <c r="A2401" s="4">
        <v>8908.0</v>
      </c>
      <c r="B2401" s="4"/>
      <c r="C2401" s="4"/>
      <c r="D2401" s="4"/>
      <c r="E2401" s="7">
        <v>75.0</v>
      </c>
      <c r="F2401" s="4">
        <v>2.43</v>
      </c>
      <c r="G2401" s="8">
        <v>0.1467</v>
      </c>
      <c r="H2401" s="8">
        <v>0.3516</v>
      </c>
      <c r="I2401" s="9">
        <v>0.0018981481481481482</v>
      </c>
      <c r="J2401" s="7">
        <v>164.0</v>
      </c>
      <c r="K2401" s="4">
        <v>1.97</v>
      </c>
    </row>
    <row r="2402">
      <c r="A2402" s="4" t="s">
        <v>2405</v>
      </c>
      <c r="B2402" s="4"/>
      <c r="C2402" s="4"/>
      <c r="D2402" s="4"/>
      <c r="E2402" s="7">
        <v>75.0</v>
      </c>
      <c r="F2402" s="4">
        <v>3.53</v>
      </c>
      <c r="G2402" s="8">
        <v>0.2533</v>
      </c>
      <c r="H2402" s="8">
        <v>0.1547</v>
      </c>
      <c r="I2402" s="9">
        <v>0.0051736111111111115</v>
      </c>
      <c r="J2402" s="7">
        <v>447.0</v>
      </c>
      <c r="K2402" s="4">
        <v>4.84</v>
      </c>
    </row>
    <row r="2403">
      <c r="A2403" s="4" t="s">
        <v>2406</v>
      </c>
      <c r="B2403" s="4"/>
      <c r="C2403" s="4"/>
      <c r="D2403" s="4"/>
      <c r="E2403" s="7">
        <v>75.0</v>
      </c>
      <c r="F2403" s="4">
        <v>3.0</v>
      </c>
      <c r="G2403" s="8">
        <v>0.16</v>
      </c>
      <c r="H2403" s="8">
        <v>0.2844</v>
      </c>
      <c r="I2403" s="9">
        <v>0.0022685185185185187</v>
      </c>
      <c r="J2403" s="7">
        <v>196.0</v>
      </c>
      <c r="K2403" s="4">
        <v>2.44</v>
      </c>
    </row>
    <row r="2404">
      <c r="A2404" s="4" t="s">
        <v>2407</v>
      </c>
      <c r="B2404" s="4"/>
      <c r="C2404" s="4"/>
      <c r="D2404" s="4"/>
      <c r="E2404" s="7">
        <v>75.0</v>
      </c>
      <c r="F2404" s="4">
        <v>2.73</v>
      </c>
      <c r="G2404" s="8">
        <v>0.4933</v>
      </c>
      <c r="H2404" s="8">
        <v>0.1268</v>
      </c>
      <c r="I2404" s="9">
        <v>0.0032523148148148147</v>
      </c>
      <c r="J2404" s="7">
        <v>281.0</v>
      </c>
      <c r="K2404" s="4">
        <v>2.35</v>
      </c>
    </row>
    <row r="2405">
      <c r="A2405" s="4" t="s">
        <v>2408</v>
      </c>
      <c r="B2405" s="4"/>
      <c r="C2405" s="4"/>
      <c r="D2405" s="4"/>
      <c r="E2405" s="7">
        <v>75.0</v>
      </c>
      <c r="F2405" s="4">
        <v>3.12</v>
      </c>
      <c r="G2405" s="8">
        <v>0.2667</v>
      </c>
      <c r="H2405" s="8">
        <v>0.2137</v>
      </c>
      <c r="I2405" s="9">
        <v>0.0034375</v>
      </c>
      <c r="J2405" s="7">
        <v>297.0</v>
      </c>
      <c r="K2405" s="4">
        <v>2.91</v>
      </c>
    </row>
    <row r="2406">
      <c r="A2406" s="4" t="s">
        <v>2409</v>
      </c>
      <c r="B2406" s="4"/>
      <c r="C2406" s="4"/>
      <c r="D2406" s="4"/>
      <c r="E2406" s="7">
        <v>75.0</v>
      </c>
      <c r="F2406" s="4">
        <v>3.77</v>
      </c>
      <c r="G2406" s="8">
        <v>0.0667</v>
      </c>
      <c r="H2406" s="8">
        <v>0.2226</v>
      </c>
      <c r="I2406" s="9">
        <v>0.0051967592592592595</v>
      </c>
      <c r="J2406" s="7">
        <v>449.0</v>
      </c>
      <c r="K2406" s="4">
        <v>6.68</v>
      </c>
    </row>
    <row r="2407">
      <c r="A2407" s="4" t="s">
        <v>2410</v>
      </c>
      <c r="B2407" s="4"/>
      <c r="C2407" s="4"/>
      <c r="D2407" s="4"/>
      <c r="E2407" s="7">
        <v>75.0</v>
      </c>
      <c r="F2407" s="4">
        <v>2.81</v>
      </c>
      <c r="G2407" s="8">
        <v>0.3467</v>
      </c>
      <c r="H2407" s="8">
        <v>0.1517</v>
      </c>
      <c r="I2407" s="9">
        <v>0.002523148148148148</v>
      </c>
      <c r="J2407" s="7">
        <v>218.0</v>
      </c>
      <c r="K2407" s="4">
        <v>1.67</v>
      </c>
    </row>
    <row r="2408">
      <c r="A2408" s="4" t="s">
        <v>2411</v>
      </c>
      <c r="B2408" s="4"/>
      <c r="C2408" s="4"/>
      <c r="D2408" s="4"/>
      <c r="E2408" s="7">
        <v>75.0</v>
      </c>
      <c r="F2408" s="4">
        <v>3.01</v>
      </c>
      <c r="G2408" s="8">
        <v>0.0933</v>
      </c>
      <c r="H2408" s="8">
        <v>0.3628</v>
      </c>
      <c r="I2408" s="9">
        <v>0.0025578703703703705</v>
      </c>
      <c r="J2408" s="7">
        <v>221.0</v>
      </c>
      <c r="K2408" s="4">
        <v>1.64</v>
      </c>
    </row>
    <row r="2409">
      <c r="A2409" s="4" t="s">
        <v>2412</v>
      </c>
      <c r="B2409" s="4"/>
      <c r="C2409" s="4"/>
      <c r="D2409" s="4"/>
      <c r="E2409" s="7">
        <v>75.0</v>
      </c>
      <c r="F2409" s="4">
        <v>4.89</v>
      </c>
      <c r="G2409" s="8">
        <v>0.2667</v>
      </c>
      <c r="H2409" s="8">
        <v>0.1853</v>
      </c>
      <c r="I2409" s="9">
        <v>0.003599537037037037</v>
      </c>
      <c r="J2409" s="7">
        <v>311.0</v>
      </c>
      <c r="K2409" s="4">
        <v>2.29</v>
      </c>
    </row>
    <row r="2410">
      <c r="A2410" s="4" t="s">
        <v>2413</v>
      </c>
      <c r="B2410" s="4"/>
      <c r="C2410" s="4"/>
      <c r="D2410" s="4"/>
      <c r="E2410" s="7">
        <v>75.0</v>
      </c>
      <c r="F2410" s="4">
        <v>2.53</v>
      </c>
      <c r="G2410" s="8">
        <v>0.2133</v>
      </c>
      <c r="H2410" s="8">
        <v>0.3263</v>
      </c>
      <c r="I2410" s="9">
        <v>0.0014236111111111112</v>
      </c>
      <c r="J2410" s="7">
        <v>123.0</v>
      </c>
      <c r="K2410" s="4">
        <v>1.01</v>
      </c>
    </row>
    <row r="2411">
      <c r="A2411" s="4" t="s">
        <v>2414</v>
      </c>
      <c r="B2411" s="4"/>
      <c r="C2411" s="4"/>
      <c r="D2411" s="4"/>
      <c r="E2411" s="7">
        <v>75.0</v>
      </c>
      <c r="F2411" s="4">
        <v>3.99</v>
      </c>
      <c r="G2411" s="8">
        <v>0.32</v>
      </c>
      <c r="H2411" s="8">
        <v>0.1438</v>
      </c>
      <c r="I2411" s="9">
        <v>0.002372685185185185</v>
      </c>
      <c r="J2411" s="7">
        <v>205.0</v>
      </c>
      <c r="K2411" s="4">
        <v>1.8</v>
      </c>
    </row>
    <row r="2412">
      <c r="A2412" s="4" t="s">
        <v>2415</v>
      </c>
      <c r="B2412" s="4"/>
      <c r="C2412" s="4"/>
      <c r="D2412" s="4"/>
      <c r="E2412" s="7">
        <v>75.0</v>
      </c>
      <c r="F2412" s="4">
        <v>2.89</v>
      </c>
      <c r="G2412" s="8">
        <v>0.1067</v>
      </c>
      <c r="H2412" s="8">
        <v>0.235</v>
      </c>
      <c r="I2412" s="9">
        <v>0.003414351851851852</v>
      </c>
      <c r="J2412" s="7">
        <v>295.0</v>
      </c>
      <c r="K2412" s="4">
        <v>5.19</v>
      </c>
    </row>
    <row r="2413">
      <c r="A2413" s="4" t="s">
        <v>2416</v>
      </c>
      <c r="B2413" s="4"/>
      <c r="C2413" s="4"/>
      <c r="D2413" s="4"/>
      <c r="E2413" s="7">
        <v>75.0</v>
      </c>
      <c r="F2413" s="4">
        <v>3.69</v>
      </c>
      <c r="G2413" s="8">
        <v>0.3067</v>
      </c>
      <c r="H2413" s="8">
        <v>0.1083</v>
      </c>
      <c r="I2413" s="9">
        <v>0.0034375</v>
      </c>
      <c r="J2413" s="7">
        <v>297.0</v>
      </c>
      <c r="K2413" s="4">
        <v>3.11</v>
      </c>
    </row>
    <row r="2414">
      <c r="A2414" s="4" t="s">
        <v>2417</v>
      </c>
      <c r="B2414" s="4"/>
      <c r="C2414" s="4"/>
      <c r="D2414" s="4"/>
      <c r="E2414" s="7">
        <v>75.0</v>
      </c>
      <c r="F2414" s="4">
        <v>2.61</v>
      </c>
      <c r="G2414" s="8">
        <v>0.24</v>
      </c>
      <c r="H2414" s="8">
        <v>0.0867</v>
      </c>
      <c r="I2414" s="9">
        <v>0.0034027777777777776</v>
      </c>
      <c r="J2414" s="7">
        <v>294.0</v>
      </c>
      <c r="K2414" s="4">
        <v>3.52</v>
      </c>
    </row>
    <row r="2415">
      <c r="A2415" s="4" t="s">
        <v>2418</v>
      </c>
      <c r="B2415" s="4"/>
      <c r="C2415" s="4"/>
      <c r="D2415" s="4"/>
      <c r="E2415" s="7">
        <v>75.0</v>
      </c>
      <c r="F2415" s="4">
        <v>2.72</v>
      </c>
      <c r="G2415" s="8">
        <v>0.0667</v>
      </c>
      <c r="H2415" s="8">
        <v>0.3873</v>
      </c>
      <c r="I2415" s="9">
        <v>0.0022800925925925927</v>
      </c>
      <c r="J2415" s="7">
        <v>197.0</v>
      </c>
      <c r="K2415" s="4">
        <v>1.36</v>
      </c>
    </row>
    <row r="2416">
      <c r="A2416" s="4" t="s">
        <v>2419</v>
      </c>
      <c r="B2416" s="4"/>
      <c r="C2416" s="4"/>
      <c r="D2416" s="4"/>
      <c r="E2416" s="7">
        <v>75.0</v>
      </c>
      <c r="F2416" s="4">
        <v>3.48</v>
      </c>
      <c r="G2416" s="8">
        <v>0.28</v>
      </c>
      <c r="H2416" s="8">
        <v>0.1571</v>
      </c>
      <c r="I2416" s="9">
        <v>0.0024189814814814816</v>
      </c>
      <c r="J2416" s="7">
        <v>209.0</v>
      </c>
      <c r="K2416" s="4">
        <v>3.03</v>
      </c>
    </row>
    <row r="2417">
      <c r="A2417" s="4" t="s">
        <v>2420</v>
      </c>
      <c r="B2417" s="4"/>
      <c r="C2417" s="4"/>
      <c r="D2417" s="4"/>
      <c r="E2417" s="7">
        <v>75.0</v>
      </c>
      <c r="F2417" s="4">
        <v>4.15</v>
      </c>
      <c r="G2417" s="8">
        <v>0.24</v>
      </c>
      <c r="H2417" s="8">
        <v>0.1994</v>
      </c>
      <c r="I2417" s="9">
        <v>0.003576388888888889</v>
      </c>
      <c r="J2417" s="7">
        <v>309.0</v>
      </c>
      <c r="K2417" s="4">
        <v>2.28</v>
      </c>
    </row>
    <row r="2418">
      <c r="A2418" s="4" t="s">
        <v>2421</v>
      </c>
      <c r="B2418" s="4"/>
      <c r="C2418" s="4"/>
      <c r="D2418" s="4"/>
      <c r="E2418" s="7">
        <v>75.0</v>
      </c>
      <c r="F2418" s="4">
        <v>3.75</v>
      </c>
      <c r="G2418" s="8">
        <v>0.24</v>
      </c>
      <c r="H2418" s="8">
        <v>0.2064</v>
      </c>
      <c r="I2418" s="9">
        <v>0.002951388888888889</v>
      </c>
      <c r="J2418" s="7">
        <v>255.0</v>
      </c>
      <c r="K2418" s="4">
        <v>2.56</v>
      </c>
    </row>
    <row r="2419">
      <c r="A2419" s="4" t="s">
        <v>2422</v>
      </c>
      <c r="B2419" s="4"/>
      <c r="C2419" s="4"/>
      <c r="D2419" s="4"/>
      <c r="E2419" s="7">
        <v>75.0</v>
      </c>
      <c r="F2419" s="4">
        <v>2.48</v>
      </c>
      <c r="G2419" s="8">
        <v>0.1867</v>
      </c>
      <c r="H2419" s="8">
        <v>0.1774</v>
      </c>
      <c r="I2419" s="9">
        <v>0.004363425925925926</v>
      </c>
      <c r="J2419" s="7">
        <v>377.0</v>
      </c>
      <c r="K2419" s="4">
        <v>5.8</v>
      </c>
    </row>
    <row r="2420">
      <c r="A2420" s="4" t="s">
        <v>2423</v>
      </c>
      <c r="B2420" s="4"/>
      <c r="C2420" s="4"/>
      <c r="D2420" s="4"/>
      <c r="E2420" s="7">
        <v>75.0</v>
      </c>
      <c r="F2420" s="4">
        <v>4.13</v>
      </c>
      <c r="G2420" s="8">
        <v>0.1733</v>
      </c>
      <c r="H2420" s="8">
        <v>0.1613</v>
      </c>
      <c r="I2420" s="9">
        <v>0.0043055555555555555</v>
      </c>
      <c r="J2420" s="7">
        <v>372.0</v>
      </c>
      <c r="K2420" s="4">
        <v>3.44</v>
      </c>
    </row>
    <row r="2421">
      <c r="A2421" s="4" t="s">
        <v>2424</v>
      </c>
      <c r="B2421" s="4"/>
      <c r="C2421" s="4"/>
      <c r="D2421" s="4"/>
      <c r="E2421" s="7">
        <v>75.0</v>
      </c>
      <c r="F2421" s="4">
        <v>2.27</v>
      </c>
      <c r="G2421" s="8">
        <v>0.6667</v>
      </c>
      <c r="H2421" s="8">
        <v>0.1294</v>
      </c>
      <c r="I2421" s="9">
        <v>0.0014583333333333334</v>
      </c>
      <c r="J2421" s="7">
        <v>126.0</v>
      </c>
      <c r="K2421" s="4">
        <v>0.73</v>
      </c>
    </row>
    <row r="2422">
      <c r="A2422" s="4" t="s">
        <v>2425</v>
      </c>
      <c r="B2422" s="4"/>
      <c r="C2422" s="4"/>
      <c r="D2422" s="4"/>
      <c r="E2422" s="7">
        <v>75.0</v>
      </c>
      <c r="F2422" s="4">
        <v>3.76</v>
      </c>
      <c r="G2422" s="8">
        <v>0.1867</v>
      </c>
      <c r="H2422" s="8">
        <v>0.1809</v>
      </c>
      <c r="I2422" s="9">
        <v>0.003587962962962963</v>
      </c>
      <c r="J2422" s="7">
        <v>310.0</v>
      </c>
      <c r="K2422" s="4">
        <v>2.72</v>
      </c>
    </row>
    <row r="2423">
      <c r="A2423" s="4" t="s">
        <v>2426</v>
      </c>
      <c r="B2423" s="4"/>
      <c r="C2423" s="4"/>
      <c r="D2423" s="4"/>
      <c r="E2423" s="7">
        <v>75.0</v>
      </c>
      <c r="F2423" s="4">
        <v>3.88</v>
      </c>
      <c r="G2423" s="8">
        <v>0.2533</v>
      </c>
      <c r="H2423" s="8">
        <v>0.1856</v>
      </c>
      <c r="I2423" s="9">
        <v>0.0036226851851851854</v>
      </c>
      <c r="J2423" s="7">
        <v>313.0</v>
      </c>
      <c r="K2423" s="4">
        <v>2.21</v>
      </c>
    </row>
    <row r="2424">
      <c r="A2424" s="4" t="s">
        <v>2427</v>
      </c>
      <c r="B2424" s="4"/>
      <c r="C2424" s="4"/>
      <c r="D2424" s="4"/>
      <c r="E2424" s="7">
        <v>75.0</v>
      </c>
      <c r="F2424" s="4">
        <v>2.39</v>
      </c>
      <c r="G2424" s="8">
        <v>0.28</v>
      </c>
      <c r="H2424" s="8">
        <v>0.3296</v>
      </c>
      <c r="I2424" s="9">
        <v>0.002025462962962963</v>
      </c>
      <c r="J2424" s="7">
        <v>175.0</v>
      </c>
      <c r="K2424" s="4">
        <v>1.72</v>
      </c>
    </row>
    <row r="2425">
      <c r="A2425" s="4" t="s">
        <v>2428</v>
      </c>
      <c r="B2425" s="4"/>
      <c r="C2425" s="4"/>
      <c r="D2425" s="4"/>
      <c r="E2425" s="7">
        <v>75.0</v>
      </c>
      <c r="F2425" s="4">
        <v>3.8</v>
      </c>
      <c r="G2425" s="8">
        <v>0.24</v>
      </c>
      <c r="H2425" s="8">
        <v>0.2105</v>
      </c>
      <c r="I2425" s="9">
        <v>0.0060648148148148145</v>
      </c>
      <c r="J2425" s="7">
        <v>524.0</v>
      </c>
      <c r="K2425" s="4">
        <v>5.19</v>
      </c>
    </row>
    <row r="2426">
      <c r="A2426" s="4" t="s">
        <v>2429</v>
      </c>
      <c r="B2426" s="4"/>
      <c r="C2426" s="4"/>
      <c r="D2426" s="4"/>
      <c r="E2426" s="7">
        <v>75.0</v>
      </c>
      <c r="F2426" s="4">
        <v>3.44</v>
      </c>
      <c r="G2426" s="8">
        <v>0.32</v>
      </c>
      <c r="H2426" s="8">
        <v>0.1822</v>
      </c>
      <c r="I2426" s="9">
        <v>0.0025462962962962965</v>
      </c>
      <c r="J2426" s="7">
        <v>220.0</v>
      </c>
      <c r="K2426" s="4">
        <v>2.24</v>
      </c>
    </row>
    <row r="2427">
      <c r="A2427" s="4" t="s">
        <v>2430</v>
      </c>
      <c r="B2427" s="4"/>
      <c r="C2427" s="4"/>
      <c r="D2427" s="4"/>
      <c r="E2427" s="7">
        <v>75.0</v>
      </c>
      <c r="F2427" s="4">
        <v>2.77</v>
      </c>
      <c r="G2427" s="8">
        <v>0.3867</v>
      </c>
      <c r="H2427" s="8">
        <v>0.0769</v>
      </c>
      <c r="I2427" s="9">
        <v>0.002662037037037037</v>
      </c>
      <c r="J2427" s="7">
        <v>230.0</v>
      </c>
      <c r="K2427" s="4">
        <v>2.55</v>
      </c>
    </row>
    <row r="2428">
      <c r="A2428" s="4" t="s">
        <v>2431</v>
      </c>
      <c r="B2428" s="4"/>
      <c r="C2428" s="4"/>
      <c r="D2428" s="4"/>
      <c r="E2428" s="7">
        <v>75.0</v>
      </c>
      <c r="F2428" s="4">
        <v>1.95</v>
      </c>
      <c r="G2428" s="8">
        <v>0.1467</v>
      </c>
      <c r="H2428" s="8">
        <v>0.2945</v>
      </c>
      <c r="I2428" s="9">
        <v>0.0017824074074074075</v>
      </c>
      <c r="J2428" s="7">
        <v>154.0</v>
      </c>
      <c r="K2428" s="4">
        <v>3.71</v>
      </c>
    </row>
    <row r="2429">
      <c r="A2429" s="4" t="s">
        <v>2432</v>
      </c>
      <c r="B2429" s="4"/>
      <c r="C2429" s="4"/>
      <c r="D2429" s="4"/>
      <c r="E2429" s="7">
        <v>75.0</v>
      </c>
      <c r="F2429" s="4">
        <v>3.35</v>
      </c>
      <c r="G2429" s="8">
        <v>0.3067</v>
      </c>
      <c r="H2429" s="8">
        <v>0.2072</v>
      </c>
      <c r="I2429" s="9">
        <v>0.003726851851851852</v>
      </c>
      <c r="J2429" s="7">
        <v>322.0</v>
      </c>
      <c r="K2429" s="4">
        <v>2.64</v>
      </c>
    </row>
    <row r="2430">
      <c r="A2430" s="4" t="s">
        <v>2433</v>
      </c>
      <c r="B2430" s="4"/>
      <c r="C2430" s="4"/>
      <c r="D2430" s="4"/>
      <c r="E2430" s="7">
        <v>75.0</v>
      </c>
      <c r="F2430" s="4">
        <v>4.49</v>
      </c>
      <c r="G2430" s="8">
        <v>0.0533</v>
      </c>
      <c r="H2430" s="8">
        <v>0.2582</v>
      </c>
      <c r="I2430" s="9">
        <v>0.0061805555555555555</v>
      </c>
      <c r="J2430" s="7">
        <v>534.0</v>
      </c>
      <c r="K2430" s="4">
        <v>4.71</v>
      </c>
    </row>
    <row r="2431">
      <c r="A2431" s="4">
        <v>25865.0</v>
      </c>
      <c r="B2431" s="4"/>
      <c r="C2431" s="4"/>
      <c r="D2431" s="4"/>
      <c r="E2431" s="7">
        <v>74.0</v>
      </c>
      <c r="F2431" s="4">
        <v>2.64</v>
      </c>
      <c r="G2431" s="8">
        <v>0.2432</v>
      </c>
      <c r="H2431" s="8">
        <v>0.1282</v>
      </c>
      <c r="I2431" s="9">
        <v>0.003923611111111111</v>
      </c>
      <c r="J2431" s="7">
        <v>339.0</v>
      </c>
      <c r="K2431" s="4">
        <v>3.7</v>
      </c>
    </row>
    <row r="2432">
      <c r="A2432" s="4">
        <v>3416.0</v>
      </c>
      <c r="B2432" s="4"/>
      <c r="C2432" s="4"/>
      <c r="D2432" s="4"/>
      <c r="E2432" s="7">
        <v>74.0</v>
      </c>
      <c r="F2432" s="4">
        <v>2.61</v>
      </c>
      <c r="G2432" s="8">
        <v>0.4459</v>
      </c>
      <c r="H2432" s="8">
        <v>0.0829</v>
      </c>
      <c r="I2432" s="9">
        <v>0.003912037037037037</v>
      </c>
      <c r="J2432" s="7">
        <v>338.0</v>
      </c>
      <c r="K2432" s="4">
        <v>2.74</v>
      </c>
    </row>
    <row r="2433">
      <c r="A2433" s="4">
        <v>34241.0</v>
      </c>
      <c r="B2433" s="4"/>
      <c r="C2433" s="4"/>
      <c r="D2433" s="4"/>
      <c r="E2433" s="7">
        <v>74.0</v>
      </c>
      <c r="F2433" s="4">
        <v>2.35</v>
      </c>
      <c r="G2433" s="8">
        <v>0.2703</v>
      </c>
      <c r="H2433" s="8">
        <v>0.1724</v>
      </c>
      <c r="I2433" s="9">
        <v>0.004074074074074074</v>
      </c>
      <c r="J2433" s="7">
        <v>352.0</v>
      </c>
      <c r="K2433" s="4">
        <v>3.32</v>
      </c>
    </row>
    <row r="2434">
      <c r="A2434" s="4">
        <v>34602.0</v>
      </c>
      <c r="B2434" s="4"/>
      <c r="C2434" s="4"/>
      <c r="D2434" s="4"/>
      <c r="E2434" s="7">
        <v>74.0</v>
      </c>
      <c r="F2434" s="4">
        <v>1.8</v>
      </c>
      <c r="G2434" s="8">
        <v>0.6351</v>
      </c>
      <c r="H2434" s="8">
        <v>0.0902</v>
      </c>
      <c r="I2434" s="9">
        <v>0.0025810185185185185</v>
      </c>
      <c r="J2434" s="7">
        <v>223.0</v>
      </c>
      <c r="K2434" s="4">
        <v>2.05</v>
      </c>
    </row>
    <row r="2435">
      <c r="A2435" s="4">
        <v>4456.0</v>
      </c>
      <c r="B2435" s="4"/>
      <c r="C2435" s="4"/>
      <c r="D2435" s="4"/>
      <c r="E2435" s="7">
        <v>74.0</v>
      </c>
      <c r="F2435" s="4">
        <v>2.32</v>
      </c>
      <c r="G2435" s="8">
        <v>0.2838</v>
      </c>
      <c r="H2435" s="8">
        <v>0.2093</v>
      </c>
      <c r="I2435" s="9">
        <v>0.0030208333333333333</v>
      </c>
      <c r="J2435" s="7">
        <v>261.0</v>
      </c>
      <c r="K2435" s="4">
        <v>2.12</v>
      </c>
    </row>
    <row r="2436">
      <c r="A2436" s="4" t="s">
        <v>2434</v>
      </c>
      <c r="B2436" s="4"/>
      <c r="C2436" s="4"/>
      <c r="D2436" s="4"/>
      <c r="E2436" s="7">
        <v>74.0</v>
      </c>
      <c r="F2436" s="4">
        <v>2.19</v>
      </c>
      <c r="G2436" s="8">
        <v>0.1892</v>
      </c>
      <c r="H2436" s="8">
        <v>0.0432</v>
      </c>
      <c r="I2436" s="9">
        <v>0.0024305555555555556</v>
      </c>
      <c r="J2436" s="7">
        <v>210.0</v>
      </c>
      <c r="K2436" s="4">
        <v>4.7</v>
      </c>
    </row>
    <row r="2437">
      <c r="A2437" s="4" t="s">
        <v>2435</v>
      </c>
      <c r="B2437" s="4"/>
      <c r="C2437" s="4"/>
      <c r="D2437" s="4"/>
      <c r="E2437" s="7">
        <v>74.0</v>
      </c>
      <c r="F2437" s="4">
        <v>1.72</v>
      </c>
      <c r="G2437" s="8">
        <v>0.4054</v>
      </c>
      <c r="H2437" s="8">
        <v>0.2913</v>
      </c>
      <c r="I2437" s="9">
        <v>0.0013425925925925925</v>
      </c>
      <c r="J2437" s="7">
        <v>116.0</v>
      </c>
      <c r="K2437" s="4">
        <v>1.43</v>
      </c>
    </row>
    <row r="2438">
      <c r="A2438" s="4" t="s">
        <v>2436</v>
      </c>
      <c r="B2438" s="4"/>
      <c r="C2438" s="4"/>
      <c r="D2438" s="4"/>
      <c r="E2438" s="7">
        <v>74.0</v>
      </c>
      <c r="F2438" s="4">
        <v>3.15</v>
      </c>
      <c r="G2438" s="8">
        <v>0.3108</v>
      </c>
      <c r="H2438" s="8">
        <v>0.1502</v>
      </c>
      <c r="I2438" s="9">
        <v>0.0026041666666666665</v>
      </c>
      <c r="J2438" s="7">
        <v>225.0</v>
      </c>
      <c r="K2438" s="4">
        <v>1.51</v>
      </c>
    </row>
    <row r="2439">
      <c r="A2439" s="4" t="s">
        <v>2437</v>
      </c>
      <c r="B2439" s="4"/>
      <c r="C2439" s="4"/>
      <c r="D2439" s="4"/>
      <c r="E2439" s="7">
        <v>74.0</v>
      </c>
      <c r="F2439" s="4">
        <v>2.24</v>
      </c>
      <c r="G2439" s="8">
        <v>0.5676</v>
      </c>
      <c r="H2439" s="8">
        <v>0.0542</v>
      </c>
      <c r="I2439" s="9">
        <v>0.002002314814814815</v>
      </c>
      <c r="J2439" s="7">
        <v>173.0</v>
      </c>
      <c r="K2439" s="4">
        <v>2.2</v>
      </c>
    </row>
    <row r="2440">
      <c r="A2440" s="4" t="s">
        <v>2438</v>
      </c>
      <c r="B2440" s="4"/>
      <c r="C2440" s="4"/>
      <c r="D2440" s="4"/>
      <c r="E2440" s="7">
        <v>74.0</v>
      </c>
      <c r="F2440" s="4">
        <v>2.93</v>
      </c>
      <c r="G2440" s="8">
        <v>0.1757</v>
      </c>
      <c r="H2440" s="8">
        <v>0.2166</v>
      </c>
      <c r="I2440" s="9">
        <v>0.004108796296296296</v>
      </c>
      <c r="J2440" s="7">
        <v>355.0</v>
      </c>
      <c r="K2440" s="4">
        <v>4.03</v>
      </c>
    </row>
    <row r="2441">
      <c r="A2441" s="4" t="s">
        <v>2439</v>
      </c>
      <c r="B2441" s="4"/>
      <c r="C2441" s="4"/>
      <c r="D2441" s="4"/>
      <c r="E2441" s="7">
        <v>74.0</v>
      </c>
      <c r="F2441" s="4">
        <v>2.39</v>
      </c>
      <c r="G2441" s="8">
        <v>0.5676</v>
      </c>
      <c r="H2441" s="8">
        <v>0.0565</v>
      </c>
      <c r="I2441" s="9">
        <v>0.00443287037037037</v>
      </c>
      <c r="J2441" s="7">
        <v>383.0</v>
      </c>
      <c r="K2441" s="4">
        <v>3.76</v>
      </c>
    </row>
    <row r="2442">
      <c r="A2442" s="4" t="s">
        <v>2440</v>
      </c>
      <c r="B2442" s="4"/>
      <c r="C2442" s="4"/>
      <c r="D2442" s="4"/>
      <c r="E2442" s="7">
        <v>74.0</v>
      </c>
      <c r="F2442" s="4">
        <v>3.88</v>
      </c>
      <c r="G2442" s="8">
        <v>0.2162</v>
      </c>
      <c r="H2442" s="8">
        <v>0.1324</v>
      </c>
      <c r="I2442" s="9">
        <v>0.003576388888888889</v>
      </c>
      <c r="J2442" s="7">
        <v>309.0</v>
      </c>
      <c r="K2442" s="4">
        <v>1.77</v>
      </c>
    </row>
    <row r="2443">
      <c r="A2443" s="4" t="s">
        <v>2441</v>
      </c>
      <c r="B2443" s="4"/>
      <c r="C2443" s="4"/>
      <c r="D2443" s="4"/>
      <c r="E2443" s="7">
        <v>74.0</v>
      </c>
      <c r="F2443" s="4">
        <v>3.68</v>
      </c>
      <c r="G2443" s="8">
        <v>0.2973</v>
      </c>
      <c r="H2443" s="8">
        <v>0.1507</v>
      </c>
      <c r="I2443" s="9">
        <v>0.0038310185185185183</v>
      </c>
      <c r="J2443" s="7">
        <v>331.0</v>
      </c>
      <c r="K2443" s="4">
        <v>2.65</v>
      </c>
    </row>
    <row r="2444">
      <c r="A2444" s="4" t="s">
        <v>2442</v>
      </c>
      <c r="B2444" s="4"/>
      <c r="C2444" s="4"/>
      <c r="D2444" s="4"/>
      <c r="E2444" s="7">
        <v>74.0</v>
      </c>
      <c r="F2444" s="4">
        <v>3.19</v>
      </c>
      <c r="G2444" s="8">
        <v>0.2703</v>
      </c>
      <c r="H2444" s="8">
        <v>0.1907</v>
      </c>
      <c r="I2444" s="9">
        <v>0.0027199074074074074</v>
      </c>
      <c r="J2444" s="7">
        <v>235.0</v>
      </c>
      <c r="K2444" s="4">
        <v>2.96</v>
      </c>
    </row>
    <row r="2445">
      <c r="A2445" s="4" t="s">
        <v>2443</v>
      </c>
      <c r="B2445" s="4"/>
      <c r="C2445" s="4"/>
      <c r="D2445" s="4"/>
      <c r="E2445" s="7">
        <v>74.0</v>
      </c>
      <c r="F2445" s="4">
        <v>5.69</v>
      </c>
      <c r="G2445" s="8">
        <v>0.1351</v>
      </c>
      <c r="H2445" s="8">
        <v>0.1235</v>
      </c>
      <c r="I2445" s="9">
        <v>0.0046875</v>
      </c>
      <c r="J2445" s="7">
        <v>405.0</v>
      </c>
      <c r="K2445" s="4">
        <v>4.34</v>
      </c>
    </row>
    <row r="2446">
      <c r="A2446" s="4" t="s">
        <v>2444</v>
      </c>
      <c r="B2446" s="4"/>
      <c r="C2446" s="4"/>
      <c r="D2446" s="4"/>
      <c r="E2446" s="7">
        <v>74.0</v>
      </c>
      <c r="F2446" s="4">
        <v>6.11</v>
      </c>
      <c r="G2446" s="8">
        <v>0.1892</v>
      </c>
      <c r="H2446" s="8">
        <v>0.146</v>
      </c>
      <c r="I2446" s="9">
        <v>0.005509259259259259</v>
      </c>
      <c r="J2446" s="7">
        <v>476.0</v>
      </c>
      <c r="K2446" s="4">
        <v>3.41</v>
      </c>
    </row>
    <row r="2447">
      <c r="A2447" s="4" t="s">
        <v>2445</v>
      </c>
      <c r="B2447" s="4"/>
      <c r="C2447" s="4"/>
      <c r="D2447" s="4"/>
      <c r="E2447" s="7">
        <v>74.0</v>
      </c>
      <c r="F2447" s="4">
        <v>3.91</v>
      </c>
      <c r="G2447" s="8">
        <v>0.3108</v>
      </c>
      <c r="H2447" s="8">
        <v>0.1419</v>
      </c>
      <c r="I2447" s="9">
        <v>0.003599537037037037</v>
      </c>
      <c r="J2447" s="7">
        <v>311.0</v>
      </c>
      <c r="K2447" s="4">
        <v>3.96</v>
      </c>
    </row>
    <row r="2448">
      <c r="A2448" s="4" t="s">
        <v>2446</v>
      </c>
      <c r="B2448" s="4"/>
      <c r="C2448" s="4"/>
      <c r="D2448" s="4"/>
      <c r="E2448" s="7">
        <v>74.0</v>
      </c>
      <c r="F2448" s="4">
        <v>3.57</v>
      </c>
      <c r="G2448" s="8">
        <v>0.2162</v>
      </c>
      <c r="H2448" s="8">
        <v>0.1742</v>
      </c>
      <c r="I2448" s="9">
        <v>0.0039004629629629628</v>
      </c>
      <c r="J2448" s="7">
        <v>337.0</v>
      </c>
      <c r="K2448" s="4">
        <v>6.2</v>
      </c>
    </row>
    <row r="2449">
      <c r="A2449" s="4" t="s">
        <v>2447</v>
      </c>
      <c r="B2449" s="4"/>
      <c r="C2449" s="4"/>
      <c r="D2449" s="4"/>
      <c r="E2449" s="7">
        <v>74.0</v>
      </c>
      <c r="F2449" s="4">
        <v>3.15</v>
      </c>
      <c r="G2449" s="8">
        <v>0.2703</v>
      </c>
      <c r="H2449" s="8">
        <v>0.1845</v>
      </c>
      <c r="I2449" s="9">
        <v>0.0036574074074074074</v>
      </c>
      <c r="J2449" s="7">
        <v>316.0</v>
      </c>
      <c r="K2449" s="4">
        <v>3.34</v>
      </c>
    </row>
    <row r="2450">
      <c r="A2450" s="4" t="s">
        <v>2448</v>
      </c>
      <c r="B2450" s="4"/>
      <c r="C2450" s="4"/>
      <c r="D2450" s="4"/>
      <c r="E2450" s="7">
        <v>74.0</v>
      </c>
      <c r="F2450" s="4">
        <v>1.92</v>
      </c>
      <c r="G2450" s="8">
        <v>0.1081</v>
      </c>
      <c r="H2450" s="8">
        <v>0.4507</v>
      </c>
      <c r="I2450" s="9">
        <v>0.001238425925925926</v>
      </c>
      <c r="J2450" s="7">
        <v>107.0</v>
      </c>
      <c r="K2450" s="4">
        <v>1.73</v>
      </c>
    </row>
    <row r="2451">
      <c r="A2451" s="4" t="s">
        <v>2449</v>
      </c>
      <c r="B2451" s="4"/>
      <c r="C2451" s="4"/>
      <c r="D2451" s="4"/>
      <c r="E2451" s="7">
        <v>74.0</v>
      </c>
      <c r="F2451" s="4">
        <v>3.15</v>
      </c>
      <c r="G2451" s="8">
        <v>0.2703</v>
      </c>
      <c r="H2451" s="8">
        <v>0.206</v>
      </c>
      <c r="I2451" s="9">
        <v>0.003414351851851852</v>
      </c>
      <c r="J2451" s="7">
        <v>295.0</v>
      </c>
      <c r="K2451" s="4">
        <v>2.53</v>
      </c>
    </row>
    <row r="2452">
      <c r="A2452" s="4" t="s">
        <v>2450</v>
      </c>
      <c r="B2452" s="4"/>
      <c r="C2452" s="4"/>
      <c r="D2452" s="4"/>
      <c r="E2452" s="7">
        <v>74.0</v>
      </c>
      <c r="F2452" s="4">
        <v>3.38</v>
      </c>
      <c r="G2452" s="8">
        <v>0.3378</v>
      </c>
      <c r="H2452" s="8">
        <v>0.164</v>
      </c>
      <c r="I2452" s="9">
        <v>0.0032407407407407406</v>
      </c>
      <c r="J2452" s="7">
        <v>280.0</v>
      </c>
      <c r="K2452" s="4">
        <v>3.89</v>
      </c>
    </row>
    <row r="2453">
      <c r="A2453" s="4" t="s">
        <v>2451</v>
      </c>
      <c r="B2453" s="4"/>
      <c r="C2453" s="4"/>
      <c r="D2453" s="4"/>
      <c r="E2453" s="7">
        <v>74.0</v>
      </c>
      <c r="F2453" s="4">
        <v>3.19</v>
      </c>
      <c r="G2453" s="8">
        <v>0.4054</v>
      </c>
      <c r="H2453" s="8">
        <v>0.1186</v>
      </c>
      <c r="I2453" s="9">
        <v>0.0030555555555555557</v>
      </c>
      <c r="J2453" s="7">
        <v>264.0</v>
      </c>
      <c r="K2453" s="4">
        <v>3.73</v>
      </c>
    </row>
    <row r="2454">
      <c r="A2454" s="4" t="s">
        <v>2452</v>
      </c>
      <c r="B2454" s="4"/>
      <c r="C2454" s="4"/>
      <c r="D2454" s="4"/>
      <c r="E2454" s="7">
        <v>74.0</v>
      </c>
      <c r="F2454" s="4">
        <v>3.38</v>
      </c>
      <c r="G2454" s="8">
        <v>0.2297</v>
      </c>
      <c r="H2454" s="8">
        <v>0.192</v>
      </c>
      <c r="I2454" s="9">
        <v>0.002673611111111111</v>
      </c>
      <c r="J2454" s="7">
        <v>231.0</v>
      </c>
      <c r="K2454" s="4">
        <v>2.74</v>
      </c>
    </row>
    <row r="2455">
      <c r="A2455" s="4" t="s">
        <v>2453</v>
      </c>
      <c r="B2455" s="4"/>
      <c r="C2455" s="4"/>
      <c r="D2455" s="4"/>
      <c r="E2455" s="7">
        <v>74.0</v>
      </c>
      <c r="F2455" s="4">
        <v>4.53</v>
      </c>
      <c r="G2455" s="8">
        <v>0.2432</v>
      </c>
      <c r="H2455" s="8">
        <v>0.2299</v>
      </c>
      <c r="I2455" s="9">
        <v>0.004907407407407407</v>
      </c>
      <c r="J2455" s="7">
        <v>424.0</v>
      </c>
      <c r="K2455" s="4">
        <v>3.57</v>
      </c>
    </row>
    <row r="2456">
      <c r="A2456" s="4" t="s">
        <v>2454</v>
      </c>
      <c r="B2456" s="4"/>
      <c r="C2456" s="4"/>
      <c r="D2456" s="4"/>
      <c r="E2456" s="7">
        <v>74.0</v>
      </c>
      <c r="F2456" s="4">
        <v>2.85</v>
      </c>
      <c r="G2456" s="8">
        <v>0.2568</v>
      </c>
      <c r="H2456" s="8">
        <v>0.2749</v>
      </c>
      <c r="I2456" s="9">
        <v>0.002384259259259259</v>
      </c>
      <c r="J2456" s="7">
        <v>206.0</v>
      </c>
      <c r="K2456" s="4">
        <v>0.81</v>
      </c>
    </row>
    <row r="2457">
      <c r="A2457" s="4" t="s">
        <v>2455</v>
      </c>
      <c r="B2457" s="4"/>
      <c r="C2457" s="4"/>
      <c r="D2457" s="4"/>
      <c r="E2457" s="7">
        <v>74.0</v>
      </c>
      <c r="F2457" s="4">
        <v>2.35</v>
      </c>
      <c r="G2457" s="8">
        <v>0.1892</v>
      </c>
      <c r="H2457" s="8">
        <v>0.3908</v>
      </c>
      <c r="I2457" s="9">
        <v>0.0013657407407407407</v>
      </c>
      <c r="J2457" s="7">
        <v>118.0</v>
      </c>
      <c r="K2457" s="4">
        <v>1.31</v>
      </c>
    </row>
    <row r="2458">
      <c r="A2458" s="4" t="s">
        <v>2456</v>
      </c>
      <c r="B2458" s="4"/>
      <c r="C2458" s="4"/>
      <c r="D2458" s="4"/>
      <c r="E2458" s="7">
        <v>74.0</v>
      </c>
      <c r="F2458" s="4">
        <v>3.01</v>
      </c>
      <c r="G2458" s="8">
        <v>0.2162</v>
      </c>
      <c r="H2458" s="8">
        <v>0.2511</v>
      </c>
      <c r="I2458" s="9">
        <v>0.0035300925925925925</v>
      </c>
      <c r="J2458" s="7">
        <v>305.0</v>
      </c>
      <c r="K2458" s="4">
        <v>3.38</v>
      </c>
    </row>
    <row r="2459">
      <c r="A2459" s="4" t="s">
        <v>2457</v>
      </c>
      <c r="B2459" s="4"/>
      <c r="C2459" s="4"/>
      <c r="D2459" s="4"/>
      <c r="E2459" s="7">
        <v>74.0</v>
      </c>
      <c r="F2459" s="4">
        <v>3.42</v>
      </c>
      <c r="G2459" s="8">
        <v>0.2973</v>
      </c>
      <c r="H2459" s="8">
        <v>0.1937</v>
      </c>
      <c r="I2459" s="9">
        <v>0.0031134259259259257</v>
      </c>
      <c r="J2459" s="7">
        <v>269.0</v>
      </c>
      <c r="K2459" s="4">
        <v>5.09</v>
      </c>
    </row>
    <row r="2460">
      <c r="A2460" s="4" t="s">
        <v>2458</v>
      </c>
      <c r="B2460" s="4"/>
      <c r="C2460" s="4"/>
      <c r="D2460" s="4"/>
      <c r="E2460" s="7">
        <v>74.0</v>
      </c>
      <c r="F2460" s="4">
        <v>2.84</v>
      </c>
      <c r="G2460" s="8">
        <v>0.1892</v>
      </c>
      <c r="H2460" s="8">
        <v>0.3</v>
      </c>
      <c r="I2460" s="9">
        <v>0.0025925925925925925</v>
      </c>
      <c r="J2460" s="7">
        <v>224.0</v>
      </c>
      <c r="K2460" s="4">
        <v>3.07</v>
      </c>
    </row>
    <row r="2461">
      <c r="A2461" s="4" t="s">
        <v>2459</v>
      </c>
      <c r="B2461" s="4"/>
      <c r="C2461" s="4"/>
      <c r="D2461" s="4"/>
      <c r="E2461" s="7">
        <v>74.0</v>
      </c>
      <c r="F2461" s="4">
        <v>6.58</v>
      </c>
      <c r="G2461" s="8">
        <v>0.2568</v>
      </c>
      <c r="H2461" s="8">
        <v>0.1499</v>
      </c>
      <c r="I2461" s="9">
        <v>0.004803240740740741</v>
      </c>
      <c r="J2461" s="7">
        <v>415.0</v>
      </c>
      <c r="K2461" s="4">
        <v>2.84</v>
      </c>
    </row>
    <row r="2462">
      <c r="A2462" s="4" t="s">
        <v>2460</v>
      </c>
      <c r="B2462" s="4"/>
      <c r="C2462" s="4"/>
      <c r="D2462" s="4"/>
      <c r="E2462" s="7">
        <v>74.0</v>
      </c>
      <c r="F2462" s="4">
        <v>2.7</v>
      </c>
      <c r="G2462" s="8">
        <v>0.3108</v>
      </c>
      <c r="H2462" s="8">
        <v>0.255</v>
      </c>
      <c r="I2462" s="9">
        <v>0.0021180555555555558</v>
      </c>
      <c r="J2462" s="7">
        <v>183.0</v>
      </c>
      <c r="K2462" s="4">
        <v>1.62</v>
      </c>
    </row>
    <row r="2463">
      <c r="A2463" s="4" t="s">
        <v>2461</v>
      </c>
      <c r="B2463" s="4"/>
      <c r="C2463" s="4"/>
      <c r="D2463" s="4"/>
      <c r="E2463" s="7">
        <v>74.0</v>
      </c>
      <c r="F2463" s="4">
        <v>2.99</v>
      </c>
      <c r="G2463" s="8">
        <v>0.2297</v>
      </c>
      <c r="H2463" s="8">
        <v>0.2579</v>
      </c>
      <c r="I2463" s="9">
        <v>0.00369212962962963</v>
      </c>
      <c r="J2463" s="7">
        <v>319.0</v>
      </c>
      <c r="K2463" s="4">
        <v>5.64</v>
      </c>
    </row>
    <row r="2464">
      <c r="A2464" s="4" t="s">
        <v>2462</v>
      </c>
      <c r="B2464" s="4"/>
      <c r="C2464" s="4"/>
      <c r="D2464" s="4"/>
      <c r="E2464" s="7">
        <v>74.0</v>
      </c>
      <c r="F2464" s="4">
        <v>2.76</v>
      </c>
      <c r="G2464" s="8">
        <v>0.1622</v>
      </c>
      <c r="H2464" s="8">
        <v>0.2941</v>
      </c>
      <c r="I2464" s="9">
        <v>0.004560185185185185</v>
      </c>
      <c r="J2464" s="7">
        <v>394.0</v>
      </c>
      <c r="K2464" s="4">
        <v>2.89</v>
      </c>
    </row>
    <row r="2465">
      <c r="A2465" s="4">
        <v>1990.0</v>
      </c>
      <c r="B2465" s="4"/>
      <c r="C2465" s="4"/>
      <c r="D2465" s="4"/>
      <c r="E2465" s="7">
        <v>73.0</v>
      </c>
      <c r="F2465" s="4">
        <v>2.64</v>
      </c>
      <c r="G2465" s="8">
        <v>0.274</v>
      </c>
      <c r="H2465" s="8">
        <v>0.2383</v>
      </c>
      <c r="I2465" s="9">
        <v>0.002638888888888889</v>
      </c>
      <c r="J2465" s="7">
        <v>228.0</v>
      </c>
      <c r="K2465" s="4">
        <v>3.25</v>
      </c>
    </row>
    <row r="2466">
      <c r="A2466" s="4">
        <v>28701.0</v>
      </c>
      <c r="B2466" s="4"/>
      <c r="C2466" s="4"/>
      <c r="D2466" s="4"/>
      <c r="E2466" s="7">
        <v>73.0</v>
      </c>
      <c r="F2466" s="4">
        <v>3.16</v>
      </c>
      <c r="G2466" s="8">
        <v>0.2603</v>
      </c>
      <c r="H2466" s="8">
        <v>0.1342</v>
      </c>
      <c r="I2466" s="9">
        <v>0.005543981481481481</v>
      </c>
      <c r="J2466" s="7">
        <v>479.0</v>
      </c>
      <c r="K2466" s="4">
        <v>4.45</v>
      </c>
    </row>
    <row r="2467">
      <c r="A2467" s="4" t="s">
        <v>2463</v>
      </c>
      <c r="B2467" s="4"/>
      <c r="C2467" s="4"/>
      <c r="D2467" s="4"/>
      <c r="E2467" s="7">
        <v>73.0</v>
      </c>
      <c r="F2467" s="4">
        <v>5.73</v>
      </c>
      <c r="G2467" s="8">
        <v>0.2603</v>
      </c>
      <c r="H2467" s="8">
        <v>0.1316</v>
      </c>
      <c r="I2467" s="9">
        <v>0.004988425925925926</v>
      </c>
      <c r="J2467" s="7">
        <v>431.0</v>
      </c>
      <c r="K2467" s="4">
        <v>4.49</v>
      </c>
    </row>
    <row r="2468">
      <c r="A2468" s="4" t="s">
        <v>2464</v>
      </c>
      <c r="B2468" s="4"/>
      <c r="C2468" s="4"/>
      <c r="D2468" s="4"/>
      <c r="E2468" s="7">
        <v>73.0</v>
      </c>
      <c r="F2468" s="4">
        <v>3.89</v>
      </c>
      <c r="G2468" s="8">
        <v>0.2055</v>
      </c>
      <c r="H2468" s="8">
        <v>0.2218</v>
      </c>
      <c r="I2468" s="9">
        <v>0.005694444444444445</v>
      </c>
      <c r="J2468" s="7">
        <v>492.0</v>
      </c>
      <c r="K2468" s="4">
        <v>4.52</v>
      </c>
    </row>
    <row r="2469">
      <c r="A2469" s="4" t="s">
        <v>2465</v>
      </c>
      <c r="B2469" s="4"/>
      <c r="C2469" s="4"/>
      <c r="D2469" s="4"/>
      <c r="E2469" s="7">
        <v>73.0</v>
      </c>
      <c r="F2469" s="4">
        <v>3.15</v>
      </c>
      <c r="G2469" s="8">
        <v>0.2055</v>
      </c>
      <c r="H2469" s="8">
        <v>0.1652</v>
      </c>
      <c r="I2469" s="9">
        <v>0.005625</v>
      </c>
      <c r="J2469" s="7">
        <v>486.0</v>
      </c>
      <c r="K2469" s="4">
        <v>7.45</v>
      </c>
    </row>
    <row r="2470">
      <c r="A2470" s="4" t="s">
        <v>2466</v>
      </c>
      <c r="B2470" s="4"/>
      <c r="C2470" s="4"/>
      <c r="D2470" s="4"/>
      <c r="E2470" s="7">
        <v>73.0</v>
      </c>
      <c r="F2470" s="4">
        <v>1.82</v>
      </c>
      <c r="G2470" s="8">
        <v>0.2192</v>
      </c>
      <c r="H2470" s="8">
        <v>0.3759</v>
      </c>
      <c r="I2470" s="9">
        <v>6.597222222222222E-4</v>
      </c>
      <c r="J2470" s="7">
        <v>57.0</v>
      </c>
      <c r="K2470" s="4">
        <v>0.81</v>
      </c>
    </row>
    <row r="2471">
      <c r="A2471" s="4" t="s">
        <v>2467</v>
      </c>
      <c r="B2471" s="4"/>
      <c r="C2471" s="4"/>
      <c r="D2471" s="4"/>
      <c r="E2471" s="7">
        <v>73.0</v>
      </c>
      <c r="F2471" s="4">
        <v>2.99</v>
      </c>
      <c r="G2471" s="8">
        <v>0.3425</v>
      </c>
      <c r="H2471" s="8">
        <v>0.1101</v>
      </c>
      <c r="I2471" s="9">
        <v>0.003912037037037037</v>
      </c>
      <c r="J2471" s="7">
        <v>338.0</v>
      </c>
      <c r="K2471" s="4">
        <v>3.29</v>
      </c>
    </row>
    <row r="2472">
      <c r="A2472" s="4" t="s">
        <v>2468</v>
      </c>
      <c r="B2472" s="4"/>
      <c r="C2472" s="4"/>
      <c r="D2472" s="4"/>
      <c r="E2472" s="7">
        <v>73.0</v>
      </c>
      <c r="F2472" s="4">
        <v>2.79</v>
      </c>
      <c r="G2472" s="8">
        <v>0.2877</v>
      </c>
      <c r="H2472" s="8">
        <v>0.2696</v>
      </c>
      <c r="I2472" s="9">
        <v>0.002627314814814815</v>
      </c>
      <c r="J2472" s="7">
        <v>227.0</v>
      </c>
      <c r="K2472" s="4">
        <v>1.56</v>
      </c>
    </row>
    <row r="2473">
      <c r="A2473" s="4" t="s">
        <v>2469</v>
      </c>
      <c r="B2473" s="4"/>
      <c r="C2473" s="4"/>
      <c r="D2473" s="4"/>
      <c r="E2473" s="7">
        <v>73.0</v>
      </c>
      <c r="F2473" s="4">
        <v>2.79</v>
      </c>
      <c r="G2473" s="8">
        <v>0.3288</v>
      </c>
      <c r="H2473" s="8">
        <v>0.1225</v>
      </c>
      <c r="I2473" s="9">
        <v>0.003958333333333334</v>
      </c>
      <c r="J2473" s="7">
        <v>342.0</v>
      </c>
      <c r="K2473" s="4">
        <v>5.14</v>
      </c>
    </row>
    <row r="2474">
      <c r="A2474" s="4" t="s">
        <v>2470</v>
      </c>
      <c r="B2474" s="4"/>
      <c r="C2474" s="4"/>
      <c r="D2474" s="4"/>
      <c r="E2474" s="7">
        <v>73.0</v>
      </c>
      <c r="F2474" s="4">
        <v>2.33</v>
      </c>
      <c r="G2474" s="8">
        <v>0.2192</v>
      </c>
      <c r="H2474" s="8">
        <v>0.1588</v>
      </c>
      <c r="I2474" s="9">
        <v>0.0028587962962962963</v>
      </c>
      <c r="J2474" s="7">
        <v>247.0</v>
      </c>
      <c r="K2474" s="4">
        <v>4.04</v>
      </c>
    </row>
    <row r="2475">
      <c r="A2475" s="4" t="s">
        <v>2471</v>
      </c>
      <c r="B2475" s="4"/>
      <c r="C2475" s="4"/>
      <c r="D2475" s="4"/>
      <c r="E2475" s="7">
        <v>73.0</v>
      </c>
      <c r="F2475" s="4">
        <v>4.68</v>
      </c>
      <c r="G2475" s="8">
        <v>0.2329</v>
      </c>
      <c r="H2475" s="8">
        <v>0.1871</v>
      </c>
      <c r="I2475" s="9">
        <v>0.003263888888888889</v>
      </c>
      <c r="J2475" s="7">
        <v>282.0</v>
      </c>
      <c r="K2475" s="4">
        <v>2.66</v>
      </c>
    </row>
    <row r="2476">
      <c r="A2476" s="4" t="s">
        <v>2472</v>
      </c>
      <c r="B2476" s="4"/>
      <c r="C2476" s="4"/>
      <c r="D2476" s="4"/>
      <c r="E2476" s="7">
        <v>73.0</v>
      </c>
      <c r="F2476" s="4">
        <v>2.95</v>
      </c>
      <c r="G2476" s="8">
        <v>0.3973</v>
      </c>
      <c r="H2476" s="8">
        <v>0.0884</v>
      </c>
      <c r="I2476" s="9">
        <v>0.0038888888888888888</v>
      </c>
      <c r="J2476" s="7">
        <v>336.0</v>
      </c>
      <c r="K2476" s="4">
        <v>4.48</v>
      </c>
    </row>
    <row r="2477">
      <c r="A2477" s="4" t="s">
        <v>2473</v>
      </c>
      <c r="B2477" s="4"/>
      <c r="C2477" s="4"/>
      <c r="D2477" s="4"/>
      <c r="E2477" s="7">
        <v>73.0</v>
      </c>
      <c r="F2477" s="4">
        <v>1.63</v>
      </c>
      <c r="G2477" s="8">
        <v>0.589</v>
      </c>
      <c r="H2477" s="8">
        <v>0.2185</v>
      </c>
      <c r="I2477" s="9">
        <v>0.0017708333333333332</v>
      </c>
      <c r="J2477" s="7">
        <v>153.0</v>
      </c>
      <c r="K2477" s="4">
        <v>1.66</v>
      </c>
    </row>
    <row r="2478">
      <c r="A2478" s="4" t="s">
        <v>2474</v>
      </c>
      <c r="B2478" s="4"/>
      <c r="C2478" s="4"/>
      <c r="D2478" s="4"/>
      <c r="E2478" s="7">
        <v>73.0</v>
      </c>
      <c r="F2478" s="4">
        <v>3.75</v>
      </c>
      <c r="G2478" s="8">
        <v>0.3288</v>
      </c>
      <c r="H2478" s="8">
        <v>0.1642</v>
      </c>
      <c r="I2478" s="9">
        <v>0.0033449074074074076</v>
      </c>
      <c r="J2478" s="7">
        <v>289.0</v>
      </c>
      <c r="K2478" s="4">
        <v>2.75</v>
      </c>
    </row>
    <row r="2479">
      <c r="A2479" s="4" t="s">
        <v>2475</v>
      </c>
      <c r="B2479" s="4"/>
      <c r="C2479" s="4"/>
      <c r="D2479" s="4"/>
      <c r="E2479" s="7">
        <v>73.0</v>
      </c>
      <c r="F2479" s="4">
        <v>2.92</v>
      </c>
      <c r="G2479" s="8">
        <v>0.1918</v>
      </c>
      <c r="H2479" s="8">
        <v>0.2019</v>
      </c>
      <c r="I2479" s="9">
        <v>0.002372685185185185</v>
      </c>
      <c r="J2479" s="7">
        <v>205.0</v>
      </c>
      <c r="K2479" s="4">
        <v>2.55</v>
      </c>
    </row>
    <row r="2480">
      <c r="A2480" s="4" t="s">
        <v>2476</v>
      </c>
      <c r="B2480" s="4"/>
      <c r="C2480" s="4"/>
      <c r="D2480" s="4"/>
      <c r="E2480" s="7">
        <v>73.0</v>
      </c>
      <c r="F2480" s="4">
        <v>3.23</v>
      </c>
      <c r="G2480" s="8">
        <v>0.1507</v>
      </c>
      <c r="H2480" s="8">
        <v>0.2669</v>
      </c>
      <c r="I2480" s="9">
        <v>0.0025578703703703705</v>
      </c>
      <c r="J2480" s="7">
        <v>221.0</v>
      </c>
      <c r="K2480" s="4">
        <v>2.59</v>
      </c>
    </row>
    <row r="2481">
      <c r="A2481" s="4" t="s">
        <v>2477</v>
      </c>
      <c r="B2481" s="4"/>
      <c r="C2481" s="4"/>
      <c r="D2481" s="4"/>
      <c r="E2481" s="7">
        <v>73.0</v>
      </c>
      <c r="F2481" s="4">
        <v>2.26</v>
      </c>
      <c r="G2481" s="8">
        <v>0.2877</v>
      </c>
      <c r="H2481" s="8">
        <v>0.1939</v>
      </c>
      <c r="I2481" s="9">
        <v>0.004027777777777778</v>
      </c>
      <c r="J2481" s="7">
        <v>348.0</v>
      </c>
      <c r="K2481" s="4">
        <v>3.96</v>
      </c>
    </row>
    <row r="2482">
      <c r="A2482" s="4" t="s">
        <v>2478</v>
      </c>
      <c r="B2482" s="4"/>
      <c r="C2482" s="4"/>
      <c r="D2482" s="4"/>
      <c r="E2482" s="7">
        <v>73.0</v>
      </c>
      <c r="F2482" s="4">
        <v>4.15</v>
      </c>
      <c r="G2482" s="8">
        <v>0.2877</v>
      </c>
      <c r="H2482" s="8">
        <v>0.0924</v>
      </c>
      <c r="I2482" s="9">
        <v>0.004039351851851852</v>
      </c>
      <c r="J2482" s="7">
        <v>349.0</v>
      </c>
      <c r="K2482" s="4">
        <v>3.92</v>
      </c>
    </row>
    <row r="2483">
      <c r="A2483" s="4" t="s">
        <v>2479</v>
      </c>
      <c r="B2483" s="4"/>
      <c r="C2483" s="4"/>
      <c r="D2483" s="4"/>
      <c r="E2483" s="7">
        <v>73.0</v>
      </c>
      <c r="F2483" s="4">
        <v>6.38</v>
      </c>
      <c r="G2483" s="8">
        <v>0.4384</v>
      </c>
      <c r="H2483" s="8">
        <v>0.0751</v>
      </c>
      <c r="I2483" s="9">
        <v>0.004930555555555555</v>
      </c>
      <c r="J2483" s="7">
        <v>426.0</v>
      </c>
      <c r="K2483" s="4">
        <v>3.78</v>
      </c>
    </row>
    <row r="2484">
      <c r="A2484" s="4" t="s">
        <v>2480</v>
      </c>
      <c r="B2484" s="4"/>
      <c r="C2484" s="4"/>
      <c r="D2484" s="4"/>
      <c r="E2484" s="7">
        <v>73.0</v>
      </c>
      <c r="F2484" s="4">
        <v>4.18</v>
      </c>
      <c r="G2484" s="8">
        <v>0.3699</v>
      </c>
      <c r="H2484" s="8">
        <v>0.1311</v>
      </c>
      <c r="I2484" s="9">
        <v>0.00369212962962963</v>
      </c>
      <c r="J2484" s="7">
        <v>319.0</v>
      </c>
      <c r="K2484" s="4">
        <v>3.21</v>
      </c>
    </row>
    <row r="2485">
      <c r="A2485" s="4" t="s">
        <v>2481</v>
      </c>
      <c r="B2485" s="4"/>
      <c r="C2485" s="4"/>
      <c r="D2485" s="4"/>
      <c r="E2485" s="7">
        <v>73.0</v>
      </c>
      <c r="F2485" s="4">
        <v>4.33</v>
      </c>
      <c r="G2485" s="8">
        <v>0.0959</v>
      </c>
      <c r="H2485" s="8">
        <v>0.2342</v>
      </c>
      <c r="I2485" s="9">
        <v>0.0046875</v>
      </c>
      <c r="J2485" s="7">
        <v>405.0</v>
      </c>
      <c r="K2485" s="4">
        <v>4.96</v>
      </c>
    </row>
    <row r="2486">
      <c r="A2486" s="4" t="s">
        <v>2482</v>
      </c>
      <c r="B2486" s="4"/>
      <c r="C2486" s="4"/>
      <c r="D2486" s="4"/>
      <c r="E2486" s="7">
        <v>73.0</v>
      </c>
      <c r="F2486" s="4">
        <v>3.26</v>
      </c>
      <c r="G2486" s="8">
        <v>0.1918</v>
      </c>
      <c r="H2486" s="8">
        <v>0.2017</v>
      </c>
      <c r="I2486" s="9">
        <v>0.0028356481481481483</v>
      </c>
      <c r="J2486" s="7">
        <v>245.0</v>
      </c>
      <c r="K2486" s="4">
        <v>3.85</v>
      </c>
    </row>
    <row r="2487">
      <c r="A2487" s="4" t="s">
        <v>2483</v>
      </c>
      <c r="B2487" s="4"/>
      <c r="C2487" s="4"/>
      <c r="D2487" s="4"/>
      <c r="E2487" s="7">
        <v>73.0</v>
      </c>
      <c r="F2487" s="4">
        <v>2.47</v>
      </c>
      <c r="G2487" s="8">
        <v>0.4658</v>
      </c>
      <c r="H2487" s="8">
        <v>0.1444</v>
      </c>
      <c r="I2487" s="9">
        <v>0.0044675925925925924</v>
      </c>
      <c r="J2487" s="7">
        <v>386.0</v>
      </c>
      <c r="K2487" s="4">
        <v>3.19</v>
      </c>
    </row>
    <row r="2488">
      <c r="A2488" s="4" t="s">
        <v>2484</v>
      </c>
      <c r="B2488" s="4"/>
      <c r="C2488" s="4"/>
      <c r="D2488" s="4"/>
      <c r="E2488" s="7">
        <v>73.0</v>
      </c>
      <c r="F2488" s="4">
        <v>2.25</v>
      </c>
      <c r="G2488" s="8">
        <v>0.1233</v>
      </c>
      <c r="H2488" s="8">
        <v>0.4817</v>
      </c>
      <c r="I2488" s="9">
        <v>0.002037037037037037</v>
      </c>
      <c r="J2488" s="7">
        <v>176.0</v>
      </c>
      <c r="K2488" s="4">
        <v>1.48</v>
      </c>
    </row>
    <row r="2489">
      <c r="A2489" s="4" t="s">
        <v>2485</v>
      </c>
      <c r="B2489" s="4"/>
      <c r="C2489" s="4"/>
      <c r="D2489" s="4"/>
      <c r="E2489" s="7">
        <v>73.0</v>
      </c>
      <c r="F2489" s="4">
        <v>7.05</v>
      </c>
      <c r="G2489" s="8">
        <v>0.2329</v>
      </c>
      <c r="H2489" s="8">
        <v>0.1204</v>
      </c>
      <c r="I2489" s="9">
        <v>0.0050810185185185186</v>
      </c>
      <c r="J2489" s="7">
        <v>439.0</v>
      </c>
      <c r="K2489" s="4">
        <v>3.64</v>
      </c>
    </row>
    <row r="2490">
      <c r="A2490" s="4" t="s">
        <v>2486</v>
      </c>
      <c r="B2490" s="4"/>
      <c r="C2490" s="4"/>
      <c r="D2490" s="4"/>
      <c r="E2490" s="7">
        <v>73.0</v>
      </c>
      <c r="F2490" s="4">
        <v>3.16</v>
      </c>
      <c r="G2490" s="8">
        <v>0.3014</v>
      </c>
      <c r="H2490" s="8">
        <v>0.1645</v>
      </c>
      <c r="I2490" s="9">
        <v>0.002627314814814815</v>
      </c>
      <c r="J2490" s="7">
        <v>227.0</v>
      </c>
      <c r="K2490" s="4">
        <v>3.05</v>
      </c>
    </row>
    <row r="2491">
      <c r="A2491" s="4" t="s">
        <v>274</v>
      </c>
      <c r="B2491" s="4"/>
      <c r="C2491" s="4"/>
      <c r="D2491" s="4"/>
      <c r="E2491" s="7">
        <v>73.0</v>
      </c>
      <c r="F2491" s="4">
        <v>6.55</v>
      </c>
      <c r="G2491" s="8">
        <v>0.1918</v>
      </c>
      <c r="H2491" s="8">
        <v>0.1611</v>
      </c>
      <c r="I2491" s="9">
        <v>0.0060648148148148145</v>
      </c>
      <c r="J2491" s="7">
        <v>524.0</v>
      </c>
      <c r="K2491" s="4">
        <v>2.89</v>
      </c>
    </row>
    <row r="2492">
      <c r="A2492" s="4" t="s">
        <v>2487</v>
      </c>
      <c r="B2492" s="4"/>
      <c r="C2492" s="4"/>
      <c r="D2492" s="4"/>
      <c r="E2492" s="7">
        <v>73.0</v>
      </c>
      <c r="F2492" s="4">
        <v>4.92</v>
      </c>
      <c r="G2492" s="8">
        <v>0.4247</v>
      </c>
      <c r="H2492" s="8">
        <v>0.1031</v>
      </c>
      <c r="I2492" s="9">
        <v>0.0038310185185185183</v>
      </c>
      <c r="J2492" s="7">
        <v>331.0</v>
      </c>
      <c r="K2492" s="4">
        <v>3.23</v>
      </c>
    </row>
    <row r="2493">
      <c r="A2493" s="4" t="s">
        <v>2488</v>
      </c>
      <c r="B2493" s="4"/>
      <c r="C2493" s="4"/>
      <c r="D2493" s="4"/>
      <c r="E2493" s="7">
        <v>73.0</v>
      </c>
      <c r="F2493" s="4">
        <v>3.37</v>
      </c>
      <c r="G2493" s="8">
        <v>0.2192</v>
      </c>
      <c r="H2493" s="8">
        <v>0.248</v>
      </c>
      <c r="I2493" s="9">
        <v>0.0038194444444444443</v>
      </c>
      <c r="J2493" s="7">
        <v>330.0</v>
      </c>
      <c r="K2493" s="4">
        <v>3.0</v>
      </c>
    </row>
    <row r="2494">
      <c r="A2494" s="4" t="s">
        <v>2489</v>
      </c>
      <c r="B2494" s="4"/>
      <c r="C2494" s="4"/>
      <c r="D2494" s="4"/>
      <c r="E2494" s="7">
        <v>73.0</v>
      </c>
      <c r="F2494" s="4">
        <v>3.82</v>
      </c>
      <c r="G2494" s="8">
        <v>0.2329</v>
      </c>
      <c r="H2494" s="8">
        <v>0.2294</v>
      </c>
      <c r="I2494" s="9">
        <v>0.004421296296296296</v>
      </c>
      <c r="J2494" s="7">
        <v>382.0</v>
      </c>
      <c r="K2494" s="4">
        <v>3.95</v>
      </c>
    </row>
    <row r="2495">
      <c r="A2495" s="4" t="s">
        <v>2490</v>
      </c>
      <c r="B2495" s="4"/>
      <c r="C2495" s="4"/>
      <c r="D2495" s="4"/>
      <c r="E2495" s="7">
        <v>73.0</v>
      </c>
      <c r="F2495" s="4">
        <v>4.88</v>
      </c>
      <c r="G2495" s="8">
        <v>0.274</v>
      </c>
      <c r="H2495" s="8">
        <v>0.1994</v>
      </c>
      <c r="I2495" s="9">
        <v>0.004039351851851852</v>
      </c>
      <c r="J2495" s="7">
        <v>349.0</v>
      </c>
      <c r="K2495" s="4">
        <v>2.93</v>
      </c>
    </row>
    <row r="2496">
      <c r="A2496" s="4" t="s">
        <v>2491</v>
      </c>
      <c r="B2496" s="4"/>
      <c r="C2496" s="4"/>
      <c r="D2496" s="4"/>
      <c r="E2496" s="7">
        <v>73.0</v>
      </c>
      <c r="F2496" s="4">
        <v>3.95</v>
      </c>
      <c r="G2496" s="8">
        <v>0.2603</v>
      </c>
      <c r="H2496" s="8">
        <v>0.1493</v>
      </c>
      <c r="I2496" s="9">
        <v>0.003564814814814815</v>
      </c>
      <c r="J2496" s="7">
        <v>308.0</v>
      </c>
      <c r="K2496" s="4">
        <v>3.97</v>
      </c>
    </row>
    <row r="2497">
      <c r="A2497" s="4" t="s">
        <v>2492</v>
      </c>
      <c r="B2497" s="4"/>
      <c r="C2497" s="4"/>
      <c r="D2497" s="4"/>
      <c r="E2497" s="7">
        <v>73.0</v>
      </c>
      <c r="F2497" s="4">
        <v>3.16</v>
      </c>
      <c r="G2497" s="8">
        <v>0.1781</v>
      </c>
      <c r="H2497" s="8">
        <v>0.2381</v>
      </c>
      <c r="I2497" s="9">
        <v>0.0033333333333333335</v>
      </c>
      <c r="J2497" s="7">
        <v>288.0</v>
      </c>
      <c r="K2497" s="4">
        <v>1.79</v>
      </c>
    </row>
    <row r="2498">
      <c r="A2498" s="4" t="s">
        <v>2493</v>
      </c>
      <c r="B2498" s="4"/>
      <c r="C2498" s="4"/>
      <c r="D2498" s="4"/>
      <c r="E2498" s="7">
        <v>73.0</v>
      </c>
      <c r="F2498" s="4">
        <v>2.78</v>
      </c>
      <c r="G2498" s="8">
        <v>0.3425</v>
      </c>
      <c r="H2498" s="8">
        <v>0.202</v>
      </c>
      <c r="I2498" s="9">
        <v>0.0015393518518518519</v>
      </c>
      <c r="J2498" s="7">
        <v>133.0</v>
      </c>
      <c r="K2498" s="4">
        <v>1.44</v>
      </c>
    </row>
    <row r="2499">
      <c r="A2499" s="4" t="s">
        <v>2494</v>
      </c>
      <c r="B2499" s="4"/>
      <c r="C2499" s="4"/>
      <c r="D2499" s="4"/>
      <c r="E2499" s="7">
        <v>73.0</v>
      </c>
      <c r="F2499" s="4">
        <v>3.25</v>
      </c>
      <c r="G2499" s="8">
        <v>0.3973</v>
      </c>
      <c r="H2499" s="8">
        <v>0.1561</v>
      </c>
      <c r="I2499" s="9">
        <v>0.0020486111111111113</v>
      </c>
      <c r="J2499" s="7">
        <v>177.0</v>
      </c>
      <c r="K2499" s="4">
        <v>1.67</v>
      </c>
    </row>
    <row r="2500">
      <c r="A2500" s="4">
        <v>1980.0</v>
      </c>
      <c r="B2500" s="4"/>
      <c r="C2500" s="4"/>
      <c r="D2500" s="4"/>
      <c r="E2500" s="7">
        <v>72.0</v>
      </c>
      <c r="F2500" s="4">
        <v>2.49</v>
      </c>
      <c r="G2500" s="8">
        <v>0.1111</v>
      </c>
      <c r="H2500" s="8">
        <v>0.2682</v>
      </c>
      <c r="I2500" s="9">
        <v>0.0016898148148148148</v>
      </c>
      <c r="J2500" s="7">
        <v>146.0</v>
      </c>
      <c r="K2500" s="4">
        <v>1.92</v>
      </c>
    </row>
    <row r="2501">
      <c r="A2501" s="4">
        <v>32302.0</v>
      </c>
      <c r="B2501" s="4"/>
      <c r="C2501" s="4"/>
      <c r="D2501" s="4"/>
      <c r="E2501" s="7">
        <v>72.0</v>
      </c>
      <c r="F2501" s="4">
        <v>2.44</v>
      </c>
      <c r="G2501" s="8">
        <v>0.3611</v>
      </c>
      <c r="H2501" s="8">
        <v>0.108</v>
      </c>
      <c r="I2501" s="9">
        <v>0.0042361111111111115</v>
      </c>
      <c r="J2501" s="7">
        <v>366.0</v>
      </c>
      <c r="K2501" s="4">
        <v>3.21</v>
      </c>
    </row>
    <row r="2502">
      <c r="A2502" s="4" t="s">
        <v>2495</v>
      </c>
      <c r="B2502" s="4"/>
      <c r="C2502" s="4"/>
      <c r="D2502" s="4"/>
      <c r="E2502" s="7">
        <v>72.0</v>
      </c>
      <c r="F2502" s="4">
        <v>3.83</v>
      </c>
      <c r="G2502" s="8">
        <v>0.3056</v>
      </c>
      <c r="H2502" s="8">
        <v>0.1449</v>
      </c>
      <c r="I2502" s="9">
        <v>0.0034953703703703705</v>
      </c>
      <c r="J2502" s="7">
        <v>302.0</v>
      </c>
      <c r="K2502" s="4">
        <v>2.25</v>
      </c>
    </row>
    <row r="2503">
      <c r="A2503" s="4" t="s">
        <v>2496</v>
      </c>
      <c r="B2503" s="4"/>
      <c r="C2503" s="4"/>
      <c r="D2503" s="4"/>
      <c r="E2503" s="7">
        <v>72.0</v>
      </c>
      <c r="F2503" s="4">
        <v>1.99</v>
      </c>
      <c r="G2503" s="8">
        <v>0.375</v>
      </c>
      <c r="H2503" s="8">
        <v>0.3007</v>
      </c>
      <c r="I2503" s="9">
        <v>0.002337962962962963</v>
      </c>
      <c r="J2503" s="7">
        <v>202.0</v>
      </c>
      <c r="K2503" s="4">
        <v>0.67</v>
      </c>
    </row>
    <row r="2504">
      <c r="A2504" s="4" t="s">
        <v>2497</v>
      </c>
      <c r="B2504" s="4"/>
      <c r="C2504" s="4"/>
      <c r="D2504" s="4"/>
      <c r="E2504" s="7">
        <v>72.0</v>
      </c>
      <c r="F2504" s="4">
        <v>3.64</v>
      </c>
      <c r="G2504" s="8">
        <v>0.25</v>
      </c>
      <c r="H2504" s="8">
        <v>0.1832</v>
      </c>
      <c r="I2504" s="9">
        <v>0.0039004629629629628</v>
      </c>
      <c r="J2504" s="7">
        <v>337.0</v>
      </c>
      <c r="K2504" s="4">
        <v>4.1</v>
      </c>
    </row>
    <row r="2505">
      <c r="A2505" s="4" t="s">
        <v>2498</v>
      </c>
      <c r="B2505" s="4"/>
      <c r="C2505" s="4"/>
      <c r="D2505" s="4"/>
      <c r="E2505" s="7">
        <v>72.0</v>
      </c>
      <c r="F2505" s="4">
        <v>2.69</v>
      </c>
      <c r="G2505" s="8">
        <v>0.2222</v>
      </c>
      <c r="H2505" s="8">
        <v>0.232</v>
      </c>
      <c r="I2505" s="9">
        <v>0.0037962962962962963</v>
      </c>
      <c r="J2505" s="7">
        <v>328.0</v>
      </c>
      <c r="K2505" s="4">
        <v>2.71</v>
      </c>
    </row>
    <row r="2506">
      <c r="A2506" s="4" t="s">
        <v>2499</v>
      </c>
      <c r="B2506" s="4"/>
      <c r="C2506" s="4"/>
      <c r="D2506" s="4"/>
      <c r="E2506" s="7">
        <v>72.0</v>
      </c>
      <c r="F2506" s="4">
        <v>2.78</v>
      </c>
      <c r="G2506" s="8">
        <v>0.1528</v>
      </c>
      <c r="H2506" s="8">
        <v>0.175</v>
      </c>
      <c r="I2506" s="9">
        <v>0.004375</v>
      </c>
      <c r="J2506" s="7">
        <v>378.0</v>
      </c>
      <c r="K2506" s="4">
        <v>5.35</v>
      </c>
    </row>
    <row r="2507">
      <c r="A2507" s="4" t="s">
        <v>2500</v>
      </c>
      <c r="B2507" s="4"/>
      <c r="C2507" s="4"/>
      <c r="D2507" s="4"/>
      <c r="E2507" s="7">
        <v>72.0</v>
      </c>
      <c r="F2507" s="4">
        <v>3.38</v>
      </c>
      <c r="G2507" s="8">
        <v>0.4306</v>
      </c>
      <c r="H2507" s="8">
        <v>0.107</v>
      </c>
      <c r="I2507" s="9">
        <v>0.0032523148148148147</v>
      </c>
      <c r="J2507" s="7">
        <v>281.0</v>
      </c>
      <c r="K2507" s="4">
        <v>8.22</v>
      </c>
    </row>
    <row r="2508">
      <c r="A2508" s="4" t="s">
        <v>2501</v>
      </c>
      <c r="B2508" s="4"/>
      <c r="C2508" s="4"/>
      <c r="D2508" s="4"/>
      <c r="E2508" s="7">
        <v>72.0</v>
      </c>
      <c r="F2508" s="4">
        <v>2.42</v>
      </c>
      <c r="G2508" s="8">
        <v>0.1667</v>
      </c>
      <c r="H2508" s="8">
        <v>0.4138</v>
      </c>
      <c r="I2508" s="9">
        <v>0.0012037037037037038</v>
      </c>
      <c r="J2508" s="7">
        <v>104.0</v>
      </c>
      <c r="K2508" s="4">
        <v>1.65</v>
      </c>
    </row>
    <row r="2509">
      <c r="A2509" s="4" t="s">
        <v>2502</v>
      </c>
      <c r="B2509" s="4"/>
      <c r="C2509" s="4"/>
      <c r="D2509" s="4"/>
      <c r="E2509" s="7">
        <v>72.0</v>
      </c>
      <c r="F2509" s="4">
        <v>2.93</v>
      </c>
      <c r="G2509" s="8">
        <v>0.1667</v>
      </c>
      <c r="H2509" s="8">
        <v>0.2559</v>
      </c>
      <c r="I2509" s="9">
        <v>0.0036805555555555554</v>
      </c>
      <c r="J2509" s="7">
        <v>318.0</v>
      </c>
      <c r="K2509" s="4">
        <v>2.93</v>
      </c>
    </row>
    <row r="2510">
      <c r="A2510" s="4" t="s">
        <v>2503</v>
      </c>
      <c r="B2510" s="4"/>
      <c r="C2510" s="4"/>
      <c r="D2510" s="4"/>
      <c r="E2510" s="7">
        <v>72.0</v>
      </c>
      <c r="F2510" s="4">
        <v>3.19</v>
      </c>
      <c r="G2510" s="8">
        <v>0.4306</v>
      </c>
      <c r="H2510" s="8">
        <v>0.113</v>
      </c>
      <c r="I2510" s="9">
        <v>0.005381944444444444</v>
      </c>
      <c r="J2510" s="7">
        <v>465.0</v>
      </c>
      <c r="K2510" s="4">
        <v>2.79</v>
      </c>
    </row>
    <row r="2511">
      <c r="A2511" s="4" t="s">
        <v>2504</v>
      </c>
      <c r="B2511" s="4"/>
      <c r="C2511" s="4"/>
      <c r="D2511" s="4"/>
      <c r="E2511" s="7">
        <v>72.0</v>
      </c>
      <c r="F2511" s="4">
        <v>2.78</v>
      </c>
      <c r="G2511" s="8">
        <v>0.25</v>
      </c>
      <c r="H2511" s="8">
        <v>0.28</v>
      </c>
      <c r="I2511" s="9">
        <v>0.0022685185185185187</v>
      </c>
      <c r="J2511" s="7">
        <v>196.0</v>
      </c>
      <c r="K2511" s="4">
        <v>1.94</v>
      </c>
    </row>
    <row r="2512">
      <c r="A2512" s="4" t="s">
        <v>2505</v>
      </c>
      <c r="B2512" s="4"/>
      <c r="C2512" s="4"/>
      <c r="D2512" s="4"/>
      <c r="E2512" s="7">
        <v>72.0</v>
      </c>
      <c r="F2512" s="4">
        <v>2.46</v>
      </c>
      <c r="G2512" s="8">
        <v>0.1111</v>
      </c>
      <c r="H2512" s="8">
        <v>0.3333</v>
      </c>
      <c r="I2512" s="9">
        <v>0.0023032407407407407</v>
      </c>
      <c r="J2512" s="7">
        <v>199.0</v>
      </c>
      <c r="K2512" s="4">
        <v>2.61</v>
      </c>
    </row>
    <row r="2513">
      <c r="A2513" s="4" t="s">
        <v>2506</v>
      </c>
      <c r="B2513" s="4"/>
      <c r="C2513" s="4"/>
      <c r="D2513" s="4"/>
      <c r="E2513" s="7">
        <v>72.0</v>
      </c>
      <c r="F2513" s="4">
        <v>4.03</v>
      </c>
      <c r="G2513" s="8">
        <v>0.2222</v>
      </c>
      <c r="H2513" s="8">
        <v>0.1724</v>
      </c>
      <c r="I2513" s="9">
        <v>0.006030092592592593</v>
      </c>
      <c r="J2513" s="7">
        <v>521.0</v>
      </c>
      <c r="K2513" s="4">
        <v>4.56</v>
      </c>
    </row>
    <row r="2514">
      <c r="A2514" s="4" t="s">
        <v>2507</v>
      </c>
      <c r="B2514" s="4"/>
      <c r="C2514" s="4"/>
      <c r="D2514" s="4"/>
      <c r="E2514" s="7">
        <v>72.0</v>
      </c>
      <c r="F2514" s="4">
        <v>3.81</v>
      </c>
      <c r="G2514" s="8">
        <v>0.25</v>
      </c>
      <c r="H2514" s="8">
        <v>0.1788</v>
      </c>
      <c r="I2514" s="9">
        <v>0.003576388888888889</v>
      </c>
      <c r="J2514" s="7">
        <v>309.0</v>
      </c>
      <c r="K2514" s="4">
        <v>1.96</v>
      </c>
    </row>
    <row r="2515">
      <c r="A2515" s="4" t="s">
        <v>2508</v>
      </c>
      <c r="B2515" s="4"/>
      <c r="C2515" s="4"/>
      <c r="D2515" s="4"/>
      <c r="E2515" s="7">
        <v>72.0</v>
      </c>
      <c r="F2515" s="4">
        <v>3.1</v>
      </c>
      <c r="G2515" s="8">
        <v>0.2639</v>
      </c>
      <c r="H2515" s="8">
        <v>0.148</v>
      </c>
      <c r="I2515" s="9">
        <v>0.004699074074074074</v>
      </c>
      <c r="J2515" s="7">
        <v>406.0</v>
      </c>
      <c r="K2515" s="4">
        <v>4.21</v>
      </c>
    </row>
    <row r="2516">
      <c r="A2516" s="4" t="s">
        <v>2509</v>
      </c>
      <c r="B2516" s="4"/>
      <c r="C2516" s="4"/>
      <c r="D2516" s="4"/>
      <c r="E2516" s="7">
        <v>72.0</v>
      </c>
      <c r="F2516" s="4">
        <v>2.97</v>
      </c>
      <c r="G2516" s="8">
        <v>0.1806</v>
      </c>
      <c r="H2516" s="8">
        <v>0.0327</v>
      </c>
      <c r="I2516" s="9">
        <v>0.005115740740740741</v>
      </c>
      <c r="J2516" s="7">
        <v>442.0</v>
      </c>
      <c r="K2516" s="4">
        <v>5.03</v>
      </c>
    </row>
    <row r="2517">
      <c r="A2517" s="4" t="s">
        <v>2510</v>
      </c>
      <c r="B2517" s="4"/>
      <c r="C2517" s="4"/>
      <c r="D2517" s="4"/>
      <c r="E2517" s="7">
        <v>72.0</v>
      </c>
      <c r="F2517" s="4">
        <v>2.75</v>
      </c>
      <c r="G2517" s="8">
        <v>0.3056</v>
      </c>
      <c r="H2517" s="8">
        <v>0.2424</v>
      </c>
      <c r="I2517" s="9">
        <v>0.0025925925925925925</v>
      </c>
      <c r="J2517" s="7">
        <v>224.0</v>
      </c>
      <c r="K2517" s="4">
        <v>2.04</v>
      </c>
    </row>
    <row r="2518">
      <c r="A2518" s="4" t="s">
        <v>2511</v>
      </c>
      <c r="B2518" s="4"/>
      <c r="C2518" s="4"/>
      <c r="D2518" s="4"/>
      <c r="E2518" s="7">
        <v>72.0</v>
      </c>
      <c r="F2518" s="4">
        <v>3.14</v>
      </c>
      <c r="G2518" s="8">
        <v>0.3889</v>
      </c>
      <c r="H2518" s="8">
        <v>0.2124</v>
      </c>
      <c r="I2518" s="9">
        <v>0.002199074074074074</v>
      </c>
      <c r="J2518" s="7">
        <v>190.0</v>
      </c>
      <c r="K2518" s="4">
        <v>1.1</v>
      </c>
    </row>
    <row r="2519">
      <c r="A2519" s="4" t="s">
        <v>2512</v>
      </c>
      <c r="B2519" s="4"/>
      <c r="C2519" s="4"/>
      <c r="D2519" s="4"/>
      <c r="E2519" s="7">
        <v>72.0</v>
      </c>
      <c r="F2519" s="4">
        <v>3.85</v>
      </c>
      <c r="G2519" s="8">
        <v>0.2639</v>
      </c>
      <c r="H2519" s="8">
        <v>0.1805</v>
      </c>
      <c r="I2519" s="9">
        <v>0.0030555555555555557</v>
      </c>
      <c r="J2519" s="7">
        <v>264.0</v>
      </c>
      <c r="K2519" s="4">
        <v>3.06</v>
      </c>
    </row>
    <row r="2520">
      <c r="A2520" s="4" t="s">
        <v>2513</v>
      </c>
      <c r="B2520" s="4"/>
      <c r="C2520" s="4"/>
      <c r="D2520" s="4"/>
      <c r="E2520" s="7">
        <v>72.0</v>
      </c>
      <c r="F2520" s="4">
        <v>2.62</v>
      </c>
      <c r="G2520" s="8">
        <v>0.0972</v>
      </c>
      <c r="H2520" s="8">
        <v>0.2011</v>
      </c>
      <c r="I2520" s="9">
        <v>0.006504629629629629</v>
      </c>
      <c r="J2520" s="7">
        <v>562.0</v>
      </c>
      <c r="K2520" s="4">
        <v>9.71</v>
      </c>
    </row>
    <row r="2521">
      <c r="A2521" s="4" t="s">
        <v>2514</v>
      </c>
      <c r="B2521" s="4"/>
      <c r="C2521" s="4"/>
      <c r="D2521" s="4"/>
      <c r="E2521" s="7">
        <v>72.0</v>
      </c>
      <c r="F2521" s="4">
        <v>2.36</v>
      </c>
      <c r="G2521" s="8">
        <v>0.2639</v>
      </c>
      <c r="H2521" s="8">
        <v>0.1529</v>
      </c>
      <c r="I2521" s="9">
        <v>0.004050925925925926</v>
      </c>
      <c r="J2521" s="7">
        <v>350.0</v>
      </c>
      <c r="K2521" s="4">
        <v>5.08</v>
      </c>
    </row>
    <row r="2522">
      <c r="A2522" s="4" t="s">
        <v>2515</v>
      </c>
      <c r="B2522" s="4"/>
      <c r="C2522" s="4"/>
      <c r="D2522" s="4"/>
      <c r="E2522" s="7">
        <v>72.0</v>
      </c>
      <c r="F2522" s="4">
        <v>3.01</v>
      </c>
      <c r="G2522" s="8">
        <v>0.0833</v>
      </c>
      <c r="H2522" s="8">
        <v>0.2627</v>
      </c>
      <c r="I2522" s="9">
        <v>0.002905092592592593</v>
      </c>
      <c r="J2522" s="7">
        <v>251.0</v>
      </c>
      <c r="K2522" s="4">
        <v>2.85</v>
      </c>
    </row>
    <row r="2523">
      <c r="A2523" s="4" t="s">
        <v>2516</v>
      </c>
      <c r="B2523" s="4"/>
      <c r="C2523" s="4"/>
      <c r="D2523" s="4"/>
      <c r="E2523" s="7">
        <v>72.0</v>
      </c>
      <c r="F2523" s="4">
        <v>3.69</v>
      </c>
      <c r="G2523" s="8">
        <v>0.2083</v>
      </c>
      <c r="H2523" s="8">
        <v>0.2406</v>
      </c>
      <c r="I2523" s="9">
        <v>0.0035185185185185185</v>
      </c>
      <c r="J2523" s="7">
        <v>304.0</v>
      </c>
      <c r="K2523" s="4">
        <v>3.31</v>
      </c>
    </row>
    <row r="2524">
      <c r="A2524" s="4" t="s">
        <v>2517</v>
      </c>
      <c r="B2524" s="4"/>
      <c r="C2524" s="4"/>
      <c r="D2524" s="4"/>
      <c r="E2524" s="7">
        <v>72.0</v>
      </c>
      <c r="F2524" s="4">
        <v>3.85</v>
      </c>
      <c r="G2524" s="8">
        <v>0.25</v>
      </c>
      <c r="H2524" s="8">
        <v>0.1913</v>
      </c>
      <c r="I2524" s="9">
        <v>0.00369212962962963</v>
      </c>
      <c r="J2524" s="7">
        <v>319.0</v>
      </c>
      <c r="K2524" s="4">
        <v>2.28</v>
      </c>
    </row>
    <row r="2525">
      <c r="A2525" s="4" t="s">
        <v>2518</v>
      </c>
      <c r="B2525" s="4"/>
      <c r="C2525" s="4"/>
      <c r="D2525" s="4"/>
      <c r="E2525" s="7">
        <v>72.0</v>
      </c>
      <c r="F2525" s="4">
        <v>4.12</v>
      </c>
      <c r="G2525" s="8">
        <v>0.3611</v>
      </c>
      <c r="H2525" s="8">
        <v>0.1111</v>
      </c>
      <c r="I2525" s="9">
        <v>0.0028125</v>
      </c>
      <c r="J2525" s="7">
        <v>243.0</v>
      </c>
      <c r="K2525" s="4">
        <v>2.96</v>
      </c>
    </row>
    <row r="2526">
      <c r="A2526" s="4" t="s">
        <v>2519</v>
      </c>
      <c r="B2526" s="4"/>
      <c r="C2526" s="4"/>
      <c r="D2526" s="4"/>
      <c r="E2526" s="7">
        <v>72.0</v>
      </c>
      <c r="F2526" s="4">
        <v>5.21</v>
      </c>
      <c r="G2526" s="8">
        <v>0.3889</v>
      </c>
      <c r="H2526" s="8">
        <v>0.1173</v>
      </c>
      <c r="I2526" s="9">
        <v>0.005868055555555555</v>
      </c>
      <c r="J2526" s="7">
        <v>507.0</v>
      </c>
      <c r="K2526" s="4">
        <v>4.9</v>
      </c>
    </row>
    <row r="2527">
      <c r="A2527" s="4" t="s">
        <v>2520</v>
      </c>
      <c r="B2527" s="4"/>
      <c r="C2527" s="4"/>
      <c r="D2527" s="4"/>
      <c r="E2527" s="7">
        <v>72.0</v>
      </c>
      <c r="F2527" s="4">
        <v>3.82</v>
      </c>
      <c r="G2527" s="8">
        <v>0.3056</v>
      </c>
      <c r="H2527" s="8">
        <v>0.1455</v>
      </c>
      <c r="I2527" s="9">
        <v>0.003587962962962963</v>
      </c>
      <c r="J2527" s="7">
        <v>310.0</v>
      </c>
      <c r="K2527" s="4">
        <v>3.11</v>
      </c>
    </row>
    <row r="2528">
      <c r="A2528" s="4" t="s">
        <v>2521</v>
      </c>
      <c r="B2528" s="4"/>
      <c r="C2528" s="4"/>
      <c r="D2528" s="4"/>
      <c r="E2528" s="7">
        <v>72.0</v>
      </c>
      <c r="F2528" s="4">
        <v>2.57</v>
      </c>
      <c r="G2528" s="8">
        <v>0.3889</v>
      </c>
      <c r="H2528" s="8">
        <v>0.173</v>
      </c>
      <c r="I2528" s="9">
        <v>0.0012847222222222223</v>
      </c>
      <c r="J2528" s="7">
        <v>111.0</v>
      </c>
      <c r="K2528" s="4">
        <v>2.31</v>
      </c>
    </row>
    <row r="2529">
      <c r="A2529" s="4" t="s">
        <v>2522</v>
      </c>
      <c r="B2529" s="4"/>
      <c r="C2529" s="4"/>
      <c r="D2529" s="4"/>
      <c r="E2529" s="7">
        <v>72.0</v>
      </c>
      <c r="F2529" s="4">
        <v>3.12</v>
      </c>
      <c r="G2529" s="8">
        <v>0.1389</v>
      </c>
      <c r="H2529" s="8">
        <v>0.2933</v>
      </c>
      <c r="I2529" s="9">
        <v>0.004363425925925926</v>
      </c>
      <c r="J2529" s="7">
        <v>377.0</v>
      </c>
      <c r="K2529" s="4">
        <v>3.56</v>
      </c>
    </row>
    <row r="2530">
      <c r="A2530" s="4" t="s">
        <v>2523</v>
      </c>
      <c r="B2530" s="4"/>
      <c r="C2530" s="4"/>
      <c r="D2530" s="4"/>
      <c r="E2530" s="7">
        <v>72.0</v>
      </c>
      <c r="F2530" s="4">
        <v>5.21</v>
      </c>
      <c r="G2530" s="8">
        <v>0.375</v>
      </c>
      <c r="H2530" s="8">
        <v>0.1787</v>
      </c>
      <c r="I2530" s="9">
        <v>0.0032407407407407406</v>
      </c>
      <c r="J2530" s="7">
        <v>280.0</v>
      </c>
      <c r="K2530" s="4">
        <v>2.47</v>
      </c>
    </row>
    <row r="2531">
      <c r="A2531" s="4" t="s">
        <v>2524</v>
      </c>
      <c r="B2531" s="4"/>
      <c r="C2531" s="4"/>
      <c r="D2531" s="4"/>
      <c r="E2531" s="7">
        <v>72.0</v>
      </c>
      <c r="F2531" s="4">
        <v>3.0</v>
      </c>
      <c r="G2531" s="8">
        <v>0.2222</v>
      </c>
      <c r="H2531" s="8">
        <v>0.2778</v>
      </c>
      <c r="I2531" s="9">
        <v>0.0021180555555555558</v>
      </c>
      <c r="J2531" s="7">
        <v>183.0</v>
      </c>
      <c r="K2531" s="4">
        <v>1.75</v>
      </c>
    </row>
    <row r="2532">
      <c r="A2532" s="4" t="s">
        <v>2525</v>
      </c>
      <c r="B2532" s="4"/>
      <c r="C2532" s="4"/>
      <c r="D2532" s="4"/>
      <c r="E2532" s="7">
        <v>72.0</v>
      </c>
      <c r="F2532" s="4">
        <v>3.06</v>
      </c>
      <c r="G2532" s="8">
        <v>0.0833</v>
      </c>
      <c r="H2532" s="8">
        <v>0.4</v>
      </c>
      <c r="I2532" s="9">
        <v>0.002523148148148148</v>
      </c>
      <c r="J2532" s="7">
        <v>218.0</v>
      </c>
      <c r="K2532" s="4">
        <v>2.32</v>
      </c>
    </row>
    <row r="2533">
      <c r="A2533" s="4" t="s">
        <v>2526</v>
      </c>
      <c r="B2533" s="4"/>
      <c r="C2533" s="4"/>
      <c r="D2533" s="4"/>
      <c r="E2533" s="7">
        <v>72.0</v>
      </c>
      <c r="F2533" s="4">
        <v>4.14</v>
      </c>
      <c r="G2533" s="8">
        <v>0.2222</v>
      </c>
      <c r="H2533" s="8">
        <v>0.1779</v>
      </c>
      <c r="I2533" s="9">
        <v>0.005092592592592593</v>
      </c>
      <c r="J2533" s="7">
        <v>440.0</v>
      </c>
      <c r="K2533" s="4">
        <v>5.67</v>
      </c>
    </row>
    <row r="2534">
      <c r="A2534" s="4" t="s">
        <v>2527</v>
      </c>
      <c r="B2534" s="4"/>
      <c r="C2534" s="4"/>
      <c r="D2534" s="4"/>
      <c r="E2534" s="7">
        <v>72.0</v>
      </c>
      <c r="F2534" s="4">
        <v>4.03</v>
      </c>
      <c r="G2534" s="8">
        <v>0.4583</v>
      </c>
      <c r="H2534" s="8">
        <v>0.1724</v>
      </c>
      <c r="I2534" s="9">
        <v>0.0031944444444444446</v>
      </c>
      <c r="J2534" s="7">
        <v>276.0</v>
      </c>
      <c r="K2534" s="4">
        <v>3.78</v>
      </c>
    </row>
    <row r="2535">
      <c r="A2535" s="4" t="s">
        <v>2528</v>
      </c>
      <c r="B2535" s="4"/>
      <c r="C2535" s="4"/>
      <c r="D2535" s="4"/>
      <c r="E2535" s="7">
        <v>72.0</v>
      </c>
      <c r="F2535" s="4">
        <v>2.85</v>
      </c>
      <c r="G2535" s="8">
        <v>0.1944</v>
      </c>
      <c r="H2535" s="8">
        <v>0.278</v>
      </c>
      <c r="I2535" s="9">
        <v>0.002384259259259259</v>
      </c>
      <c r="J2535" s="7">
        <v>206.0</v>
      </c>
      <c r="K2535" s="4">
        <v>2.81</v>
      </c>
    </row>
    <row r="2536">
      <c r="A2536" s="4" t="s">
        <v>2529</v>
      </c>
      <c r="B2536" s="4"/>
      <c r="C2536" s="4"/>
      <c r="D2536" s="4"/>
      <c r="E2536" s="7">
        <v>72.0</v>
      </c>
      <c r="F2536" s="4">
        <v>2.62</v>
      </c>
      <c r="G2536" s="8">
        <v>0.0972</v>
      </c>
      <c r="H2536" s="8">
        <v>0.3386</v>
      </c>
      <c r="I2536" s="9">
        <v>0.0038310185185185183</v>
      </c>
      <c r="J2536" s="7">
        <v>331.0</v>
      </c>
      <c r="K2536" s="4">
        <v>2.17</v>
      </c>
    </row>
    <row r="2537">
      <c r="A2537" s="4" t="s">
        <v>2530</v>
      </c>
      <c r="B2537" s="4"/>
      <c r="C2537" s="4"/>
      <c r="D2537" s="4"/>
      <c r="E2537" s="7">
        <v>71.0</v>
      </c>
      <c r="F2537" s="4">
        <v>3.82</v>
      </c>
      <c r="G2537" s="8">
        <v>0.0986</v>
      </c>
      <c r="H2537" s="8">
        <v>0.1734</v>
      </c>
      <c r="I2537" s="9">
        <v>0.0059953703703703705</v>
      </c>
      <c r="J2537" s="7">
        <v>518.0</v>
      </c>
      <c r="K2537" s="4">
        <v>8.37</v>
      </c>
    </row>
    <row r="2538">
      <c r="A2538" s="4" t="s">
        <v>2531</v>
      </c>
      <c r="B2538" s="4"/>
      <c r="C2538" s="4"/>
      <c r="D2538" s="4"/>
      <c r="E2538" s="7">
        <v>71.0</v>
      </c>
      <c r="F2538" s="4">
        <v>4.21</v>
      </c>
      <c r="G2538" s="8">
        <v>0.1408</v>
      </c>
      <c r="H2538" s="8">
        <v>0.2408</v>
      </c>
      <c r="I2538" s="9">
        <v>0.0035300925925925925</v>
      </c>
      <c r="J2538" s="7">
        <v>305.0</v>
      </c>
      <c r="K2538" s="4">
        <v>3.14</v>
      </c>
    </row>
    <row r="2539">
      <c r="A2539" s="4" t="s">
        <v>2532</v>
      </c>
      <c r="B2539" s="4"/>
      <c r="C2539" s="4"/>
      <c r="D2539" s="4"/>
      <c r="E2539" s="7">
        <v>71.0</v>
      </c>
      <c r="F2539" s="4">
        <v>4.01</v>
      </c>
      <c r="G2539" s="8">
        <v>0.3239</v>
      </c>
      <c r="H2539" s="8">
        <v>0.0667</v>
      </c>
      <c r="I2539" s="9">
        <v>0.004097222222222223</v>
      </c>
      <c r="J2539" s="7">
        <v>354.0</v>
      </c>
      <c r="K2539" s="4">
        <v>4.49</v>
      </c>
    </row>
    <row r="2540">
      <c r="A2540" s="4" t="s">
        <v>2533</v>
      </c>
      <c r="B2540" s="4"/>
      <c r="C2540" s="4"/>
      <c r="D2540" s="4"/>
      <c r="E2540" s="7">
        <v>71.0</v>
      </c>
      <c r="F2540" s="4">
        <v>3.13</v>
      </c>
      <c r="G2540" s="8">
        <v>0.0986</v>
      </c>
      <c r="H2540" s="8">
        <v>0.3829</v>
      </c>
      <c r="I2540" s="9">
        <v>0.002638888888888889</v>
      </c>
      <c r="J2540" s="7">
        <v>228.0</v>
      </c>
      <c r="K2540" s="4">
        <v>1.44</v>
      </c>
    </row>
    <row r="2541">
      <c r="A2541" s="4" t="s">
        <v>2534</v>
      </c>
      <c r="B2541" s="4"/>
      <c r="C2541" s="4"/>
      <c r="D2541" s="4"/>
      <c r="E2541" s="7">
        <v>71.0</v>
      </c>
      <c r="F2541" s="4">
        <v>3.17</v>
      </c>
      <c r="G2541" s="8">
        <v>0.1549</v>
      </c>
      <c r="H2541" s="8">
        <v>0.2978</v>
      </c>
      <c r="I2541" s="9">
        <v>0.0021296296296296298</v>
      </c>
      <c r="J2541" s="7">
        <v>184.0</v>
      </c>
      <c r="K2541" s="4">
        <v>2.31</v>
      </c>
    </row>
    <row r="2542">
      <c r="A2542" s="4" t="s">
        <v>2535</v>
      </c>
      <c r="B2542" s="4"/>
      <c r="C2542" s="4"/>
      <c r="D2542" s="4"/>
      <c r="E2542" s="7">
        <v>71.0</v>
      </c>
      <c r="F2542" s="4">
        <v>4.72</v>
      </c>
      <c r="G2542" s="8">
        <v>0.3099</v>
      </c>
      <c r="H2542" s="8">
        <v>0.2567</v>
      </c>
      <c r="I2542" s="9">
        <v>0.0042824074074074075</v>
      </c>
      <c r="J2542" s="7">
        <v>370.0</v>
      </c>
      <c r="K2542" s="4">
        <v>2.94</v>
      </c>
    </row>
    <row r="2543">
      <c r="A2543" s="4" t="s">
        <v>2536</v>
      </c>
      <c r="B2543" s="4"/>
      <c r="C2543" s="4"/>
      <c r="D2543" s="4"/>
      <c r="E2543" s="7">
        <v>71.0</v>
      </c>
      <c r="F2543" s="4">
        <v>5.34</v>
      </c>
      <c r="G2543" s="8">
        <v>0.1972</v>
      </c>
      <c r="H2543" s="8">
        <v>0.1451</v>
      </c>
      <c r="I2543" s="9">
        <v>0.005092592592592593</v>
      </c>
      <c r="J2543" s="7">
        <v>440.0</v>
      </c>
      <c r="K2543" s="4">
        <v>4.65</v>
      </c>
    </row>
    <row r="2544">
      <c r="A2544" s="4" t="s">
        <v>2537</v>
      </c>
      <c r="B2544" s="4"/>
      <c r="C2544" s="4"/>
      <c r="D2544" s="4"/>
      <c r="E2544" s="7">
        <v>71.0</v>
      </c>
      <c r="F2544" s="4">
        <v>2.66</v>
      </c>
      <c r="G2544" s="8">
        <v>0.2394</v>
      </c>
      <c r="H2544" s="8">
        <v>0.0952</v>
      </c>
      <c r="I2544" s="9">
        <v>0.004884259259259259</v>
      </c>
      <c r="J2544" s="7">
        <v>422.0</v>
      </c>
      <c r="K2544" s="4">
        <v>5.24</v>
      </c>
    </row>
    <row r="2545">
      <c r="A2545" s="4" t="s">
        <v>2538</v>
      </c>
      <c r="B2545" s="4"/>
      <c r="C2545" s="4"/>
      <c r="D2545" s="4"/>
      <c r="E2545" s="7">
        <v>71.0</v>
      </c>
      <c r="F2545" s="4">
        <v>2.75</v>
      </c>
      <c r="G2545" s="8">
        <v>0.3662</v>
      </c>
      <c r="H2545" s="8">
        <v>0.1795</v>
      </c>
      <c r="I2545" s="9">
        <v>0.003425925925925926</v>
      </c>
      <c r="J2545" s="7">
        <v>296.0</v>
      </c>
      <c r="K2545" s="4">
        <v>2.27</v>
      </c>
    </row>
    <row r="2546">
      <c r="A2546" s="4" t="s">
        <v>2539</v>
      </c>
      <c r="B2546" s="4"/>
      <c r="C2546" s="4"/>
      <c r="D2546" s="4"/>
      <c r="E2546" s="7">
        <v>71.0</v>
      </c>
      <c r="F2546" s="4">
        <v>5.28</v>
      </c>
      <c r="G2546" s="8">
        <v>0.1972</v>
      </c>
      <c r="H2546" s="8">
        <v>0.144</v>
      </c>
      <c r="I2546" s="9">
        <v>0.0032060185185185186</v>
      </c>
      <c r="J2546" s="7">
        <v>277.0</v>
      </c>
      <c r="K2546" s="4">
        <v>3.87</v>
      </c>
    </row>
    <row r="2547">
      <c r="A2547" s="4" t="s">
        <v>2540</v>
      </c>
      <c r="B2547" s="4"/>
      <c r="C2547" s="4"/>
      <c r="D2547" s="4"/>
      <c r="E2547" s="7">
        <v>71.0</v>
      </c>
      <c r="F2547" s="4">
        <v>3.68</v>
      </c>
      <c r="G2547" s="8">
        <v>0.3099</v>
      </c>
      <c r="H2547" s="8">
        <v>0.1839</v>
      </c>
      <c r="I2547" s="9">
        <v>0.004270833333333333</v>
      </c>
      <c r="J2547" s="7">
        <v>369.0</v>
      </c>
      <c r="K2547" s="4">
        <v>3.32</v>
      </c>
    </row>
    <row r="2548">
      <c r="A2548" s="4" t="s">
        <v>2541</v>
      </c>
      <c r="B2548" s="4"/>
      <c r="C2548" s="4"/>
      <c r="D2548" s="4"/>
      <c r="E2548" s="7">
        <v>71.0</v>
      </c>
      <c r="F2548" s="4">
        <v>4.39</v>
      </c>
      <c r="G2548" s="8">
        <v>0.2394</v>
      </c>
      <c r="H2548" s="8">
        <v>0.1506</v>
      </c>
      <c r="I2548" s="9">
        <v>0.003472222222222222</v>
      </c>
      <c r="J2548" s="7">
        <v>300.0</v>
      </c>
      <c r="K2548" s="4">
        <v>2.72</v>
      </c>
    </row>
    <row r="2549">
      <c r="A2549" s="4" t="s">
        <v>2542</v>
      </c>
      <c r="B2549" s="4"/>
      <c r="C2549" s="4"/>
      <c r="D2549" s="4"/>
      <c r="E2549" s="7">
        <v>71.0</v>
      </c>
      <c r="F2549" s="4">
        <v>4.32</v>
      </c>
      <c r="G2549" s="8">
        <v>0.2958</v>
      </c>
      <c r="H2549" s="8">
        <v>0.1759</v>
      </c>
      <c r="I2549" s="9">
        <v>0.003310185185185185</v>
      </c>
      <c r="J2549" s="7">
        <v>286.0</v>
      </c>
      <c r="K2549" s="4">
        <v>2.89</v>
      </c>
    </row>
    <row r="2550">
      <c r="A2550" s="4" t="s">
        <v>2543</v>
      </c>
      <c r="B2550" s="4"/>
      <c r="C2550" s="4"/>
      <c r="D2550" s="4"/>
      <c r="E2550" s="7">
        <v>71.0</v>
      </c>
      <c r="F2550" s="4">
        <v>3.27</v>
      </c>
      <c r="G2550" s="8">
        <v>0.1268</v>
      </c>
      <c r="H2550" s="8">
        <v>0.3017</v>
      </c>
      <c r="I2550" s="9">
        <v>0.0028125</v>
      </c>
      <c r="J2550" s="7">
        <v>243.0</v>
      </c>
      <c r="K2550" s="4">
        <v>1.82</v>
      </c>
    </row>
    <row r="2551">
      <c r="A2551" s="4" t="s">
        <v>2544</v>
      </c>
      <c r="B2551" s="4"/>
      <c r="C2551" s="4"/>
      <c r="D2551" s="4"/>
      <c r="E2551" s="7">
        <v>71.0</v>
      </c>
      <c r="F2551" s="4">
        <v>3.8</v>
      </c>
      <c r="G2551" s="8">
        <v>0.2254</v>
      </c>
      <c r="H2551" s="8">
        <v>0.163</v>
      </c>
      <c r="I2551" s="9">
        <v>0.003564814814814815</v>
      </c>
      <c r="J2551" s="7">
        <v>308.0</v>
      </c>
      <c r="K2551" s="4">
        <v>2.34</v>
      </c>
    </row>
    <row r="2552">
      <c r="A2552" s="4" t="s">
        <v>2545</v>
      </c>
      <c r="B2552" s="4"/>
      <c r="C2552" s="4"/>
      <c r="D2552" s="4"/>
      <c r="E2552" s="7">
        <v>71.0</v>
      </c>
      <c r="F2552" s="4">
        <v>2.82</v>
      </c>
      <c r="G2552" s="8">
        <v>0.2254</v>
      </c>
      <c r="H2552" s="8">
        <v>0.125</v>
      </c>
      <c r="I2552" s="9">
        <v>0.004548611111111111</v>
      </c>
      <c r="J2552" s="7">
        <v>393.0</v>
      </c>
      <c r="K2552" s="4">
        <v>5.86</v>
      </c>
    </row>
    <row r="2553">
      <c r="A2553" s="4" t="s">
        <v>2546</v>
      </c>
      <c r="B2553" s="4"/>
      <c r="C2553" s="4"/>
      <c r="D2553" s="4"/>
      <c r="E2553" s="7">
        <v>71.0</v>
      </c>
      <c r="F2553" s="4">
        <v>3.73</v>
      </c>
      <c r="G2553" s="8">
        <v>0.1972</v>
      </c>
      <c r="H2553" s="8">
        <v>0.2604</v>
      </c>
      <c r="I2553" s="9">
        <v>0.002928240740740741</v>
      </c>
      <c r="J2553" s="7">
        <v>253.0</v>
      </c>
      <c r="K2553" s="4">
        <v>1.41</v>
      </c>
    </row>
    <row r="2554">
      <c r="A2554" s="4" t="s">
        <v>2547</v>
      </c>
      <c r="B2554" s="4"/>
      <c r="C2554" s="4"/>
      <c r="D2554" s="4"/>
      <c r="E2554" s="7">
        <v>71.0</v>
      </c>
      <c r="F2554" s="4">
        <v>4.51</v>
      </c>
      <c r="G2554" s="8">
        <v>0.3803</v>
      </c>
      <c r="H2554" s="8">
        <v>0.1844</v>
      </c>
      <c r="I2554" s="9">
        <v>0.0035416666666666665</v>
      </c>
      <c r="J2554" s="7">
        <v>306.0</v>
      </c>
      <c r="K2554" s="4">
        <v>2.76</v>
      </c>
    </row>
    <row r="2555">
      <c r="A2555" s="4" t="s">
        <v>2548</v>
      </c>
      <c r="B2555" s="4"/>
      <c r="C2555" s="4"/>
      <c r="D2555" s="4"/>
      <c r="E2555" s="7">
        <v>71.0</v>
      </c>
      <c r="F2555" s="4">
        <v>3.45</v>
      </c>
      <c r="G2555" s="8">
        <v>0.2394</v>
      </c>
      <c r="H2555" s="8">
        <v>0.1959</v>
      </c>
      <c r="I2555" s="9">
        <v>0.0036805555555555554</v>
      </c>
      <c r="J2555" s="7">
        <v>318.0</v>
      </c>
      <c r="K2555" s="4">
        <v>2.93</v>
      </c>
    </row>
    <row r="2556">
      <c r="A2556" s="4" t="s">
        <v>2549</v>
      </c>
      <c r="B2556" s="4"/>
      <c r="C2556" s="4"/>
      <c r="D2556" s="4"/>
      <c r="E2556" s="7">
        <v>71.0</v>
      </c>
      <c r="F2556" s="4">
        <v>2.79</v>
      </c>
      <c r="G2556" s="8">
        <v>0.3239</v>
      </c>
      <c r="H2556" s="8">
        <v>0.1616</v>
      </c>
      <c r="I2556" s="9">
        <v>0.0061342592592592594</v>
      </c>
      <c r="J2556" s="7">
        <v>530.0</v>
      </c>
      <c r="K2556" s="4">
        <v>3.68</v>
      </c>
    </row>
    <row r="2557">
      <c r="A2557" s="4" t="s">
        <v>2550</v>
      </c>
      <c r="B2557" s="4"/>
      <c r="C2557" s="4"/>
      <c r="D2557" s="4"/>
      <c r="E2557" s="7">
        <v>71.0</v>
      </c>
      <c r="F2557" s="4">
        <v>1.18</v>
      </c>
      <c r="G2557" s="8">
        <v>0.2676</v>
      </c>
      <c r="H2557" s="8">
        <v>0.3452</v>
      </c>
      <c r="I2557" s="9">
        <v>0.0016319444444444445</v>
      </c>
      <c r="J2557" s="7">
        <v>141.0</v>
      </c>
      <c r="K2557" s="4">
        <v>3.75</v>
      </c>
    </row>
    <row r="2558">
      <c r="A2558" s="4" t="s">
        <v>2551</v>
      </c>
      <c r="B2558" s="4"/>
      <c r="C2558" s="4"/>
      <c r="D2558" s="4"/>
      <c r="E2558" s="7">
        <v>71.0</v>
      </c>
      <c r="F2558" s="4">
        <v>2.52</v>
      </c>
      <c r="G2558" s="8">
        <v>0.2535</v>
      </c>
      <c r="H2558" s="8">
        <v>0.1453</v>
      </c>
      <c r="I2558" s="9">
        <v>0.005231481481481481</v>
      </c>
      <c r="J2558" s="7">
        <v>452.0</v>
      </c>
      <c r="K2558" s="4">
        <v>4.76</v>
      </c>
    </row>
    <row r="2559">
      <c r="A2559" s="4" t="s">
        <v>2552</v>
      </c>
      <c r="B2559" s="4"/>
      <c r="C2559" s="4"/>
      <c r="D2559" s="4"/>
      <c r="E2559" s="7">
        <v>71.0</v>
      </c>
      <c r="F2559" s="4">
        <v>2.9</v>
      </c>
      <c r="G2559" s="8">
        <v>0.2676</v>
      </c>
      <c r="H2559" s="8">
        <v>0.2427</v>
      </c>
      <c r="I2559" s="9">
        <v>0.0021296296296296298</v>
      </c>
      <c r="J2559" s="7">
        <v>184.0</v>
      </c>
      <c r="K2559" s="4">
        <v>2.01</v>
      </c>
    </row>
    <row r="2560">
      <c r="A2560" s="4" t="s">
        <v>2553</v>
      </c>
      <c r="B2560" s="4"/>
      <c r="C2560" s="4"/>
      <c r="D2560" s="4"/>
      <c r="E2560" s="7">
        <v>71.0</v>
      </c>
      <c r="F2560" s="4">
        <v>2.48</v>
      </c>
      <c r="G2560" s="8">
        <v>0.1549</v>
      </c>
      <c r="H2560" s="8">
        <v>0.2784</v>
      </c>
      <c r="I2560" s="9">
        <v>0.004293981481481481</v>
      </c>
      <c r="J2560" s="7">
        <v>371.0</v>
      </c>
      <c r="K2560" s="4">
        <v>3.87</v>
      </c>
    </row>
    <row r="2561">
      <c r="A2561" s="4" t="s">
        <v>2554</v>
      </c>
      <c r="B2561" s="4"/>
      <c r="C2561" s="4"/>
      <c r="D2561" s="4"/>
      <c r="E2561" s="7">
        <v>71.0</v>
      </c>
      <c r="F2561" s="4">
        <v>3.27</v>
      </c>
      <c r="G2561" s="8">
        <v>0.2676</v>
      </c>
      <c r="H2561" s="8">
        <v>0.2155</v>
      </c>
      <c r="I2561" s="9">
        <v>0.0022685185185185187</v>
      </c>
      <c r="J2561" s="7">
        <v>196.0</v>
      </c>
      <c r="K2561" s="4">
        <v>3.8</v>
      </c>
    </row>
    <row r="2562">
      <c r="A2562" s="4" t="s">
        <v>2555</v>
      </c>
      <c r="B2562" s="4"/>
      <c r="C2562" s="4"/>
      <c r="D2562" s="4"/>
      <c r="E2562" s="7">
        <v>71.0</v>
      </c>
      <c r="F2562" s="4">
        <v>9.38</v>
      </c>
      <c r="G2562" s="8">
        <v>0.338</v>
      </c>
      <c r="H2562" s="8">
        <v>0.0931</v>
      </c>
      <c r="I2562" s="9">
        <v>0.006527777777777778</v>
      </c>
      <c r="J2562" s="7">
        <v>564.0</v>
      </c>
      <c r="K2562" s="4">
        <v>2.0</v>
      </c>
    </row>
    <row r="2563">
      <c r="A2563" s="4" t="s">
        <v>2556</v>
      </c>
      <c r="B2563" s="4"/>
      <c r="C2563" s="4"/>
      <c r="D2563" s="4"/>
      <c r="E2563" s="7">
        <v>71.0</v>
      </c>
      <c r="F2563" s="4">
        <v>1.92</v>
      </c>
      <c r="G2563" s="8">
        <v>0.507</v>
      </c>
      <c r="H2563" s="8">
        <v>0.0735</v>
      </c>
      <c r="I2563" s="9">
        <v>0.002013888888888889</v>
      </c>
      <c r="J2563" s="7">
        <v>174.0</v>
      </c>
      <c r="K2563" s="4">
        <v>1.59</v>
      </c>
    </row>
    <row r="2564">
      <c r="A2564" s="4" t="s">
        <v>2557</v>
      </c>
      <c r="B2564" s="4"/>
      <c r="C2564" s="4"/>
      <c r="D2564" s="4"/>
      <c r="E2564" s="7">
        <v>71.0</v>
      </c>
      <c r="F2564" s="4">
        <v>3.18</v>
      </c>
      <c r="G2564" s="8">
        <v>0.1831</v>
      </c>
      <c r="H2564" s="8">
        <v>0.2168</v>
      </c>
      <c r="I2564" s="9">
        <v>0.0025462962962962965</v>
      </c>
      <c r="J2564" s="7">
        <v>220.0</v>
      </c>
      <c r="K2564" s="4">
        <v>3.86</v>
      </c>
    </row>
    <row r="2565">
      <c r="A2565" s="4" t="s">
        <v>2558</v>
      </c>
      <c r="B2565" s="4"/>
      <c r="C2565" s="4"/>
      <c r="D2565" s="4"/>
      <c r="E2565" s="7">
        <v>71.0</v>
      </c>
      <c r="F2565" s="4">
        <v>2.44</v>
      </c>
      <c r="G2565" s="8">
        <v>0.338</v>
      </c>
      <c r="H2565" s="8">
        <v>0.2254</v>
      </c>
      <c r="I2565" s="9">
        <v>0.004178240740740741</v>
      </c>
      <c r="J2565" s="7">
        <v>361.0</v>
      </c>
      <c r="K2565" s="4">
        <v>4.32</v>
      </c>
    </row>
    <row r="2566">
      <c r="A2566" s="4" t="s">
        <v>2559</v>
      </c>
      <c r="B2566" s="4"/>
      <c r="C2566" s="4"/>
      <c r="D2566" s="4"/>
      <c r="E2566" s="7">
        <v>71.0</v>
      </c>
      <c r="F2566" s="4">
        <v>3.63</v>
      </c>
      <c r="G2566" s="8">
        <v>0.169</v>
      </c>
      <c r="H2566" s="8">
        <v>0.2481</v>
      </c>
      <c r="I2566" s="9">
        <v>0.0017939814814814815</v>
      </c>
      <c r="J2566" s="7">
        <v>155.0</v>
      </c>
      <c r="K2566" s="4">
        <v>1.59</v>
      </c>
    </row>
    <row r="2567">
      <c r="A2567" s="4" t="s">
        <v>2560</v>
      </c>
      <c r="B2567" s="4"/>
      <c r="C2567" s="4"/>
      <c r="D2567" s="4"/>
      <c r="E2567" s="7">
        <v>71.0</v>
      </c>
      <c r="F2567" s="4">
        <v>2.46</v>
      </c>
      <c r="G2567" s="8">
        <v>0.169</v>
      </c>
      <c r="H2567" s="8">
        <v>0.2</v>
      </c>
      <c r="I2567" s="9">
        <v>0.00525462962962963</v>
      </c>
      <c r="J2567" s="7">
        <v>454.0</v>
      </c>
      <c r="K2567" s="4">
        <v>8.77</v>
      </c>
    </row>
    <row r="2568">
      <c r="A2568" s="4" t="s">
        <v>2561</v>
      </c>
      <c r="B2568" s="4"/>
      <c r="C2568" s="4"/>
      <c r="D2568" s="4"/>
      <c r="E2568" s="7">
        <v>71.0</v>
      </c>
      <c r="F2568" s="4">
        <v>2.55</v>
      </c>
      <c r="G2568" s="8">
        <v>0.1549</v>
      </c>
      <c r="H2568" s="8">
        <v>0.2376</v>
      </c>
      <c r="I2568" s="9">
        <v>0.0020717592592592593</v>
      </c>
      <c r="J2568" s="7">
        <v>179.0</v>
      </c>
      <c r="K2568" s="4">
        <v>2.54</v>
      </c>
    </row>
    <row r="2569">
      <c r="A2569" s="4" t="s">
        <v>2562</v>
      </c>
      <c r="B2569" s="4"/>
      <c r="C2569" s="4"/>
      <c r="D2569" s="4"/>
      <c r="E2569" s="7">
        <v>71.0</v>
      </c>
      <c r="F2569" s="4">
        <v>1.68</v>
      </c>
      <c r="G2569" s="8">
        <v>0.1408</v>
      </c>
      <c r="H2569" s="8">
        <v>0.3193</v>
      </c>
      <c r="I2569" s="9">
        <v>0.0028819444444444444</v>
      </c>
      <c r="J2569" s="7">
        <v>249.0</v>
      </c>
      <c r="K2569" s="4">
        <v>6.25</v>
      </c>
    </row>
    <row r="2570">
      <c r="A2570" s="4" t="s">
        <v>2563</v>
      </c>
      <c r="B2570" s="4"/>
      <c r="C2570" s="4"/>
      <c r="D2570" s="4"/>
      <c r="E2570" s="7">
        <v>71.0</v>
      </c>
      <c r="F2570" s="4">
        <v>2.94</v>
      </c>
      <c r="G2570" s="8">
        <v>0.3944</v>
      </c>
      <c r="H2570" s="8">
        <v>0.1531</v>
      </c>
      <c r="I2570" s="9">
        <v>0.0025578703703703705</v>
      </c>
      <c r="J2570" s="7">
        <v>221.0</v>
      </c>
      <c r="K2570" s="4">
        <v>2.41</v>
      </c>
    </row>
    <row r="2571">
      <c r="A2571" s="4" t="s">
        <v>2564</v>
      </c>
      <c r="B2571" s="4"/>
      <c r="C2571" s="4"/>
      <c r="D2571" s="4"/>
      <c r="E2571" s="7">
        <v>71.0</v>
      </c>
      <c r="F2571" s="4">
        <v>3.61</v>
      </c>
      <c r="G2571" s="8">
        <v>0.2676</v>
      </c>
      <c r="H2571" s="8">
        <v>0.1445</v>
      </c>
      <c r="I2571" s="9">
        <v>0.004571759259259259</v>
      </c>
      <c r="J2571" s="7">
        <v>395.0</v>
      </c>
      <c r="K2571" s="4">
        <v>3.04</v>
      </c>
    </row>
    <row r="2572">
      <c r="A2572" s="4" t="s">
        <v>2565</v>
      </c>
      <c r="B2572" s="4"/>
      <c r="C2572" s="4"/>
      <c r="D2572" s="4"/>
      <c r="E2572" s="7">
        <v>71.0</v>
      </c>
      <c r="F2572" s="4">
        <v>2.07</v>
      </c>
      <c r="G2572" s="8">
        <v>0.9718</v>
      </c>
      <c r="H2572" s="8">
        <v>0.0</v>
      </c>
      <c r="I2572" s="9">
        <v>3.7037037037037035E-4</v>
      </c>
      <c r="J2572" s="7">
        <v>32.0</v>
      </c>
      <c r="K2572" s="4">
        <v>0.1</v>
      </c>
    </row>
    <row r="2573">
      <c r="A2573" s="4" t="s">
        <v>2566</v>
      </c>
      <c r="B2573" s="4"/>
      <c r="C2573" s="4"/>
      <c r="D2573" s="4"/>
      <c r="E2573" s="7">
        <v>71.0</v>
      </c>
      <c r="F2573" s="4">
        <v>2.62</v>
      </c>
      <c r="G2573" s="8">
        <v>0.2394</v>
      </c>
      <c r="H2573" s="8">
        <v>0.2366</v>
      </c>
      <c r="I2573" s="9">
        <v>0.0024537037037037036</v>
      </c>
      <c r="J2573" s="7">
        <v>212.0</v>
      </c>
      <c r="K2573" s="4">
        <v>2.79</v>
      </c>
    </row>
    <row r="2574">
      <c r="A2574" s="4" t="s">
        <v>2567</v>
      </c>
      <c r="B2574" s="4"/>
      <c r="C2574" s="4"/>
      <c r="D2574" s="4"/>
      <c r="E2574" s="7">
        <v>71.0</v>
      </c>
      <c r="F2574" s="4">
        <v>3.37</v>
      </c>
      <c r="G2574" s="8">
        <v>0.2394</v>
      </c>
      <c r="H2574" s="8">
        <v>0.205</v>
      </c>
      <c r="I2574" s="9">
        <v>0.0022337962962962962</v>
      </c>
      <c r="J2574" s="7">
        <v>193.0</v>
      </c>
      <c r="K2574" s="4">
        <v>1.75</v>
      </c>
    </row>
    <row r="2575">
      <c r="A2575" s="4">
        <v>24587.0</v>
      </c>
      <c r="B2575" s="4"/>
      <c r="C2575" s="4"/>
      <c r="D2575" s="4"/>
      <c r="E2575" s="7">
        <v>70.0</v>
      </c>
      <c r="F2575" s="4">
        <v>2.93</v>
      </c>
      <c r="G2575" s="8">
        <v>0.2571</v>
      </c>
      <c r="H2575" s="8">
        <v>0.1366</v>
      </c>
      <c r="I2575" s="9">
        <v>0.006643518518518518</v>
      </c>
      <c r="J2575" s="7">
        <v>574.0</v>
      </c>
      <c r="K2575" s="4">
        <v>7.69</v>
      </c>
    </row>
    <row r="2576">
      <c r="A2576" s="4">
        <v>3.0</v>
      </c>
      <c r="B2576" s="4"/>
      <c r="C2576" s="4"/>
      <c r="D2576" s="4"/>
      <c r="E2576" s="7">
        <v>70.0</v>
      </c>
      <c r="F2576" s="4">
        <v>1.86</v>
      </c>
      <c r="G2576" s="8">
        <v>0.1714</v>
      </c>
      <c r="H2576" s="8">
        <v>0.3769</v>
      </c>
      <c r="I2576" s="9">
        <v>0.002534722222222222</v>
      </c>
      <c r="J2576" s="7">
        <v>219.0</v>
      </c>
      <c r="K2576" s="4">
        <v>2.73</v>
      </c>
    </row>
    <row r="2577">
      <c r="A2577" s="4">
        <v>4690.0</v>
      </c>
      <c r="B2577" s="4"/>
      <c r="C2577" s="4"/>
      <c r="D2577" s="4"/>
      <c r="E2577" s="7">
        <v>70.0</v>
      </c>
      <c r="F2577" s="4">
        <v>2.5</v>
      </c>
      <c r="G2577" s="8">
        <v>0.4286</v>
      </c>
      <c r="H2577" s="8">
        <v>0.1314</v>
      </c>
      <c r="I2577" s="9">
        <v>0.004016203703703704</v>
      </c>
      <c r="J2577" s="7">
        <v>347.0</v>
      </c>
      <c r="K2577" s="4">
        <v>4.07</v>
      </c>
    </row>
    <row r="2578">
      <c r="A2578" s="4" t="s">
        <v>2568</v>
      </c>
      <c r="B2578" s="4"/>
      <c r="C2578" s="4"/>
      <c r="D2578" s="4"/>
      <c r="E2578" s="7">
        <v>70.0</v>
      </c>
      <c r="F2578" s="4">
        <v>4.6</v>
      </c>
      <c r="G2578" s="8">
        <v>0.3286</v>
      </c>
      <c r="H2578" s="8">
        <v>0.0621</v>
      </c>
      <c r="I2578" s="9">
        <v>0.00625</v>
      </c>
      <c r="J2578" s="7">
        <v>540.0</v>
      </c>
      <c r="K2578" s="4">
        <v>4.63</v>
      </c>
    </row>
    <row r="2579">
      <c r="A2579" s="4" t="s">
        <v>2569</v>
      </c>
      <c r="B2579" s="4"/>
      <c r="C2579" s="4"/>
      <c r="D2579" s="4"/>
      <c r="E2579" s="7">
        <v>70.0</v>
      </c>
      <c r="F2579" s="4">
        <v>2.2</v>
      </c>
      <c r="G2579" s="8">
        <v>0.1286</v>
      </c>
      <c r="H2579" s="8">
        <v>0.2792</v>
      </c>
      <c r="I2579" s="9">
        <v>0.0026157407407407405</v>
      </c>
      <c r="J2579" s="7">
        <v>226.0</v>
      </c>
      <c r="K2579" s="4">
        <v>3.1</v>
      </c>
    </row>
    <row r="2580">
      <c r="A2580" s="4" t="s">
        <v>2570</v>
      </c>
      <c r="B2580" s="4"/>
      <c r="C2580" s="4"/>
      <c r="D2580" s="4"/>
      <c r="E2580" s="7">
        <v>70.0</v>
      </c>
      <c r="F2580" s="4">
        <v>2.06</v>
      </c>
      <c r="G2580" s="8">
        <v>0.4286</v>
      </c>
      <c r="H2580" s="8">
        <v>0.2361</v>
      </c>
      <c r="I2580" s="9">
        <v>0.001400462962962963</v>
      </c>
      <c r="J2580" s="7">
        <v>121.0</v>
      </c>
      <c r="K2580" s="4">
        <v>2.09</v>
      </c>
    </row>
    <row r="2581">
      <c r="A2581" s="4" t="s">
        <v>2571</v>
      </c>
      <c r="B2581" s="4"/>
      <c r="C2581" s="4"/>
      <c r="D2581" s="4"/>
      <c r="E2581" s="7">
        <v>70.0</v>
      </c>
      <c r="F2581" s="4">
        <v>2.17</v>
      </c>
      <c r="G2581" s="8">
        <v>0.4429</v>
      </c>
      <c r="H2581" s="8">
        <v>0.1118</v>
      </c>
      <c r="I2581" s="9">
        <v>0.0022916666666666667</v>
      </c>
      <c r="J2581" s="7">
        <v>198.0</v>
      </c>
      <c r="K2581" s="4">
        <v>1.66</v>
      </c>
    </row>
    <row r="2582">
      <c r="A2582" s="4" t="s">
        <v>2572</v>
      </c>
      <c r="B2582" s="4"/>
      <c r="C2582" s="4"/>
      <c r="D2582" s="4"/>
      <c r="E2582" s="7">
        <v>70.0</v>
      </c>
      <c r="F2582" s="4">
        <v>3.16</v>
      </c>
      <c r="G2582" s="8">
        <v>0.2</v>
      </c>
      <c r="H2582" s="8">
        <v>0.2579</v>
      </c>
      <c r="I2582" s="9">
        <v>0.0033796296296296296</v>
      </c>
      <c r="J2582" s="7">
        <v>292.0</v>
      </c>
      <c r="K2582" s="4">
        <v>2.89</v>
      </c>
    </row>
    <row r="2583">
      <c r="A2583" s="4" t="s">
        <v>2573</v>
      </c>
      <c r="B2583" s="4"/>
      <c r="C2583" s="4"/>
      <c r="D2583" s="4"/>
      <c r="E2583" s="7">
        <v>70.0</v>
      </c>
      <c r="F2583" s="4">
        <v>3.21</v>
      </c>
      <c r="G2583" s="8">
        <v>0.2286</v>
      </c>
      <c r="H2583" s="8">
        <v>0.2089</v>
      </c>
      <c r="I2583" s="9">
        <v>0.0027314814814814814</v>
      </c>
      <c r="J2583" s="7">
        <v>236.0</v>
      </c>
      <c r="K2583" s="4">
        <v>3.17</v>
      </c>
    </row>
    <row r="2584">
      <c r="A2584" s="4" t="s">
        <v>2574</v>
      </c>
      <c r="B2584" s="4"/>
      <c r="C2584" s="4"/>
      <c r="D2584" s="4"/>
      <c r="E2584" s="7">
        <v>70.0</v>
      </c>
      <c r="F2584" s="4">
        <v>2.31</v>
      </c>
      <c r="G2584" s="8">
        <v>0.2714</v>
      </c>
      <c r="H2584" s="8">
        <v>0.284</v>
      </c>
      <c r="I2584" s="9">
        <v>0.001979166666666667</v>
      </c>
      <c r="J2584" s="7">
        <v>171.0</v>
      </c>
      <c r="K2584" s="4">
        <v>1.96</v>
      </c>
    </row>
    <row r="2585">
      <c r="A2585" s="4" t="s">
        <v>2575</v>
      </c>
      <c r="B2585" s="4"/>
      <c r="C2585" s="4"/>
      <c r="D2585" s="4"/>
      <c r="E2585" s="7">
        <v>70.0</v>
      </c>
      <c r="F2585" s="4">
        <v>2.79</v>
      </c>
      <c r="G2585" s="8">
        <v>0.0714</v>
      </c>
      <c r="H2585" s="8">
        <v>0.1744</v>
      </c>
      <c r="I2585" s="9">
        <v>0.002905092592592593</v>
      </c>
      <c r="J2585" s="7">
        <v>251.0</v>
      </c>
      <c r="K2585" s="4">
        <v>4.47</v>
      </c>
    </row>
    <row r="2586">
      <c r="A2586" s="4" t="s">
        <v>2576</v>
      </c>
      <c r="B2586" s="4"/>
      <c r="C2586" s="4"/>
      <c r="D2586" s="4"/>
      <c r="E2586" s="7">
        <v>70.0</v>
      </c>
      <c r="F2586" s="4">
        <v>3.4</v>
      </c>
      <c r="G2586" s="8">
        <v>0.3</v>
      </c>
      <c r="H2586" s="8">
        <v>0.2017</v>
      </c>
      <c r="I2586" s="9">
        <v>0.003263888888888889</v>
      </c>
      <c r="J2586" s="7">
        <v>282.0</v>
      </c>
      <c r="K2586" s="4">
        <v>2.51</v>
      </c>
    </row>
    <row r="2587">
      <c r="A2587" s="4" t="s">
        <v>2577</v>
      </c>
      <c r="B2587" s="4"/>
      <c r="C2587" s="4"/>
      <c r="D2587" s="4"/>
      <c r="E2587" s="7">
        <v>70.0</v>
      </c>
      <c r="F2587" s="4">
        <v>2.81</v>
      </c>
      <c r="G2587" s="8">
        <v>0.3</v>
      </c>
      <c r="H2587" s="8">
        <v>0.2386</v>
      </c>
      <c r="I2587" s="9">
        <v>0.0018981481481481482</v>
      </c>
      <c r="J2587" s="7">
        <v>164.0</v>
      </c>
      <c r="K2587" s="4">
        <v>2.33</v>
      </c>
    </row>
    <row r="2588">
      <c r="A2588" s="4" t="s">
        <v>2578</v>
      </c>
      <c r="B2588" s="4"/>
      <c r="C2588" s="4"/>
      <c r="D2588" s="4"/>
      <c r="E2588" s="7">
        <v>70.0</v>
      </c>
      <c r="F2588" s="4">
        <v>1.83</v>
      </c>
      <c r="G2588" s="8">
        <v>0.8286</v>
      </c>
      <c r="H2588" s="8">
        <v>0.0703</v>
      </c>
      <c r="I2588" s="9">
        <v>0.0016203703703703703</v>
      </c>
      <c r="J2588" s="7">
        <v>140.0</v>
      </c>
      <c r="K2588" s="4">
        <v>0.76</v>
      </c>
    </row>
    <row r="2589">
      <c r="A2589" s="4" t="s">
        <v>2579</v>
      </c>
      <c r="B2589" s="4"/>
      <c r="C2589" s="4"/>
      <c r="D2589" s="4"/>
      <c r="E2589" s="7">
        <v>70.0</v>
      </c>
      <c r="F2589" s="4">
        <v>2.29</v>
      </c>
      <c r="G2589" s="8">
        <v>0.3571</v>
      </c>
      <c r="H2589" s="8">
        <v>0.225</v>
      </c>
      <c r="I2589" s="9">
        <v>0.0020833333333333333</v>
      </c>
      <c r="J2589" s="7">
        <v>180.0</v>
      </c>
      <c r="K2589" s="4">
        <v>2.36</v>
      </c>
    </row>
    <row r="2590">
      <c r="A2590" s="4" t="s">
        <v>2580</v>
      </c>
      <c r="B2590" s="4"/>
      <c r="C2590" s="4"/>
      <c r="D2590" s="4"/>
      <c r="E2590" s="7">
        <v>70.0</v>
      </c>
      <c r="F2590" s="4">
        <v>4.66</v>
      </c>
      <c r="G2590" s="8">
        <v>0.2429</v>
      </c>
      <c r="H2590" s="8">
        <v>0.1748</v>
      </c>
      <c r="I2590" s="9">
        <v>0.004016203703703704</v>
      </c>
      <c r="J2590" s="7">
        <v>347.0</v>
      </c>
      <c r="K2590" s="4">
        <v>3.56</v>
      </c>
    </row>
    <row r="2591">
      <c r="A2591" s="4" t="s">
        <v>2581</v>
      </c>
      <c r="B2591" s="4"/>
      <c r="C2591" s="4"/>
      <c r="D2591" s="4"/>
      <c r="E2591" s="7">
        <v>70.0</v>
      </c>
      <c r="F2591" s="4">
        <v>4.29</v>
      </c>
      <c r="G2591" s="8">
        <v>0.2286</v>
      </c>
      <c r="H2591" s="8">
        <v>0.21</v>
      </c>
      <c r="I2591" s="9">
        <v>0.0033796296296296296</v>
      </c>
      <c r="J2591" s="7">
        <v>292.0</v>
      </c>
      <c r="K2591" s="4">
        <v>3.09</v>
      </c>
    </row>
    <row r="2592">
      <c r="A2592" s="4" t="s">
        <v>2582</v>
      </c>
      <c r="B2592" s="4"/>
      <c r="C2592" s="4"/>
      <c r="D2592" s="4"/>
      <c r="E2592" s="7">
        <v>70.0</v>
      </c>
      <c r="F2592" s="4">
        <v>3.83</v>
      </c>
      <c r="G2592" s="8">
        <v>0.2857</v>
      </c>
      <c r="H2592" s="8">
        <v>0.1455</v>
      </c>
      <c r="I2592" s="9">
        <v>0.003425925925925926</v>
      </c>
      <c r="J2592" s="7">
        <v>296.0</v>
      </c>
      <c r="K2592" s="4">
        <v>3.8</v>
      </c>
    </row>
    <row r="2593">
      <c r="A2593" s="4" t="s">
        <v>2583</v>
      </c>
      <c r="B2593" s="4"/>
      <c r="C2593" s="4"/>
      <c r="D2593" s="4"/>
      <c r="E2593" s="7">
        <v>70.0</v>
      </c>
      <c r="F2593" s="4">
        <v>5.51</v>
      </c>
      <c r="G2593" s="8">
        <v>0.2286</v>
      </c>
      <c r="H2593" s="8">
        <v>0.0959</v>
      </c>
      <c r="I2593" s="9">
        <v>0.004178240740740741</v>
      </c>
      <c r="J2593" s="7">
        <v>361.0</v>
      </c>
      <c r="K2593" s="4">
        <v>2.93</v>
      </c>
    </row>
    <row r="2594">
      <c r="A2594" s="4" t="s">
        <v>2584</v>
      </c>
      <c r="B2594" s="4"/>
      <c r="C2594" s="4"/>
      <c r="D2594" s="4"/>
      <c r="E2594" s="7">
        <v>70.0</v>
      </c>
      <c r="F2594" s="4">
        <v>2.6</v>
      </c>
      <c r="G2594" s="8">
        <v>0.3143</v>
      </c>
      <c r="H2594" s="8">
        <v>0.2912</v>
      </c>
      <c r="I2594" s="9">
        <v>0.002766203703703704</v>
      </c>
      <c r="J2594" s="7">
        <v>239.0</v>
      </c>
      <c r="K2594" s="4">
        <v>1.97</v>
      </c>
    </row>
    <row r="2595">
      <c r="A2595" s="4" t="s">
        <v>2585</v>
      </c>
      <c r="B2595" s="4"/>
      <c r="C2595" s="4"/>
      <c r="D2595" s="4"/>
      <c r="E2595" s="7">
        <v>70.0</v>
      </c>
      <c r="F2595" s="4">
        <v>3.24</v>
      </c>
      <c r="G2595" s="8">
        <v>0.3143</v>
      </c>
      <c r="H2595" s="8">
        <v>0.163</v>
      </c>
      <c r="I2595" s="9">
        <v>0.0026041666666666665</v>
      </c>
      <c r="J2595" s="7">
        <v>225.0</v>
      </c>
      <c r="K2595" s="4">
        <v>2.09</v>
      </c>
    </row>
    <row r="2596">
      <c r="A2596" s="4" t="s">
        <v>2586</v>
      </c>
      <c r="B2596" s="4"/>
      <c r="C2596" s="4"/>
      <c r="D2596" s="4"/>
      <c r="E2596" s="7">
        <v>70.0</v>
      </c>
      <c r="F2596" s="4">
        <v>4.66</v>
      </c>
      <c r="G2596" s="8">
        <v>0.3286</v>
      </c>
      <c r="H2596" s="8">
        <v>0.2025</v>
      </c>
      <c r="I2596" s="9">
        <v>0.0025925925925925925</v>
      </c>
      <c r="J2596" s="7">
        <v>224.0</v>
      </c>
      <c r="K2596" s="4">
        <v>1.89</v>
      </c>
    </row>
    <row r="2597">
      <c r="A2597" s="4" t="s">
        <v>2587</v>
      </c>
      <c r="B2597" s="4"/>
      <c r="C2597" s="4"/>
      <c r="D2597" s="4"/>
      <c r="E2597" s="7">
        <v>70.0</v>
      </c>
      <c r="F2597" s="4">
        <v>3.46</v>
      </c>
      <c r="G2597" s="8">
        <v>0.2571</v>
      </c>
      <c r="H2597" s="8">
        <v>0.157</v>
      </c>
      <c r="I2597" s="9">
        <v>0.003761574074074074</v>
      </c>
      <c r="J2597" s="7">
        <v>325.0</v>
      </c>
      <c r="K2597" s="4">
        <v>3.31</v>
      </c>
    </row>
    <row r="2598">
      <c r="A2598" s="4" t="s">
        <v>2588</v>
      </c>
      <c r="B2598" s="4"/>
      <c r="C2598" s="4"/>
      <c r="D2598" s="4"/>
      <c r="E2598" s="7">
        <v>70.0</v>
      </c>
      <c r="F2598" s="4">
        <v>3.56</v>
      </c>
      <c r="G2598" s="8">
        <v>0.4286</v>
      </c>
      <c r="H2598" s="8">
        <v>0.1245</v>
      </c>
      <c r="I2598" s="9">
        <v>0.0036342592592592594</v>
      </c>
      <c r="J2598" s="7">
        <v>314.0</v>
      </c>
      <c r="K2598" s="4">
        <v>2.37</v>
      </c>
    </row>
    <row r="2599">
      <c r="A2599" s="4" t="s">
        <v>2589</v>
      </c>
      <c r="B2599" s="4"/>
      <c r="C2599" s="4"/>
      <c r="D2599" s="4"/>
      <c r="E2599" s="7">
        <v>70.0</v>
      </c>
      <c r="F2599" s="4">
        <v>2.77</v>
      </c>
      <c r="G2599" s="8">
        <v>0.2286</v>
      </c>
      <c r="H2599" s="8">
        <v>0.1237</v>
      </c>
      <c r="I2599" s="9">
        <v>0.004016203703703704</v>
      </c>
      <c r="J2599" s="7">
        <v>347.0</v>
      </c>
      <c r="K2599" s="4">
        <v>4.56</v>
      </c>
    </row>
    <row r="2600">
      <c r="A2600" s="4" t="s">
        <v>2590</v>
      </c>
      <c r="B2600" s="4"/>
      <c r="C2600" s="4"/>
      <c r="D2600" s="4"/>
      <c r="E2600" s="7">
        <v>70.0</v>
      </c>
      <c r="F2600" s="4">
        <v>2.57</v>
      </c>
      <c r="G2600" s="8">
        <v>0.3286</v>
      </c>
      <c r="H2600" s="8">
        <v>0.0944</v>
      </c>
      <c r="I2600" s="9">
        <v>0.0051736111111111115</v>
      </c>
      <c r="J2600" s="7">
        <v>447.0</v>
      </c>
      <c r="K2600" s="4">
        <v>5.66</v>
      </c>
    </row>
    <row r="2601">
      <c r="A2601" s="4" t="s">
        <v>2591</v>
      </c>
      <c r="B2601" s="4"/>
      <c r="C2601" s="4"/>
      <c r="D2601" s="4"/>
      <c r="E2601" s="7">
        <v>70.0</v>
      </c>
      <c r="F2601" s="4">
        <v>2.76</v>
      </c>
      <c r="G2601" s="8">
        <v>0.2429</v>
      </c>
      <c r="H2601" s="8">
        <v>0.1606</v>
      </c>
      <c r="I2601" s="9">
        <v>0.0036805555555555554</v>
      </c>
      <c r="J2601" s="7">
        <v>318.0</v>
      </c>
      <c r="K2601" s="4">
        <v>3.57</v>
      </c>
    </row>
    <row r="2602">
      <c r="A2602" s="4" t="s">
        <v>2592</v>
      </c>
      <c r="B2602" s="4"/>
      <c r="C2602" s="4"/>
      <c r="D2602" s="4"/>
      <c r="E2602" s="7">
        <v>70.0</v>
      </c>
      <c r="F2602" s="4">
        <v>3.9</v>
      </c>
      <c r="G2602" s="8">
        <v>0.2286</v>
      </c>
      <c r="H2602" s="8">
        <v>0.2344</v>
      </c>
      <c r="I2602" s="9">
        <v>0.0030092592592592593</v>
      </c>
      <c r="J2602" s="7">
        <v>260.0</v>
      </c>
      <c r="K2602" s="4">
        <v>3.83</v>
      </c>
    </row>
    <row r="2603">
      <c r="A2603" s="4" t="s">
        <v>2593</v>
      </c>
      <c r="B2603" s="4"/>
      <c r="C2603" s="4"/>
      <c r="D2603" s="4"/>
      <c r="E2603" s="7">
        <v>70.0</v>
      </c>
      <c r="F2603" s="4">
        <v>2.87</v>
      </c>
      <c r="G2603" s="8">
        <v>0.2857</v>
      </c>
      <c r="H2603" s="8">
        <v>0.2139</v>
      </c>
      <c r="I2603" s="9">
        <v>0.002638888888888889</v>
      </c>
      <c r="J2603" s="7">
        <v>228.0</v>
      </c>
      <c r="K2603" s="4">
        <v>2.53</v>
      </c>
    </row>
    <row r="2604">
      <c r="A2604" s="4" t="s">
        <v>2594</v>
      </c>
      <c r="B2604" s="4"/>
      <c r="C2604" s="4"/>
      <c r="D2604" s="4"/>
      <c r="E2604" s="7">
        <v>70.0</v>
      </c>
      <c r="F2604" s="4">
        <v>4.99</v>
      </c>
      <c r="G2604" s="8">
        <v>0.2143</v>
      </c>
      <c r="H2604" s="8">
        <v>0.1576</v>
      </c>
      <c r="I2604" s="9">
        <v>0.004074074074074074</v>
      </c>
      <c r="J2604" s="7">
        <v>352.0</v>
      </c>
      <c r="K2604" s="4">
        <v>3.2</v>
      </c>
    </row>
    <row r="2605">
      <c r="A2605" s="4" t="s">
        <v>2595</v>
      </c>
      <c r="B2605" s="4"/>
      <c r="C2605" s="4"/>
      <c r="D2605" s="4"/>
      <c r="E2605" s="7">
        <v>70.0</v>
      </c>
      <c r="F2605" s="4">
        <v>2.96</v>
      </c>
      <c r="G2605" s="8">
        <v>0.2857</v>
      </c>
      <c r="H2605" s="8">
        <v>0.2367</v>
      </c>
      <c r="I2605" s="9">
        <v>0.002511574074074074</v>
      </c>
      <c r="J2605" s="7">
        <v>217.0</v>
      </c>
      <c r="K2605" s="4">
        <v>2.36</v>
      </c>
    </row>
    <row r="2606">
      <c r="A2606" s="4" t="s">
        <v>2596</v>
      </c>
      <c r="B2606" s="4"/>
      <c r="C2606" s="4"/>
      <c r="D2606" s="4"/>
      <c r="E2606" s="7">
        <v>70.0</v>
      </c>
      <c r="F2606" s="4">
        <v>4.76</v>
      </c>
      <c r="G2606" s="8">
        <v>0.2571</v>
      </c>
      <c r="H2606" s="8">
        <v>0.1381</v>
      </c>
      <c r="I2606" s="9">
        <v>0.004178240740740741</v>
      </c>
      <c r="J2606" s="7">
        <v>361.0</v>
      </c>
      <c r="K2606" s="4">
        <v>4.93</v>
      </c>
    </row>
    <row r="2607">
      <c r="A2607" s="4" t="s">
        <v>2597</v>
      </c>
      <c r="B2607" s="4"/>
      <c r="C2607" s="4"/>
      <c r="D2607" s="4"/>
      <c r="E2607" s="7">
        <v>70.0</v>
      </c>
      <c r="F2607" s="4">
        <v>4.1</v>
      </c>
      <c r="G2607" s="8">
        <v>0.1571</v>
      </c>
      <c r="H2607" s="8">
        <v>0.1289</v>
      </c>
      <c r="I2607" s="9">
        <v>0.0042592592592592595</v>
      </c>
      <c r="J2607" s="7">
        <v>368.0</v>
      </c>
      <c r="K2607" s="4">
        <v>5.36</v>
      </c>
    </row>
    <row r="2608">
      <c r="A2608" s="4" t="s">
        <v>2598</v>
      </c>
      <c r="B2608" s="4"/>
      <c r="C2608" s="4"/>
      <c r="D2608" s="4"/>
      <c r="E2608" s="7">
        <v>70.0</v>
      </c>
      <c r="F2608" s="4">
        <v>3.94</v>
      </c>
      <c r="G2608" s="8">
        <v>0.1571</v>
      </c>
      <c r="H2608" s="8">
        <v>0.221</v>
      </c>
      <c r="I2608" s="9">
        <v>0.0019212962962962964</v>
      </c>
      <c r="J2608" s="7">
        <v>166.0</v>
      </c>
      <c r="K2608" s="4">
        <v>2.23</v>
      </c>
    </row>
    <row r="2609">
      <c r="A2609" s="4" t="s">
        <v>2599</v>
      </c>
      <c r="B2609" s="4"/>
      <c r="C2609" s="4"/>
      <c r="D2609" s="4"/>
      <c r="E2609" s="7">
        <v>70.0</v>
      </c>
      <c r="F2609" s="4">
        <v>4.54</v>
      </c>
      <c r="G2609" s="8">
        <v>0.1571</v>
      </c>
      <c r="H2609" s="8">
        <v>0.1824</v>
      </c>
      <c r="I2609" s="9">
        <v>0.004027777777777778</v>
      </c>
      <c r="J2609" s="7">
        <v>348.0</v>
      </c>
      <c r="K2609" s="4">
        <v>2.41</v>
      </c>
    </row>
    <row r="2610">
      <c r="A2610" s="4" t="s">
        <v>2600</v>
      </c>
      <c r="B2610" s="4"/>
      <c r="C2610" s="4"/>
      <c r="D2610" s="4"/>
      <c r="E2610" s="7">
        <v>70.0</v>
      </c>
      <c r="F2610" s="4">
        <v>4.33</v>
      </c>
      <c r="G2610" s="8">
        <v>0.1714</v>
      </c>
      <c r="H2610" s="8">
        <v>0.2145</v>
      </c>
      <c r="I2610" s="9">
        <v>0.0038773148148148148</v>
      </c>
      <c r="J2610" s="7">
        <v>335.0</v>
      </c>
      <c r="K2610" s="4">
        <v>2.9</v>
      </c>
    </row>
    <row r="2611">
      <c r="A2611" s="4" t="s">
        <v>2601</v>
      </c>
      <c r="B2611" s="4"/>
      <c r="C2611" s="4"/>
      <c r="D2611" s="4"/>
      <c r="E2611" s="7">
        <v>70.0</v>
      </c>
      <c r="F2611" s="4">
        <v>4.87</v>
      </c>
      <c r="G2611" s="8">
        <v>0.2857</v>
      </c>
      <c r="H2611" s="8">
        <v>0.1525</v>
      </c>
      <c r="I2611" s="9">
        <v>0.005578703703703704</v>
      </c>
      <c r="J2611" s="7">
        <v>482.0</v>
      </c>
      <c r="K2611" s="4">
        <v>4.84</v>
      </c>
    </row>
    <row r="2612">
      <c r="A2612" s="4" t="s">
        <v>2602</v>
      </c>
      <c r="B2612" s="4"/>
      <c r="C2612" s="4"/>
      <c r="D2612" s="4"/>
      <c r="E2612" s="7">
        <v>70.0</v>
      </c>
      <c r="F2612" s="4">
        <v>2.49</v>
      </c>
      <c r="G2612" s="8">
        <v>0.3</v>
      </c>
      <c r="H2612" s="8">
        <v>0.0517</v>
      </c>
      <c r="I2612" s="9">
        <v>0.0025578703703703705</v>
      </c>
      <c r="J2612" s="7">
        <v>221.0</v>
      </c>
      <c r="K2612" s="4">
        <v>2.33</v>
      </c>
    </row>
    <row r="2613">
      <c r="A2613" s="4" t="s">
        <v>2603</v>
      </c>
      <c r="B2613" s="4"/>
      <c r="C2613" s="4"/>
      <c r="D2613" s="4"/>
      <c r="E2613" s="7">
        <v>70.0</v>
      </c>
      <c r="F2613" s="4">
        <v>4.33</v>
      </c>
      <c r="G2613" s="8">
        <v>0.3</v>
      </c>
      <c r="H2613" s="8">
        <v>0.132</v>
      </c>
      <c r="I2613" s="9">
        <v>0.0036342592592592594</v>
      </c>
      <c r="J2613" s="7">
        <v>314.0</v>
      </c>
      <c r="K2613" s="4">
        <v>4.81</v>
      </c>
    </row>
    <row r="2614">
      <c r="A2614" s="4" t="s">
        <v>2604</v>
      </c>
      <c r="B2614" s="4"/>
      <c r="C2614" s="4"/>
      <c r="D2614" s="4"/>
      <c r="E2614" s="7">
        <v>70.0</v>
      </c>
      <c r="F2614" s="4">
        <v>2.3</v>
      </c>
      <c r="G2614" s="8">
        <v>0.3</v>
      </c>
      <c r="H2614" s="8">
        <v>0.2422</v>
      </c>
      <c r="I2614" s="9">
        <v>0.002789351851851852</v>
      </c>
      <c r="J2614" s="7">
        <v>241.0</v>
      </c>
      <c r="K2614" s="4">
        <v>3.2</v>
      </c>
    </row>
    <row r="2615">
      <c r="A2615" s="4" t="s">
        <v>2605</v>
      </c>
      <c r="B2615" s="4"/>
      <c r="C2615" s="4"/>
      <c r="D2615" s="4"/>
      <c r="E2615" s="7">
        <v>70.0</v>
      </c>
      <c r="F2615" s="4">
        <v>1.96</v>
      </c>
      <c r="G2615" s="8">
        <v>0.4714</v>
      </c>
      <c r="H2615" s="8">
        <v>0.1533</v>
      </c>
      <c r="I2615" s="9">
        <v>0.002511574074074074</v>
      </c>
      <c r="J2615" s="7">
        <v>217.0</v>
      </c>
      <c r="K2615" s="4">
        <v>1.24</v>
      </c>
    </row>
    <row r="2616">
      <c r="A2616" s="4" t="s">
        <v>2606</v>
      </c>
      <c r="B2616" s="4"/>
      <c r="C2616" s="4"/>
      <c r="D2616" s="4"/>
      <c r="E2616" s="7">
        <v>70.0</v>
      </c>
      <c r="F2616" s="4">
        <v>5.4</v>
      </c>
      <c r="G2616" s="8">
        <v>0.3</v>
      </c>
      <c r="H2616" s="8">
        <v>0.127</v>
      </c>
      <c r="I2616" s="9">
        <v>0.004895833333333334</v>
      </c>
      <c r="J2616" s="7">
        <v>423.0</v>
      </c>
      <c r="K2616" s="4">
        <v>5.1</v>
      </c>
    </row>
    <row r="2617">
      <c r="A2617" s="4" t="s">
        <v>2607</v>
      </c>
      <c r="B2617" s="4"/>
      <c r="C2617" s="4"/>
      <c r="D2617" s="4"/>
      <c r="E2617" s="7">
        <v>70.0</v>
      </c>
      <c r="F2617" s="4">
        <v>2.14</v>
      </c>
      <c r="G2617" s="8">
        <v>0.3</v>
      </c>
      <c r="H2617" s="8">
        <v>0.12</v>
      </c>
      <c r="I2617" s="9">
        <v>0.0061342592592592594</v>
      </c>
      <c r="J2617" s="7">
        <v>530.0</v>
      </c>
      <c r="K2617" s="4">
        <v>2.23</v>
      </c>
    </row>
    <row r="2618">
      <c r="A2618" s="4" t="s">
        <v>2608</v>
      </c>
      <c r="B2618" s="4"/>
      <c r="C2618" s="4"/>
      <c r="D2618" s="4"/>
      <c r="E2618" s="7">
        <v>70.0</v>
      </c>
      <c r="F2618" s="4">
        <v>1.97</v>
      </c>
      <c r="G2618" s="8">
        <v>0.5</v>
      </c>
      <c r="H2618" s="8">
        <v>0.2319</v>
      </c>
      <c r="I2618" s="9">
        <v>9.837962962962962E-4</v>
      </c>
      <c r="J2618" s="7">
        <v>85.0</v>
      </c>
      <c r="K2618" s="4">
        <v>1.24</v>
      </c>
    </row>
    <row r="2619">
      <c r="A2619" s="4" t="s">
        <v>2609</v>
      </c>
      <c r="B2619" s="4"/>
      <c r="C2619" s="4"/>
      <c r="D2619" s="4"/>
      <c r="E2619" s="7">
        <v>70.0</v>
      </c>
      <c r="F2619" s="4">
        <v>2.37</v>
      </c>
      <c r="G2619" s="8">
        <v>0.2429</v>
      </c>
      <c r="H2619" s="8">
        <v>0.2048</v>
      </c>
      <c r="I2619" s="9">
        <v>0.0027546296296296294</v>
      </c>
      <c r="J2619" s="7">
        <v>238.0</v>
      </c>
      <c r="K2619" s="4">
        <v>2.94</v>
      </c>
    </row>
    <row r="2620">
      <c r="A2620" s="4" t="s">
        <v>2610</v>
      </c>
      <c r="B2620" s="4"/>
      <c r="C2620" s="4"/>
      <c r="D2620" s="4"/>
      <c r="E2620" s="7">
        <v>70.0</v>
      </c>
      <c r="F2620" s="4">
        <v>1.73</v>
      </c>
      <c r="G2620" s="8">
        <v>0.1714</v>
      </c>
      <c r="H2620" s="8">
        <v>0.281</v>
      </c>
      <c r="I2620" s="9">
        <v>0.0035416666666666665</v>
      </c>
      <c r="J2620" s="7">
        <v>306.0</v>
      </c>
      <c r="K2620" s="4">
        <v>3.71</v>
      </c>
    </row>
    <row r="2621">
      <c r="A2621" s="4" t="s">
        <v>2611</v>
      </c>
      <c r="B2621" s="4"/>
      <c r="C2621" s="4"/>
      <c r="D2621" s="4"/>
      <c r="E2621" s="7">
        <v>70.0</v>
      </c>
      <c r="F2621" s="4">
        <v>3.5</v>
      </c>
      <c r="G2621" s="8">
        <v>0.3429</v>
      </c>
      <c r="H2621" s="8">
        <v>0.2163</v>
      </c>
      <c r="I2621" s="9">
        <v>0.002349537037037037</v>
      </c>
      <c r="J2621" s="7">
        <v>203.0</v>
      </c>
      <c r="K2621" s="4">
        <v>2.99</v>
      </c>
    </row>
    <row r="2622">
      <c r="A2622" s="4" t="s">
        <v>2612</v>
      </c>
      <c r="B2622" s="4"/>
      <c r="C2622" s="4"/>
      <c r="D2622" s="4"/>
      <c r="E2622" s="7">
        <v>70.0</v>
      </c>
      <c r="F2622" s="4">
        <v>4.29</v>
      </c>
      <c r="G2622" s="8">
        <v>0.1143</v>
      </c>
      <c r="H2622" s="8">
        <v>0.2</v>
      </c>
      <c r="I2622" s="9">
        <v>0.0036458333333333334</v>
      </c>
      <c r="J2622" s="7">
        <v>315.0</v>
      </c>
      <c r="K2622" s="4">
        <v>1.59</v>
      </c>
    </row>
    <row r="2623">
      <c r="A2623" s="4" t="s">
        <v>2613</v>
      </c>
      <c r="B2623" s="4"/>
      <c r="C2623" s="4"/>
      <c r="D2623" s="4"/>
      <c r="E2623" s="7">
        <v>69.0</v>
      </c>
      <c r="F2623" s="4">
        <v>2.0</v>
      </c>
      <c r="G2623" s="8">
        <v>0.4638</v>
      </c>
      <c r="H2623" s="8">
        <v>0.058</v>
      </c>
      <c r="I2623" s="9">
        <v>0.002905092592592593</v>
      </c>
      <c r="J2623" s="7">
        <v>251.0</v>
      </c>
      <c r="K2623" s="4">
        <v>3.25</v>
      </c>
    </row>
    <row r="2624">
      <c r="A2624" s="4" t="s">
        <v>2614</v>
      </c>
      <c r="B2624" s="4"/>
      <c r="C2624" s="4"/>
      <c r="D2624" s="4"/>
      <c r="E2624" s="7">
        <v>69.0</v>
      </c>
      <c r="F2624" s="4">
        <v>2.68</v>
      </c>
      <c r="G2624" s="8">
        <v>0.2319</v>
      </c>
      <c r="H2624" s="8">
        <v>0.1838</v>
      </c>
      <c r="I2624" s="9">
        <v>0.0035069444444444445</v>
      </c>
      <c r="J2624" s="7">
        <v>303.0</v>
      </c>
      <c r="K2624" s="4">
        <v>3.41</v>
      </c>
    </row>
    <row r="2625">
      <c r="A2625" s="4">
        <v>25781.0</v>
      </c>
      <c r="B2625" s="4"/>
      <c r="C2625" s="4"/>
      <c r="D2625" s="4"/>
      <c r="E2625" s="7">
        <v>69.0</v>
      </c>
      <c r="F2625" s="4">
        <v>2.45</v>
      </c>
      <c r="G2625" s="8">
        <v>0.3623</v>
      </c>
      <c r="H2625" s="8">
        <v>0.142</v>
      </c>
      <c r="I2625" s="9">
        <v>0.004780092592592593</v>
      </c>
      <c r="J2625" s="7">
        <v>413.0</v>
      </c>
      <c r="K2625" s="4">
        <v>3.64</v>
      </c>
    </row>
    <row r="2626">
      <c r="A2626" s="4">
        <v>27001.0</v>
      </c>
      <c r="B2626" s="4"/>
      <c r="C2626" s="4"/>
      <c r="D2626" s="4"/>
      <c r="E2626" s="7">
        <v>69.0</v>
      </c>
      <c r="F2626" s="4">
        <v>2.43</v>
      </c>
      <c r="G2626" s="8">
        <v>0.1884</v>
      </c>
      <c r="H2626" s="8">
        <v>0.1786</v>
      </c>
      <c r="I2626" s="9">
        <v>0.003587962962962963</v>
      </c>
      <c r="J2626" s="7">
        <v>310.0</v>
      </c>
      <c r="K2626" s="4">
        <v>3.7</v>
      </c>
    </row>
    <row r="2627">
      <c r="A2627" s="4">
        <v>34305.0</v>
      </c>
      <c r="B2627" s="4"/>
      <c r="C2627" s="4"/>
      <c r="D2627" s="4"/>
      <c r="E2627" s="7">
        <v>69.0</v>
      </c>
      <c r="F2627" s="4">
        <v>1.97</v>
      </c>
      <c r="G2627" s="8">
        <v>0.3333</v>
      </c>
      <c r="H2627" s="8">
        <v>0.2574</v>
      </c>
      <c r="I2627" s="9">
        <v>0.003263888888888889</v>
      </c>
      <c r="J2627" s="7">
        <v>282.0</v>
      </c>
      <c r="K2627" s="4">
        <v>1.38</v>
      </c>
    </row>
    <row r="2628">
      <c r="A2628" s="4" t="s">
        <v>2615</v>
      </c>
      <c r="B2628" s="4"/>
      <c r="C2628" s="4"/>
      <c r="D2628" s="4"/>
      <c r="E2628" s="7">
        <v>69.0</v>
      </c>
      <c r="F2628" s="4">
        <v>2.9</v>
      </c>
      <c r="G2628" s="8">
        <v>0.1159</v>
      </c>
      <c r="H2628" s="8">
        <v>0.31</v>
      </c>
      <c r="I2628" s="9">
        <v>0.0017824074074074075</v>
      </c>
      <c r="J2628" s="7">
        <v>154.0</v>
      </c>
      <c r="K2628" s="4">
        <v>1.51</v>
      </c>
    </row>
    <row r="2629">
      <c r="A2629" s="4" t="s">
        <v>2616</v>
      </c>
      <c r="B2629" s="4"/>
      <c r="C2629" s="4"/>
      <c r="D2629" s="4"/>
      <c r="E2629" s="7">
        <v>69.0</v>
      </c>
      <c r="F2629" s="4">
        <v>3.33</v>
      </c>
      <c r="G2629" s="8">
        <v>0.3043</v>
      </c>
      <c r="H2629" s="8">
        <v>0.2043</v>
      </c>
      <c r="I2629" s="9">
        <v>0.0027083333333333334</v>
      </c>
      <c r="J2629" s="7">
        <v>234.0</v>
      </c>
      <c r="K2629" s="4">
        <v>3.1</v>
      </c>
    </row>
    <row r="2630">
      <c r="A2630" s="4" t="s">
        <v>2617</v>
      </c>
      <c r="B2630" s="4"/>
      <c r="C2630" s="4"/>
      <c r="D2630" s="4"/>
      <c r="E2630" s="7">
        <v>69.0</v>
      </c>
      <c r="F2630" s="4">
        <v>2.58</v>
      </c>
      <c r="G2630" s="8">
        <v>0.2609</v>
      </c>
      <c r="H2630" s="8">
        <v>0.264</v>
      </c>
      <c r="I2630" s="9">
        <v>0.0026157407407407405</v>
      </c>
      <c r="J2630" s="7">
        <v>226.0</v>
      </c>
      <c r="K2630" s="4">
        <v>2.12</v>
      </c>
    </row>
    <row r="2631">
      <c r="A2631" s="4" t="s">
        <v>2618</v>
      </c>
      <c r="B2631" s="4"/>
      <c r="C2631" s="4"/>
      <c r="D2631" s="4"/>
      <c r="E2631" s="7">
        <v>69.0</v>
      </c>
      <c r="F2631" s="4">
        <v>6.41</v>
      </c>
      <c r="G2631" s="8">
        <v>0.4058</v>
      </c>
      <c r="H2631" s="8">
        <v>0.0905</v>
      </c>
      <c r="I2631" s="9">
        <v>0.004074074074074074</v>
      </c>
      <c r="J2631" s="7">
        <v>352.0</v>
      </c>
      <c r="K2631" s="4">
        <v>3.33</v>
      </c>
    </row>
    <row r="2632">
      <c r="A2632" s="4" t="s">
        <v>2619</v>
      </c>
      <c r="B2632" s="4"/>
      <c r="C2632" s="4"/>
      <c r="D2632" s="4"/>
      <c r="E2632" s="7">
        <v>69.0</v>
      </c>
      <c r="F2632" s="4">
        <v>3.29</v>
      </c>
      <c r="G2632" s="8">
        <v>0.2464</v>
      </c>
      <c r="H2632" s="8">
        <v>0.141</v>
      </c>
      <c r="I2632" s="9">
        <v>0.004027777777777778</v>
      </c>
      <c r="J2632" s="7">
        <v>348.0</v>
      </c>
      <c r="K2632" s="4">
        <v>4.75</v>
      </c>
    </row>
    <row r="2633">
      <c r="A2633" s="4" t="s">
        <v>2620</v>
      </c>
      <c r="B2633" s="4"/>
      <c r="C2633" s="4"/>
      <c r="D2633" s="4"/>
      <c r="E2633" s="7">
        <v>69.0</v>
      </c>
      <c r="F2633" s="4">
        <v>2.91</v>
      </c>
      <c r="G2633" s="8">
        <v>0.1739</v>
      </c>
      <c r="H2633" s="8">
        <v>0.2935</v>
      </c>
      <c r="I2633" s="9">
        <v>0.0036574074074074074</v>
      </c>
      <c r="J2633" s="7">
        <v>316.0</v>
      </c>
      <c r="K2633" s="4">
        <v>3.51</v>
      </c>
    </row>
    <row r="2634">
      <c r="A2634" s="4" t="s">
        <v>2621</v>
      </c>
      <c r="B2634" s="4"/>
      <c r="C2634" s="4"/>
      <c r="D2634" s="4"/>
      <c r="E2634" s="7">
        <v>69.0</v>
      </c>
      <c r="F2634" s="4">
        <v>3.0</v>
      </c>
      <c r="G2634" s="8">
        <v>0.3913</v>
      </c>
      <c r="H2634" s="8">
        <v>0.2174</v>
      </c>
      <c r="I2634" s="9">
        <v>0.002337962962962963</v>
      </c>
      <c r="J2634" s="7">
        <v>202.0</v>
      </c>
      <c r="K2634" s="4">
        <v>2.36</v>
      </c>
    </row>
    <row r="2635">
      <c r="A2635" s="4" t="s">
        <v>2622</v>
      </c>
      <c r="B2635" s="4"/>
      <c r="C2635" s="4"/>
      <c r="D2635" s="4"/>
      <c r="E2635" s="7">
        <v>69.0</v>
      </c>
      <c r="F2635" s="4">
        <v>3.57</v>
      </c>
      <c r="G2635" s="8">
        <v>0.3333</v>
      </c>
      <c r="H2635" s="8">
        <v>0.1382</v>
      </c>
      <c r="I2635" s="9">
        <v>0.002372685185185185</v>
      </c>
      <c r="J2635" s="7">
        <v>205.0</v>
      </c>
      <c r="K2635" s="4">
        <v>2.51</v>
      </c>
    </row>
    <row r="2636">
      <c r="A2636" s="4" t="s">
        <v>2623</v>
      </c>
      <c r="B2636" s="4"/>
      <c r="C2636" s="4"/>
      <c r="D2636" s="4"/>
      <c r="E2636" s="7">
        <v>69.0</v>
      </c>
      <c r="F2636" s="4">
        <v>4.09</v>
      </c>
      <c r="G2636" s="8">
        <v>0.1739</v>
      </c>
      <c r="H2636" s="8">
        <v>0.1667</v>
      </c>
      <c r="I2636" s="9">
        <v>0.0036805555555555554</v>
      </c>
      <c r="J2636" s="7">
        <v>318.0</v>
      </c>
      <c r="K2636" s="4">
        <v>2.77</v>
      </c>
    </row>
    <row r="2637">
      <c r="A2637" s="4" t="s">
        <v>2624</v>
      </c>
      <c r="B2637" s="4"/>
      <c r="C2637" s="4"/>
      <c r="D2637" s="4"/>
      <c r="E2637" s="7">
        <v>69.0</v>
      </c>
      <c r="F2637" s="4">
        <v>2.09</v>
      </c>
      <c r="G2637" s="8">
        <v>0.2899</v>
      </c>
      <c r="H2637" s="8">
        <v>0.0972</v>
      </c>
      <c r="I2637" s="9">
        <v>0.0023148148148148147</v>
      </c>
      <c r="J2637" s="7">
        <v>200.0</v>
      </c>
      <c r="K2637" s="4">
        <v>4.43</v>
      </c>
    </row>
    <row r="2638">
      <c r="A2638" s="4" t="s">
        <v>2625</v>
      </c>
      <c r="B2638" s="4"/>
      <c r="C2638" s="4"/>
      <c r="D2638" s="4"/>
      <c r="E2638" s="7">
        <v>69.0</v>
      </c>
      <c r="F2638" s="4">
        <v>3.04</v>
      </c>
      <c r="G2638" s="8">
        <v>0.2899</v>
      </c>
      <c r="H2638" s="8">
        <v>0.2476</v>
      </c>
      <c r="I2638" s="9">
        <v>0.002662037037037037</v>
      </c>
      <c r="J2638" s="7">
        <v>230.0</v>
      </c>
      <c r="K2638" s="4">
        <v>2.62</v>
      </c>
    </row>
    <row r="2639">
      <c r="A2639" s="4" t="s">
        <v>2626</v>
      </c>
      <c r="B2639" s="4"/>
      <c r="C2639" s="4"/>
      <c r="D2639" s="4"/>
      <c r="E2639" s="7">
        <v>69.0</v>
      </c>
      <c r="F2639" s="4">
        <v>4.1</v>
      </c>
      <c r="G2639" s="8">
        <v>0.3043</v>
      </c>
      <c r="H2639" s="8">
        <v>0.1555</v>
      </c>
      <c r="I2639" s="9">
        <v>0.002673611111111111</v>
      </c>
      <c r="J2639" s="7">
        <v>231.0</v>
      </c>
      <c r="K2639" s="4">
        <v>2.93</v>
      </c>
    </row>
    <row r="2640">
      <c r="A2640" s="4" t="s">
        <v>2627</v>
      </c>
      <c r="B2640" s="4"/>
      <c r="C2640" s="4"/>
      <c r="D2640" s="4"/>
      <c r="E2640" s="7">
        <v>69.0</v>
      </c>
      <c r="F2640" s="4">
        <v>3.61</v>
      </c>
      <c r="G2640" s="8">
        <v>0.2899</v>
      </c>
      <c r="H2640" s="8">
        <v>0.1727</v>
      </c>
      <c r="I2640" s="9">
        <v>0.0028356481481481483</v>
      </c>
      <c r="J2640" s="7">
        <v>245.0</v>
      </c>
      <c r="K2640" s="4">
        <v>2.74</v>
      </c>
    </row>
    <row r="2641">
      <c r="A2641" s="4" t="s">
        <v>2628</v>
      </c>
      <c r="B2641" s="4"/>
      <c r="C2641" s="4"/>
      <c r="D2641" s="4"/>
      <c r="E2641" s="7">
        <v>69.0</v>
      </c>
      <c r="F2641" s="4">
        <v>2.68</v>
      </c>
      <c r="G2641" s="8">
        <v>0.1884</v>
      </c>
      <c r="H2641" s="8">
        <v>0.3081</v>
      </c>
      <c r="I2641" s="9">
        <v>0.0021527777777777778</v>
      </c>
      <c r="J2641" s="7">
        <v>186.0</v>
      </c>
      <c r="K2641" s="4">
        <v>2.9</v>
      </c>
    </row>
    <row r="2642">
      <c r="A2642" s="4" t="s">
        <v>2629</v>
      </c>
      <c r="B2642" s="4"/>
      <c r="C2642" s="4"/>
      <c r="D2642" s="4"/>
      <c r="E2642" s="7">
        <v>69.0</v>
      </c>
      <c r="F2642" s="4">
        <v>3.75</v>
      </c>
      <c r="G2642" s="8">
        <v>0.2174</v>
      </c>
      <c r="H2642" s="8">
        <v>0.2085</v>
      </c>
      <c r="I2642" s="9">
        <v>0.0028587962962962963</v>
      </c>
      <c r="J2642" s="7">
        <v>247.0</v>
      </c>
      <c r="K2642" s="4">
        <v>3.0</v>
      </c>
    </row>
    <row r="2643">
      <c r="A2643" s="4" t="s">
        <v>2630</v>
      </c>
      <c r="B2643" s="4"/>
      <c r="C2643" s="4"/>
      <c r="D2643" s="4"/>
      <c r="E2643" s="7">
        <v>69.0</v>
      </c>
      <c r="F2643" s="4">
        <v>3.75</v>
      </c>
      <c r="G2643" s="8">
        <v>0.3043</v>
      </c>
      <c r="H2643" s="8">
        <v>0.2008</v>
      </c>
      <c r="I2643" s="9">
        <v>0.004907407407407407</v>
      </c>
      <c r="J2643" s="7">
        <v>424.0</v>
      </c>
      <c r="K2643" s="4">
        <v>5.17</v>
      </c>
    </row>
    <row r="2644">
      <c r="A2644" s="4" t="s">
        <v>2631</v>
      </c>
      <c r="B2644" s="4"/>
      <c r="C2644" s="4"/>
      <c r="D2644" s="4"/>
      <c r="E2644" s="7">
        <v>69.0</v>
      </c>
      <c r="F2644" s="4">
        <v>2.93</v>
      </c>
      <c r="G2644" s="8">
        <v>0.2319</v>
      </c>
      <c r="H2644" s="8">
        <v>0.2475</v>
      </c>
      <c r="I2644" s="9">
        <v>0.0019560185185185184</v>
      </c>
      <c r="J2644" s="7">
        <v>169.0</v>
      </c>
      <c r="K2644" s="4">
        <v>1.57</v>
      </c>
    </row>
    <row r="2645">
      <c r="A2645" s="4" t="s">
        <v>2632</v>
      </c>
      <c r="B2645" s="4"/>
      <c r="C2645" s="4"/>
      <c r="D2645" s="4"/>
      <c r="E2645" s="7">
        <v>69.0</v>
      </c>
      <c r="F2645" s="4">
        <v>3.3</v>
      </c>
      <c r="G2645" s="8">
        <v>0.2174</v>
      </c>
      <c r="H2645" s="8">
        <v>0.2193</v>
      </c>
      <c r="I2645" s="9">
        <v>0.002789351851851852</v>
      </c>
      <c r="J2645" s="7">
        <v>241.0</v>
      </c>
      <c r="K2645" s="4">
        <v>2.52</v>
      </c>
    </row>
    <row r="2646">
      <c r="A2646" s="4" t="s">
        <v>2633</v>
      </c>
      <c r="B2646" s="4"/>
      <c r="C2646" s="4"/>
      <c r="D2646" s="4"/>
      <c r="E2646" s="7">
        <v>69.0</v>
      </c>
      <c r="F2646" s="4">
        <v>3.57</v>
      </c>
      <c r="G2646" s="8">
        <v>0.3623</v>
      </c>
      <c r="H2646" s="8">
        <v>0.1504</v>
      </c>
      <c r="I2646" s="9">
        <v>0.003946759259259259</v>
      </c>
      <c r="J2646" s="7">
        <v>341.0</v>
      </c>
      <c r="K2646" s="4">
        <v>2.87</v>
      </c>
    </row>
    <row r="2647">
      <c r="A2647" s="4" t="s">
        <v>2634</v>
      </c>
      <c r="B2647" s="4"/>
      <c r="C2647" s="4"/>
      <c r="D2647" s="4"/>
      <c r="E2647" s="7">
        <v>69.0</v>
      </c>
      <c r="F2647" s="4">
        <v>2.17</v>
      </c>
      <c r="G2647" s="8">
        <v>0.2174</v>
      </c>
      <c r="H2647" s="8">
        <v>0.12</v>
      </c>
      <c r="I2647" s="9">
        <v>0.0021643518518518518</v>
      </c>
      <c r="J2647" s="7">
        <v>187.0</v>
      </c>
      <c r="K2647" s="4">
        <v>2.99</v>
      </c>
    </row>
    <row r="2648">
      <c r="A2648" s="4" t="s">
        <v>2635</v>
      </c>
      <c r="B2648" s="4"/>
      <c r="C2648" s="4"/>
      <c r="D2648" s="4"/>
      <c r="E2648" s="7">
        <v>69.0</v>
      </c>
      <c r="F2648" s="4">
        <v>4.64</v>
      </c>
      <c r="G2648" s="8">
        <v>0.3043</v>
      </c>
      <c r="H2648" s="8">
        <v>0.1</v>
      </c>
      <c r="I2648" s="9">
        <v>0.0038541666666666668</v>
      </c>
      <c r="J2648" s="7">
        <v>333.0</v>
      </c>
      <c r="K2648" s="4">
        <v>5.67</v>
      </c>
    </row>
    <row r="2649">
      <c r="A2649" s="4" t="s">
        <v>2636</v>
      </c>
      <c r="B2649" s="4"/>
      <c r="C2649" s="4"/>
      <c r="D2649" s="4"/>
      <c r="E2649" s="7">
        <v>69.0</v>
      </c>
      <c r="F2649" s="4">
        <v>3.04</v>
      </c>
      <c r="G2649" s="8">
        <v>0.2754</v>
      </c>
      <c r="H2649" s="8">
        <v>0.1476</v>
      </c>
      <c r="I2649" s="9">
        <v>0.004699074074074074</v>
      </c>
      <c r="J2649" s="7">
        <v>406.0</v>
      </c>
      <c r="K2649" s="4">
        <v>3.65</v>
      </c>
    </row>
    <row r="2650">
      <c r="A2650" s="4" t="s">
        <v>2637</v>
      </c>
      <c r="B2650" s="4"/>
      <c r="C2650" s="4"/>
      <c r="D2650" s="4"/>
      <c r="E2650" s="7">
        <v>69.0</v>
      </c>
      <c r="F2650" s="4">
        <v>1.9</v>
      </c>
      <c r="G2650" s="8">
        <v>0.5072</v>
      </c>
      <c r="H2650" s="8">
        <v>0.1145</v>
      </c>
      <c r="I2650" s="9">
        <v>0.0044444444444444444</v>
      </c>
      <c r="J2650" s="7">
        <v>384.0</v>
      </c>
      <c r="K2650" s="4">
        <v>3.07</v>
      </c>
    </row>
    <row r="2651">
      <c r="A2651" s="4" t="s">
        <v>2638</v>
      </c>
      <c r="B2651" s="4"/>
      <c r="C2651" s="4"/>
      <c r="D2651" s="4"/>
      <c r="E2651" s="7">
        <v>69.0</v>
      </c>
      <c r="F2651" s="4">
        <v>2.54</v>
      </c>
      <c r="G2651" s="8">
        <v>0.2464</v>
      </c>
      <c r="H2651" s="8">
        <v>0.1429</v>
      </c>
      <c r="I2651" s="9">
        <v>0.005694444444444445</v>
      </c>
      <c r="J2651" s="7">
        <v>492.0</v>
      </c>
      <c r="K2651" s="4">
        <v>4.83</v>
      </c>
    </row>
    <row r="2652">
      <c r="A2652" s="4" t="s">
        <v>2639</v>
      </c>
      <c r="B2652" s="4"/>
      <c r="C2652" s="4"/>
      <c r="D2652" s="4"/>
      <c r="E2652" s="7">
        <v>69.0</v>
      </c>
      <c r="F2652" s="4">
        <v>2.55</v>
      </c>
      <c r="G2652" s="8">
        <v>0.4638</v>
      </c>
      <c r="H2652" s="8">
        <v>0.0398</v>
      </c>
      <c r="I2652" s="9">
        <v>0.004247685185185185</v>
      </c>
      <c r="J2652" s="7">
        <v>367.0</v>
      </c>
      <c r="K2652" s="4">
        <v>5.78</v>
      </c>
    </row>
    <row r="2653">
      <c r="A2653" s="4" t="s">
        <v>2640</v>
      </c>
      <c r="B2653" s="4"/>
      <c r="C2653" s="4"/>
      <c r="D2653" s="4"/>
      <c r="E2653" s="7">
        <v>69.0</v>
      </c>
      <c r="F2653" s="4">
        <v>2.68</v>
      </c>
      <c r="G2653" s="8">
        <v>0.3623</v>
      </c>
      <c r="H2653" s="8">
        <v>0.2216</v>
      </c>
      <c r="I2653" s="9">
        <v>0.0026967592592592594</v>
      </c>
      <c r="J2653" s="7">
        <v>233.0</v>
      </c>
      <c r="K2653" s="4">
        <v>0.97</v>
      </c>
    </row>
    <row r="2654">
      <c r="A2654" s="4" t="s">
        <v>2641</v>
      </c>
      <c r="B2654" s="4"/>
      <c r="C2654" s="4"/>
      <c r="D2654" s="4"/>
      <c r="E2654" s="7">
        <v>69.0</v>
      </c>
      <c r="F2654" s="4">
        <v>3.78</v>
      </c>
      <c r="G2654" s="8">
        <v>0.1304</v>
      </c>
      <c r="H2654" s="8">
        <v>0.0881</v>
      </c>
      <c r="I2654" s="9">
        <v>0.006782407407407407</v>
      </c>
      <c r="J2654" s="7">
        <v>586.0</v>
      </c>
      <c r="K2654" s="4">
        <v>6.48</v>
      </c>
    </row>
    <row r="2655">
      <c r="A2655" s="4" t="s">
        <v>2642</v>
      </c>
      <c r="B2655" s="4"/>
      <c r="C2655" s="4"/>
      <c r="D2655" s="4"/>
      <c r="E2655" s="7">
        <v>69.0</v>
      </c>
      <c r="F2655" s="4">
        <v>4.2</v>
      </c>
      <c r="G2655" s="8">
        <v>0.2319</v>
      </c>
      <c r="H2655" s="8">
        <v>0.131</v>
      </c>
      <c r="I2655" s="9">
        <v>0.0053125</v>
      </c>
      <c r="J2655" s="7">
        <v>459.0</v>
      </c>
      <c r="K2655" s="4">
        <v>3.91</v>
      </c>
    </row>
    <row r="2656">
      <c r="A2656" s="4" t="s">
        <v>2643</v>
      </c>
      <c r="B2656" s="4"/>
      <c r="C2656" s="4"/>
      <c r="D2656" s="4"/>
      <c r="E2656" s="7">
        <v>69.0</v>
      </c>
      <c r="F2656" s="4">
        <v>3.65</v>
      </c>
      <c r="G2656" s="8">
        <v>0.1594</v>
      </c>
      <c r="H2656" s="8">
        <v>0.2143</v>
      </c>
      <c r="I2656" s="9">
        <v>0.0033449074074074076</v>
      </c>
      <c r="J2656" s="7">
        <v>289.0</v>
      </c>
      <c r="K2656" s="4">
        <v>3.86</v>
      </c>
    </row>
    <row r="2657">
      <c r="A2657" s="4" t="s">
        <v>2644</v>
      </c>
      <c r="B2657" s="4"/>
      <c r="C2657" s="4"/>
      <c r="D2657" s="4"/>
      <c r="E2657" s="7">
        <v>69.0</v>
      </c>
      <c r="F2657" s="4">
        <v>3.2</v>
      </c>
      <c r="G2657" s="8">
        <v>0.1594</v>
      </c>
      <c r="H2657" s="8">
        <v>0.267</v>
      </c>
      <c r="I2657" s="9">
        <v>0.002372685185185185</v>
      </c>
      <c r="J2657" s="7">
        <v>205.0</v>
      </c>
      <c r="K2657" s="4">
        <v>2.42</v>
      </c>
    </row>
    <row r="2658">
      <c r="A2658" s="4" t="s">
        <v>2645</v>
      </c>
      <c r="B2658" s="4"/>
      <c r="C2658" s="4"/>
      <c r="D2658" s="4"/>
      <c r="E2658" s="7">
        <v>69.0</v>
      </c>
      <c r="F2658" s="4">
        <v>3.65</v>
      </c>
      <c r="G2658" s="8">
        <v>0.3623</v>
      </c>
      <c r="H2658" s="8">
        <v>0.1349</v>
      </c>
      <c r="I2658" s="9">
        <v>0.004120370370370371</v>
      </c>
      <c r="J2658" s="7">
        <v>356.0</v>
      </c>
      <c r="K2658" s="4">
        <v>3.59</v>
      </c>
    </row>
    <row r="2659">
      <c r="A2659" s="4" t="s">
        <v>2646</v>
      </c>
      <c r="B2659" s="4"/>
      <c r="C2659" s="4"/>
      <c r="D2659" s="4"/>
      <c r="E2659" s="7">
        <v>69.0</v>
      </c>
      <c r="F2659" s="4">
        <v>2.99</v>
      </c>
      <c r="G2659" s="8">
        <v>0.2319</v>
      </c>
      <c r="H2659" s="8">
        <v>0.1699</v>
      </c>
      <c r="I2659" s="9">
        <v>0.002777777777777778</v>
      </c>
      <c r="J2659" s="7">
        <v>240.0</v>
      </c>
      <c r="K2659" s="4">
        <v>2.97</v>
      </c>
    </row>
    <row r="2660">
      <c r="A2660" s="4" t="s">
        <v>2647</v>
      </c>
      <c r="B2660" s="4"/>
      <c r="C2660" s="4"/>
      <c r="D2660" s="4"/>
      <c r="E2660" s="7">
        <v>69.0</v>
      </c>
      <c r="F2660" s="4">
        <v>3.88</v>
      </c>
      <c r="G2660" s="8">
        <v>0.2464</v>
      </c>
      <c r="H2660" s="8">
        <v>0.0858</v>
      </c>
      <c r="I2660" s="9">
        <v>0.004629629629629629</v>
      </c>
      <c r="J2660" s="7">
        <v>400.0</v>
      </c>
      <c r="K2660" s="4">
        <v>5.71</v>
      </c>
    </row>
    <row r="2661">
      <c r="A2661" s="4" t="s">
        <v>2648</v>
      </c>
      <c r="B2661" s="4"/>
      <c r="C2661" s="4"/>
      <c r="D2661" s="4"/>
      <c r="E2661" s="7">
        <v>69.0</v>
      </c>
      <c r="F2661" s="4">
        <v>3.23</v>
      </c>
      <c r="G2661" s="8">
        <v>0.3333</v>
      </c>
      <c r="H2661" s="8">
        <v>0.1525</v>
      </c>
      <c r="I2661" s="9">
        <v>0.003310185185185185</v>
      </c>
      <c r="J2661" s="7">
        <v>286.0</v>
      </c>
      <c r="K2661" s="4">
        <v>1.88</v>
      </c>
    </row>
    <row r="2662">
      <c r="A2662" s="4" t="s">
        <v>2649</v>
      </c>
      <c r="B2662" s="4"/>
      <c r="C2662" s="4"/>
      <c r="D2662" s="4"/>
      <c r="E2662" s="7">
        <v>69.0</v>
      </c>
      <c r="F2662" s="4">
        <v>7.43</v>
      </c>
      <c r="G2662" s="8">
        <v>0.1449</v>
      </c>
      <c r="H2662" s="8">
        <v>0.1365</v>
      </c>
      <c r="I2662" s="9">
        <v>0.005023148148148148</v>
      </c>
      <c r="J2662" s="7">
        <v>434.0</v>
      </c>
      <c r="K2662" s="4">
        <v>4.01</v>
      </c>
    </row>
    <row r="2663">
      <c r="A2663" s="4" t="s">
        <v>2650</v>
      </c>
      <c r="B2663" s="4"/>
      <c r="C2663" s="4"/>
      <c r="D2663" s="4"/>
      <c r="E2663" s="7">
        <v>69.0</v>
      </c>
      <c r="F2663" s="4">
        <v>3.78</v>
      </c>
      <c r="G2663" s="8">
        <v>0.2609</v>
      </c>
      <c r="H2663" s="8">
        <v>0.1724</v>
      </c>
      <c r="I2663" s="9">
        <v>0.0034027777777777776</v>
      </c>
      <c r="J2663" s="7">
        <v>294.0</v>
      </c>
      <c r="K2663" s="4">
        <v>2.74</v>
      </c>
    </row>
    <row r="2664">
      <c r="A2664" s="4" t="s">
        <v>2651</v>
      </c>
      <c r="B2664" s="4"/>
      <c r="C2664" s="4"/>
      <c r="D2664" s="4"/>
      <c r="E2664" s="7">
        <v>69.0</v>
      </c>
      <c r="F2664" s="4">
        <v>3.62</v>
      </c>
      <c r="G2664" s="8">
        <v>0.2754</v>
      </c>
      <c r="H2664" s="8">
        <v>0.24</v>
      </c>
      <c r="I2664" s="9">
        <v>0.002824074074074074</v>
      </c>
      <c r="J2664" s="7">
        <v>244.0</v>
      </c>
      <c r="K2664" s="4">
        <v>2.36</v>
      </c>
    </row>
    <row r="2665">
      <c r="A2665" s="4" t="s">
        <v>2652</v>
      </c>
      <c r="B2665" s="4"/>
      <c r="C2665" s="4"/>
      <c r="D2665" s="4"/>
      <c r="E2665" s="7">
        <v>69.0</v>
      </c>
      <c r="F2665" s="4">
        <v>3.07</v>
      </c>
      <c r="G2665" s="8">
        <v>0.2609</v>
      </c>
      <c r="H2665" s="8">
        <v>0.3066</v>
      </c>
      <c r="I2665" s="9">
        <v>0.003553240740740741</v>
      </c>
      <c r="J2665" s="7">
        <v>307.0</v>
      </c>
      <c r="K2665" s="4">
        <v>2.17</v>
      </c>
    </row>
    <row r="2666">
      <c r="A2666" s="4" t="s">
        <v>2653</v>
      </c>
      <c r="B2666" s="4"/>
      <c r="C2666" s="4"/>
      <c r="D2666" s="4"/>
      <c r="E2666" s="7">
        <v>69.0</v>
      </c>
      <c r="F2666" s="4">
        <v>4.68</v>
      </c>
      <c r="G2666" s="8">
        <v>0.1014</v>
      </c>
      <c r="H2666" s="8">
        <v>0.1827</v>
      </c>
      <c r="I2666" s="9">
        <v>0.0060185185185185185</v>
      </c>
      <c r="J2666" s="7">
        <v>520.0</v>
      </c>
      <c r="K2666" s="4">
        <v>3.38</v>
      </c>
    </row>
    <row r="2667">
      <c r="A2667" s="4" t="s">
        <v>2654</v>
      </c>
      <c r="B2667" s="4"/>
      <c r="C2667" s="4"/>
      <c r="D2667" s="4"/>
      <c r="E2667" s="7">
        <v>69.0</v>
      </c>
      <c r="F2667" s="4">
        <v>3.99</v>
      </c>
      <c r="G2667" s="8">
        <v>0.2609</v>
      </c>
      <c r="H2667" s="8">
        <v>0.1418</v>
      </c>
      <c r="I2667" s="9">
        <v>0.0043055555555555555</v>
      </c>
      <c r="J2667" s="7">
        <v>372.0</v>
      </c>
      <c r="K2667" s="4">
        <v>3.41</v>
      </c>
    </row>
    <row r="2668">
      <c r="A2668" s="4">
        <v>2009.0</v>
      </c>
      <c r="B2668" s="4"/>
      <c r="C2668" s="4"/>
      <c r="D2668" s="4"/>
      <c r="E2668" s="7">
        <v>68.0</v>
      </c>
      <c r="F2668" s="4">
        <v>2.07</v>
      </c>
      <c r="G2668" s="8">
        <v>0.1176</v>
      </c>
      <c r="H2668" s="8">
        <v>0.3546</v>
      </c>
      <c r="I2668" s="9">
        <v>0.0032175925925925926</v>
      </c>
      <c r="J2668" s="7">
        <v>278.0</v>
      </c>
      <c r="K2668" s="4">
        <v>5.79</v>
      </c>
    </row>
    <row r="2669">
      <c r="A2669" s="4">
        <v>2025.0</v>
      </c>
      <c r="B2669" s="4"/>
      <c r="C2669" s="4"/>
      <c r="D2669" s="4"/>
      <c r="E2669" s="7">
        <v>68.0</v>
      </c>
      <c r="F2669" s="4">
        <v>2.62</v>
      </c>
      <c r="G2669" s="8">
        <v>0.4265</v>
      </c>
      <c r="H2669" s="8">
        <v>0.0337</v>
      </c>
      <c r="I2669" s="9">
        <v>0.004027777777777778</v>
      </c>
      <c r="J2669" s="7">
        <v>348.0</v>
      </c>
      <c r="K2669" s="4">
        <v>3.85</v>
      </c>
    </row>
    <row r="2670">
      <c r="A2670" s="4">
        <v>2295.0</v>
      </c>
      <c r="B2670" s="4"/>
      <c r="C2670" s="4"/>
      <c r="D2670" s="4"/>
      <c r="E2670" s="7">
        <v>68.0</v>
      </c>
      <c r="F2670" s="4">
        <v>2.53</v>
      </c>
      <c r="G2670" s="8">
        <v>0.2353</v>
      </c>
      <c r="H2670" s="8">
        <v>0.1047</v>
      </c>
      <c r="I2670" s="9">
        <v>0.005543981481481481</v>
      </c>
      <c r="J2670" s="7">
        <v>479.0</v>
      </c>
      <c r="K2670" s="4">
        <v>3.91</v>
      </c>
    </row>
    <row r="2671">
      <c r="A2671" s="4">
        <v>3187.0</v>
      </c>
      <c r="B2671" s="4"/>
      <c r="C2671" s="4"/>
      <c r="D2671" s="4"/>
      <c r="E2671" s="7">
        <v>68.0</v>
      </c>
      <c r="F2671" s="4">
        <v>2.34</v>
      </c>
      <c r="G2671" s="8">
        <v>0.1471</v>
      </c>
      <c r="H2671" s="8">
        <v>0.0692</v>
      </c>
      <c r="I2671" s="9">
        <v>0.0033333333333333335</v>
      </c>
      <c r="J2671" s="7">
        <v>288.0</v>
      </c>
      <c r="K2671" s="4">
        <v>4.97</v>
      </c>
    </row>
    <row r="2672">
      <c r="A2672" s="4" t="s">
        <v>2655</v>
      </c>
      <c r="B2672" s="4"/>
      <c r="C2672" s="4"/>
      <c r="D2672" s="4"/>
      <c r="E2672" s="7">
        <v>68.0</v>
      </c>
      <c r="F2672" s="4">
        <v>3.57</v>
      </c>
      <c r="G2672" s="8">
        <v>0.1471</v>
      </c>
      <c r="H2672" s="8">
        <v>0.1852</v>
      </c>
      <c r="I2672" s="9">
        <v>0.0043055555555555555</v>
      </c>
      <c r="J2672" s="7">
        <v>372.0</v>
      </c>
      <c r="K2672" s="4">
        <v>2.22</v>
      </c>
    </row>
    <row r="2673">
      <c r="A2673" s="4" t="s">
        <v>2656</v>
      </c>
      <c r="B2673" s="4"/>
      <c r="C2673" s="4"/>
      <c r="D2673" s="4"/>
      <c r="E2673" s="7">
        <v>68.0</v>
      </c>
      <c r="F2673" s="4">
        <v>6.53</v>
      </c>
      <c r="G2673" s="8">
        <v>0.2206</v>
      </c>
      <c r="H2673" s="8">
        <v>0.1194</v>
      </c>
      <c r="I2673" s="9">
        <v>0.005520833333333333</v>
      </c>
      <c r="J2673" s="7">
        <v>477.0</v>
      </c>
      <c r="K2673" s="4">
        <v>3.44</v>
      </c>
    </row>
    <row r="2674">
      <c r="A2674" s="4" t="s">
        <v>2657</v>
      </c>
      <c r="B2674" s="4"/>
      <c r="C2674" s="4"/>
      <c r="D2674" s="4"/>
      <c r="E2674" s="7">
        <v>68.0</v>
      </c>
      <c r="F2674" s="4">
        <v>3.41</v>
      </c>
      <c r="G2674" s="8">
        <v>0.2206</v>
      </c>
      <c r="H2674" s="8">
        <v>0.1552</v>
      </c>
      <c r="I2674" s="9">
        <v>0.0043518518518518515</v>
      </c>
      <c r="J2674" s="7">
        <v>376.0</v>
      </c>
      <c r="K2674" s="4">
        <v>5.5</v>
      </c>
    </row>
    <row r="2675">
      <c r="A2675" s="4" t="s">
        <v>2658</v>
      </c>
      <c r="B2675" s="4"/>
      <c r="C2675" s="4"/>
      <c r="D2675" s="4"/>
      <c r="E2675" s="7">
        <v>68.0</v>
      </c>
      <c r="F2675" s="4">
        <v>4.57</v>
      </c>
      <c r="G2675" s="8">
        <v>0.1471</v>
      </c>
      <c r="H2675" s="8">
        <v>0.2154</v>
      </c>
      <c r="I2675" s="9">
        <v>0.0038541666666666668</v>
      </c>
      <c r="J2675" s="7">
        <v>333.0</v>
      </c>
      <c r="K2675" s="4">
        <v>3.46</v>
      </c>
    </row>
    <row r="2676">
      <c r="A2676" s="4" t="s">
        <v>2659</v>
      </c>
      <c r="B2676" s="4"/>
      <c r="C2676" s="4"/>
      <c r="D2676" s="4"/>
      <c r="E2676" s="7">
        <v>68.0</v>
      </c>
      <c r="F2676" s="4">
        <v>2.9</v>
      </c>
      <c r="G2676" s="8">
        <v>0.2353</v>
      </c>
      <c r="H2676" s="8">
        <v>0.1574</v>
      </c>
      <c r="I2676" s="9">
        <v>0.005706018518518518</v>
      </c>
      <c r="J2676" s="7">
        <v>493.0</v>
      </c>
      <c r="K2676" s="4">
        <v>5.06</v>
      </c>
    </row>
    <row r="2677">
      <c r="A2677" s="4" t="s">
        <v>2660</v>
      </c>
      <c r="B2677" s="4"/>
      <c r="C2677" s="4"/>
      <c r="D2677" s="4"/>
      <c r="E2677" s="7">
        <v>68.0</v>
      </c>
      <c r="F2677" s="4">
        <v>2.31</v>
      </c>
      <c r="G2677" s="8">
        <v>0.3382</v>
      </c>
      <c r="H2677" s="8">
        <v>0.1529</v>
      </c>
      <c r="I2677" s="9">
        <v>0.003715277777777778</v>
      </c>
      <c r="J2677" s="7">
        <v>321.0</v>
      </c>
      <c r="K2677" s="4">
        <v>2.21</v>
      </c>
    </row>
    <row r="2678">
      <c r="A2678" s="4" t="s">
        <v>2661</v>
      </c>
      <c r="B2678" s="4"/>
      <c r="C2678" s="4"/>
      <c r="D2678" s="4"/>
      <c r="E2678" s="7">
        <v>68.0</v>
      </c>
      <c r="F2678" s="4">
        <v>3.07</v>
      </c>
      <c r="G2678" s="8">
        <v>0.0735</v>
      </c>
      <c r="H2678" s="8">
        <v>0.378</v>
      </c>
      <c r="I2678" s="9">
        <v>0.003298611111111111</v>
      </c>
      <c r="J2678" s="7">
        <v>285.0</v>
      </c>
      <c r="K2678" s="4">
        <v>2.07</v>
      </c>
    </row>
    <row r="2679">
      <c r="A2679" s="4" t="s">
        <v>2662</v>
      </c>
      <c r="B2679" s="4"/>
      <c r="C2679" s="4"/>
      <c r="D2679" s="4"/>
      <c r="E2679" s="7">
        <v>68.0</v>
      </c>
      <c r="F2679" s="4">
        <v>3.9</v>
      </c>
      <c r="G2679" s="8">
        <v>0.2647</v>
      </c>
      <c r="H2679" s="8">
        <v>0.2113</v>
      </c>
      <c r="I2679" s="9">
        <v>0.003171296296296296</v>
      </c>
      <c r="J2679" s="7">
        <v>274.0</v>
      </c>
      <c r="K2679" s="4">
        <v>2.75</v>
      </c>
    </row>
    <row r="2680">
      <c r="A2680" s="4" t="s">
        <v>2663</v>
      </c>
      <c r="B2680" s="4"/>
      <c r="C2680" s="4"/>
      <c r="D2680" s="4"/>
      <c r="E2680" s="7">
        <v>68.0</v>
      </c>
      <c r="F2680" s="4">
        <v>3.13</v>
      </c>
      <c r="G2680" s="8">
        <v>0.1618</v>
      </c>
      <c r="H2680" s="8">
        <v>0.2441</v>
      </c>
      <c r="I2680" s="9">
        <v>0.002777777777777778</v>
      </c>
      <c r="J2680" s="7">
        <v>240.0</v>
      </c>
      <c r="K2680" s="4">
        <v>2.24</v>
      </c>
    </row>
    <row r="2681">
      <c r="A2681" s="4" t="s">
        <v>2664</v>
      </c>
      <c r="B2681" s="4"/>
      <c r="C2681" s="4"/>
      <c r="D2681" s="4"/>
      <c r="E2681" s="7">
        <v>68.0</v>
      </c>
      <c r="F2681" s="4">
        <v>1.24</v>
      </c>
      <c r="G2681" s="8">
        <v>0.0441</v>
      </c>
      <c r="H2681" s="8">
        <v>0.6667</v>
      </c>
      <c r="I2681" s="9">
        <v>9.722222222222222E-4</v>
      </c>
      <c r="J2681" s="7">
        <v>84.0</v>
      </c>
      <c r="K2681" s="4">
        <v>1.25</v>
      </c>
    </row>
    <row r="2682">
      <c r="A2682" s="4" t="s">
        <v>2665</v>
      </c>
      <c r="B2682" s="4"/>
      <c r="C2682" s="4"/>
      <c r="D2682" s="4"/>
      <c r="E2682" s="7">
        <v>68.0</v>
      </c>
      <c r="F2682" s="4">
        <v>2.54</v>
      </c>
      <c r="G2682" s="8">
        <v>0.25</v>
      </c>
      <c r="H2682" s="8">
        <v>0.2543</v>
      </c>
      <c r="I2682" s="9">
        <v>0.0019097222222222222</v>
      </c>
      <c r="J2682" s="7">
        <v>165.0</v>
      </c>
      <c r="K2682" s="4">
        <v>2.04</v>
      </c>
    </row>
    <row r="2683">
      <c r="A2683" s="4" t="s">
        <v>2666</v>
      </c>
      <c r="B2683" s="4"/>
      <c r="C2683" s="4"/>
      <c r="D2683" s="4"/>
      <c r="E2683" s="7">
        <v>68.0</v>
      </c>
      <c r="F2683" s="4">
        <v>3.22</v>
      </c>
      <c r="G2683" s="8">
        <v>0.3088</v>
      </c>
      <c r="H2683" s="8">
        <v>0.1963</v>
      </c>
      <c r="I2683" s="9">
        <v>0.0037731481481481483</v>
      </c>
      <c r="J2683" s="7">
        <v>326.0</v>
      </c>
      <c r="K2683" s="4">
        <v>3.6</v>
      </c>
    </row>
    <row r="2684">
      <c r="A2684" s="4" t="s">
        <v>2667</v>
      </c>
      <c r="B2684" s="4"/>
      <c r="C2684" s="4"/>
      <c r="D2684" s="4"/>
      <c r="E2684" s="7">
        <v>68.0</v>
      </c>
      <c r="F2684" s="4">
        <v>3.32</v>
      </c>
      <c r="G2684" s="8">
        <v>0.3235</v>
      </c>
      <c r="H2684" s="8">
        <v>0.1416</v>
      </c>
      <c r="I2684" s="9">
        <v>0.004155092592592592</v>
      </c>
      <c r="J2684" s="7">
        <v>359.0</v>
      </c>
      <c r="K2684" s="4">
        <v>3.04</v>
      </c>
    </row>
    <row r="2685">
      <c r="A2685" s="4" t="s">
        <v>2668</v>
      </c>
      <c r="B2685" s="4"/>
      <c r="C2685" s="4"/>
      <c r="D2685" s="4"/>
      <c r="E2685" s="7">
        <v>68.0</v>
      </c>
      <c r="F2685" s="4">
        <v>3.65</v>
      </c>
      <c r="G2685" s="8">
        <v>0.4118</v>
      </c>
      <c r="H2685" s="8">
        <v>0.129</v>
      </c>
      <c r="I2685" s="9">
        <v>0.005011574074074074</v>
      </c>
      <c r="J2685" s="7">
        <v>433.0</v>
      </c>
      <c r="K2685" s="4">
        <v>2.71</v>
      </c>
    </row>
    <row r="2686">
      <c r="A2686" s="4" t="s">
        <v>2669</v>
      </c>
      <c r="B2686" s="4"/>
      <c r="C2686" s="4"/>
      <c r="D2686" s="4"/>
      <c r="E2686" s="7">
        <v>68.0</v>
      </c>
      <c r="F2686" s="4">
        <v>1.68</v>
      </c>
      <c r="G2686" s="8">
        <v>0.1029</v>
      </c>
      <c r="H2686" s="8">
        <v>0.5789</v>
      </c>
      <c r="I2686" s="9">
        <v>0.0012731481481481483</v>
      </c>
      <c r="J2686" s="7">
        <v>110.0</v>
      </c>
      <c r="K2686" s="4">
        <v>2.44</v>
      </c>
    </row>
    <row r="2687">
      <c r="A2687" s="4" t="s">
        <v>2670</v>
      </c>
      <c r="B2687" s="4"/>
      <c r="C2687" s="4"/>
      <c r="D2687" s="4"/>
      <c r="E2687" s="7">
        <v>68.0</v>
      </c>
      <c r="F2687" s="4">
        <v>3.38</v>
      </c>
      <c r="G2687" s="8">
        <v>0.2059</v>
      </c>
      <c r="H2687" s="8">
        <v>0.2174</v>
      </c>
      <c r="I2687" s="9">
        <v>0.003576388888888889</v>
      </c>
      <c r="J2687" s="7">
        <v>309.0</v>
      </c>
      <c r="K2687" s="4">
        <v>3.6</v>
      </c>
    </row>
    <row r="2688">
      <c r="A2688" s="4" t="s">
        <v>2671</v>
      </c>
      <c r="B2688" s="4"/>
      <c r="C2688" s="4"/>
      <c r="D2688" s="4"/>
      <c r="E2688" s="7">
        <v>68.0</v>
      </c>
      <c r="F2688" s="4">
        <v>1.0</v>
      </c>
      <c r="G2688" s="8">
        <v>0.9853</v>
      </c>
      <c r="H2688" s="8">
        <v>0.0</v>
      </c>
      <c r="I2688" s="9">
        <v>0.0</v>
      </c>
      <c r="J2688" s="7">
        <v>0.0</v>
      </c>
      <c r="K2688" s="4">
        <v>0.01</v>
      </c>
    </row>
    <row r="2689">
      <c r="A2689" s="4" t="s">
        <v>2672</v>
      </c>
      <c r="B2689" s="4"/>
      <c r="C2689" s="4"/>
      <c r="D2689" s="4"/>
      <c r="E2689" s="7">
        <v>68.0</v>
      </c>
      <c r="F2689" s="4">
        <v>2.21</v>
      </c>
      <c r="G2689" s="8">
        <v>0.2794</v>
      </c>
      <c r="H2689" s="8">
        <v>0.2533</v>
      </c>
      <c r="I2689" s="9">
        <v>0.004502314814814815</v>
      </c>
      <c r="J2689" s="7">
        <v>389.0</v>
      </c>
      <c r="K2689" s="4">
        <v>2.78</v>
      </c>
    </row>
    <row r="2690">
      <c r="A2690" s="4" t="s">
        <v>2673</v>
      </c>
      <c r="B2690" s="4"/>
      <c r="C2690" s="4"/>
      <c r="D2690" s="4"/>
      <c r="E2690" s="7">
        <v>68.0</v>
      </c>
      <c r="F2690" s="4">
        <v>3.15</v>
      </c>
      <c r="G2690" s="8">
        <v>0.1912</v>
      </c>
      <c r="H2690" s="8">
        <v>0.2664</v>
      </c>
      <c r="I2690" s="9">
        <v>0.0022685185185185187</v>
      </c>
      <c r="J2690" s="7">
        <v>196.0</v>
      </c>
      <c r="K2690" s="4">
        <v>2.51</v>
      </c>
    </row>
    <row r="2691">
      <c r="A2691" s="4" t="s">
        <v>2674</v>
      </c>
      <c r="B2691" s="4"/>
      <c r="C2691" s="4"/>
      <c r="D2691" s="4"/>
      <c r="E2691" s="7">
        <v>68.0</v>
      </c>
      <c r="F2691" s="4">
        <v>2.53</v>
      </c>
      <c r="G2691" s="8">
        <v>0.5735</v>
      </c>
      <c r="H2691" s="8">
        <v>0.0872</v>
      </c>
      <c r="I2691" s="9">
        <v>0.003599537037037037</v>
      </c>
      <c r="J2691" s="7">
        <v>311.0</v>
      </c>
      <c r="K2691" s="4">
        <v>1.84</v>
      </c>
    </row>
    <row r="2692">
      <c r="A2692" s="4" t="s">
        <v>2675</v>
      </c>
      <c r="B2692" s="4"/>
      <c r="C2692" s="4"/>
      <c r="D2692" s="4"/>
      <c r="E2692" s="7">
        <v>68.0</v>
      </c>
      <c r="F2692" s="4">
        <v>2.4</v>
      </c>
      <c r="G2692" s="8">
        <v>0.2794</v>
      </c>
      <c r="H2692" s="8">
        <v>0.2638</v>
      </c>
      <c r="I2692" s="9">
        <v>0.001388888888888889</v>
      </c>
      <c r="J2692" s="7">
        <v>120.0</v>
      </c>
      <c r="K2692" s="4">
        <v>2.07</v>
      </c>
    </row>
    <row r="2693">
      <c r="A2693" s="4" t="s">
        <v>2676</v>
      </c>
      <c r="B2693" s="4"/>
      <c r="C2693" s="4"/>
      <c r="D2693" s="4"/>
      <c r="E2693" s="7">
        <v>68.0</v>
      </c>
      <c r="F2693" s="4">
        <v>2.13</v>
      </c>
      <c r="G2693" s="8">
        <v>0.2353</v>
      </c>
      <c r="H2693" s="8">
        <v>0.3103</v>
      </c>
      <c r="I2693" s="9">
        <v>0.0024074074074074076</v>
      </c>
      <c r="J2693" s="7">
        <v>208.0</v>
      </c>
      <c r="K2693" s="4">
        <v>1.63</v>
      </c>
    </row>
    <row r="2694">
      <c r="A2694" s="4" t="s">
        <v>2677</v>
      </c>
      <c r="B2694" s="4"/>
      <c r="C2694" s="4"/>
      <c r="D2694" s="4"/>
      <c r="E2694" s="7">
        <v>68.0</v>
      </c>
      <c r="F2694" s="4">
        <v>3.85</v>
      </c>
      <c r="G2694" s="8">
        <v>0.2941</v>
      </c>
      <c r="H2694" s="8">
        <v>0.229</v>
      </c>
      <c r="I2694" s="9">
        <v>0.0040625</v>
      </c>
      <c r="J2694" s="7">
        <v>351.0</v>
      </c>
      <c r="K2694" s="4">
        <v>4.01</v>
      </c>
    </row>
    <row r="2695">
      <c r="A2695" s="4" t="s">
        <v>2678</v>
      </c>
      <c r="B2695" s="4"/>
      <c r="C2695" s="4"/>
      <c r="D2695" s="4"/>
      <c r="E2695" s="7">
        <v>68.0</v>
      </c>
      <c r="F2695" s="4">
        <v>1.91</v>
      </c>
      <c r="G2695" s="8">
        <v>0.3382</v>
      </c>
      <c r="H2695" s="8">
        <v>0.1231</v>
      </c>
      <c r="I2695" s="9">
        <v>0.0033796296296296296</v>
      </c>
      <c r="J2695" s="7">
        <v>292.0</v>
      </c>
      <c r="K2695" s="4">
        <v>4.37</v>
      </c>
    </row>
    <row r="2696">
      <c r="A2696" s="4" t="s">
        <v>2679</v>
      </c>
      <c r="B2696" s="4"/>
      <c r="C2696" s="4"/>
      <c r="D2696" s="4"/>
      <c r="E2696" s="7">
        <v>68.0</v>
      </c>
      <c r="F2696" s="4">
        <v>2.51</v>
      </c>
      <c r="G2696" s="8">
        <v>0.2647</v>
      </c>
      <c r="H2696" s="8">
        <v>0.2339</v>
      </c>
      <c r="I2696" s="9">
        <v>0.0031944444444444446</v>
      </c>
      <c r="J2696" s="7">
        <v>276.0</v>
      </c>
      <c r="K2696" s="4">
        <v>3.76</v>
      </c>
    </row>
    <row r="2697">
      <c r="A2697" s="4" t="s">
        <v>2680</v>
      </c>
      <c r="B2697" s="4"/>
      <c r="C2697" s="4"/>
      <c r="D2697" s="4"/>
      <c r="E2697" s="7">
        <v>68.0</v>
      </c>
      <c r="F2697" s="4">
        <v>3.44</v>
      </c>
      <c r="G2697" s="8">
        <v>0.4265</v>
      </c>
      <c r="H2697" s="8">
        <v>0.1795</v>
      </c>
      <c r="I2697" s="9">
        <v>0.0036805555555555554</v>
      </c>
      <c r="J2697" s="7">
        <v>318.0</v>
      </c>
      <c r="K2697" s="4">
        <v>2.32</v>
      </c>
    </row>
    <row r="2698">
      <c r="A2698" s="4" t="s">
        <v>2681</v>
      </c>
      <c r="B2698" s="4"/>
      <c r="C2698" s="4"/>
      <c r="D2698" s="4"/>
      <c r="E2698" s="7">
        <v>68.0</v>
      </c>
      <c r="F2698" s="4">
        <v>3.94</v>
      </c>
      <c r="G2698" s="8">
        <v>0.3235</v>
      </c>
      <c r="H2698" s="8">
        <v>0.153</v>
      </c>
      <c r="I2698" s="9">
        <v>0.005138888888888889</v>
      </c>
      <c r="J2698" s="7">
        <v>444.0</v>
      </c>
      <c r="K2698" s="4">
        <v>3.09</v>
      </c>
    </row>
    <row r="2699">
      <c r="A2699" s="4" t="s">
        <v>2682</v>
      </c>
      <c r="B2699" s="4"/>
      <c r="C2699" s="4"/>
      <c r="D2699" s="4"/>
      <c r="E2699" s="7">
        <v>68.0</v>
      </c>
      <c r="F2699" s="4">
        <v>3.54</v>
      </c>
      <c r="G2699" s="8">
        <v>0.1912</v>
      </c>
      <c r="H2699" s="8">
        <v>0.2199</v>
      </c>
      <c r="I2699" s="9">
        <v>0.0038657407407407408</v>
      </c>
      <c r="J2699" s="7">
        <v>334.0</v>
      </c>
      <c r="K2699" s="4">
        <v>2.78</v>
      </c>
    </row>
    <row r="2700">
      <c r="A2700" s="4" t="s">
        <v>2683</v>
      </c>
      <c r="B2700" s="4"/>
      <c r="C2700" s="4"/>
      <c r="D2700" s="4"/>
      <c r="E2700" s="7">
        <v>68.0</v>
      </c>
      <c r="F2700" s="4">
        <v>2.66</v>
      </c>
      <c r="G2700" s="8">
        <v>0.3529</v>
      </c>
      <c r="H2700" s="8">
        <v>0.0773</v>
      </c>
      <c r="I2700" s="9">
        <v>0.004988425925925926</v>
      </c>
      <c r="J2700" s="7">
        <v>431.0</v>
      </c>
      <c r="K2700" s="4">
        <v>3.29</v>
      </c>
    </row>
    <row r="2701">
      <c r="A2701" s="4" t="s">
        <v>2684</v>
      </c>
      <c r="B2701" s="4"/>
      <c r="C2701" s="4"/>
      <c r="D2701" s="4"/>
      <c r="E2701" s="7">
        <v>68.0</v>
      </c>
      <c r="F2701" s="4">
        <v>3.07</v>
      </c>
      <c r="G2701" s="8">
        <v>0.1765</v>
      </c>
      <c r="H2701" s="8">
        <v>0.2297</v>
      </c>
      <c r="I2701" s="9">
        <v>0.0029745370370370373</v>
      </c>
      <c r="J2701" s="7">
        <v>257.0</v>
      </c>
      <c r="K2701" s="4">
        <v>5.28</v>
      </c>
    </row>
    <row r="2702">
      <c r="A2702" s="4" t="s">
        <v>2685</v>
      </c>
      <c r="B2702" s="4"/>
      <c r="C2702" s="4"/>
      <c r="D2702" s="4"/>
      <c r="E2702" s="7">
        <v>68.0</v>
      </c>
      <c r="F2702" s="4">
        <v>3.16</v>
      </c>
      <c r="G2702" s="8">
        <v>0.2206</v>
      </c>
      <c r="H2702" s="8">
        <v>0.2372</v>
      </c>
      <c r="I2702" s="9">
        <v>0.0025810185185185185</v>
      </c>
      <c r="J2702" s="7">
        <v>223.0</v>
      </c>
      <c r="K2702" s="4">
        <v>1.44</v>
      </c>
    </row>
    <row r="2703">
      <c r="A2703" s="4" t="s">
        <v>2686</v>
      </c>
      <c r="B2703" s="4"/>
      <c r="C2703" s="4"/>
      <c r="D2703" s="4"/>
      <c r="E2703" s="7">
        <v>68.0</v>
      </c>
      <c r="F2703" s="4">
        <v>4.01</v>
      </c>
      <c r="G2703" s="8">
        <v>0.1029</v>
      </c>
      <c r="H2703" s="8">
        <v>0.2418</v>
      </c>
      <c r="I2703" s="9">
        <v>0.002905092592592593</v>
      </c>
      <c r="J2703" s="7">
        <v>251.0</v>
      </c>
      <c r="K2703" s="4">
        <v>3.68</v>
      </c>
    </row>
    <row r="2704">
      <c r="A2704" s="4" t="s">
        <v>2687</v>
      </c>
      <c r="B2704" s="4"/>
      <c r="C2704" s="4"/>
      <c r="D2704" s="4"/>
      <c r="E2704" s="7">
        <v>68.0</v>
      </c>
      <c r="F2704" s="4">
        <v>3.18</v>
      </c>
      <c r="G2704" s="8">
        <v>0.3088</v>
      </c>
      <c r="H2704" s="8">
        <v>0.2176</v>
      </c>
      <c r="I2704" s="9">
        <v>0.0024652777777777776</v>
      </c>
      <c r="J2704" s="7">
        <v>213.0</v>
      </c>
      <c r="K2704" s="4">
        <v>1.84</v>
      </c>
    </row>
    <row r="2705">
      <c r="A2705" s="4" t="s">
        <v>2688</v>
      </c>
      <c r="B2705" s="4"/>
      <c r="C2705" s="4"/>
      <c r="D2705" s="4"/>
      <c r="E2705" s="7">
        <v>68.0</v>
      </c>
      <c r="F2705" s="4">
        <v>2.94</v>
      </c>
      <c r="G2705" s="8">
        <v>0.2941</v>
      </c>
      <c r="H2705" s="8">
        <v>0.255</v>
      </c>
      <c r="I2705" s="9">
        <v>0.0022800925925925927</v>
      </c>
      <c r="J2705" s="7">
        <v>197.0</v>
      </c>
      <c r="K2705" s="4">
        <v>2.01</v>
      </c>
    </row>
    <row r="2706">
      <c r="A2706" s="4" t="s">
        <v>2689</v>
      </c>
      <c r="B2706" s="4"/>
      <c r="C2706" s="4"/>
      <c r="D2706" s="4"/>
      <c r="E2706" s="7">
        <v>68.0</v>
      </c>
      <c r="F2706" s="4">
        <v>3.6</v>
      </c>
      <c r="G2706" s="8">
        <v>0.3088</v>
      </c>
      <c r="H2706" s="8">
        <v>0.1796</v>
      </c>
      <c r="I2706" s="9">
        <v>0.004270833333333333</v>
      </c>
      <c r="J2706" s="7">
        <v>369.0</v>
      </c>
      <c r="K2706" s="4">
        <v>4.97</v>
      </c>
    </row>
    <row r="2707">
      <c r="A2707" s="4" t="s">
        <v>2690</v>
      </c>
      <c r="B2707" s="4"/>
      <c r="C2707" s="4"/>
      <c r="D2707" s="4"/>
      <c r="E2707" s="7">
        <v>68.0</v>
      </c>
      <c r="F2707" s="4">
        <v>2.79</v>
      </c>
      <c r="G2707" s="8">
        <v>0.2059</v>
      </c>
      <c r="H2707" s="8">
        <v>0.3526</v>
      </c>
      <c r="I2707" s="9">
        <v>0.0020949074074074073</v>
      </c>
      <c r="J2707" s="7">
        <v>181.0</v>
      </c>
      <c r="K2707" s="4">
        <v>1.16</v>
      </c>
    </row>
    <row r="2708">
      <c r="A2708" s="4" t="s">
        <v>2691</v>
      </c>
      <c r="B2708" s="4"/>
      <c r="C2708" s="4"/>
      <c r="D2708" s="4"/>
      <c r="E2708" s="7">
        <v>68.0</v>
      </c>
      <c r="F2708" s="4">
        <v>2.74</v>
      </c>
      <c r="G2708" s="8">
        <v>0.0882</v>
      </c>
      <c r="H2708" s="8">
        <v>0.0323</v>
      </c>
      <c r="I2708" s="9">
        <v>0.010532407407407407</v>
      </c>
      <c r="J2708" s="7">
        <v>910.0</v>
      </c>
      <c r="K2708" s="4">
        <v>9.93</v>
      </c>
    </row>
    <row r="2709">
      <c r="A2709" s="4" t="s">
        <v>2692</v>
      </c>
      <c r="B2709" s="4"/>
      <c r="C2709" s="4"/>
      <c r="D2709" s="4"/>
      <c r="E2709" s="7">
        <v>68.0</v>
      </c>
      <c r="F2709" s="4">
        <v>6.74</v>
      </c>
      <c r="G2709" s="8">
        <v>0.3088</v>
      </c>
      <c r="H2709" s="8">
        <v>0.1004</v>
      </c>
      <c r="I2709" s="9">
        <v>0.00474537037037037</v>
      </c>
      <c r="J2709" s="7">
        <v>410.0</v>
      </c>
      <c r="K2709" s="4">
        <v>3.15</v>
      </c>
    </row>
    <row r="2710">
      <c r="A2710" s="4" t="s">
        <v>2693</v>
      </c>
      <c r="B2710" s="4"/>
      <c r="C2710" s="4"/>
      <c r="D2710" s="4"/>
      <c r="E2710" s="7">
        <v>68.0</v>
      </c>
      <c r="F2710" s="4">
        <v>1.41</v>
      </c>
      <c r="G2710" s="8">
        <v>0.0882</v>
      </c>
      <c r="H2710" s="8">
        <v>0.3854</v>
      </c>
      <c r="I2710" s="9">
        <v>0.0027546296296296294</v>
      </c>
      <c r="J2710" s="7">
        <v>238.0</v>
      </c>
      <c r="K2710" s="4">
        <v>6.56</v>
      </c>
    </row>
    <row r="2711">
      <c r="A2711" s="4" t="s">
        <v>2694</v>
      </c>
      <c r="B2711" s="4"/>
      <c r="C2711" s="4"/>
      <c r="D2711" s="4"/>
      <c r="E2711" s="7">
        <v>68.0</v>
      </c>
      <c r="F2711" s="4">
        <v>2.51</v>
      </c>
      <c r="G2711" s="8">
        <v>0.1029</v>
      </c>
      <c r="H2711" s="8">
        <v>0.4152</v>
      </c>
      <c r="I2711" s="9">
        <v>0.0021180555555555558</v>
      </c>
      <c r="J2711" s="7">
        <v>183.0</v>
      </c>
      <c r="K2711" s="4">
        <v>1.32</v>
      </c>
    </row>
    <row r="2712">
      <c r="A2712" s="4" t="s">
        <v>2695</v>
      </c>
      <c r="B2712" s="4"/>
      <c r="C2712" s="4"/>
      <c r="D2712" s="4"/>
      <c r="E2712" s="7">
        <v>68.0</v>
      </c>
      <c r="F2712" s="4">
        <v>3.47</v>
      </c>
      <c r="G2712" s="8">
        <v>0.1029</v>
      </c>
      <c r="H2712" s="8">
        <v>0.2203</v>
      </c>
      <c r="I2712" s="9">
        <v>0.002523148148148148</v>
      </c>
      <c r="J2712" s="7">
        <v>218.0</v>
      </c>
      <c r="K2712" s="4">
        <v>3.94</v>
      </c>
    </row>
    <row r="2713">
      <c r="A2713" s="4" t="s">
        <v>2696</v>
      </c>
      <c r="B2713" s="4"/>
      <c r="C2713" s="4"/>
      <c r="D2713" s="4"/>
      <c r="E2713" s="7">
        <v>68.0</v>
      </c>
      <c r="F2713" s="4">
        <v>3.96</v>
      </c>
      <c r="G2713" s="8">
        <v>0.2647</v>
      </c>
      <c r="H2713" s="8">
        <v>0.1561</v>
      </c>
      <c r="I2713" s="9">
        <v>0.0022569444444444442</v>
      </c>
      <c r="J2713" s="7">
        <v>195.0</v>
      </c>
      <c r="K2713" s="4">
        <v>1.79</v>
      </c>
    </row>
    <row r="2714">
      <c r="A2714" s="4" t="s">
        <v>2697</v>
      </c>
      <c r="B2714" s="4"/>
      <c r="C2714" s="4"/>
      <c r="D2714" s="4"/>
      <c r="E2714" s="7">
        <v>68.0</v>
      </c>
      <c r="F2714" s="4">
        <v>2.41</v>
      </c>
      <c r="G2714" s="8">
        <v>0.5441</v>
      </c>
      <c r="H2714" s="8">
        <v>0.2012</v>
      </c>
      <c r="I2714" s="9">
        <v>0.0038425925925925928</v>
      </c>
      <c r="J2714" s="7">
        <v>332.0</v>
      </c>
      <c r="K2714" s="4">
        <v>1.74</v>
      </c>
    </row>
    <row r="2715">
      <c r="A2715" s="4" t="s">
        <v>2698</v>
      </c>
      <c r="B2715" s="4"/>
      <c r="C2715" s="4"/>
      <c r="D2715" s="4"/>
      <c r="E2715" s="7">
        <v>68.0</v>
      </c>
      <c r="F2715" s="4">
        <v>3.9</v>
      </c>
      <c r="G2715" s="8">
        <v>0.2206</v>
      </c>
      <c r="H2715" s="8">
        <v>0.1774</v>
      </c>
      <c r="I2715" s="9">
        <v>0.005578703703703704</v>
      </c>
      <c r="J2715" s="7">
        <v>482.0</v>
      </c>
      <c r="K2715" s="4">
        <v>3.69</v>
      </c>
    </row>
    <row r="2716">
      <c r="A2716" s="4" t="s">
        <v>2699</v>
      </c>
      <c r="B2716" s="4"/>
      <c r="C2716" s="4"/>
      <c r="D2716" s="4"/>
      <c r="E2716" s="7">
        <v>68.0</v>
      </c>
      <c r="F2716" s="4">
        <v>3.25</v>
      </c>
      <c r="G2716" s="8">
        <v>0.2647</v>
      </c>
      <c r="H2716" s="8">
        <v>0.1448</v>
      </c>
      <c r="I2716" s="9">
        <v>0.004502314814814815</v>
      </c>
      <c r="J2716" s="7">
        <v>389.0</v>
      </c>
      <c r="K2716" s="4">
        <v>4.32</v>
      </c>
    </row>
    <row r="2717">
      <c r="A2717" s="4" t="s">
        <v>2700</v>
      </c>
      <c r="B2717" s="4"/>
      <c r="C2717" s="4"/>
      <c r="D2717" s="4"/>
      <c r="E2717" s="7">
        <v>68.0</v>
      </c>
      <c r="F2717" s="4">
        <v>3.69</v>
      </c>
      <c r="G2717" s="8">
        <v>0.3235</v>
      </c>
      <c r="H2717" s="8">
        <v>0.1514</v>
      </c>
      <c r="I2717" s="9">
        <v>0.004166666666666667</v>
      </c>
      <c r="J2717" s="7">
        <v>360.0</v>
      </c>
      <c r="K2717" s="4">
        <v>2.87</v>
      </c>
    </row>
    <row r="2718">
      <c r="A2718" s="4" t="s">
        <v>2701</v>
      </c>
      <c r="B2718" s="4"/>
      <c r="C2718" s="4"/>
      <c r="D2718" s="4"/>
      <c r="E2718" s="7">
        <v>67.0</v>
      </c>
      <c r="F2718" s="4">
        <v>1.72</v>
      </c>
      <c r="G2718" s="8">
        <v>0.5821</v>
      </c>
      <c r="H2718" s="8">
        <v>0.0522</v>
      </c>
      <c r="I2718" s="9">
        <v>0.0022569444444444442</v>
      </c>
      <c r="J2718" s="7">
        <v>195.0</v>
      </c>
      <c r="K2718" s="4">
        <v>2.18</v>
      </c>
    </row>
    <row r="2719">
      <c r="A2719" s="4" t="s">
        <v>2702</v>
      </c>
      <c r="B2719" s="4"/>
      <c r="C2719" s="4"/>
      <c r="D2719" s="4"/>
      <c r="E2719" s="7">
        <v>67.0</v>
      </c>
      <c r="F2719" s="4">
        <v>2.76</v>
      </c>
      <c r="G2719" s="8">
        <v>0.209</v>
      </c>
      <c r="H2719" s="8">
        <v>0.1243</v>
      </c>
      <c r="I2719" s="9">
        <v>0.002511574074074074</v>
      </c>
      <c r="J2719" s="7">
        <v>217.0</v>
      </c>
      <c r="K2719" s="4">
        <v>6.01</v>
      </c>
    </row>
    <row r="2720">
      <c r="A2720" s="4" t="s">
        <v>2703</v>
      </c>
      <c r="B2720" s="4"/>
      <c r="C2720" s="4"/>
      <c r="D2720" s="4"/>
      <c r="E2720" s="7">
        <v>67.0</v>
      </c>
      <c r="F2720" s="4">
        <v>2.49</v>
      </c>
      <c r="G2720" s="8">
        <v>0.6119</v>
      </c>
      <c r="H2720" s="8">
        <v>0.1138</v>
      </c>
      <c r="I2720" s="9">
        <v>0.002650462962962963</v>
      </c>
      <c r="J2720" s="7">
        <v>229.0</v>
      </c>
      <c r="K2720" s="4">
        <v>1.96</v>
      </c>
    </row>
    <row r="2721">
      <c r="A2721" s="4" t="s">
        <v>2704</v>
      </c>
      <c r="B2721" s="4"/>
      <c r="C2721" s="4"/>
      <c r="D2721" s="4"/>
      <c r="E2721" s="7">
        <v>67.0</v>
      </c>
      <c r="F2721" s="4">
        <v>2.3</v>
      </c>
      <c r="G2721" s="8">
        <v>0.2985</v>
      </c>
      <c r="H2721" s="8">
        <v>0.0779</v>
      </c>
      <c r="I2721" s="9">
        <v>0.006666666666666667</v>
      </c>
      <c r="J2721" s="7">
        <v>576.0</v>
      </c>
      <c r="K2721" s="4">
        <v>4.52</v>
      </c>
    </row>
    <row r="2722">
      <c r="A2722" s="4" t="s">
        <v>2705</v>
      </c>
      <c r="B2722" s="4"/>
      <c r="C2722" s="4"/>
      <c r="D2722" s="4"/>
      <c r="E2722" s="7">
        <v>67.0</v>
      </c>
      <c r="F2722" s="4">
        <v>2.58</v>
      </c>
      <c r="G2722" s="8">
        <v>0.2537</v>
      </c>
      <c r="H2722" s="8">
        <v>0.1908</v>
      </c>
      <c r="I2722" s="9">
        <v>0.0030787037037037037</v>
      </c>
      <c r="J2722" s="7">
        <v>266.0</v>
      </c>
      <c r="K2722" s="4">
        <v>2.69</v>
      </c>
    </row>
    <row r="2723">
      <c r="A2723" s="4" t="s">
        <v>2706</v>
      </c>
      <c r="B2723" s="4"/>
      <c r="C2723" s="4"/>
      <c r="D2723" s="4"/>
      <c r="E2723" s="7">
        <v>67.0</v>
      </c>
      <c r="F2723" s="4">
        <v>3.82</v>
      </c>
      <c r="G2723" s="8">
        <v>0.2985</v>
      </c>
      <c r="H2723" s="8">
        <v>0.1836</v>
      </c>
      <c r="I2723" s="9">
        <v>0.003263888888888889</v>
      </c>
      <c r="J2723" s="7">
        <v>282.0</v>
      </c>
      <c r="K2723" s="4">
        <v>2.55</v>
      </c>
    </row>
    <row r="2724">
      <c r="A2724" s="4" t="s">
        <v>2707</v>
      </c>
      <c r="B2724" s="4"/>
      <c r="C2724" s="4"/>
      <c r="D2724" s="4"/>
      <c r="E2724" s="7">
        <v>67.0</v>
      </c>
      <c r="F2724" s="4">
        <v>2.61</v>
      </c>
      <c r="G2724" s="8">
        <v>0.209</v>
      </c>
      <c r="H2724" s="8">
        <v>0.0629</v>
      </c>
      <c r="I2724" s="9">
        <v>0.0036574074074074074</v>
      </c>
      <c r="J2724" s="7">
        <v>316.0</v>
      </c>
      <c r="K2724" s="4">
        <v>5.31</v>
      </c>
    </row>
    <row r="2725">
      <c r="A2725" s="4" t="s">
        <v>2708</v>
      </c>
      <c r="B2725" s="4"/>
      <c r="C2725" s="4"/>
      <c r="D2725" s="4"/>
      <c r="E2725" s="7">
        <v>67.0</v>
      </c>
      <c r="F2725" s="4">
        <v>3.03</v>
      </c>
      <c r="G2725" s="8">
        <v>0.2537</v>
      </c>
      <c r="H2725" s="8">
        <v>0.1773</v>
      </c>
      <c r="I2725" s="9">
        <v>0.002361111111111111</v>
      </c>
      <c r="J2725" s="7">
        <v>204.0</v>
      </c>
      <c r="K2725" s="4">
        <v>2.42</v>
      </c>
    </row>
    <row r="2726">
      <c r="A2726" s="4" t="s">
        <v>2709</v>
      </c>
      <c r="B2726" s="4"/>
      <c r="C2726" s="4"/>
      <c r="D2726" s="4"/>
      <c r="E2726" s="7">
        <v>67.0</v>
      </c>
      <c r="F2726" s="4">
        <v>3.3</v>
      </c>
      <c r="G2726" s="8">
        <v>0.2239</v>
      </c>
      <c r="H2726" s="8">
        <v>0.1765</v>
      </c>
      <c r="I2726" s="9">
        <v>0.0033680555555555556</v>
      </c>
      <c r="J2726" s="7">
        <v>291.0</v>
      </c>
      <c r="K2726" s="4">
        <v>4.58</v>
      </c>
    </row>
    <row r="2727">
      <c r="A2727" s="4" t="s">
        <v>2710</v>
      </c>
      <c r="B2727" s="4"/>
      <c r="C2727" s="4"/>
      <c r="D2727" s="4"/>
      <c r="E2727" s="7">
        <v>67.0</v>
      </c>
      <c r="F2727" s="4">
        <v>2.87</v>
      </c>
      <c r="G2727" s="8">
        <v>0.2687</v>
      </c>
      <c r="H2727" s="8">
        <v>0.1719</v>
      </c>
      <c r="I2727" s="9">
        <v>0.002777777777777778</v>
      </c>
      <c r="J2727" s="7">
        <v>240.0</v>
      </c>
      <c r="K2727" s="4">
        <v>2.85</v>
      </c>
    </row>
    <row r="2728">
      <c r="A2728" s="4" t="s">
        <v>2711</v>
      </c>
      <c r="B2728" s="4"/>
      <c r="C2728" s="4"/>
      <c r="D2728" s="4"/>
      <c r="E2728" s="7">
        <v>67.0</v>
      </c>
      <c r="F2728" s="4">
        <v>4.76</v>
      </c>
      <c r="G2728" s="8">
        <v>0.1642</v>
      </c>
      <c r="H2728" s="8">
        <v>0.1411</v>
      </c>
      <c r="I2728" s="9">
        <v>0.005011574074074074</v>
      </c>
      <c r="J2728" s="7">
        <v>433.0</v>
      </c>
      <c r="K2728" s="4">
        <v>4.6</v>
      </c>
    </row>
    <row r="2729">
      <c r="A2729" s="4" t="s">
        <v>2712</v>
      </c>
      <c r="B2729" s="4"/>
      <c r="C2729" s="4"/>
      <c r="D2729" s="4"/>
      <c r="E2729" s="7">
        <v>67.0</v>
      </c>
      <c r="F2729" s="4">
        <v>2.75</v>
      </c>
      <c r="G2729" s="8">
        <v>0.1493</v>
      </c>
      <c r="H2729" s="8">
        <v>0.4565</v>
      </c>
      <c r="I2729" s="9">
        <v>0.0015277777777777779</v>
      </c>
      <c r="J2729" s="7">
        <v>132.0</v>
      </c>
      <c r="K2729" s="4">
        <v>0.55</v>
      </c>
    </row>
    <row r="2730">
      <c r="A2730" s="4" t="s">
        <v>2713</v>
      </c>
      <c r="B2730" s="4"/>
      <c r="C2730" s="4"/>
      <c r="D2730" s="4"/>
      <c r="E2730" s="7">
        <v>67.0</v>
      </c>
      <c r="F2730" s="4">
        <v>2.69</v>
      </c>
      <c r="G2730" s="8">
        <v>0.1045</v>
      </c>
      <c r="H2730" s="8">
        <v>0.2333</v>
      </c>
      <c r="I2730" s="9">
        <v>0.0028356481481481483</v>
      </c>
      <c r="J2730" s="7">
        <v>245.0</v>
      </c>
      <c r="K2730" s="4">
        <v>4.1</v>
      </c>
    </row>
    <row r="2731">
      <c r="A2731" s="4" t="s">
        <v>2714</v>
      </c>
      <c r="B2731" s="4"/>
      <c r="C2731" s="4"/>
      <c r="D2731" s="4"/>
      <c r="E2731" s="7">
        <v>67.0</v>
      </c>
      <c r="F2731" s="4">
        <v>2.94</v>
      </c>
      <c r="G2731" s="8">
        <v>0.7164</v>
      </c>
      <c r="H2731" s="8">
        <v>0.0761</v>
      </c>
      <c r="I2731" s="9">
        <v>0.003148148148148148</v>
      </c>
      <c r="J2731" s="7">
        <v>272.0</v>
      </c>
      <c r="K2731" s="4">
        <v>1.52</v>
      </c>
    </row>
    <row r="2732">
      <c r="A2732" s="4" t="s">
        <v>2715</v>
      </c>
      <c r="B2732" s="4"/>
      <c r="C2732" s="4"/>
      <c r="D2732" s="4"/>
      <c r="E2732" s="7">
        <v>67.0</v>
      </c>
      <c r="F2732" s="4">
        <v>2.33</v>
      </c>
      <c r="G2732" s="8">
        <v>0.3284</v>
      </c>
      <c r="H2732" s="8">
        <v>0.1859</v>
      </c>
      <c r="I2732" s="9">
        <v>0.0025578703703703705</v>
      </c>
      <c r="J2732" s="7">
        <v>221.0</v>
      </c>
      <c r="K2732" s="4">
        <v>2.16</v>
      </c>
    </row>
    <row r="2733">
      <c r="A2733" s="4" t="s">
        <v>2716</v>
      </c>
      <c r="B2733" s="4"/>
      <c r="C2733" s="4"/>
      <c r="D2733" s="4"/>
      <c r="E2733" s="7">
        <v>67.0</v>
      </c>
      <c r="F2733" s="4">
        <v>3.42</v>
      </c>
      <c r="G2733" s="8">
        <v>0.2537</v>
      </c>
      <c r="H2733" s="8">
        <v>0.2096</v>
      </c>
      <c r="I2733" s="9">
        <v>0.002650462962962963</v>
      </c>
      <c r="J2733" s="7">
        <v>229.0</v>
      </c>
      <c r="K2733" s="4">
        <v>3.03</v>
      </c>
    </row>
    <row r="2734">
      <c r="A2734" s="4" t="s">
        <v>2717</v>
      </c>
      <c r="B2734" s="4"/>
      <c r="C2734" s="4"/>
      <c r="D2734" s="4"/>
      <c r="E2734" s="7">
        <v>67.0</v>
      </c>
      <c r="F2734" s="4">
        <v>3.88</v>
      </c>
      <c r="G2734" s="8">
        <v>0.3582</v>
      </c>
      <c r="H2734" s="8">
        <v>0.1385</v>
      </c>
      <c r="I2734" s="9">
        <v>0.0033796296296296296</v>
      </c>
      <c r="J2734" s="7">
        <v>292.0</v>
      </c>
      <c r="K2734" s="4">
        <v>2.57</v>
      </c>
    </row>
    <row r="2735">
      <c r="A2735" s="4" t="s">
        <v>2718</v>
      </c>
      <c r="B2735" s="4"/>
      <c r="C2735" s="4"/>
      <c r="D2735" s="4"/>
      <c r="E2735" s="7">
        <v>67.0</v>
      </c>
      <c r="F2735" s="4">
        <v>4.07</v>
      </c>
      <c r="G2735" s="8">
        <v>0.194</v>
      </c>
      <c r="H2735" s="8">
        <v>0.2088</v>
      </c>
      <c r="I2735" s="9">
        <v>0.0034953703703703705</v>
      </c>
      <c r="J2735" s="7">
        <v>302.0</v>
      </c>
      <c r="K2735" s="4">
        <v>3.33</v>
      </c>
    </row>
    <row r="2736">
      <c r="A2736" s="4" t="s">
        <v>2719</v>
      </c>
      <c r="B2736" s="4"/>
      <c r="C2736" s="4"/>
      <c r="D2736" s="4"/>
      <c r="E2736" s="7">
        <v>67.0</v>
      </c>
      <c r="F2736" s="4">
        <v>5.3</v>
      </c>
      <c r="G2736" s="8">
        <v>0.2985</v>
      </c>
      <c r="H2736" s="8">
        <v>0.1324</v>
      </c>
      <c r="I2736" s="9">
        <v>0.0035300925925925925</v>
      </c>
      <c r="J2736" s="7">
        <v>305.0</v>
      </c>
      <c r="K2736" s="4">
        <v>2.21</v>
      </c>
    </row>
    <row r="2737">
      <c r="A2737" s="4" t="s">
        <v>2720</v>
      </c>
      <c r="B2737" s="4"/>
      <c r="C2737" s="4"/>
      <c r="D2737" s="4"/>
      <c r="E2737" s="7">
        <v>67.0</v>
      </c>
      <c r="F2737" s="4">
        <v>2.94</v>
      </c>
      <c r="G2737" s="8">
        <v>0.209</v>
      </c>
      <c r="H2737" s="8">
        <v>0.132</v>
      </c>
      <c r="I2737" s="9">
        <v>0.004583333333333333</v>
      </c>
      <c r="J2737" s="7">
        <v>396.0</v>
      </c>
      <c r="K2737" s="4">
        <v>4.19</v>
      </c>
    </row>
    <row r="2738">
      <c r="A2738" s="4" t="s">
        <v>2721</v>
      </c>
      <c r="B2738" s="4"/>
      <c r="C2738" s="4"/>
      <c r="D2738" s="4"/>
      <c r="E2738" s="7">
        <v>67.0</v>
      </c>
      <c r="F2738" s="4">
        <v>1.97</v>
      </c>
      <c r="G2738" s="8">
        <v>0.0597</v>
      </c>
      <c r="H2738" s="8">
        <v>0.3864</v>
      </c>
      <c r="I2738" s="9">
        <v>0.0022222222222222222</v>
      </c>
      <c r="J2738" s="7">
        <v>192.0</v>
      </c>
      <c r="K2738" s="4">
        <v>2.43</v>
      </c>
    </row>
    <row r="2739">
      <c r="A2739" s="4" t="s">
        <v>2722</v>
      </c>
      <c r="B2739" s="4"/>
      <c r="C2739" s="4"/>
      <c r="D2739" s="4"/>
      <c r="E2739" s="7">
        <v>67.0</v>
      </c>
      <c r="F2739" s="4">
        <v>2.49</v>
      </c>
      <c r="G2739" s="8">
        <v>0.2985</v>
      </c>
      <c r="H2739" s="8">
        <v>0.2814</v>
      </c>
      <c r="I2739" s="9">
        <v>0.0025</v>
      </c>
      <c r="J2739" s="7">
        <v>216.0</v>
      </c>
      <c r="K2739" s="4">
        <v>3.16</v>
      </c>
    </row>
    <row r="2740">
      <c r="A2740" s="4" t="s">
        <v>2723</v>
      </c>
      <c r="B2740" s="4"/>
      <c r="C2740" s="4"/>
      <c r="D2740" s="4"/>
      <c r="E2740" s="7">
        <v>67.0</v>
      </c>
      <c r="F2740" s="4">
        <v>2.73</v>
      </c>
      <c r="G2740" s="8">
        <v>0.0746</v>
      </c>
      <c r="H2740" s="8">
        <v>0.459</v>
      </c>
      <c r="I2740" s="9">
        <v>0.0019212962962962964</v>
      </c>
      <c r="J2740" s="7">
        <v>166.0</v>
      </c>
      <c r="K2740" s="4">
        <v>1.94</v>
      </c>
    </row>
    <row r="2741">
      <c r="A2741" s="4" t="s">
        <v>2724</v>
      </c>
      <c r="B2741" s="4"/>
      <c r="C2741" s="4"/>
      <c r="D2741" s="4"/>
      <c r="E2741" s="7">
        <v>67.0</v>
      </c>
      <c r="F2741" s="4">
        <v>2.4</v>
      </c>
      <c r="G2741" s="8">
        <v>0.2687</v>
      </c>
      <c r="H2741" s="8">
        <v>0.2112</v>
      </c>
      <c r="I2741" s="9">
        <v>0.0031018518518518517</v>
      </c>
      <c r="J2741" s="7">
        <v>268.0</v>
      </c>
      <c r="K2741" s="4">
        <v>3.37</v>
      </c>
    </row>
    <row r="2742">
      <c r="A2742" s="4" t="s">
        <v>2725</v>
      </c>
      <c r="B2742" s="4"/>
      <c r="C2742" s="4"/>
      <c r="D2742" s="4"/>
      <c r="E2742" s="7">
        <v>67.0</v>
      </c>
      <c r="F2742" s="4">
        <v>3.28</v>
      </c>
      <c r="G2742" s="8">
        <v>0.2537</v>
      </c>
      <c r="H2742" s="8">
        <v>0.1636</v>
      </c>
      <c r="I2742" s="9">
        <v>0.0024537037037037036</v>
      </c>
      <c r="J2742" s="7">
        <v>212.0</v>
      </c>
      <c r="K2742" s="4">
        <v>3.6</v>
      </c>
    </row>
    <row r="2743">
      <c r="A2743" s="4" t="s">
        <v>2726</v>
      </c>
      <c r="B2743" s="4"/>
      <c r="C2743" s="4"/>
      <c r="D2743" s="4"/>
      <c r="E2743" s="7">
        <v>67.0</v>
      </c>
      <c r="F2743" s="4">
        <v>1.91</v>
      </c>
      <c r="G2743" s="8">
        <v>0.6418</v>
      </c>
      <c r="H2743" s="8">
        <v>0.1641</v>
      </c>
      <c r="I2743" s="9">
        <v>8.217592592592593E-4</v>
      </c>
      <c r="J2743" s="7">
        <v>71.0</v>
      </c>
      <c r="K2743" s="4">
        <v>0.61</v>
      </c>
    </row>
    <row r="2744">
      <c r="A2744" s="4" t="s">
        <v>2727</v>
      </c>
      <c r="B2744" s="4"/>
      <c r="C2744" s="4"/>
      <c r="D2744" s="4"/>
      <c r="E2744" s="7">
        <v>67.0</v>
      </c>
      <c r="F2744" s="4">
        <v>4.34</v>
      </c>
      <c r="G2744" s="8">
        <v>0.1343</v>
      </c>
      <c r="H2744" s="8">
        <v>0.299</v>
      </c>
      <c r="I2744" s="9">
        <v>0.003310185185185185</v>
      </c>
      <c r="J2744" s="7">
        <v>286.0</v>
      </c>
      <c r="K2744" s="4">
        <v>1.81</v>
      </c>
    </row>
    <row r="2745">
      <c r="A2745" s="4" t="s">
        <v>2728</v>
      </c>
      <c r="B2745" s="4"/>
      <c r="C2745" s="4"/>
      <c r="D2745" s="4"/>
      <c r="E2745" s="7">
        <v>67.0</v>
      </c>
      <c r="F2745" s="4">
        <v>3.21</v>
      </c>
      <c r="G2745" s="8">
        <v>0.2239</v>
      </c>
      <c r="H2745" s="8">
        <v>0.2047</v>
      </c>
      <c r="I2745" s="9">
        <v>0.002905092592592593</v>
      </c>
      <c r="J2745" s="7">
        <v>251.0</v>
      </c>
      <c r="K2745" s="4">
        <v>2.34</v>
      </c>
    </row>
    <row r="2746">
      <c r="A2746" s="4" t="s">
        <v>2729</v>
      </c>
      <c r="B2746" s="4"/>
      <c r="C2746" s="4"/>
      <c r="D2746" s="4"/>
      <c r="E2746" s="7">
        <v>67.0</v>
      </c>
      <c r="F2746" s="4">
        <v>2.64</v>
      </c>
      <c r="G2746" s="8">
        <v>0.1343</v>
      </c>
      <c r="H2746" s="8">
        <v>0.1412</v>
      </c>
      <c r="I2746" s="9">
        <v>0.0061342592592592594</v>
      </c>
      <c r="J2746" s="7">
        <v>530.0</v>
      </c>
      <c r="K2746" s="4">
        <v>9.16</v>
      </c>
    </row>
    <row r="2747">
      <c r="A2747" s="4" t="s">
        <v>2730</v>
      </c>
      <c r="B2747" s="4"/>
      <c r="C2747" s="4"/>
      <c r="D2747" s="4"/>
      <c r="E2747" s="7">
        <v>67.0</v>
      </c>
      <c r="F2747" s="4">
        <v>2.85</v>
      </c>
      <c r="G2747" s="8">
        <v>0.2537</v>
      </c>
      <c r="H2747" s="8">
        <v>0.3037</v>
      </c>
      <c r="I2747" s="9">
        <v>0.0024189814814814816</v>
      </c>
      <c r="J2747" s="7">
        <v>209.0</v>
      </c>
      <c r="K2747" s="4">
        <v>1.43</v>
      </c>
    </row>
    <row r="2748">
      <c r="A2748" s="4" t="s">
        <v>2731</v>
      </c>
      <c r="B2748" s="4"/>
      <c r="C2748" s="4"/>
      <c r="D2748" s="4"/>
      <c r="E2748" s="7">
        <v>67.0</v>
      </c>
      <c r="F2748" s="4">
        <v>2.99</v>
      </c>
      <c r="G2748" s="8">
        <v>0.1194</v>
      </c>
      <c r="H2748" s="8">
        <v>0.115</v>
      </c>
      <c r="I2748" s="9">
        <v>0.004710648148148148</v>
      </c>
      <c r="J2748" s="7">
        <v>407.0</v>
      </c>
      <c r="K2748" s="4">
        <v>6.87</v>
      </c>
    </row>
    <row r="2749">
      <c r="A2749" s="4" t="s">
        <v>2732</v>
      </c>
      <c r="B2749" s="4"/>
      <c r="C2749" s="4"/>
      <c r="D2749" s="4"/>
      <c r="E2749" s="7">
        <v>67.0</v>
      </c>
      <c r="F2749" s="4">
        <v>2.93</v>
      </c>
      <c r="G2749" s="8">
        <v>0.2985</v>
      </c>
      <c r="H2749" s="8">
        <v>0.2398</v>
      </c>
      <c r="I2749" s="9">
        <v>0.0027199074074074074</v>
      </c>
      <c r="J2749" s="7">
        <v>235.0</v>
      </c>
      <c r="K2749" s="4">
        <v>4.31</v>
      </c>
    </row>
    <row r="2750">
      <c r="A2750" s="4" t="s">
        <v>2733</v>
      </c>
      <c r="B2750" s="4"/>
      <c r="C2750" s="4"/>
      <c r="D2750" s="4"/>
      <c r="E2750" s="7">
        <v>67.0</v>
      </c>
      <c r="F2750" s="4">
        <v>3.27</v>
      </c>
      <c r="G2750" s="8">
        <v>0.2388</v>
      </c>
      <c r="H2750" s="8">
        <v>0.21</v>
      </c>
      <c r="I2750" s="9">
        <v>0.003715277777777778</v>
      </c>
      <c r="J2750" s="7">
        <v>321.0</v>
      </c>
      <c r="K2750" s="4">
        <v>5.39</v>
      </c>
    </row>
    <row r="2751">
      <c r="A2751" s="4" t="s">
        <v>2734</v>
      </c>
      <c r="B2751" s="4"/>
      <c r="C2751" s="4"/>
      <c r="D2751" s="4"/>
      <c r="E2751" s="7">
        <v>67.0</v>
      </c>
      <c r="F2751" s="4">
        <v>2.09</v>
      </c>
      <c r="G2751" s="8">
        <v>0.2836</v>
      </c>
      <c r="H2751" s="8">
        <v>0.25</v>
      </c>
      <c r="I2751" s="9">
        <v>0.0011921296296296296</v>
      </c>
      <c r="J2751" s="7">
        <v>103.0</v>
      </c>
      <c r="K2751" s="4">
        <v>1.18</v>
      </c>
    </row>
    <row r="2752">
      <c r="A2752" s="4" t="s">
        <v>2735</v>
      </c>
      <c r="B2752" s="4"/>
      <c r="C2752" s="4"/>
      <c r="D2752" s="4"/>
      <c r="E2752" s="7">
        <v>67.0</v>
      </c>
      <c r="F2752" s="4">
        <v>3.67</v>
      </c>
      <c r="G2752" s="8">
        <v>0.2537</v>
      </c>
      <c r="H2752" s="8">
        <v>0.1789</v>
      </c>
      <c r="I2752" s="9">
        <v>0.0030787037037037037</v>
      </c>
      <c r="J2752" s="7">
        <v>266.0</v>
      </c>
      <c r="K2752" s="4">
        <v>2.75</v>
      </c>
    </row>
    <row r="2753">
      <c r="A2753" s="4">
        <v>3678.0</v>
      </c>
      <c r="B2753" s="4"/>
      <c r="C2753" s="4"/>
      <c r="D2753" s="4"/>
      <c r="E2753" s="7">
        <v>66.0</v>
      </c>
      <c r="F2753" s="4">
        <v>2.53</v>
      </c>
      <c r="G2753" s="8">
        <v>0.3636</v>
      </c>
      <c r="H2753" s="8">
        <v>0.0599</v>
      </c>
      <c r="I2753" s="9">
        <v>0.004085648148148148</v>
      </c>
      <c r="J2753" s="7">
        <v>353.0</v>
      </c>
      <c r="K2753" s="4">
        <v>2.95</v>
      </c>
    </row>
    <row r="2754">
      <c r="A2754" s="4" t="s">
        <v>2736</v>
      </c>
      <c r="B2754" s="4"/>
      <c r="C2754" s="4"/>
      <c r="D2754" s="4"/>
      <c r="E2754" s="7">
        <v>66.0</v>
      </c>
      <c r="F2754" s="4">
        <v>4.89</v>
      </c>
      <c r="G2754" s="8">
        <v>0.2727</v>
      </c>
      <c r="H2754" s="8">
        <v>0.1362</v>
      </c>
      <c r="I2754" s="9">
        <v>0.003159722222222222</v>
      </c>
      <c r="J2754" s="7">
        <v>273.0</v>
      </c>
      <c r="K2754" s="4">
        <v>2.97</v>
      </c>
    </row>
    <row r="2755">
      <c r="A2755" s="4" t="s">
        <v>2737</v>
      </c>
      <c r="B2755" s="4"/>
      <c r="C2755" s="4"/>
      <c r="D2755" s="4"/>
      <c r="E2755" s="7">
        <v>66.0</v>
      </c>
      <c r="F2755" s="4">
        <v>4.58</v>
      </c>
      <c r="G2755" s="8">
        <v>0.3182</v>
      </c>
      <c r="H2755" s="8">
        <v>0.1291</v>
      </c>
      <c r="I2755" s="9">
        <v>0.005462962962962963</v>
      </c>
      <c r="J2755" s="7">
        <v>472.0</v>
      </c>
      <c r="K2755" s="4">
        <v>4.5</v>
      </c>
    </row>
    <row r="2756">
      <c r="A2756" s="4" t="s">
        <v>2738</v>
      </c>
      <c r="B2756" s="4"/>
      <c r="C2756" s="4"/>
      <c r="D2756" s="4"/>
      <c r="E2756" s="7">
        <v>66.0</v>
      </c>
      <c r="F2756" s="4">
        <v>5.05</v>
      </c>
      <c r="G2756" s="8">
        <v>0.3485</v>
      </c>
      <c r="H2756" s="8">
        <v>0.1892</v>
      </c>
      <c r="I2756" s="9">
        <v>0.003738425925925926</v>
      </c>
      <c r="J2756" s="7">
        <v>323.0</v>
      </c>
      <c r="K2756" s="4">
        <v>1.32</v>
      </c>
    </row>
    <row r="2757">
      <c r="A2757" s="4" t="s">
        <v>2739</v>
      </c>
      <c r="B2757" s="4"/>
      <c r="C2757" s="4"/>
      <c r="D2757" s="4"/>
      <c r="E2757" s="7">
        <v>66.0</v>
      </c>
      <c r="F2757" s="4">
        <v>5.61</v>
      </c>
      <c r="G2757" s="8">
        <v>0.2879</v>
      </c>
      <c r="H2757" s="8">
        <v>0.1757</v>
      </c>
      <c r="I2757" s="9">
        <v>0.0032291666666666666</v>
      </c>
      <c r="J2757" s="7">
        <v>279.0</v>
      </c>
      <c r="K2757" s="4">
        <v>3.94</v>
      </c>
    </row>
    <row r="2758">
      <c r="A2758" s="4" t="s">
        <v>2740</v>
      </c>
      <c r="B2758" s="4"/>
      <c r="C2758" s="4"/>
      <c r="D2758" s="4"/>
      <c r="E2758" s="7">
        <v>66.0</v>
      </c>
      <c r="F2758" s="4">
        <v>2.48</v>
      </c>
      <c r="G2758" s="8">
        <v>0.3636</v>
      </c>
      <c r="H2758" s="8">
        <v>0.1463</v>
      </c>
      <c r="I2758" s="9">
        <v>0.004270833333333333</v>
      </c>
      <c r="J2758" s="7">
        <v>369.0</v>
      </c>
      <c r="K2758" s="4">
        <v>2.33</v>
      </c>
    </row>
    <row r="2759">
      <c r="A2759" s="4" t="s">
        <v>2741</v>
      </c>
      <c r="B2759" s="4"/>
      <c r="C2759" s="4"/>
      <c r="D2759" s="4"/>
      <c r="E2759" s="7">
        <v>66.0</v>
      </c>
      <c r="F2759" s="4">
        <v>2.42</v>
      </c>
      <c r="G2759" s="8">
        <v>0.1515</v>
      </c>
      <c r="H2759" s="8">
        <v>0.2812</v>
      </c>
      <c r="I2759" s="9">
        <v>0.0027546296296296294</v>
      </c>
      <c r="J2759" s="7">
        <v>238.0</v>
      </c>
      <c r="K2759" s="4">
        <v>3.35</v>
      </c>
    </row>
    <row r="2760">
      <c r="A2760" s="4" t="s">
        <v>2742</v>
      </c>
      <c r="B2760" s="4"/>
      <c r="C2760" s="4"/>
      <c r="D2760" s="4"/>
      <c r="E2760" s="7">
        <v>66.0</v>
      </c>
      <c r="F2760" s="4">
        <v>4.29</v>
      </c>
      <c r="G2760" s="8">
        <v>0.303</v>
      </c>
      <c r="H2760" s="8">
        <v>0.1696</v>
      </c>
      <c r="I2760" s="9">
        <v>0.005763888888888889</v>
      </c>
      <c r="J2760" s="7">
        <v>498.0</v>
      </c>
      <c r="K2760" s="4">
        <v>4.55</v>
      </c>
    </row>
    <row r="2761">
      <c r="A2761" s="4" t="s">
        <v>2743</v>
      </c>
      <c r="B2761" s="4"/>
      <c r="C2761" s="4"/>
      <c r="D2761" s="4"/>
      <c r="E2761" s="7">
        <v>66.0</v>
      </c>
      <c r="F2761" s="4">
        <v>4.36</v>
      </c>
      <c r="G2761" s="8">
        <v>0.2727</v>
      </c>
      <c r="H2761" s="8">
        <v>0.1701</v>
      </c>
      <c r="I2761" s="9">
        <v>0.004120370370370371</v>
      </c>
      <c r="J2761" s="7">
        <v>356.0</v>
      </c>
      <c r="K2761" s="4">
        <v>3.73</v>
      </c>
    </row>
    <row r="2762">
      <c r="A2762" s="4" t="s">
        <v>2744</v>
      </c>
      <c r="B2762" s="4"/>
      <c r="C2762" s="4"/>
      <c r="D2762" s="4"/>
      <c r="E2762" s="7">
        <v>66.0</v>
      </c>
      <c r="F2762" s="4">
        <v>2.89</v>
      </c>
      <c r="G2762" s="8">
        <v>0.2727</v>
      </c>
      <c r="H2762" s="8">
        <v>0.0524</v>
      </c>
      <c r="I2762" s="9">
        <v>0.006354166666666667</v>
      </c>
      <c r="J2762" s="7">
        <v>549.0</v>
      </c>
      <c r="K2762" s="4">
        <v>5.11</v>
      </c>
    </row>
    <row r="2763">
      <c r="A2763" s="4" t="s">
        <v>2745</v>
      </c>
      <c r="B2763" s="4"/>
      <c r="C2763" s="4"/>
      <c r="D2763" s="4"/>
      <c r="E2763" s="7">
        <v>66.0</v>
      </c>
      <c r="F2763" s="4">
        <v>6.91</v>
      </c>
      <c r="G2763" s="8">
        <v>0.2727</v>
      </c>
      <c r="H2763" s="8">
        <v>0.1184</v>
      </c>
      <c r="I2763" s="9">
        <v>0.006643518518518518</v>
      </c>
      <c r="J2763" s="7">
        <v>574.0</v>
      </c>
      <c r="K2763" s="4">
        <v>4.61</v>
      </c>
    </row>
    <row r="2764">
      <c r="A2764" s="4" t="s">
        <v>2746</v>
      </c>
      <c r="B2764" s="4"/>
      <c r="C2764" s="4"/>
      <c r="D2764" s="4"/>
      <c r="E2764" s="7">
        <v>66.0</v>
      </c>
      <c r="F2764" s="4">
        <v>2.68</v>
      </c>
      <c r="G2764" s="8">
        <v>0.3182</v>
      </c>
      <c r="H2764" s="8">
        <v>0.1469</v>
      </c>
      <c r="I2764" s="9">
        <v>0.0038657407407407408</v>
      </c>
      <c r="J2764" s="7">
        <v>334.0</v>
      </c>
      <c r="K2764" s="4">
        <v>3.91</v>
      </c>
    </row>
    <row r="2765">
      <c r="A2765" s="4" t="s">
        <v>2747</v>
      </c>
      <c r="B2765" s="4"/>
      <c r="C2765" s="4"/>
      <c r="D2765" s="4"/>
      <c r="E2765" s="7">
        <v>66.0</v>
      </c>
      <c r="F2765" s="4">
        <v>3.91</v>
      </c>
      <c r="G2765" s="8">
        <v>0.197</v>
      </c>
      <c r="H2765" s="8">
        <v>0.1667</v>
      </c>
      <c r="I2765" s="9">
        <v>0.002916666666666667</v>
      </c>
      <c r="J2765" s="7">
        <v>252.0</v>
      </c>
      <c r="K2765" s="4">
        <v>3.2</v>
      </c>
    </row>
    <row r="2766">
      <c r="A2766" s="4" t="s">
        <v>2748</v>
      </c>
      <c r="B2766" s="4"/>
      <c r="C2766" s="4"/>
      <c r="D2766" s="4"/>
      <c r="E2766" s="7">
        <v>66.0</v>
      </c>
      <c r="F2766" s="4">
        <v>2.41</v>
      </c>
      <c r="G2766" s="8">
        <v>0.2576</v>
      </c>
      <c r="H2766" s="8">
        <v>0.2642</v>
      </c>
      <c r="I2766" s="9">
        <v>0.0025810185185185185</v>
      </c>
      <c r="J2766" s="7">
        <v>223.0</v>
      </c>
      <c r="K2766" s="4">
        <v>3.71</v>
      </c>
    </row>
    <row r="2767">
      <c r="A2767" s="4" t="s">
        <v>2749</v>
      </c>
      <c r="B2767" s="4"/>
      <c r="C2767" s="4"/>
      <c r="D2767" s="4"/>
      <c r="E2767" s="7">
        <v>66.0</v>
      </c>
      <c r="F2767" s="4">
        <v>3.64</v>
      </c>
      <c r="G2767" s="8">
        <v>0.2273</v>
      </c>
      <c r="H2767" s="8">
        <v>0.2458</v>
      </c>
      <c r="I2767" s="9">
        <v>0.0025</v>
      </c>
      <c r="J2767" s="7">
        <v>216.0</v>
      </c>
      <c r="K2767" s="4">
        <v>2.56</v>
      </c>
    </row>
    <row r="2768">
      <c r="A2768" s="4" t="s">
        <v>2750</v>
      </c>
      <c r="B2768" s="4"/>
      <c r="C2768" s="4"/>
      <c r="D2768" s="4"/>
      <c r="E2768" s="7">
        <v>66.0</v>
      </c>
      <c r="F2768" s="4">
        <v>2.53</v>
      </c>
      <c r="G2768" s="8">
        <v>0.1667</v>
      </c>
      <c r="H2768" s="8">
        <v>0.3533</v>
      </c>
      <c r="I2768" s="9">
        <v>0.002037037037037037</v>
      </c>
      <c r="J2768" s="7">
        <v>176.0</v>
      </c>
      <c r="K2768" s="4">
        <v>2.21</v>
      </c>
    </row>
    <row r="2769">
      <c r="A2769" s="4" t="s">
        <v>2751</v>
      </c>
      <c r="B2769" s="4"/>
      <c r="C2769" s="4"/>
      <c r="D2769" s="4"/>
      <c r="E2769" s="7">
        <v>66.0</v>
      </c>
      <c r="F2769" s="4">
        <v>2.65</v>
      </c>
      <c r="G2769" s="8">
        <v>0.2424</v>
      </c>
      <c r="H2769" s="8">
        <v>0.32</v>
      </c>
      <c r="I2769" s="9">
        <v>0.003287037037037037</v>
      </c>
      <c r="J2769" s="7">
        <v>284.0</v>
      </c>
      <c r="K2769" s="4">
        <v>2.92</v>
      </c>
    </row>
    <row r="2770">
      <c r="A2770" s="4" t="s">
        <v>2752</v>
      </c>
      <c r="B2770" s="4"/>
      <c r="C2770" s="4"/>
      <c r="D2770" s="4"/>
      <c r="E2770" s="7">
        <v>66.0</v>
      </c>
      <c r="F2770" s="4">
        <v>2.02</v>
      </c>
      <c r="G2770" s="8">
        <v>0.4848</v>
      </c>
      <c r="H2770" s="8">
        <v>0.2256</v>
      </c>
      <c r="I2770" s="9">
        <v>0.0015972222222222223</v>
      </c>
      <c r="J2770" s="7">
        <v>138.0</v>
      </c>
      <c r="K2770" s="4">
        <v>0.86</v>
      </c>
    </row>
    <row r="2771">
      <c r="A2771" s="4" t="s">
        <v>2753</v>
      </c>
      <c r="B2771" s="4"/>
      <c r="C2771" s="4"/>
      <c r="D2771" s="4"/>
      <c r="E2771" s="7">
        <v>66.0</v>
      </c>
      <c r="F2771" s="4">
        <v>2.36</v>
      </c>
      <c r="G2771" s="8">
        <v>0.2727</v>
      </c>
      <c r="H2771" s="8">
        <v>0.0897</v>
      </c>
      <c r="I2771" s="9">
        <v>0.0019212962962962964</v>
      </c>
      <c r="J2771" s="7">
        <v>166.0</v>
      </c>
      <c r="K2771" s="4">
        <v>3.35</v>
      </c>
    </row>
    <row r="2772">
      <c r="A2772" s="4" t="s">
        <v>2754</v>
      </c>
      <c r="B2772" s="4"/>
      <c r="C2772" s="4"/>
      <c r="D2772" s="4"/>
      <c r="E2772" s="7">
        <v>66.0</v>
      </c>
      <c r="F2772" s="4">
        <v>2.68</v>
      </c>
      <c r="G2772" s="8">
        <v>0.1515</v>
      </c>
      <c r="H2772" s="8">
        <v>0.435</v>
      </c>
      <c r="I2772" s="9">
        <v>0.002905092592592593</v>
      </c>
      <c r="J2772" s="7">
        <v>251.0</v>
      </c>
      <c r="K2772" s="4">
        <v>2.59</v>
      </c>
    </row>
    <row r="2773">
      <c r="A2773" s="4" t="s">
        <v>2755</v>
      </c>
      <c r="B2773" s="4"/>
      <c r="C2773" s="4"/>
      <c r="D2773" s="4"/>
      <c r="E2773" s="7">
        <v>66.0</v>
      </c>
      <c r="F2773" s="4">
        <v>1.38</v>
      </c>
      <c r="G2773" s="8">
        <v>0.5303</v>
      </c>
      <c r="H2773" s="8">
        <v>0.0659</v>
      </c>
      <c r="I2773" s="9">
        <v>0.0043518518518518515</v>
      </c>
      <c r="J2773" s="7">
        <v>376.0</v>
      </c>
      <c r="K2773" s="4">
        <v>3.39</v>
      </c>
    </row>
    <row r="2774">
      <c r="A2774" s="4" t="s">
        <v>2756</v>
      </c>
      <c r="B2774" s="4"/>
      <c r="C2774" s="4"/>
      <c r="D2774" s="4"/>
      <c r="E2774" s="7">
        <v>66.0</v>
      </c>
      <c r="F2774" s="4">
        <v>2.97</v>
      </c>
      <c r="G2774" s="8">
        <v>0.3333</v>
      </c>
      <c r="H2774" s="8">
        <v>0.102</v>
      </c>
      <c r="I2774" s="9">
        <v>0.003553240740740741</v>
      </c>
      <c r="J2774" s="7">
        <v>307.0</v>
      </c>
      <c r="K2774" s="4">
        <v>4.65</v>
      </c>
    </row>
    <row r="2775">
      <c r="A2775" s="4" t="s">
        <v>2757</v>
      </c>
      <c r="B2775" s="4"/>
      <c r="C2775" s="4"/>
      <c r="D2775" s="4"/>
      <c r="E2775" s="7">
        <v>66.0</v>
      </c>
      <c r="F2775" s="4">
        <v>2.09</v>
      </c>
      <c r="G2775" s="8">
        <v>0.2879</v>
      </c>
      <c r="H2775" s="8">
        <v>0.2681</v>
      </c>
      <c r="I2775" s="9">
        <v>0.0014814814814814814</v>
      </c>
      <c r="J2775" s="7">
        <v>128.0</v>
      </c>
      <c r="K2775" s="4">
        <v>1.29</v>
      </c>
    </row>
    <row r="2776">
      <c r="A2776" s="4" t="s">
        <v>2758</v>
      </c>
      <c r="B2776" s="4"/>
      <c r="C2776" s="4"/>
      <c r="D2776" s="4"/>
      <c r="E2776" s="7">
        <v>66.0</v>
      </c>
      <c r="F2776" s="4">
        <v>1.91</v>
      </c>
      <c r="G2776" s="8">
        <v>0.1212</v>
      </c>
      <c r="H2776" s="8">
        <v>0.3016</v>
      </c>
      <c r="I2776" s="9">
        <v>0.0024652777777777776</v>
      </c>
      <c r="J2776" s="7">
        <v>213.0</v>
      </c>
      <c r="K2776" s="4">
        <v>3.76</v>
      </c>
    </row>
    <row r="2777">
      <c r="A2777" s="4" t="s">
        <v>2759</v>
      </c>
      <c r="B2777" s="4"/>
      <c r="C2777" s="4"/>
      <c r="D2777" s="4"/>
      <c r="E2777" s="7">
        <v>66.0</v>
      </c>
      <c r="F2777" s="4">
        <v>3.39</v>
      </c>
      <c r="G2777" s="8">
        <v>0.1061</v>
      </c>
      <c r="H2777" s="8">
        <v>0.1696</v>
      </c>
      <c r="I2777" s="9">
        <v>0.0036574074074074074</v>
      </c>
      <c r="J2777" s="7">
        <v>316.0</v>
      </c>
      <c r="K2777" s="4">
        <v>7.35</v>
      </c>
    </row>
    <row r="2778">
      <c r="A2778" s="4" t="s">
        <v>2760</v>
      </c>
      <c r="B2778" s="4"/>
      <c r="C2778" s="4"/>
      <c r="D2778" s="4"/>
      <c r="E2778" s="7">
        <v>66.0</v>
      </c>
      <c r="F2778" s="4">
        <v>2.82</v>
      </c>
      <c r="G2778" s="8">
        <v>0.3182</v>
      </c>
      <c r="H2778" s="8">
        <v>0.2043</v>
      </c>
      <c r="I2778" s="9">
        <v>0.002013888888888889</v>
      </c>
      <c r="J2778" s="7">
        <v>174.0</v>
      </c>
      <c r="K2778" s="4">
        <v>2.94</v>
      </c>
    </row>
    <row r="2779">
      <c r="A2779" s="4" t="s">
        <v>2761</v>
      </c>
      <c r="B2779" s="4"/>
      <c r="C2779" s="4"/>
      <c r="D2779" s="4"/>
      <c r="E2779" s="7">
        <v>66.0</v>
      </c>
      <c r="F2779" s="4">
        <v>3.26</v>
      </c>
      <c r="G2779" s="8">
        <v>0.2879</v>
      </c>
      <c r="H2779" s="8">
        <v>0.2186</v>
      </c>
      <c r="I2779" s="9">
        <v>0.0025462962962962965</v>
      </c>
      <c r="J2779" s="7">
        <v>220.0</v>
      </c>
      <c r="K2779" s="4">
        <v>2.52</v>
      </c>
    </row>
    <row r="2780">
      <c r="A2780" s="4" t="s">
        <v>2762</v>
      </c>
      <c r="B2780" s="4"/>
      <c r="C2780" s="4"/>
      <c r="D2780" s="4"/>
      <c r="E2780" s="7">
        <v>66.0</v>
      </c>
      <c r="F2780" s="4">
        <v>2.47</v>
      </c>
      <c r="G2780" s="8">
        <v>0.3333</v>
      </c>
      <c r="H2780" s="8">
        <v>0.2331</v>
      </c>
      <c r="I2780" s="9">
        <v>0.001736111111111111</v>
      </c>
      <c r="J2780" s="7">
        <v>150.0</v>
      </c>
      <c r="K2780" s="4">
        <v>1.76</v>
      </c>
    </row>
    <row r="2781">
      <c r="A2781" s="4" t="s">
        <v>2763</v>
      </c>
      <c r="B2781" s="4"/>
      <c r="C2781" s="4"/>
      <c r="D2781" s="4"/>
      <c r="E2781" s="7">
        <v>66.0</v>
      </c>
      <c r="F2781" s="4">
        <v>2.47</v>
      </c>
      <c r="G2781" s="8">
        <v>0.3485</v>
      </c>
      <c r="H2781" s="8">
        <v>0.0491</v>
      </c>
      <c r="I2781" s="9">
        <v>0.004895833333333334</v>
      </c>
      <c r="J2781" s="7">
        <v>423.0</v>
      </c>
      <c r="K2781" s="4">
        <v>3.64</v>
      </c>
    </row>
    <row r="2782">
      <c r="A2782" s="4" t="s">
        <v>2764</v>
      </c>
      <c r="B2782" s="4"/>
      <c r="C2782" s="4"/>
      <c r="D2782" s="4"/>
      <c r="E2782" s="7">
        <v>66.0</v>
      </c>
      <c r="F2782" s="4">
        <v>2.92</v>
      </c>
      <c r="G2782" s="8">
        <v>0.1061</v>
      </c>
      <c r="H2782" s="8">
        <v>0.3005</v>
      </c>
      <c r="I2782" s="9">
        <v>0.002766203703703704</v>
      </c>
      <c r="J2782" s="7">
        <v>239.0</v>
      </c>
      <c r="K2782" s="4">
        <v>1.95</v>
      </c>
    </row>
    <row r="2783">
      <c r="A2783" s="4" t="s">
        <v>2765</v>
      </c>
      <c r="B2783" s="4"/>
      <c r="C2783" s="4"/>
      <c r="D2783" s="4"/>
      <c r="E2783" s="7">
        <v>66.0</v>
      </c>
      <c r="F2783" s="4">
        <v>2.73</v>
      </c>
      <c r="G2783" s="8">
        <v>0.2576</v>
      </c>
      <c r="H2783" s="8">
        <v>0.2</v>
      </c>
      <c r="I2783" s="9">
        <v>0.0021296296296296298</v>
      </c>
      <c r="J2783" s="7">
        <v>184.0</v>
      </c>
      <c r="K2783" s="4">
        <v>1.74</v>
      </c>
    </row>
    <row r="2784">
      <c r="A2784" s="4" t="s">
        <v>2766</v>
      </c>
      <c r="B2784" s="4"/>
      <c r="C2784" s="4"/>
      <c r="D2784" s="4"/>
      <c r="E2784" s="7">
        <v>66.0</v>
      </c>
      <c r="F2784" s="4">
        <v>3.44</v>
      </c>
      <c r="G2784" s="8">
        <v>0.2273</v>
      </c>
      <c r="H2784" s="8">
        <v>0.3128</v>
      </c>
      <c r="I2784" s="9">
        <v>0.0031018518518518517</v>
      </c>
      <c r="J2784" s="7">
        <v>268.0</v>
      </c>
      <c r="K2784" s="4">
        <v>3.24</v>
      </c>
    </row>
    <row r="2785">
      <c r="A2785" s="4" t="s">
        <v>2767</v>
      </c>
      <c r="B2785" s="4"/>
      <c r="C2785" s="4"/>
      <c r="D2785" s="4"/>
      <c r="E2785" s="7">
        <v>66.0</v>
      </c>
      <c r="F2785" s="4">
        <v>2.85</v>
      </c>
      <c r="G2785" s="8">
        <v>0.4091</v>
      </c>
      <c r="H2785" s="8">
        <v>0.0904</v>
      </c>
      <c r="I2785" s="9">
        <v>0.004247685185185185</v>
      </c>
      <c r="J2785" s="7">
        <v>367.0</v>
      </c>
      <c r="K2785" s="4">
        <v>3.68</v>
      </c>
    </row>
    <row r="2786">
      <c r="A2786" s="4" t="s">
        <v>2768</v>
      </c>
      <c r="B2786" s="4"/>
      <c r="C2786" s="4"/>
      <c r="D2786" s="4"/>
      <c r="E2786" s="7">
        <v>66.0</v>
      </c>
      <c r="F2786" s="4">
        <v>2.88</v>
      </c>
      <c r="G2786" s="8">
        <v>0.3485</v>
      </c>
      <c r="H2786" s="8">
        <v>0.2211</v>
      </c>
      <c r="I2786" s="9">
        <v>0.002939814814814815</v>
      </c>
      <c r="J2786" s="7">
        <v>254.0</v>
      </c>
      <c r="K2786" s="4">
        <v>1.29</v>
      </c>
    </row>
    <row r="2787">
      <c r="A2787" s="4" t="s">
        <v>2769</v>
      </c>
      <c r="B2787" s="4"/>
      <c r="C2787" s="4"/>
      <c r="D2787" s="4"/>
      <c r="E2787" s="7">
        <v>66.0</v>
      </c>
      <c r="F2787" s="4">
        <v>1.61</v>
      </c>
      <c r="G2787" s="8">
        <v>0.5455</v>
      </c>
      <c r="H2787" s="8">
        <v>0.0283</v>
      </c>
      <c r="I2787" s="9">
        <v>0.0020601851851851853</v>
      </c>
      <c r="J2787" s="7">
        <v>178.0</v>
      </c>
      <c r="K2787" s="4">
        <v>2.15</v>
      </c>
    </row>
    <row r="2788">
      <c r="A2788" s="4" t="s">
        <v>2770</v>
      </c>
      <c r="B2788" s="4"/>
      <c r="C2788" s="4"/>
      <c r="D2788" s="4"/>
      <c r="E2788" s="7">
        <v>66.0</v>
      </c>
      <c r="F2788" s="4">
        <v>2.48</v>
      </c>
      <c r="G2788" s="8">
        <v>0.1061</v>
      </c>
      <c r="H2788" s="8">
        <v>0.2927</v>
      </c>
      <c r="I2788" s="9">
        <v>0.0021875</v>
      </c>
      <c r="J2788" s="7">
        <v>189.0</v>
      </c>
      <c r="K2788" s="4">
        <v>3.58</v>
      </c>
    </row>
    <row r="2789">
      <c r="A2789" s="4" t="s">
        <v>2771</v>
      </c>
      <c r="B2789" s="4"/>
      <c r="C2789" s="4"/>
      <c r="D2789" s="4"/>
      <c r="E2789" s="7">
        <v>66.0</v>
      </c>
      <c r="F2789" s="4">
        <v>3.14</v>
      </c>
      <c r="G2789" s="8">
        <v>0.2121</v>
      </c>
      <c r="H2789" s="8">
        <v>0.1932</v>
      </c>
      <c r="I2789" s="9">
        <v>0.0026967592592592594</v>
      </c>
      <c r="J2789" s="7">
        <v>233.0</v>
      </c>
      <c r="K2789" s="4">
        <v>2.86</v>
      </c>
    </row>
    <row r="2790">
      <c r="A2790" s="4" t="s">
        <v>2772</v>
      </c>
      <c r="B2790" s="4"/>
      <c r="C2790" s="4"/>
      <c r="D2790" s="4"/>
      <c r="E2790" s="7">
        <v>66.0</v>
      </c>
      <c r="F2790" s="4">
        <v>3.89</v>
      </c>
      <c r="G2790" s="8">
        <v>0.2576</v>
      </c>
      <c r="H2790" s="8">
        <v>0.1634</v>
      </c>
      <c r="I2790" s="9">
        <v>0.0036458333333333334</v>
      </c>
      <c r="J2790" s="7">
        <v>315.0</v>
      </c>
      <c r="K2790" s="4">
        <v>2.27</v>
      </c>
    </row>
    <row r="2791">
      <c r="A2791" s="4" t="s">
        <v>2773</v>
      </c>
      <c r="B2791" s="4"/>
      <c r="C2791" s="4"/>
      <c r="D2791" s="4"/>
      <c r="E2791" s="7">
        <v>66.0</v>
      </c>
      <c r="F2791" s="4">
        <v>2.02</v>
      </c>
      <c r="G2791" s="8">
        <v>0.3939</v>
      </c>
      <c r="H2791" s="8">
        <v>0.1805</v>
      </c>
      <c r="I2791" s="9">
        <v>0.0021643518518518518</v>
      </c>
      <c r="J2791" s="7">
        <v>187.0</v>
      </c>
      <c r="K2791" s="4">
        <v>1.88</v>
      </c>
    </row>
    <row r="2792">
      <c r="A2792" s="4" t="s">
        <v>2774</v>
      </c>
      <c r="B2792" s="4"/>
      <c r="C2792" s="4"/>
      <c r="D2792" s="4"/>
      <c r="E2792" s="7">
        <v>66.0</v>
      </c>
      <c r="F2792" s="4">
        <v>2.73</v>
      </c>
      <c r="G2792" s="8">
        <v>0.2424</v>
      </c>
      <c r="H2792" s="8">
        <v>0.2278</v>
      </c>
      <c r="I2792" s="9">
        <v>0.0030671296296296297</v>
      </c>
      <c r="J2792" s="7">
        <v>265.0</v>
      </c>
      <c r="K2792" s="4">
        <v>3.36</v>
      </c>
    </row>
    <row r="2793">
      <c r="A2793" s="4" t="s">
        <v>2775</v>
      </c>
      <c r="B2793" s="4"/>
      <c r="C2793" s="4"/>
      <c r="D2793" s="4"/>
      <c r="E2793" s="7">
        <v>66.0</v>
      </c>
      <c r="F2793" s="4">
        <v>2.97</v>
      </c>
      <c r="G2793" s="8">
        <v>0.2727</v>
      </c>
      <c r="H2793" s="8">
        <v>0.2449</v>
      </c>
      <c r="I2793" s="9">
        <v>0.0025810185185185185</v>
      </c>
      <c r="J2793" s="7">
        <v>223.0</v>
      </c>
      <c r="K2793" s="4">
        <v>1.47</v>
      </c>
    </row>
    <row r="2794">
      <c r="A2794" s="4" t="s">
        <v>2776</v>
      </c>
      <c r="B2794" s="4"/>
      <c r="C2794" s="4"/>
      <c r="D2794" s="4"/>
      <c r="E2794" s="7">
        <v>66.0</v>
      </c>
      <c r="F2794" s="4">
        <v>4.38</v>
      </c>
      <c r="G2794" s="8">
        <v>0.2121</v>
      </c>
      <c r="H2794" s="8">
        <v>0.2007</v>
      </c>
      <c r="I2794" s="9">
        <v>0.0032175925925925926</v>
      </c>
      <c r="J2794" s="7">
        <v>278.0</v>
      </c>
      <c r="K2794" s="4">
        <v>1.8</v>
      </c>
    </row>
    <row r="2795">
      <c r="A2795" s="4" t="s">
        <v>2777</v>
      </c>
      <c r="B2795" s="4"/>
      <c r="C2795" s="4"/>
      <c r="D2795" s="4"/>
      <c r="E2795" s="7">
        <v>66.0</v>
      </c>
      <c r="F2795" s="4">
        <v>2.38</v>
      </c>
      <c r="G2795" s="8">
        <v>0.4394</v>
      </c>
      <c r="H2795" s="8">
        <v>0.1338</v>
      </c>
      <c r="I2795" s="9">
        <v>0.0031944444444444446</v>
      </c>
      <c r="J2795" s="7">
        <v>276.0</v>
      </c>
      <c r="K2795" s="4">
        <v>2.24</v>
      </c>
    </row>
    <row r="2796">
      <c r="A2796" s="4" t="s">
        <v>2778</v>
      </c>
      <c r="B2796" s="4"/>
      <c r="C2796" s="4"/>
      <c r="D2796" s="4"/>
      <c r="E2796" s="7">
        <v>66.0</v>
      </c>
      <c r="F2796" s="4">
        <v>2.85</v>
      </c>
      <c r="G2796" s="8">
        <v>0.1515</v>
      </c>
      <c r="H2796" s="8">
        <v>0.3723</v>
      </c>
      <c r="I2796" s="9">
        <v>0.0020486111111111113</v>
      </c>
      <c r="J2796" s="7">
        <v>177.0</v>
      </c>
      <c r="K2796" s="4">
        <v>1.17</v>
      </c>
    </row>
    <row r="2797">
      <c r="A2797" s="4" t="s">
        <v>2779</v>
      </c>
      <c r="B2797" s="4"/>
      <c r="C2797" s="4"/>
      <c r="D2797" s="4"/>
      <c r="E2797" s="7">
        <v>66.0</v>
      </c>
      <c r="F2797" s="4">
        <v>2.89</v>
      </c>
      <c r="G2797" s="8">
        <v>0.3485</v>
      </c>
      <c r="H2797" s="8">
        <v>0.267</v>
      </c>
      <c r="I2797" s="9">
        <v>0.008622685185185185</v>
      </c>
      <c r="J2797" s="7">
        <v>745.0</v>
      </c>
      <c r="K2797" s="4">
        <v>3.68</v>
      </c>
    </row>
    <row r="2798">
      <c r="A2798" s="4" t="s">
        <v>2780</v>
      </c>
      <c r="B2798" s="4"/>
      <c r="C2798" s="4"/>
      <c r="D2798" s="4"/>
      <c r="E2798" s="7">
        <v>66.0</v>
      </c>
      <c r="F2798" s="4">
        <v>3.27</v>
      </c>
      <c r="G2798" s="8">
        <v>0.197</v>
      </c>
      <c r="H2798" s="8">
        <v>0.2037</v>
      </c>
      <c r="I2798" s="9">
        <v>0.0030092592592592593</v>
      </c>
      <c r="J2798" s="7">
        <v>260.0</v>
      </c>
      <c r="K2798" s="4">
        <v>3.23</v>
      </c>
    </row>
    <row r="2799">
      <c r="A2799" s="4" t="s">
        <v>2781</v>
      </c>
      <c r="B2799" s="4"/>
      <c r="C2799" s="4"/>
      <c r="D2799" s="4"/>
      <c r="E2799" s="7">
        <v>66.0</v>
      </c>
      <c r="F2799" s="4">
        <v>2.48</v>
      </c>
      <c r="G2799" s="8">
        <v>0.197</v>
      </c>
      <c r="H2799" s="8">
        <v>0.0976</v>
      </c>
      <c r="I2799" s="9">
        <v>0.002395833333333333</v>
      </c>
      <c r="J2799" s="7">
        <v>207.0</v>
      </c>
      <c r="K2799" s="4">
        <v>2.92</v>
      </c>
    </row>
    <row r="2800">
      <c r="A2800" s="4" t="s">
        <v>2782</v>
      </c>
      <c r="B2800" s="4"/>
      <c r="C2800" s="4"/>
      <c r="D2800" s="4"/>
      <c r="E2800" s="7">
        <v>66.0</v>
      </c>
      <c r="F2800" s="4">
        <v>3.08</v>
      </c>
      <c r="G2800" s="8">
        <v>0.2273</v>
      </c>
      <c r="H2800" s="8">
        <v>0.2808</v>
      </c>
      <c r="I2800" s="9">
        <v>0.0029861111111111113</v>
      </c>
      <c r="J2800" s="7">
        <v>258.0</v>
      </c>
      <c r="K2800" s="4">
        <v>3.0</v>
      </c>
    </row>
    <row r="2801">
      <c r="A2801" s="4" t="s">
        <v>2783</v>
      </c>
      <c r="B2801" s="4"/>
      <c r="C2801" s="4"/>
      <c r="D2801" s="4"/>
      <c r="E2801" s="7">
        <v>66.0</v>
      </c>
      <c r="F2801" s="4">
        <v>3.89</v>
      </c>
      <c r="G2801" s="8">
        <v>0.1667</v>
      </c>
      <c r="H2801" s="8">
        <v>0.2179</v>
      </c>
      <c r="I2801" s="9">
        <v>0.004120370370370371</v>
      </c>
      <c r="J2801" s="7">
        <v>356.0</v>
      </c>
      <c r="K2801" s="4">
        <v>3.7</v>
      </c>
    </row>
    <row r="2802">
      <c r="A2802" s="4" t="s">
        <v>2784</v>
      </c>
      <c r="B2802" s="4"/>
      <c r="C2802" s="4"/>
      <c r="D2802" s="4"/>
      <c r="E2802" s="7">
        <v>66.0</v>
      </c>
      <c r="F2802" s="4">
        <v>4.15</v>
      </c>
      <c r="G2802" s="8">
        <v>0.1364</v>
      </c>
      <c r="H2802" s="8">
        <v>0.1204</v>
      </c>
      <c r="I2802" s="9">
        <v>0.005868055555555555</v>
      </c>
      <c r="J2802" s="7">
        <v>507.0</v>
      </c>
      <c r="K2802" s="4">
        <v>6.95</v>
      </c>
    </row>
    <row r="2803">
      <c r="A2803" s="4" t="s">
        <v>2785</v>
      </c>
      <c r="B2803" s="4"/>
      <c r="C2803" s="4"/>
      <c r="D2803" s="4"/>
      <c r="E2803" s="7">
        <v>66.0</v>
      </c>
      <c r="F2803" s="4">
        <v>2.52</v>
      </c>
      <c r="G2803" s="8">
        <v>0.1364</v>
      </c>
      <c r="H2803" s="8">
        <v>0.4458</v>
      </c>
      <c r="I2803" s="9">
        <v>0.0016435185185185185</v>
      </c>
      <c r="J2803" s="7">
        <v>142.0</v>
      </c>
      <c r="K2803" s="4">
        <v>1.36</v>
      </c>
    </row>
    <row r="2804">
      <c r="A2804" s="4" t="s">
        <v>2786</v>
      </c>
      <c r="B2804" s="4"/>
      <c r="C2804" s="4"/>
      <c r="D2804" s="4"/>
      <c r="E2804" s="7">
        <v>66.0</v>
      </c>
      <c r="F2804" s="4">
        <v>3.48</v>
      </c>
      <c r="G2804" s="8">
        <v>0.3182</v>
      </c>
      <c r="H2804" s="8">
        <v>0.1609</v>
      </c>
      <c r="I2804" s="9">
        <v>0.0043518518518518515</v>
      </c>
      <c r="J2804" s="7">
        <v>376.0</v>
      </c>
      <c r="K2804" s="4">
        <v>5.53</v>
      </c>
    </row>
    <row r="2805">
      <c r="A2805" s="4" t="s">
        <v>2787</v>
      </c>
      <c r="B2805" s="4"/>
      <c r="C2805" s="4"/>
      <c r="D2805" s="4"/>
      <c r="E2805" s="7">
        <v>66.0</v>
      </c>
      <c r="F2805" s="4">
        <v>3.65</v>
      </c>
      <c r="G2805" s="8">
        <v>0.2273</v>
      </c>
      <c r="H2805" s="8">
        <v>0.2033</v>
      </c>
      <c r="I2805" s="9">
        <v>0.003414351851851852</v>
      </c>
      <c r="J2805" s="7">
        <v>295.0</v>
      </c>
      <c r="K2805" s="4">
        <v>3.45</v>
      </c>
    </row>
    <row r="2806">
      <c r="A2806" s="4" t="s">
        <v>2788</v>
      </c>
      <c r="B2806" s="4"/>
      <c r="C2806" s="4"/>
      <c r="D2806" s="4"/>
      <c r="E2806" s="7">
        <v>66.0</v>
      </c>
      <c r="F2806" s="4">
        <v>2.29</v>
      </c>
      <c r="G2806" s="8">
        <v>0.3333</v>
      </c>
      <c r="H2806" s="8">
        <v>0.1854</v>
      </c>
      <c r="I2806" s="9">
        <v>0.004270833333333333</v>
      </c>
      <c r="J2806" s="7">
        <v>369.0</v>
      </c>
      <c r="K2806" s="4">
        <v>4.0</v>
      </c>
    </row>
    <row r="2807">
      <c r="A2807" s="4">
        <v>23380.0</v>
      </c>
      <c r="B2807" s="4"/>
      <c r="C2807" s="4"/>
      <c r="D2807" s="4"/>
      <c r="E2807" s="7">
        <v>65.0</v>
      </c>
      <c r="F2807" s="4">
        <v>2.35</v>
      </c>
      <c r="G2807" s="8">
        <v>0.3077</v>
      </c>
      <c r="H2807" s="8">
        <v>0.0654</v>
      </c>
      <c r="I2807" s="9">
        <v>0.0036574074074074074</v>
      </c>
      <c r="J2807" s="7">
        <v>316.0</v>
      </c>
      <c r="K2807" s="4">
        <v>4.12</v>
      </c>
    </row>
    <row r="2808">
      <c r="A2808" s="4">
        <v>2760.0</v>
      </c>
      <c r="B2808" s="4"/>
      <c r="C2808" s="4"/>
      <c r="D2808" s="4"/>
      <c r="E2808" s="7">
        <v>65.0</v>
      </c>
      <c r="F2808" s="4">
        <v>2.22</v>
      </c>
      <c r="G2808" s="8">
        <v>0.3692</v>
      </c>
      <c r="H2808" s="8">
        <v>0.2083</v>
      </c>
      <c r="I2808" s="9">
        <v>0.0038425925925925928</v>
      </c>
      <c r="J2808" s="7">
        <v>332.0</v>
      </c>
      <c r="K2808" s="4">
        <v>2.38</v>
      </c>
    </row>
    <row r="2809">
      <c r="A2809" s="4">
        <v>29462.0</v>
      </c>
      <c r="B2809" s="4"/>
      <c r="C2809" s="4"/>
      <c r="D2809" s="4"/>
      <c r="E2809" s="7">
        <v>65.0</v>
      </c>
      <c r="F2809" s="4">
        <v>2.37</v>
      </c>
      <c r="G2809" s="8">
        <v>0.3538</v>
      </c>
      <c r="H2809" s="8">
        <v>0.2013</v>
      </c>
      <c r="I2809" s="9">
        <v>0.0043287037037037035</v>
      </c>
      <c r="J2809" s="7">
        <v>374.0</v>
      </c>
      <c r="K2809" s="4">
        <v>1.94</v>
      </c>
    </row>
    <row r="2810">
      <c r="A2810" s="4">
        <v>31022.0</v>
      </c>
      <c r="B2810" s="4"/>
      <c r="C2810" s="4"/>
      <c r="D2810" s="4"/>
      <c r="E2810" s="7">
        <v>65.0</v>
      </c>
      <c r="F2810" s="4">
        <v>2.55</v>
      </c>
      <c r="G2810" s="8">
        <v>0.1692</v>
      </c>
      <c r="H2810" s="8">
        <v>0.259</v>
      </c>
      <c r="I2810" s="9">
        <v>0.004247685185185185</v>
      </c>
      <c r="J2810" s="7">
        <v>367.0</v>
      </c>
      <c r="K2810" s="4">
        <v>3.32</v>
      </c>
    </row>
    <row r="2811">
      <c r="A2811" s="4">
        <v>3366.0</v>
      </c>
      <c r="B2811" s="4"/>
      <c r="C2811" s="4"/>
      <c r="D2811" s="4"/>
      <c r="E2811" s="7">
        <v>65.0</v>
      </c>
      <c r="F2811" s="4">
        <v>2.85</v>
      </c>
      <c r="G2811" s="8">
        <v>0.3231</v>
      </c>
      <c r="H2811" s="8">
        <v>0.1892</v>
      </c>
      <c r="I2811" s="9">
        <v>0.0051736111111111115</v>
      </c>
      <c r="J2811" s="7">
        <v>447.0</v>
      </c>
      <c r="K2811" s="4">
        <v>3.89</v>
      </c>
    </row>
    <row r="2812">
      <c r="A2812" s="4">
        <v>34300.0</v>
      </c>
      <c r="B2812" s="4"/>
      <c r="C2812" s="4"/>
      <c r="D2812" s="4"/>
      <c r="E2812" s="7">
        <v>65.0</v>
      </c>
      <c r="F2812" s="4">
        <v>2.63</v>
      </c>
      <c r="G2812" s="8">
        <v>0.4154</v>
      </c>
      <c r="H2812" s="8">
        <v>0.1579</v>
      </c>
      <c r="I2812" s="9">
        <v>0.0030439814814814813</v>
      </c>
      <c r="J2812" s="7">
        <v>263.0</v>
      </c>
      <c r="K2812" s="4">
        <v>3.65</v>
      </c>
    </row>
    <row r="2813">
      <c r="A2813" s="4">
        <v>7757.0</v>
      </c>
      <c r="B2813" s="4"/>
      <c r="C2813" s="4"/>
      <c r="D2813" s="4"/>
      <c r="E2813" s="7">
        <v>65.0</v>
      </c>
      <c r="F2813" s="4">
        <v>2.65</v>
      </c>
      <c r="G2813" s="8">
        <v>0.1846</v>
      </c>
      <c r="H2813" s="8">
        <v>0.1512</v>
      </c>
      <c r="I2813" s="9">
        <v>0.0036574074074074074</v>
      </c>
      <c r="J2813" s="7">
        <v>316.0</v>
      </c>
      <c r="K2813" s="4">
        <v>4.55</v>
      </c>
    </row>
    <row r="2814">
      <c r="A2814" s="4" t="s">
        <v>2789</v>
      </c>
      <c r="B2814" s="4"/>
      <c r="C2814" s="4"/>
      <c r="D2814" s="4"/>
      <c r="E2814" s="7">
        <v>65.0</v>
      </c>
      <c r="F2814" s="4">
        <v>2.45</v>
      </c>
      <c r="G2814" s="8">
        <v>0.4154</v>
      </c>
      <c r="H2814" s="8">
        <v>0.1258</v>
      </c>
      <c r="I2814" s="9">
        <v>0.0030902777777777777</v>
      </c>
      <c r="J2814" s="7">
        <v>267.0</v>
      </c>
      <c r="K2814" s="4">
        <v>3.98</v>
      </c>
    </row>
    <row r="2815">
      <c r="A2815" s="4" t="s">
        <v>2790</v>
      </c>
      <c r="B2815" s="4"/>
      <c r="C2815" s="4"/>
      <c r="D2815" s="4"/>
      <c r="E2815" s="7">
        <v>65.0</v>
      </c>
      <c r="F2815" s="4">
        <v>2.54</v>
      </c>
      <c r="G2815" s="8">
        <v>0.4769</v>
      </c>
      <c r="H2815" s="8">
        <v>0.0364</v>
      </c>
      <c r="I2815" s="9">
        <v>0.005810185185185186</v>
      </c>
      <c r="J2815" s="7">
        <v>502.0</v>
      </c>
      <c r="K2815" s="4">
        <v>3.12</v>
      </c>
    </row>
    <row r="2816">
      <c r="A2816" s="4" t="s">
        <v>2791</v>
      </c>
      <c r="B2816" s="4"/>
      <c r="C2816" s="4"/>
      <c r="D2816" s="4"/>
      <c r="E2816" s="7">
        <v>65.0</v>
      </c>
      <c r="F2816" s="4">
        <v>2.37</v>
      </c>
      <c r="G2816" s="8">
        <v>0.1846</v>
      </c>
      <c r="H2816" s="8">
        <v>0.3247</v>
      </c>
      <c r="I2816" s="9">
        <v>0.0021643518518518518</v>
      </c>
      <c r="J2816" s="7">
        <v>187.0</v>
      </c>
      <c r="K2816" s="4">
        <v>2.32</v>
      </c>
    </row>
    <row r="2817">
      <c r="A2817" s="4" t="s">
        <v>2792</v>
      </c>
      <c r="B2817" s="4"/>
      <c r="C2817" s="4"/>
      <c r="D2817" s="4"/>
      <c r="E2817" s="7">
        <v>65.0</v>
      </c>
      <c r="F2817" s="4">
        <v>1.37</v>
      </c>
      <c r="G2817" s="8">
        <v>0.6154</v>
      </c>
      <c r="H2817" s="8">
        <v>0.2697</v>
      </c>
      <c r="I2817" s="9">
        <v>9.953703703703704E-4</v>
      </c>
      <c r="J2817" s="7">
        <v>86.0</v>
      </c>
      <c r="K2817" s="4">
        <v>0.35</v>
      </c>
    </row>
    <row r="2818">
      <c r="A2818" s="4" t="s">
        <v>2793</v>
      </c>
      <c r="B2818" s="4"/>
      <c r="C2818" s="4"/>
      <c r="D2818" s="4"/>
      <c r="E2818" s="7">
        <v>65.0</v>
      </c>
      <c r="F2818" s="4">
        <v>1.32</v>
      </c>
      <c r="G2818" s="8">
        <v>0.3692</v>
      </c>
      <c r="H2818" s="8">
        <v>0.4884</v>
      </c>
      <c r="I2818" s="9">
        <v>0.0015972222222222223</v>
      </c>
      <c r="J2818" s="7">
        <v>138.0</v>
      </c>
      <c r="K2818" s="4">
        <v>0.74</v>
      </c>
    </row>
    <row r="2819">
      <c r="A2819" s="4" t="s">
        <v>2794</v>
      </c>
      <c r="B2819" s="4"/>
      <c r="C2819" s="4"/>
      <c r="D2819" s="4"/>
      <c r="E2819" s="7">
        <v>65.0</v>
      </c>
      <c r="F2819" s="4">
        <v>3.15</v>
      </c>
      <c r="G2819" s="8">
        <v>0.2923</v>
      </c>
      <c r="H2819" s="8">
        <v>0.2244</v>
      </c>
      <c r="I2819" s="9">
        <v>0.0038888888888888888</v>
      </c>
      <c r="J2819" s="7">
        <v>336.0</v>
      </c>
      <c r="K2819" s="4">
        <v>2.62</v>
      </c>
    </row>
    <row r="2820">
      <c r="A2820" s="4" t="s">
        <v>2795</v>
      </c>
      <c r="B2820" s="4"/>
      <c r="C2820" s="4"/>
      <c r="D2820" s="4"/>
      <c r="E2820" s="7">
        <v>65.0</v>
      </c>
      <c r="F2820" s="4">
        <v>4.48</v>
      </c>
      <c r="G2820" s="8">
        <v>0.2769</v>
      </c>
      <c r="H2820" s="8">
        <v>0.2062</v>
      </c>
      <c r="I2820" s="9">
        <v>0.0042592592592592595</v>
      </c>
      <c r="J2820" s="7">
        <v>368.0</v>
      </c>
      <c r="K2820" s="4">
        <v>1.63</v>
      </c>
    </row>
    <row r="2821">
      <c r="A2821" s="4" t="s">
        <v>2796</v>
      </c>
      <c r="B2821" s="4"/>
      <c r="C2821" s="4"/>
      <c r="D2821" s="4"/>
      <c r="E2821" s="7">
        <v>65.0</v>
      </c>
      <c r="F2821" s="4">
        <v>3.55</v>
      </c>
      <c r="G2821" s="8">
        <v>0.2769</v>
      </c>
      <c r="H2821" s="8">
        <v>0.1515</v>
      </c>
      <c r="I2821" s="9">
        <v>0.0037731481481481483</v>
      </c>
      <c r="J2821" s="7">
        <v>326.0</v>
      </c>
      <c r="K2821" s="4">
        <v>3.15</v>
      </c>
    </row>
    <row r="2822">
      <c r="A2822" s="4" t="s">
        <v>2797</v>
      </c>
      <c r="B2822" s="4"/>
      <c r="C2822" s="4"/>
      <c r="D2822" s="4"/>
      <c r="E2822" s="7">
        <v>65.0</v>
      </c>
      <c r="F2822" s="4">
        <v>3.72</v>
      </c>
      <c r="G2822" s="8">
        <v>0.1692</v>
      </c>
      <c r="H2822" s="8">
        <v>0.2479</v>
      </c>
      <c r="I2822" s="9">
        <v>0.003414351851851852</v>
      </c>
      <c r="J2822" s="7">
        <v>295.0</v>
      </c>
      <c r="K2822" s="4">
        <v>2.82</v>
      </c>
    </row>
    <row r="2823">
      <c r="A2823" s="4" t="s">
        <v>2798</v>
      </c>
      <c r="B2823" s="4"/>
      <c r="C2823" s="4"/>
      <c r="D2823" s="4"/>
      <c r="E2823" s="7">
        <v>65.0</v>
      </c>
      <c r="F2823" s="4">
        <v>2.57</v>
      </c>
      <c r="G2823" s="8">
        <v>0.2462</v>
      </c>
      <c r="H2823" s="8">
        <v>0.3234</v>
      </c>
      <c r="I2823" s="9">
        <v>0.00318287037037037</v>
      </c>
      <c r="J2823" s="7">
        <v>275.0</v>
      </c>
      <c r="K2823" s="4">
        <v>2.23</v>
      </c>
    </row>
    <row r="2824">
      <c r="A2824" s="4" t="s">
        <v>2799</v>
      </c>
      <c r="B2824" s="4"/>
      <c r="C2824" s="4"/>
      <c r="D2824" s="4"/>
      <c r="E2824" s="7">
        <v>65.0</v>
      </c>
      <c r="F2824" s="4">
        <v>2.88</v>
      </c>
      <c r="G2824" s="8">
        <v>0.1846</v>
      </c>
      <c r="H2824" s="8">
        <v>0.2674</v>
      </c>
      <c r="I2824" s="9">
        <v>0.003298611111111111</v>
      </c>
      <c r="J2824" s="7">
        <v>285.0</v>
      </c>
      <c r="K2824" s="4">
        <v>3.2</v>
      </c>
    </row>
    <row r="2825">
      <c r="A2825" s="4" t="s">
        <v>2800</v>
      </c>
      <c r="B2825" s="4"/>
      <c r="C2825" s="4"/>
      <c r="D2825" s="4"/>
      <c r="E2825" s="7">
        <v>65.0</v>
      </c>
      <c r="F2825" s="4">
        <v>4.62</v>
      </c>
      <c r="G2825" s="8">
        <v>0.3846</v>
      </c>
      <c r="H2825" s="8">
        <v>0.1433</v>
      </c>
      <c r="I2825" s="9">
        <v>0.0036226851851851854</v>
      </c>
      <c r="J2825" s="7">
        <v>313.0</v>
      </c>
      <c r="K2825" s="4">
        <v>2.94</v>
      </c>
    </row>
    <row r="2826">
      <c r="A2826" s="4" t="s">
        <v>2801</v>
      </c>
      <c r="B2826" s="4"/>
      <c r="C2826" s="4"/>
      <c r="D2826" s="4"/>
      <c r="E2826" s="7">
        <v>65.0</v>
      </c>
      <c r="F2826" s="4">
        <v>1.08</v>
      </c>
      <c r="G2826" s="8">
        <v>0.6615</v>
      </c>
      <c r="H2826" s="8">
        <v>0.0286</v>
      </c>
      <c r="I2826" s="9">
        <v>4.2824074074074075E-4</v>
      </c>
      <c r="J2826" s="7">
        <v>37.0</v>
      </c>
      <c r="K2826" s="4">
        <v>0.6</v>
      </c>
    </row>
    <row r="2827">
      <c r="A2827" s="4" t="s">
        <v>2802</v>
      </c>
      <c r="B2827" s="4"/>
      <c r="C2827" s="4"/>
      <c r="D2827" s="4"/>
      <c r="E2827" s="7">
        <v>65.0</v>
      </c>
      <c r="F2827" s="4">
        <v>2.77</v>
      </c>
      <c r="G2827" s="8">
        <v>0.2308</v>
      </c>
      <c r="H2827" s="8">
        <v>0.2278</v>
      </c>
      <c r="I2827" s="9">
        <v>0.002337962962962963</v>
      </c>
      <c r="J2827" s="7">
        <v>202.0</v>
      </c>
      <c r="K2827" s="4">
        <v>2.92</v>
      </c>
    </row>
    <row r="2828">
      <c r="A2828" s="4" t="s">
        <v>2803</v>
      </c>
      <c r="B2828" s="4"/>
      <c r="C2828" s="4"/>
      <c r="D2828" s="4"/>
      <c r="E2828" s="7">
        <v>65.0</v>
      </c>
      <c r="F2828" s="4">
        <v>4.15</v>
      </c>
      <c r="G2828" s="8">
        <v>0.3231</v>
      </c>
      <c r="H2828" s="8">
        <v>0.163</v>
      </c>
      <c r="I2828" s="9">
        <v>0.0025694444444444445</v>
      </c>
      <c r="J2828" s="7">
        <v>222.0</v>
      </c>
      <c r="K2828" s="4">
        <v>2.74</v>
      </c>
    </row>
    <row r="2829">
      <c r="A2829" s="4" t="s">
        <v>2804</v>
      </c>
      <c r="B2829" s="4"/>
      <c r="C2829" s="4"/>
      <c r="D2829" s="4"/>
      <c r="E2829" s="7">
        <v>65.0</v>
      </c>
      <c r="F2829" s="4">
        <v>2.37</v>
      </c>
      <c r="G2829" s="8">
        <v>0.2</v>
      </c>
      <c r="H2829" s="8">
        <v>0.2987</v>
      </c>
      <c r="I2829" s="9">
        <v>0.002951388888888889</v>
      </c>
      <c r="J2829" s="7">
        <v>255.0</v>
      </c>
      <c r="K2829" s="4">
        <v>2.75</v>
      </c>
    </row>
    <row r="2830">
      <c r="A2830" s="4" t="s">
        <v>2805</v>
      </c>
      <c r="B2830" s="4"/>
      <c r="C2830" s="4"/>
      <c r="D2830" s="4"/>
      <c r="E2830" s="7">
        <v>65.0</v>
      </c>
      <c r="F2830" s="4">
        <v>2.43</v>
      </c>
      <c r="G2830" s="8">
        <v>0.2154</v>
      </c>
      <c r="H2830" s="8">
        <v>0.3038</v>
      </c>
      <c r="I2830" s="9">
        <v>0.0020949074074074073</v>
      </c>
      <c r="J2830" s="7">
        <v>181.0</v>
      </c>
      <c r="K2830" s="4">
        <v>0.75</v>
      </c>
    </row>
    <row r="2831">
      <c r="A2831" s="4" t="s">
        <v>2806</v>
      </c>
      <c r="B2831" s="4"/>
      <c r="C2831" s="4"/>
      <c r="D2831" s="4"/>
      <c r="E2831" s="7">
        <v>65.0</v>
      </c>
      <c r="F2831" s="4">
        <v>3.23</v>
      </c>
      <c r="G2831" s="8">
        <v>0.1538</v>
      </c>
      <c r="H2831" s="8">
        <v>0.2571</v>
      </c>
      <c r="I2831" s="9">
        <v>0.0020833333333333333</v>
      </c>
      <c r="J2831" s="7">
        <v>180.0</v>
      </c>
      <c r="K2831" s="4">
        <v>2.02</v>
      </c>
    </row>
    <row r="2832">
      <c r="A2832" s="4" t="s">
        <v>2807</v>
      </c>
      <c r="B2832" s="4"/>
      <c r="C2832" s="4"/>
      <c r="D2832" s="4"/>
      <c r="E2832" s="7">
        <v>65.0</v>
      </c>
      <c r="F2832" s="4">
        <v>3.57</v>
      </c>
      <c r="G2832" s="8">
        <v>0.3231</v>
      </c>
      <c r="H2832" s="8">
        <v>0.125</v>
      </c>
      <c r="I2832" s="9">
        <v>0.0037731481481481483</v>
      </c>
      <c r="J2832" s="7">
        <v>326.0</v>
      </c>
      <c r="K2832" s="4">
        <v>3.38</v>
      </c>
    </row>
    <row r="2833">
      <c r="A2833" s="4" t="s">
        <v>2808</v>
      </c>
      <c r="B2833" s="4"/>
      <c r="C2833" s="4"/>
      <c r="D2833" s="4"/>
      <c r="E2833" s="7">
        <v>65.0</v>
      </c>
      <c r="F2833" s="4">
        <v>2.58</v>
      </c>
      <c r="G2833" s="8">
        <v>0.1538</v>
      </c>
      <c r="H2833" s="8">
        <v>0.3333</v>
      </c>
      <c r="I2833" s="9">
        <v>0.0023263888888888887</v>
      </c>
      <c r="J2833" s="7">
        <v>201.0</v>
      </c>
      <c r="K2833" s="4">
        <v>0.98</v>
      </c>
    </row>
    <row r="2834">
      <c r="A2834" s="4" t="s">
        <v>2809</v>
      </c>
      <c r="B2834" s="4"/>
      <c r="C2834" s="4"/>
      <c r="D2834" s="4"/>
      <c r="E2834" s="7">
        <v>65.0</v>
      </c>
      <c r="F2834" s="4">
        <v>2.26</v>
      </c>
      <c r="G2834" s="8">
        <v>0.3692</v>
      </c>
      <c r="H2834" s="8">
        <v>0.1769</v>
      </c>
      <c r="I2834" s="9">
        <v>0.002951388888888889</v>
      </c>
      <c r="J2834" s="7">
        <v>255.0</v>
      </c>
      <c r="K2834" s="4">
        <v>2.88</v>
      </c>
    </row>
    <row r="2835">
      <c r="A2835" s="4" t="s">
        <v>2810</v>
      </c>
      <c r="B2835" s="4"/>
      <c r="C2835" s="4"/>
      <c r="D2835" s="4"/>
      <c r="E2835" s="7">
        <v>65.0</v>
      </c>
      <c r="F2835" s="4">
        <v>1.88</v>
      </c>
      <c r="G2835" s="8">
        <v>0.2462</v>
      </c>
      <c r="H2835" s="8">
        <v>0.4836</v>
      </c>
      <c r="I2835" s="9">
        <v>9.490740740740741E-4</v>
      </c>
      <c r="J2835" s="7">
        <v>82.0</v>
      </c>
      <c r="K2835" s="4">
        <v>0.68</v>
      </c>
    </row>
    <row r="2836">
      <c r="A2836" s="4" t="s">
        <v>2811</v>
      </c>
      <c r="B2836" s="4"/>
      <c r="C2836" s="4"/>
      <c r="D2836" s="4"/>
      <c r="E2836" s="7">
        <v>65.0</v>
      </c>
      <c r="F2836" s="4">
        <v>3.83</v>
      </c>
      <c r="G2836" s="8">
        <v>0.2615</v>
      </c>
      <c r="H2836" s="8">
        <v>0.1888</v>
      </c>
      <c r="I2836" s="9">
        <v>0.0032060185185185186</v>
      </c>
      <c r="J2836" s="7">
        <v>277.0</v>
      </c>
      <c r="K2836" s="4">
        <v>1.65</v>
      </c>
    </row>
    <row r="2837">
      <c r="A2837" s="4" t="s">
        <v>2812</v>
      </c>
      <c r="B2837" s="4"/>
      <c r="C2837" s="4"/>
      <c r="D2837" s="4"/>
      <c r="E2837" s="7">
        <v>65.0</v>
      </c>
      <c r="F2837" s="4">
        <v>2.28</v>
      </c>
      <c r="G2837" s="8">
        <v>0.2769</v>
      </c>
      <c r="H2837" s="8">
        <v>0.3176</v>
      </c>
      <c r="I2837" s="9">
        <v>0.0015625</v>
      </c>
      <c r="J2837" s="7">
        <v>135.0</v>
      </c>
      <c r="K2837" s="4">
        <v>0.63</v>
      </c>
    </row>
    <row r="2838">
      <c r="A2838" s="4" t="s">
        <v>2813</v>
      </c>
      <c r="B2838" s="4"/>
      <c r="C2838" s="4"/>
      <c r="D2838" s="4"/>
      <c r="E2838" s="7">
        <v>65.0</v>
      </c>
      <c r="F2838" s="4">
        <v>4.94</v>
      </c>
      <c r="G2838" s="8">
        <v>0.4</v>
      </c>
      <c r="H2838" s="8">
        <v>0.1277</v>
      </c>
      <c r="I2838" s="9">
        <v>0.005185185185185185</v>
      </c>
      <c r="J2838" s="7">
        <v>448.0</v>
      </c>
      <c r="K2838" s="4">
        <v>1.65</v>
      </c>
    </row>
    <row r="2839">
      <c r="A2839" s="4" t="s">
        <v>2814</v>
      </c>
      <c r="B2839" s="4"/>
      <c r="C2839" s="4"/>
      <c r="D2839" s="4"/>
      <c r="E2839" s="7">
        <v>65.0</v>
      </c>
      <c r="F2839" s="4">
        <v>2.34</v>
      </c>
      <c r="G2839" s="8">
        <v>0.3077</v>
      </c>
      <c r="H2839" s="8">
        <v>0.1053</v>
      </c>
      <c r="I2839" s="9">
        <v>0.004548611111111111</v>
      </c>
      <c r="J2839" s="7">
        <v>393.0</v>
      </c>
      <c r="K2839" s="4">
        <v>2.92</v>
      </c>
    </row>
    <row r="2840">
      <c r="A2840" s="4" t="s">
        <v>2815</v>
      </c>
      <c r="B2840" s="4"/>
      <c r="C2840" s="4"/>
      <c r="D2840" s="4"/>
      <c r="E2840" s="7">
        <v>65.0</v>
      </c>
      <c r="F2840" s="4">
        <v>5.63</v>
      </c>
      <c r="G2840" s="8">
        <v>0.2154</v>
      </c>
      <c r="H2840" s="8">
        <v>0.1366</v>
      </c>
      <c r="I2840" s="9">
        <v>0.007662037037037037</v>
      </c>
      <c r="J2840" s="7">
        <v>662.0</v>
      </c>
      <c r="K2840" s="4">
        <v>4.66</v>
      </c>
    </row>
    <row r="2841">
      <c r="A2841" s="4" t="s">
        <v>2816</v>
      </c>
      <c r="B2841" s="4"/>
      <c r="C2841" s="4"/>
      <c r="D2841" s="4"/>
      <c r="E2841" s="7">
        <v>65.0</v>
      </c>
      <c r="F2841" s="4">
        <v>1.57</v>
      </c>
      <c r="G2841" s="8">
        <v>0.9077</v>
      </c>
      <c r="H2841" s="8">
        <v>0.049</v>
      </c>
      <c r="I2841" s="9">
        <v>0.003263888888888889</v>
      </c>
      <c r="J2841" s="7">
        <v>282.0</v>
      </c>
      <c r="K2841" s="4">
        <v>0.34</v>
      </c>
    </row>
    <row r="2842">
      <c r="A2842" s="4" t="s">
        <v>2817</v>
      </c>
      <c r="B2842" s="4"/>
      <c r="C2842" s="4"/>
      <c r="D2842" s="4"/>
      <c r="E2842" s="7">
        <v>65.0</v>
      </c>
      <c r="F2842" s="4">
        <v>6.43</v>
      </c>
      <c r="G2842" s="8">
        <v>0.1846</v>
      </c>
      <c r="H2842" s="8">
        <v>0.1316</v>
      </c>
      <c r="I2842" s="9">
        <v>0.0038657407407407408</v>
      </c>
      <c r="J2842" s="7">
        <v>334.0</v>
      </c>
      <c r="K2842" s="4">
        <v>3.32</v>
      </c>
    </row>
    <row r="2843">
      <c r="A2843" s="4" t="s">
        <v>2818</v>
      </c>
      <c r="B2843" s="4"/>
      <c r="C2843" s="4"/>
      <c r="D2843" s="4"/>
      <c r="E2843" s="7">
        <v>65.0</v>
      </c>
      <c r="F2843" s="4">
        <v>3.58</v>
      </c>
      <c r="G2843" s="8">
        <v>0.1077</v>
      </c>
      <c r="H2843" s="8">
        <v>0.2575</v>
      </c>
      <c r="I2843" s="9">
        <v>0.002800925925925926</v>
      </c>
      <c r="J2843" s="7">
        <v>242.0</v>
      </c>
      <c r="K2843" s="4">
        <v>4.57</v>
      </c>
    </row>
    <row r="2844">
      <c r="A2844" s="4" t="s">
        <v>2819</v>
      </c>
      <c r="B2844" s="4"/>
      <c r="C2844" s="4"/>
      <c r="D2844" s="4"/>
      <c r="E2844" s="7">
        <v>65.0</v>
      </c>
      <c r="F2844" s="4">
        <v>2.51</v>
      </c>
      <c r="G2844" s="8">
        <v>0.5385</v>
      </c>
      <c r="H2844" s="8">
        <v>0.0613</v>
      </c>
      <c r="I2844" s="9">
        <v>0.005185185185185185</v>
      </c>
      <c r="J2844" s="7">
        <v>448.0</v>
      </c>
      <c r="K2844" s="4">
        <v>2.37</v>
      </c>
    </row>
    <row r="2845">
      <c r="A2845" s="4" t="s">
        <v>2820</v>
      </c>
      <c r="B2845" s="4"/>
      <c r="C2845" s="4"/>
      <c r="D2845" s="4"/>
      <c r="E2845" s="7">
        <v>65.0</v>
      </c>
      <c r="F2845" s="4">
        <v>4.28</v>
      </c>
      <c r="G2845" s="8">
        <v>0.2615</v>
      </c>
      <c r="H2845" s="8">
        <v>0.1763</v>
      </c>
      <c r="I2845" s="9">
        <v>0.003171296296296296</v>
      </c>
      <c r="J2845" s="7">
        <v>274.0</v>
      </c>
      <c r="K2845" s="4">
        <v>2.42</v>
      </c>
    </row>
    <row r="2846">
      <c r="A2846" s="4" t="s">
        <v>2821</v>
      </c>
      <c r="B2846" s="4"/>
      <c r="C2846" s="4"/>
      <c r="D2846" s="4"/>
      <c r="E2846" s="7">
        <v>65.0</v>
      </c>
      <c r="F2846" s="4">
        <v>2.37</v>
      </c>
      <c r="G2846" s="8">
        <v>0.2154</v>
      </c>
      <c r="H2846" s="8">
        <v>0.1494</v>
      </c>
      <c r="I2846" s="9">
        <v>0.0043055555555555555</v>
      </c>
      <c r="J2846" s="7">
        <v>372.0</v>
      </c>
      <c r="K2846" s="4">
        <v>4.12</v>
      </c>
    </row>
    <row r="2847">
      <c r="A2847" s="4" t="s">
        <v>2822</v>
      </c>
      <c r="B2847" s="4"/>
      <c r="C2847" s="4"/>
      <c r="D2847" s="4"/>
      <c r="E2847" s="7">
        <v>64.0</v>
      </c>
      <c r="F2847" s="4">
        <v>2.72</v>
      </c>
      <c r="G2847" s="8">
        <v>0.0938</v>
      </c>
      <c r="H2847" s="8">
        <v>0.1092</v>
      </c>
      <c r="I2847" s="9">
        <v>0.005185185185185185</v>
      </c>
      <c r="J2847" s="7">
        <v>448.0</v>
      </c>
      <c r="K2847" s="4">
        <v>5.55</v>
      </c>
    </row>
    <row r="2848">
      <c r="A2848" s="4">
        <v>3088.0</v>
      </c>
      <c r="B2848" s="4"/>
      <c r="C2848" s="4"/>
      <c r="D2848" s="4"/>
      <c r="E2848" s="7">
        <v>64.0</v>
      </c>
      <c r="F2848" s="4">
        <v>2.94</v>
      </c>
      <c r="G2848" s="8">
        <v>0.2812</v>
      </c>
      <c r="H2848" s="8">
        <v>0.1702</v>
      </c>
      <c r="I2848" s="9">
        <v>0.0030324074074074073</v>
      </c>
      <c r="J2848" s="7">
        <v>262.0</v>
      </c>
      <c r="K2848" s="4">
        <v>2.88</v>
      </c>
    </row>
    <row r="2849">
      <c r="A2849" s="4">
        <v>33504.0</v>
      </c>
      <c r="B2849" s="4"/>
      <c r="C2849" s="4"/>
      <c r="D2849" s="4"/>
      <c r="E2849" s="7">
        <v>64.0</v>
      </c>
      <c r="F2849" s="4">
        <v>1.81</v>
      </c>
      <c r="G2849" s="8">
        <v>0.4219</v>
      </c>
      <c r="H2849" s="8">
        <v>0.2155</v>
      </c>
      <c r="I2849" s="9">
        <v>0.0011805555555555556</v>
      </c>
      <c r="J2849" s="7">
        <v>102.0</v>
      </c>
      <c r="K2849" s="4">
        <v>1.66</v>
      </c>
    </row>
    <row r="2850">
      <c r="A2850" s="4" t="s">
        <v>2823</v>
      </c>
      <c r="B2850" s="4"/>
      <c r="C2850" s="4"/>
      <c r="D2850" s="4"/>
      <c r="E2850" s="7">
        <v>64.0</v>
      </c>
      <c r="F2850" s="4">
        <v>3.16</v>
      </c>
      <c r="G2850" s="8">
        <v>0.2812</v>
      </c>
      <c r="H2850" s="8">
        <v>0.1881</v>
      </c>
      <c r="I2850" s="9">
        <v>0.0035069444444444445</v>
      </c>
      <c r="J2850" s="7">
        <v>303.0</v>
      </c>
      <c r="K2850" s="4">
        <v>3.28</v>
      </c>
    </row>
    <row r="2851">
      <c r="A2851" s="4" t="s">
        <v>2824</v>
      </c>
      <c r="B2851" s="4"/>
      <c r="C2851" s="4"/>
      <c r="D2851" s="4"/>
      <c r="E2851" s="7">
        <v>64.0</v>
      </c>
      <c r="F2851" s="4">
        <v>4.19</v>
      </c>
      <c r="G2851" s="8">
        <v>0.3125</v>
      </c>
      <c r="H2851" s="8">
        <v>0.1791</v>
      </c>
      <c r="I2851" s="9">
        <v>0.0028356481481481483</v>
      </c>
      <c r="J2851" s="7">
        <v>245.0</v>
      </c>
      <c r="K2851" s="4">
        <v>2.78</v>
      </c>
    </row>
    <row r="2852">
      <c r="A2852" s="4" t="s">
        <v>2825</v>
      </c>
      <c r="B2852" s="4"/>
      <c r="C2852" s="4"/>
      <c r="D2852" s="4"/>
      <c r="E2852" s="7">
        <v>64.0</v>
      </c>
      <c r="F2852" s="4">
        <v>2.89</v>
      </c>
      <c r="G2852" s="8">
        <v>0.2656</v>
      </c>
      <c r="H2852" s="8">
        <v>0.2973</v>
      </c>
      <c r="I2852" s="9">
        <v>0.0019328703703703704</v>
      </c>
      <c r="J2852" s="7">
        <v>167.0</v>
      </c>
      <c r="K2852" s="4">
        <v>1.56</v>
      </c>
    </row>
    <row r="2853">
      <c r="A2853" s="4" t="s">
        <v>2826</v>
      </c>
      <c r="B2853" s="4"/>
      <c r="C2853" s="4"/>
      <c r="D2853" s="4"/>
      <c r="E2853" s="7">
        <v>64.0</v>
      </c>
      <c r="F2853" s="4">
        <v>2.77</v>
      </c>
      <c r="G2853" s="8">
        <v>0.25</v>
      </c>
      <c r="H2853" s="8">
        <v>0.1582</v>
      </c>
      <c r="I2853" s="9">
        <v>0.004641203703703704</v>
      </c>
      <c r="J2853" s="7">
        <v>401.0</v>
      </c>
      <c r="K2853" s="4">
        <v>3.88</v>
      </c>
    </row>
    <row r="2854">
      <c r="A2854" s="4" t="s">
        <v>2827</v>
      </c>
      <c r="B2854" s="4"/>
      <c r="C2854" s="4"/>
      <c r="D2854" s="4"/>
      <c r="E2854" s="7">
        <v>64.0</v>
      </c>
      <c r="F2854" s="4">
        <v>3.27</v>
      </c>
      <c r="G2854" s="8">
        <v>0.2969</v>
      </c>
      <c r="H2854" s="8">
        <v>0.0622</v>
      </c>
      <c r="I2854" s="9">
        <v>0.0075</v>
      </c>
      <c r="J2854" s="7">
        <v>648.0</v>
      </c>
      <c r="K2854" s="4">
        <v>6.83</v>
      </c>
    </row>
    <row r="2855">
      <c r="A2855" s="4" t="s">
        <v>2828</v>
      </c>
      <c r="B2855" s="4"/>
      <c r="C2855" s="4"/>
      <c r="D2855" s="4"/>
      <c r="E2855" s="7">
        <v>64.0</v>
      </c>
      <c r="F2855" s="4">
        <v>4.48</v>
      </c>
      <c r="G2855" s="8">
        <v>0.25</v>
      </c>
      <c r="H2855" s="8">
        <v>0.1359</v>
      </c>
      <c r="I2855" s="9">
        <v>0.00494212962962963</v>
      </c>
      <c r="J2855" s="7">
        <v>427.0</v>
      </c>
      <c r="K2855" s="4">
        <v>3.58</v>
      </c>
    </row>
    <row r="2856">
      <c r="A2856" s="4" t="s">
        <v>2829</v>
      </c>
      <c r="B2856" s="4"/>
      <c r="C2856" s="4"/>
      <c r="D2856" s="4"/>
      <c r="E2856" s="7">
        <v>64.0</v>
      </c>
      <c r="F2856" s="4">
        <v>3.39</v>
      </c>
      <c r="G2856" s="8">
        <v>0.2969</v>
      </c>
      <c r="H2856" s="8">
        <v>0.1613</v>
      </c>
      <c r="I2856" s="9">
        <v>0.0029861111111111113</v>
      </c>
      <c r="J2856" s="7">
        <v>258.0</v>
      </c>
      <c r="K2856" s="4">
        <v>3.78</v>
      </c>
    </row>
    <row r="2857">
      <c r="A2857" s="4" t="s">
        <v>2830</v>
      </c>
      <c r="B2857" s="4"/>
      <c r="C2857" s="4"/>
      <c r="D2857" s="4"/>
      <c r="E2857" s="7">
        <v>64.0</v>
      </c>
      <c r="F2857" s="4">
        <v>3.0</v>
      </c>
      <c r="G2857" s="8">
        <v>0.3594</v>
      </c>
      <c r="H2857" s="8">
        <v>0.2188</v>
      </c>
      <c r="I2857" s="9">
        <v>0.002037037037037037</v>
      </c>
      <c r="J2857" s="7">
        <v>176.0</v>
      </c>
      <c r="K2857" s="4">
        <v>1.67</v>
      </c>
    </row>
    <row r="2858">
      <c r="A2858" s="4" t="s">
        <v>2831</v>
      </c>
      <c r="B2858" s="4"/>
      <c r="C2858" s="4"/>
      <c r="D2858" s="4"/>
      <c r="E2858" s="7">
        <v>64.0</v>
      </c>
      <c r="F2858" s="4">
        <v>2.89</v>
      </c>
      <c r="G2858" s="8">
        <v>0.2188</v>
      </c>
      <c r="H2858" s="8">
        <v>0.3135</v>
      </c>
      <c r="I2858" s="9">
        <v>0.0019212962962962964</v>
      </c>
      <c r="J2858" s="7">
        <v>166.0</v>
      </c>
      <c r="K2858" s="4">
        <v>2.52</v>
      </c>
    </row>
    <row r="2859">
      <c r="A2859" s="4" t="s">
        <v>2832</v>
      </c>
      <c r="B2859" s="4"/>
      <c r="C2859" s="4"/>
      <c r="D2859" s="4"/>
      <c r="E2859" s="7">
        <v>64.0</v>
      </c>
      <c r="F2859" s="4">
        <v>2.62</v>
      </c>
      <c r="G2859" s="8">
        <v>0.1875</v>
      </c>
      <c r="H2859" s="8">
        <v>0.3036</v>
      </c>
      <c r="I2859" s="9">
        <v>0.0038194444444444443</v>
      </c>
      <c r="J2859" s="7">
        <v>330.0</v>
      </c>
      <c r="K2859" s="4">
        <v>2.02</v>
      </c>
    </row>
    <row r="2860">
      <c r="A2860" s="4" t="s">
        <v>2833</v>
      </c>
      <c r="B2860" s="4"/>
      <c r="C2860" s="4"/>
      <c r="D2860" s="4"/>
      <c r="E2860" s="7">
        <v>64.0</v>
      </c>
      <c r="F2860" s="4">
        <v>3.36</v>
      </c>
      <c r="G2860" s="8">
        <v>0.25</v>
      </c>
      <c r="H2860" s="8">
        <v>0.214</v>
      </c>
      <c r="I2860" s="9">
        <v>0.002916666666666667</v>
      </c>
      <c r="J2860" s="7">
        <v>252.0</v>
      </c>
      <c r="K2860" s="4">
        <v>2.88</v>
      </c>
    </row>
    <row r="2861">
      <c r="A2861" s="4" t="s">
        <v>2834</v>
      </c>
      <c r="B2861" s="4"/>
      <c r="C2861" s="4"/>
      <c r="D2861" s="4"/>
      <c r="E2861" s="7">
        <v>64.0</v>
      </c>
      <c r="F2861" s="4">
        <v>3.5</v>
      </c>
      <c r="G2861" s="8">
        <v>0.2344</v>
      </c>
      <c r="H2861" s="8">
        <v>0.183</v>
      </c>
      <c r="I2861" s="9">
        <v>0.002650462962962963</v>
      </c>
      <c r="J2861" s="7">
        <v>229.0</v>
      </c>
      <c r="K2861" s="4">
        <v>2.78</v>
      </c>
    </row>
    <row r="2862">
      <c r="A2862" s="4" t="s">
        <v>2835</v>
      </c>
      <c r="B2862" s="4"/>
      <c r="C2862" s="4"/>
      <c r="D2862" s="4"/>
      <c r="E2862" s="7">
        <v>64.0</v>
      </c>
      <c r="F2862" s="4">
        <v>3.42</v>
      </c>
      <c r="G2862" s="8">
        <v>0.2188</v>
      </c>
      <c r="H2862" s="8">
        <v>0.1918</v>
      </c>
      <c r="I2862" s="9">
        <v>0.0030208333333333333</v>
      </c>
      <c r="J2862" s="7">
        <v>261.0</v>
      </c>
      <c r="K2862" s="4">
        <v>3.09</v>
      </c>
    </row>
    <row r="2863">
      <c r="A2863" s="4" t="s">
        <v>2836</v>
      </c>
      <c r="B2863" s="4"/>
      <c r="C2863" s="4"/>
      <c r="D2863" s="4"/>
      <c r="E2863" s="7">
        <v>64.0</v>
      </c>
      <c r="F2863" s="4">
        <v>3.56</v>
      </c>
      <c r="G2863" s="8">
        <v>0.1406</v>
      </c>
      <c r="H2863" s="8">
        <v>0.2281</v>
      </c>
      <c r="I2863" s="9">
        <v>0.0034953703703703705</v>
      </c>
      <c r="J2863" s="7">
        <v>302.0</v>
      </c>
      <c r="K2863" s="4">
        <v>3.05</v>
      </c>
    </row>
    <row r="2864">
      <c r="A2864" s="4" t="s">
        <v>2837</v>
      </c>
      <c r="B2864" s="4"/>
      <c r="C2864" s="4"/>
      <c r="D2864" s="4"/>
      <c r="E2864" s="7">
        <v>64.0</v>
      </c>
      <c r="F2864" s="4">
        <v>2.25</v>
      </c>
      <c r="G2864" s="8">
        <v>0.4688</v>
      </c>
      <c r="H2864" s="8">
        <v>0.1111</v>
      </c>
      <c r="I2864" s="9">
        <v>0.004178240740740741</v>
      </c>
      <c r="J2864" s="7">
        <v>361.0</v>
      </c>
      <c r="K2864" s="4">
        <v>5.94</v>
      </c>
    </row>
    <row r="2865">
      <c r="A2865" s="4" t="s">
        <v>2838</v>
      </c>
      <c r="B2865" s="4"/>
      <c r="C2865" s="4"/>
      <c r="D2865" s="4"/>
      <c r="E2865" s="7">
        <v>64.0</v>
      </c>
      <c r="F2865" s="4">
        <v>3.86</v>
      </c>
      <c r="G2865" s="8">
        <v>0.1719</v>
      </c>
      <c r="H2865" s="8">
        <v>0.1943</v>
      </c>
      <c r="I2865" s="9">
        <v>0.00400462962962963</v>
      </c>
      <c r="J2865" s="7">
        <v>346.0</v>
      </c>
      <c r="K2865" s="4">
        <v>2.97</v>
      </c>
    </row>
    <row r="2866">
      <c r="A2866" s="4" t="s">
        <v>2839</v>
      </c>
      <c r="B2866" s="4"/>
      <c r="C2866" s="4"/>
      <c r="D2866" s="4"/>
      <c r="E2866" s="7">
        <v>64.0</v>
      </c>
      <c r="F2866" s="4">
        <v>2.97</v>
      </c>
      <c r="G2866" s="8">
        <v>0.3594</v>
      </c>
      <c r="H2866" s="8">
        <v>0.1737</v>
      </c>
      <c r="I2866" s="9">
        <v>0.0022800925925925927</v>
      </c>
      <c r="J2866" s="7">
        <v>197.0</v>
      </c>
      <c r="K2866" s="4">
        <v>1.81</v>
      </c>
    </row>
    <row r="2867">
      <c r="A2867" s="4" t="s">
        <v>2840</v>
      </c>
      <c r="B2867" s="4"/>
      <c r="C2867" s="4"/>
      <c r="D2867" s="4"/>
      <c r="E2867" s="7">
        <v>64.0</v>
      </c>
      <c r="F2867" s="4">
        <v>3.86</v>
      </c>
      <c r="G2867" s="8">
        <v>0.0938</v>
      </c>
      <c r="H2867" s="8">
        <v>0.2146</v>
      </c>
      <c r="I2867" s="9">
        <v>0.003958333333333334</v>
      </c>
      <c r="J2867" s="7">
        <v>342.0</v>
      </c>
      <c r="K2867" s="4">
        <v>2.2</v>
      </c>
    </row>
    <row r="2868">
      <c r="A2868" s="4" t="s">
        <v>2841</v>
      </c>
      <c r="B2868" s="4"/>
      <c r="C2868" s="4"/>
      <c r="D2868" s="4"/>
      <c r="E2868" s="7">
        <v>64.0</v>
      </c>
      <c r="F2868" s="4">
        <v>2.94</v>
      </c>
      <c r="G2868" s="8">
        <v>0.0781</v>
      </c>
      <c r="H2868" s="8">
        <v>0.1489</v>
      </c>
      <c r="I2868" s="9">
        <v>0.005138888888888889</v>
      </c>
      <c r="J2868" s="7">
        <v>444.0</v>
      </c>
      <c r="K2868" s="4">
        <v>6.19</v>
      </c>
    </row>
    <row r="2869">
      <c r="A2869" s="4" t="s">
        <v>2842</v>
      </c>
      <c r="B2869" s="4"/>
      <c r="C2869" s="4"/>
      <c r="D2869" s="4"/>
      <c r="E2869" s="7">
        <v>64.0</v>
      </c>
      <c r="F2869" s="4">
        <v>5.27</v>
      </c>
      <c r="G2869" s="8">
        <v>0.25</v>
      </c>
      <c r="H2869" s="8">
        <v>0.1128</v>
      </c>
      <c r="I2869" s="9">
        <v>0.004606481481481481</v>
      </c>
      <c r="J2869" s="7">
        <v>398.0</v>
      </c>
      <c r="K2869" s="4">
        <v>5.41</v>
      </c>
    </row>
    <row r="2870">
      <c r="A2870" s="4" t="s">
        <v>2843</v>
      </c>
      <c r="B2870" s="4"/>
      <c r="C2870" s="4"/>
      <c r="D2870" s="4"/>
      <c r="E2870" s="7">
        <v>64.0</v>
      </c>
      <c r="F2870" s="4">
        <v>2.03</v>
      </c>
      <c r="G2870" s="8">
        <v>0.5312</v>
      </c>
      <c r="H2870" s="8">
        <v>0.0615</v>
      </c>
      <c r="I2870" s="9">
        <v>0.0014814814814814814</v>
      </c>
      <c r="J2870" s="7">
        <v>128.0</v>
      </c>
      <c r="K2870" s="4">
        <v>2.31</v>
      </c>
    </row>
    <row r="2871">
      <c r="A2871" s="4" t="s">
        <v>2844</v>
      </c>
      <c r="B2871" s="4"/>
      <c r="C2871" s="4"/>
      <c r="D2871" s="4"/>
      <c r="E2871" s="7">
        <v>64.0</v>
      </c>
      <c r="F2871" s="4">
        <v>3.52</v>
      </c>
      <c r="G2871" s="8">
        <v>0.5469</v>
      </c>
      <c r="H2871" s="8">
        <v>0.2756</v>
      </c>
      <c r="I2871" s="9">
        <v>9.375E-4</v>
      </c>
      <c r="J2871" s="7">
        <v>81.0</v>
      </c>
      <c r="K2871" s="4">
        <v>2.03</v>
      </c>
    </row>
    <row r="2872">
      <c r="A2872" s="4" t="s">
        <v>2845</v>
      </c>
      <c r="B2872" s="4"/>
      <c r="C2872" s="4"/>
      <c r="D2872" s="4"/>
      <c r="E2872" s="7">
        <v>64.0</v>
      </c>
      <c r="F2872" s="4">
        <v>2.09</v>
      </c>
      <c r="G2872" s="8">
        <v>0.1094</v>
      </c>
      <c r="H2872" s="8">
        <v>0.2537</v>
      </c>
      <c r="I2872" s="9">
        <v>0.0036342592592592594</v>
      </c>
      <c r="J2872" s="7">
        <v>314.0</v>
      </c>
      <c r="K2872" s="4">
        <v>3.11</v>
      </c>
    </row>
    <row r="2873">
      <c r="A2873" s="4" t="s">
        <v>2846</v>
      </c>
      <c r="B2873" s="4"/>
      <c r="C2873" s="4"/>
      <c r="D2873" s="4"/>
      <c r="E2873" s="7">
        <v>64.0</v>
      </c>
      <c r="F2873" s="4">
        <v>2.58</v>
      </c>
      <c r="G2873" s="8">
        <v>0.25</v>
      </c>
      <c r="H2873" s="8">
        <v>0.1697</v>
      </c>
      <c r="I2873" s="9">
        <v>0.004120370370370371</v>
      </c>
      <c r="J2873" s="7">
        <v>356.0</v>
      </c>
      <c r="K2873" s="4">
        <v>4.17</v>
      </c>
    </row>
    <row r="2874">
      <c r="A2874" s="4" t="s">
        <v>2847</v>
      </c>
      <c r="B2874" s="4"/>
      <c r="C2874" s="4"/>
      <c r="D2874" s="4"/>
      <c r="E2874" s="7">
        <v>64.0</v>
      </c>
      <c r="F2874" s="4">
        <v>2.5</v>
      </c>
      <c r="G2874" s="8">
        <v>0.3438</v>
      </c>
      <c r="H2874" s="8">
        <v>0.15</v>
      </c>
      <c r="I2874" s="9">
        <v>0.002627314814814815</v>
      </c>
      <c r="J2874" s="7">
        <v>227.0</v>
      </c>
      <c r="K2874" s="4">
        <v>3.02</v>
      </c>
    </row>
    <row r="2875">
      <c r="A2875" s="4" t="s">
        <v>2848</v>
      </c>
      <c r="B2875" s="4"/>
      <c r="C2875" s="4"/>
      <c r="D2875" s="4"/>
      <c r="E2875" s="7">
        <v>64.0</v>
      </c>
      <c r="F2875" s="4">
        <v>1.91</v>
      </c>
      <c r="G2875" s="8">
        <v>0.5</v>
      </c>
      <c r="H2875" s="8">
        <v>0.1066</v>
      </c>
      <c r="I2875" s="9">
        <v>0.002534722222222222</v>
      </c>
      <c r="J2875" s="7">
        <v>219.0</v>
      </c>
      <c r="K2875" s="4">
        <v>2.19</v>
      </c>
    </row>
    <row r="2876">
      <c r="A2876" s="4" t="s">
        <v>2849</v>
      </c>
      <c r="B2876" s="4"/>
      <c r="C2876" s="4"/>
      <c r="D2876" s="4"/>
      <c r="E2876" s="7">
        <v>64.0</v>
      </c>
      <c r="F2876" s="4">
        <v>2.69</v>
      </c>
      <c r="G2876" s="8">
        <v>0.2812</v>
      </c>
      <c r="H2876" s="8">
        <v>0.2907</v>
      </c>
      <c r="I2876" s="9">
        <v>0.0028125</v>
      </c>
      <c r="J2876" s="7">
        <v>243.0</v>
      </c>
      <c r="K2876" s="4">
        <v>1.81</v>
      </c>
    </row>
    <row r="2877">
      <c r="A2877" s="4" t="s">
        <v>2850</v>
      </c>
      <c r="B2877" s="4"/>
      <c r="C2877" s="4"/>
      <c r="D2877" s="4"/>
      <c r="E2877" s="7">
        <v>64.0</v>
      </c>
      <c r="F2877" s="4">
        <v>1.55</v>
      </c>
      <c r="G2877" s="8">
        <v>0.4688</v>
      </c>
      <c r="H2877" s="8">
        <v>0.1818</v>
      </c>
      <c r="I2877" s="9">
        <v>0.0019328703703703704</v>
      </c>
      <c r="J2877" s="7">
        <v>167.0</v>
      </c>
      <c r="K2877" s="4">
        <v>2.16</v>
      </c>
    </row>
    <row r="2878">
      <c r="A2878" s="4" t="s">
        <v>2851</v>
      </c>
      <c r="B2878" s="4"/>
      <c r="C2878" s="4"/>
      <c r="D2878" s="4"/>
      <c r="E2878" s="7">
        <v>64.0</v>
      </c>
      <c r="F2878" s="4">
        <v>2.11</v>
      </c>
      <c r="G2878" s="8">
        <v>0.3125</v>
      </c>
      <c r="H2878" s="8">
        <v>0.2593</v>
      </c>
      <c r="I2878" s="9">
        <v>0.0024537037037037036</v>
      </c>
      <c r="J2878" s="7">
        <v>212.0</v>
      </c>
      <c r="K2878" s="4">
        <v>2.56</v>
      </c>
    </row>
    <row r="2879">
      <c r="A2879" s="4" t="s">
        <v>2852</v>
      </c>
      <c r="B2879" s="4"/>
      <c r="C2879" s="4"/>
      <c r="D2879" s="4"/>
      <c r="E2879" s="7">
        <v>64.0</v>
      </c>
      <c r="F2879" s="4">
        <v>4.03</v>
      </c>
      <c r="G2879" s="8">
        <v>0.2188</v>
      </c>
      <c r="H2879" s="8">
        <v>0.2946</v>
      </c>
      <c r="I2879" s="9">
        <v>0.0018981481481481482</v>
      </c>
      <c r="J2879" s="7">
        <v>164.0</v>
      </c>
      <c r="K2879" s="4">
        <v>2.53</v>
      </c>
    </row>
    <row r="2880">
      <c r="A2880" s="4" t="s">
        <v>2853</v>
      </c>
      <c r="B2880" s="4"/>
      <c r="C2880" s="4"/>
      <c r="D2880" s="4"/>
      <c r="E2880" s="7">
        <v>64.0</v>
      </c>
      <c r="F2880" s="4">
        <v>2.98</v>
      </c>
      <c r="G2880" s="8">
        <v>0.3594</v>
      </c>
      <c r="H2880" s="8">
        <v>0.089</v>
      </c>
      <c r="I2880" s="9">
        <v>0.007175925925925926</v>
      </c>
      <c r="J2880" s="7">
        <v>620.0</v>
      </c>
      <c r="K2880" s="4">
        <v>4.42</v>
      </c>
    </row>
    <row r="2881">
      <c r="A2881" s="4" t="s">
        <v>2854</v>
      </c>
      <c r="B2881" s="4"/>
      <c r="C2881" s="4"/>
      <c r="D2881" s="4"/>
      <c r="E2881" s="7">
        <v>64.0</v>
      </c>
      <c r="F2881" s="4">
        <v>3.0</v>
      </c>
      <c r="G2881" s="8">
        <v>0.1719</v>
      </c>
      <c r="H2881" s="8">
        <v>0.2656</v>
      </c>
      <c r="I2881" s="9">
        <v>0.004120370370370371</v>
      </c>
      <c r="J2881" s="7">
        <v>356.0</v>
      </c>
      <c r="K2881" s="4">
        <v>3.7</v>
      </c>
    </row>
    <row r="2882">
      <c r="A2882" s="4" t="s">
        <v>2855</v>
      </c>
      <c r="B2882" s="4"/>
      <c r="C2882" s="4"/>
      <c r="D2882" s="4"/>
      <c r="E2882" s="7">
        <v>64.0</v>
      </c>
      <c r="F2882" s="4">
        <v>4.3</v>
      </c>
      <c r="G2882" s="8">
        <v>0.2188</v>
      </c>
      <c r="H2882" s="8">
        <v>0.1782</v>
      </c>
      <c r="I2882" s="9">
        <v>0.005648148148148148</v>
      </c>
      <c r="J2882" s="7">
        <v>488.0</v>
      </c>
      <c r="K2882" s="4">
        <v>3.03</v>
      </c>
    </row>
    <row r="2883">
      <c r="A2883" s="4" t="s">
        <v>2856</v>
      </c>
      <c r="B2883" s="4"/>
      <c r="C2883" s="4"/>
      <c r="D2883" s="4"/>
      <c r="E2883" s="7">
        <v>64.0</v>
      </c>
      <c r="F2883" s="4">
        <v>2.02</v>
      </c>
      <c r="G2883" s="8">
        <v>0.1875</v>
      </c>
      <c r="H2883" s="8">
        <v>0.3876</v>
      </c>
      <c r="I2883" s="9">
        <v>0.0020717592592592593</v>
      </c>
      <c r="J2883" s="7">
        <v>179.0</v>
      </c>
      <c r="K2883" s="4">
        <v>2.23</v>
      </c>
    </row>
    <row r="2884">
      <c r="A2884" s="4" t="s">
        <v>2857</v>
      </c>
      <c r="B2884" s="4"/>
      <c r="C2884" s="4"/>
      <c r="D2884" s="4"/>
      <c r="E2884" s="7">
        <v>64.0</v>
      </c>
      <c r="F2884" s="4">
        <v>2.72</v>
      </c>
      <c r="G2884" s="8">
        <v>0.1094</v>
      </c>
      <c r="H2884" s="8">
        <v>0.4828</v>
      </c>
      <c r="I2884" s="9">
        <v>0.002349537037037037</v>
      </c>
      <c r="J2884" s="7">
        <v>203.0</v>
      </c>
      <c r="K2884" s="4">
        <v>2.45</v>
      </c>
    </row>
    <row r="2885">
      <c r="A2885" s="4" t="s">
        <v>2858</v>
      </c>
      <c r="B2885" s="4"/>
      <c r="C2885" s="4"/>
      <c r="D2885" s="4"/>
      <c r="E2885" s="7">
        <v>64.0</v>
      </c>
      <c r="F2885" s="4">
        <v>1.94</v>
      </c>
      <c r="G2885" s="8">
        <v>0.2344</v>
      </c>
      <c r="H2885" s="8">
        <v>0.2823</v>
      </c>
      <c r="I2885" s="9">
        <v>0.001412037037037037</v>
      </c>
      <c r="J2885" s="7">
        <v>122.0</v>
      </c>
      <c r="K2885" s="4">
        <v>1.75</v>
      </c>
    </row>
    <row r="2886">
      <c r="A2886" s="4" t="s">
        <v>2859</v>
      </c>
      <c r="B2886" s="4"/>
      <c r="C2886" s="4"/>
      <c r="D2886" s="4"/>
      <c r="E2886" s="7">
        <v>64.0</v>
      </c>
      <c r="F2886" s="4">
        <v>1.22</v>
      </c>
      <c r="G2886" s="8">
        <v>0.25</v>
      </c>
      <c r="H2886" s="8">
        <v>0.1795</v>
      </c>
      <c r="I2886" s="9">
        <v>0.002951388888888889</v>
      </c>
      <c r="J2886" s="7">
        <v>255.0</v>
      </c>
      <c r="K2886" s="4">
        <v>5.78</v>
      </c>
    </row>
    <row r="2887">
      <c r="A2887" s="4" t="s">
        <v>2860</v>
      </c>
      <c r="B2887" s="4"/>
      <c r="C2887" s="4"/>
      <c r="D2887" s="4"/>
      <c r="E2887" s="7">
        <v>64.0</v>
      </c>
      <c r="F2887" s="4">
        <v>3.8</v>
      </c>
      <c r="G2887" s="8">
        <v>0.4219</v>
      </c>
      <c r="H2887" s="8">
        <v>0.1728</v>
      </c>
      <c r="I2887" s="9">
        <v>0.0028356481481481483</v>
      </c>
      <c r="J2887" s="7">
        <v>245.0</v>
      </c>
      <c r="K2887" s="4">
        <v>2.34</v>
      </c>
    </row>
    <row r="2888">
      <c r="A2888" s="4" t="s">
        <v>2861</v>
      </c>
      <c r="B2888" s="4"/>
      <c r="C2888" s="4"/>
      <c r="D2888" s="4"/>
      <c r="E2888" s="7">
        <v>64.0</v>
      </c>
      <c r="F2888" s="4">
        <v>2.3</v>
      </c>
      <c r="G2888" s="8">
        <v>0.2969</v>
      </c>
      <c r="H2888" s="8">
        <v>0.1701</v>
      </c>
      <c r="I2888" s="9">
        <v>0.0032175925925925926</v>
      </c>
      <c r="J2888" s="7">
        <v>278.0</v>
      </c>
      <c r="K2888" s="4">
        <v>3.66</v>
      </c>
    </row>
    <row r="2889">
      <c r="A2889" s="4" t="s">
        <v>2862</v>
      </c>
      <c r="B2889" s="4"/>
      <c r="C2889" s="4"/>
      <c r="D2889" s="4"/>
      <c r="E2889" s="7">
        <v>64.0</v>
      </c>
      <c r="F2889" s="4">
        <v>3.03</v>
      </c>
      <c r="G2889" s="8">
        <v>0.2188</v>
      </c>
      <c r="H2889" s="8">
        <v>0.3093</v>
      </c>
      <c r="I2889" s="9">
        <v>0.0022916666666666667</v>
      </c>
      <c r="J2889" s="7">
        <v>198.0</v>
      </c>
      <c r="K2889" s="4">
        <v>2.25</v>
      </c>
    </row>
    <row r="2890">
      <c r="A2890" s="4" t="s">
        <v>2863</v>
      </c>
      <c r="B2890" s="4"/>
      <c r="C2890" s="4"/>
      <c r="D2890" s="4"/>
      <c r="E2890" s="7">
        <v>64.0</v>
      </c>
      <c r="F2890" s="4">
        <v>2.25</v>
      </c>
      <c r="G2890" s="8">
        <v>0.1094</v>
      </c>
      <c r="H2890" s="8">
        <v>0.1042</v>
      </c>
      <c r="I2890" s="9">
        <v>0.0025810185185185185</v>
      </c>
      <c r="J2890" s="7">
        <v>223.0</v>
      </c>
      <c r="K2890" s="4">
        <v>4.12</v>
      </c>
    </row>
    <row r="2891">
      <c r="A2891" s="4" t="s">
        <v>2864</v>
      </c>
      <c r="B2891" s="4"/>
      <c r="C2891" s="4"/>
      <c r="D2891" s="4"/>
      <c r="E2891" s="7">
        <v>64.0</v>
      </c>
      <c r="F2891" s="4">
        <v>4.22</v>
      </c>
      <c r="G2891" s="8">
        <v>0.25</v>
      </c>
      <c r="H2891" s="8">
        <v>0.4222</v>
      </c>
      <c r="I2891" s="9">
        <v>0.0019097222222222222</v>
      </c>
      <c r="J2891" s="7">
        <v>165.0</v>
      </c>
      <c r="K2891" s="4">
        <v>2.61</v>
      </c>
    </row>
    <row r="2892">
      <c r="A2892" s="4" t="s">
        <v>2865</v>
      </c>
      <c r="B2892" s="4"/>
      <c r="C2892" s="4"/>
      <c r="D2892" s="4"/>
      <c r="E2892" s="7">
        <v>64.0</v>
      </c>
      <c r="F2892" s="4">
        <v>1.53</v>
      </c>
      <c r="G2892" s="8">
        <v>0.3281</v>
      </c>
      <c r="H2892" s="8">
        <v>0.3878</v>
      </c>
      <c r="I2892" s="9">
        <v>0.0011921296296296296</v>
      </c>
      <c r="J2892" s="7">
        <v>103.0</v>
      </c>
      <c r="K2892" s="4">
        <v>0.94</v>
      </c>
    </row>
    <row r="2893">
      <c r="A2893" s="4" t="s">
        <v>2866</v>
      </c>
      <c r="B2893" s="4"/>
      <c r="C2893" s="4"/>
      <c r="D2893" s="4"/>
      <c r="E2893" s="7">
        <v>64.0</v>
      </c>
      <c r="F2893" s="4">
        <v>5.89</v>
      </c>
      <c r="G2893" s="8">
        <v>0.25</v>
      </c>
      <c r="H2893" s="8">
        <v>0.1114</v>
      </c>
      <c r="I2893" s="9">
        <v>0.006053240740740741</v>
      </c>
      <c r="J2893" s="7">
        <v>523.0</v>
      </c>
      <c r="K2893" s="4">
        <v>2.81</v>
      </c>
    </row>
    <row r="2894">
      <c r="A2894" s="4" t="s">
        <v>2867</v>
      </c>
      <c r="B2894" s="4"/>
      <c r="C2894" s="4"/>
      <c r="D2894" s="4"/>
      <c r="E2894" s="7">
        <v>63.0</v>
      </c>
      <c r="F2894" s="4">
        <v>1.32</v>
      </c>
      <c r="G2894" s="8">
        <v>0.5556</v>
      </c>
      <c r="H2894" s="8">
        <v>0.3976</v>
      </c>
      <c r="I2894" s="9">
        <v>0.0012152777777777778</v>
      </c>
      <c r="J2894" s="7">
        <v>105.0</v>
      </c>
      <c r="K2894" s="4">
        <v>1.02</v>
      </c>
    </row>
    <row r="2895">
      <c r="A2895" s="4" t="s">
        <v>2868</v>
      </c>
      <c r="B2895" s="4"/>
      <c r="C2895" s="4"/>
      <c r="D2895" s="4"/>
      <c r="E2895" s="7">
        <v>63.0</v>
      </c>
      <c r="F2895" s="4">
        <v>2.17</v>
      </c>
      <c r="G2895" s="8">
        <v>0.4127</v>
      </c>
      <c r="H2895" s="8">
        <v>0.2409</v>
      </c>
      <c r="I2895" s="9">
        <v>0.0021180555555555558</v>
      </c>
      <c r="J2895" s="7">
        <v>183.0</v>
      </c>
      <c r="K2895" s="4">
        <v>1.17</v>
      </c>
    </row>
    <row r="2896">
      <c r="A2896" s="4">
        <v>2016.0</v>
      </c>
      <c r="B2896" s="4"/>
      <c r="C2896" s="4"/>
      <c r="D2896" s="4"/>
      <c r="E2896" s="7">
        <v>63.0</v>
      </c>
      <c r="F2896" s="4">
        <v>3.76</v>
      </c>
      <c r="G2896" s="8">
        <v>0.3333</v>
      </c>
      <c r="H2896" s="8">
        <v>0.1392</v>
      </c>
      <c r="I2896" s="9">
        <v>0.0038194444444444443</v>
      </c>
      <c r="J2896" s="7">
        <v>330.0</v>
      </c>
      <c r="K2896" s="4">
        <v>4.75</v>
      </c>
    </row>
    <row r="2897">
      <c r="A2897" s="4" t="s">
        <v>2869</v>
      </c>
      <c r="B2897" s="4"/>
      <c r="C2897" s="4"/>
      <c r="D2897" s="4"/>
      <c r="E2897" s="7">
        <v>63.0</v>
      </c>
      <c r="F2897" s="4">
        <v>2.3</v>
      </c>
      <c r="G2897" s="8">
        <v>0.254</v>
      </c>
      <c r="H2897" s="8">
        <v>0.1103</v>
      </c>
      <c r="I2897" s="9">
        <v>0.0022453703703703702</v>
      </c>
      <c r="J2897" s="7">
        <v>194.0</v>
      </c>
      <c r="K2897" s="4">
        <v>3.56</v>
      </c>
    </row>
    <row r="2898">
      <c r="A2898" s="4" t="s">
        <v>2870</v>
      </c>
      <c r="B2898" s="4"/>
      <c r="C2898" s="4"/>
      <c r="D2898" s="4"/>
      <c r="E2898" s="7">
        <v>63.0</v>
      </c>
      <c r="F2898" s="4">
        <v>6.33</v>
      </c>
      <c r="G2898" s="8">
        <v>0.3016</v>
      </c>
      <c r="H2898" s="8">
        <v>0.0827</v>
      </c>
      <c r="I2898" s="9">
        <v>0.0037962962962962963</v>
      </c>
      <c r="J2898" s="7">
        <v>328.0</v>
      </c>
      <c r="K2898" s="4">
        <v>3.84</v>
      </c>
    </row>
    <row r="2899">
      <c r="A2899" s="4" t="s">
        <v>2871</v>
      </c>
      <c r="B2899" s="4"/>
      <c r="C2899" s="4"/>
      <c r="D2899" s="4"/>
      <c r="E2899" s="7">
        <v>63.0</v>
      </c>
      <c r="F2899" s="4">
        <v>4.4</v>
      </c>
      <c r="G2899" s="8">
        <v>0.1905</v>
      </c>
      <c r="H2899" s="8">
        <v>0.2238</v>
      </c>
      <c r="I2899" s="9">
        <v>0.004340277777777778</v>
      </c>
      <c r="J2899" s="7">
        <v>375.0</v>
      </c>
      <c r="K2899" s="4">
        <v>3.08</v>
      </c>
    </row>
    <row r="2900">
      <c r="A2900" s="4" t="s">
        <v>2872</v>
      </c>
      <c r="B2900" s="4"/>
      <c r="C2900" s="4"/>
      <c r="D2900" s="4"/>
      <c r="E2900" s="7">
        <v>63.0</v>
      </c>
      <c r="F2900" s="4">
        <v>3.46</v>
      </c>
      <c r="G2900" s="8">
        <v>0.127</v>
      </c>
      <c r="H2900" s="8">
        <v>0.344</v>
      </c>
      <c r="I2900" s="9">
        <v>0.0021180555555555558</v>
      </c>
      <c r="J2900" s="7">
        <v>183.0</v>
      </c>
      <c r="K2900" s="4">
        <v>2.4</v>
      </c>
    </row>
    <row r="2901">
      <c r="A2901" s="4" t="s">
        <v>2873</v>
      </c>
      <c r="B2901" s="4"/>
      <c r="C2901" s="4"/>
      <c r="D2901" s="4"/>
      <c r="E2901" s="7">
        <v>63.0</v>
      </c>
      <c r="F2901" s="4">
        <v>3.83</v>
      </c>
      <c r="G2901" s="8">
        <v>0.2857</v>
      </c>
      <c r="H2901" s="8">
        <v>0.1494</v>
      </c>
      <c r="I2901" s="9">
        <v>0.0034953703703703705</v>
      </c>
      <c r="J2901" s="7">
        <v>302.0</v>
      </c>
      <c r="K2901" s="4">
        <v>4.79</v>
      </c>
    </row>
    <row r="2902">
      <c r="A2902" s="4" t="s">
        <v>2874</v>
      </c>
      <c r="B2902" s="4"/>
      <c r="C2902" s="4"/>
      <c r="D2902" s="4"/>
      <c r="E2902" s="7">
        <v>63.0</v>
      </c>
      <c r="F2902" s="4">
        <v>3.9</v>
      </c>
      <c r="G2902" s="8">
        <v>0.254</v>
      </c>
      <c r="H2902" s="8">
        <v>0.2317</v>
      </c>
      <c r="I2902" s="9">
        <v>0.0031018518518518517</v>
      </c>
      <c r="J2902" s="7">
        <v>268.0</v>
      </c>
      <c r="K2902" s="4">
        <v>2.7</v>
      </c>
    </row>
    <row r="2903">
      <c r="A2903" s="4" t="s">
        <v>2875</v>
      </c>
      <c r="B2903" s="4"/>
      <c r="C2903" s="4"/>
      <c r="D2903" s="4"/>
      <c r="E2903" s="7">
        <v>63.0</v>
      </c>
      <c r="F2903" s="4">
        <v>2.3</v>
      </c>
      <c r="G2903" s="8">
        <v>0.381</v>
      </c>
      <c r="H2903" s="8">
        <v>0.1724</v>
      </c>
      <c r="I2903" s="9">
        <v>0.0030324074074074073</v>
      </c>
      <c r="J2903" s="7">
        <v>262.0</v>
      </c>
      <c r="K2903" s="4">
        <v>3.17</v>
      </c>
    </row>
    <row r="2904">
      <c r="A2904" s="4" t="s">
        <v>2876</v>
      </c>
      <c r="B2904" s="4"/>
      <c r="C2904" s="4"/>
      <c r="D2904" s="4"/>
      <c r="E2904" s="7">
        <v>63.0</v>
      </c>
      <c r="F2904" s="4">
        <v>2.3</v>
      </c>
      <c r="G2904" s="8">
        <v>0.2222</v>
      </c>
      <c r="H2904" s="8">
        <v>0.2</v>
      </c>
      <c r="I2904" s="9">
        <v>0.005763888888888889</v>
      </c>
      <c r="J2904" s="7">
        <v>498.0</v>
      </c>
      <c r="K2904" s="4">
        <v>5.08</v>
      </c>
    </row>
    <row r="2905">
      <c r="A2905" s="4" t="s">
        <v>2877</v>
      </c>
      <c r="B2905" s="4"/>
      <c r="C2905" s="4"/>
      <c r="D2905" s="4"/>
      <c r="E2905" s="7">
        <v>63.0</v>
      </c>
      <c r="F2905" s="4">
        <v>3.98</v>
      </c>
      <c r="G2905" s="8">
        <v>0.2222</v>
      </c>
      <c r="H2905" s="8">
        <v>0.247</v>
      </c>
      <c r="I2905" s="9">
        <v>0.004930555555555555</v>
      </c>
      <c r="J2905" s="7">
        <v>426.0</v>
      </c>
      <c r="K2905" s="4">
        <v>2.57</v>
      </c>
    </row>
    <row r="2906">
      <c r="A2906" s="4" t="s">
        <v>2878</v>
      </c>
      <c r="B2906" s="4"/>
      <c r="C2906" s="4"/>
      <c r="D2906" s="4"/>
      <c r="E2906" s="7">
        <v>63.0</v>
      </c>
      <c r="F2906" s="4">
        <v>3.43</v>
      </c>
      <c r="G2906" s="8">
        <v>0.3175</v>
      </c>
      <c r="H2906" s="8">
        <v>0.2454</v>
      </c>
      <c r="I2906" s="9">
        <v>0.0032291666666666666</v>
      </c>
      <c r="J2906" s="7">
        <v>279.0</v>
      </c>
      <c r="K2906" s="4">
        <v>2.87</v>
      </c>
    </row>
    <row r="2907">
      <c r="A2907" s="4" t="s">
        <v>2879</v>
      </c>
      <c r="B2907" s="4"/>
      <c r="C2907" s="4"/>
      <c r="D2907" s="4"/>
      <c r="E2907" s="7">
        <v>63.0</v>
      </c>
      <c r="F2907" s="4">
        <v>3.13</v>
      </c>
      <c r="G2907" s="8">
        <v>0.3651</v>
      </c>
      <c r="H2907" s="8">
        <v>0.1726</v>
      </c>
      <c r="I2907" s="9">
        <v>0.0042824074074074075</v>
      </c>
      <c r="J2907" s="7">
        <v>370.0</v>
      </c>
      <c r="K2907" s="4">
        <v>4.13</v>
      </c>
    </row>
    <row r="2908">
      <c r="A2908" s="4" t="s">
        <v>2880</v>
      </c>
      <c r="B2908" s="4"/>
      <c r="C2908" s="4"/>
      <c r="D2908" s="4"/>
      <c r="E2908" s="7">
        <v>63.0</v>
      </c>
      <c r="F2908" s="4">
        <v>3.62</v>
      </c>
      <c r="G2908" s="8">
        <v>0.3333</v>
      </c>
      <c r="H2908" s="8">
        <v>0.1579</v>
      </c>
      <c r="I2908" s="9">
        <v>0.0035300925925925925</v>
      </c>
      <c r="J2908" s="7">
        <v>305.0</v>
      </c>
      <c r="K2908" s="4">
        <v>2.83</v>
      </c>
    </row>
    <row r="2909">
      <c r="A2909" s="4" t="s">
        <v>2881</v>
      </c>
      <c r="B2909" s="4"/>
      <c r="C2909" s="4"/>
      <c r="D2909" s="4"/>
      <c r="E2909" s="7">
        <v>63.0</v>
      </c>
      <c r="F2909" s="4">
        <v>2.81</v>
      </c>
      <c r="G2909" s="8">
        <v>0.2063</v>
      </c>
      <c r="H2909" s="8">
        <v>0.226</v>
      </c>
      <c r="I2909" s="9">
        <v>0.003171296296296296</v>
      </c>
      <c r="J2909" s="7">
        <v>274.0</v>
      </c>
      <c r="K2909" s="4">
        <v>2.3</v>
      </c>
    </row>
    <row r="2910">
      <c r="A2910" s="4" t="s">
        <v>2882</v>
      </c>
      <c r="B2910" s="4"/>
      <c r="C2910" s="4"/>
      <c r="D2910" s="4"/>
      <c r="E2910" s="7">
        <v>63.0</v>
      </c>
      <c r="F2910" s="4">
        <v>3.65</v>
      </c>
      <c r="G2910" s="8">
        <v>0.381</v>
      </c>
      <c r="H2910" s="8">
        <v>0.1478</v>
      </c>
      <c r="I2910" s="9">
        <v>0.004618055555555556</v>
      </c>
      <c r="J2910" s="7">
        <v>399.0</v>
      </c>
      <c r="K2910" s="4">
        <v>2.49</v>
      </c>
    </row>
    <row r="2911">
      <c r="A2911" s="4" t="s">
        <v>2883</v>
      </c>
      <c r="B2911" s="4"/>
      <c r="C2911" s="4"/>
      <c r="D2911" s="4"/>
      <c r="E2911" s="7">
        <v>63.0</v>
      </c>
      <c r="F2911" s="4">
        <v>3.25</v>
      </c>
      <c r="G2911" s="8">
        <v>0.254</v>
      </c>
      <c r="H2911" s="8">
        <v>0.2244</v>
      </c>
      <c r="I2911" s="9">
        <v>0.001875</v>
      </c>
      <c r="J2911" s="7">
        <v>162.0</v>
      </c>
      <c r="K2911" s="4">
        <v>1.51</v>
      </c>
    </row>
    <row r="2912">
      <c r="A2912" s="4" t="s">
        <v>2884</v>
      </c>
      <c r="B2912" s="4"/>
      <c r="C2912" s="4"/>
      <c r="D2912" s="4"/>
      <c r="E2912" s="7">
        <v>63.0</v>
      </c>
      <c r="F2912" s="4">
        <v>3.87</v>
      </c>
      <c r="G2912" s="8">
        <v>0.3016</v>
      </c>
      <c r="H2912" s="8">
        <v>0.1721</v>
      </c>
      <c r="I2912" s="9">
        <v>0.00318287037037037</v>
      </c>
      <c r="J2912" s="7">
        <v>275.0</v>
      </c>
      <c r="K2912" s="4">
        <v>3.27</v>
      </c>
    </row>
    <row r="2913">
      <c r="A2913" s="4" t="s">
        <v>2885</v>
      </c>
      <c r="B2913" s="4"/>
      <c r="C2913" s="4"/>
      <c r="D2913" s="4"/>
      <c r="E2913" s="7">
        <v>63.0</v>
      </c>
      <c r="F2913" s="4">
        <v>3.49</v>
      </c>
      <c r="G2913" s="8">
        <v>0.2222</v>
      </c>
      <c r="H2913" s="8">
        <v>0.2318</v>
      </c>
      <c r="I2913" s="9">
        <v>0.0044907407407407405</v>
      </c>
      <c r="J2913" s="7">
        <v>388.0</v>
      </c>
      <c r="K2913" s="4">
        <v>2.51</v>
      </c>
    </row>
    <row r="2914">
      <c r="A2914" s="4" t="s">
        <v>2886</v>
      </c>
      <c r="B2914" s="4"/>
      <c r="C2914" s="4"/>
      <c r="D2914" s="4"/>
      <c r="E2914" s="7">
        <v>63.0</v>
      </c>
      <c r="F2914" s="4">
        <v>2.22</v>
      </c>
      <c r="G2914" s="8">
        <v>0.254</v>
      </c>
      <c r="H2914" s="8">
        <v>0.3</v>
      </c>
      <c r="I2914" s="9">
        <v>0.0018865740740740742</v>
      </c>
      <c r="J2914" s="7">
        <v>163.0</v>
      </c>
      <c r="K2914" s="4">
        <v>2.33</v>
      </c>
    </row>
    <row r="2915">
      <c r="A2915" s="4" t="s">
        <v>2887</v>
      </c>
      <c r="B2915" s="4"/>
      <c r="C2915" s="4"/>
      <c r="D2915" s="4"/>
      <c r="E2915" s="7">
        <v>63.0</v>
      </c>
      <c r="F2915" s="4">
        <v>4.38</v>
      </c>
      <c r="G2915" s="8">
        <v>0.3016</v>
      </c>
      <c r="H2915" s="8">
        <v>0.1594</v>
      </c>
      <c r="I2915" s="9">
        <v>0.0033796296296296296</v>
      </c>
      <c r="J2915" s="7">
        <v>292.0</v>
      </c>
      <c r="K2915" s="4">
        <v>3.78</v>
      </c>
    </row>
    <row r="2916">
      <c r="A2916" s="4" t="s">
        <v>2888</v>
      </c>
      <c r="B2916" s="4"/>
      <c r="C2916" s="4"/>
      <c r="D2916" s="4"/>
      <c r="E2916" s="7">
        <v>63.0</v>
      </c>
      <c r="F2916" s="4">
        <v>3.9</v>
      </c>
      <c r="G2916" s="8">
        <v>0.2857</v>
      </c>
      <c r="H2916" s="8">
        <v>0.1789</v>
      </c>
      <c r="I2916" s="9">
        <v>0.0027083333333333334</v>
      </c>
      <c r="J2916" s="7">
        <v>234.0</v>
      </c>
      <c r="K2916" s="4">
        <v>3.35</v>
      </c>
    </row>
    <row r="2917">
      <c r="A2917" s="4" t="s">
        <v>2889</v>
      </c>
      <c r="B2917" s="4"/>
      <c r="C2917" s="4"/>
      <c r="D2917" s="4"/>
      <c r="E2917" s="7">
        <v>63.0</v>
      </c>
      <c r="F2917" s="4">
        <v>2.79</v>
      </c>
      <c r="G2917" s="8">
        <v>0.2063</v>
      </c>
      <c r="H2917" s="8">
        <v>0.3068</v>
      </c>
      <c r="I2917" s="9">
        <v>0.0029861111111111113</v>
      </c>
      <c r="J2917" s="7">
        <v>258.0</v>
      </c>
      <c r="K2917" s="4">
        <v>3.87</v>
      </c>
    </row>
    <row r="2918">
      <c r="A2918" s="4" t="s">
        <v>2890</v>
      </c>
      <c r="B2918" s="4"/>
      <c r="C2918" s="4"/>
      <c r="D2918" s="4"/>
      <c r="E2918" s="7">
        <v>63.0</v>
      </c>
      <c r="F2918" s="4">
        <v>2.89</v>
      </c>
      <c r="G2918" s="8">
        <v>0.3651</v>
      </c>
      <c r="H2918" s="8">
        <v>0.1429</v>
      </c>
      <c r="I2918" s="9">
        <v>0.0036689814814814814</v>
      </c>
      <c r="J2918" s="7">
        <v>317.0</v>
      </c>
      <c r="K2918" s="4">
        <v>2.49</v>
      </c>
    </row>
    <row r="2919">
      <c r="A2919" s="4" t="s">
        <v>2891</v>
      </c>
      <c r="B2919" s="4"/>
      <c r="C2919" s="4"/>
      <c r="D2919" s="4"/>
      <c r="E2919" s="7">
        <v>63.0</v>
      </c>
      <c r="F2919" s="4">
        <v>2.06</v>
      </c>
      <c r="G2919" s="8">
        <v>0.1429</v>
      </c>
      <c r="H2919" s="8">
        <v>0.1538</v>
      </c>
      <c r="I2919" s="9">
        <v>0.0017013888888888888</v>
      </c>
      <c r="J2919" s="7">
        <v>147.0</v>
      </c>
      <c r="K2919" s="4">
        <v>3.29</v>
      </c>
    </row>
    <row r="2920">
      <c r="A2920" s="4" t="s">
        <v>2892</v>
      </c>
      <c r="B2920" s="4"/>
      <c r="C2920" s="4"/>
      <c r="D2920" s="4"/>
      <c r="E2920" s="7">
        <v>63.0</v>
      </c>
      <c r="F2920" s="4">
        <v>2.95</v>
      </c>
      <c r="G2920" s="8">
        <v>0.2222</v>
      </c>
      <c r="H2920" s="8">
        <v>0.2473</v>
      </c>
      <c r="I2920" s="9">
        <v>0.003425925925925926</v>
      </c>
      <c r="J2920" s="7">
        <v>296.0</v>
      </c>
      <c r="K2920" s="4">
        <v>3.67</v>
      </c>
    </row>
    <row r="2921">
      <c r="A2921" s="4" t="s">
        <v>2893</v>
      </c>
      <c r="B2921" s="4"/>
      <c r="C2921" s="4"/>
      <c r="D2921" s="4"/>
      <c r="E2921" s="7">
        <v>63.0</v>
      </c>
      <c r="F2921" s="4">
        <v>2.43</v>
      </c>
      <c r="G2921" s="8">
        <v>0.4921</v>
      </c>
      <c r="H2921" s="8">
        <v>0.183</v>
      </c>
      <c r="I2921" s="9">
        <v>0.0026041666666666665</v>
      </c>
      <c r="J2921" s="7">
        <v>225.0</v>
      </c>
      <c r="K2921" s="4">
        <v>1.4</v>
      </c>
    </row>
    <row r="2922">
      <c r="A2922" s="4" t="s">
        <v>2894</v>
      </c>
      <c r="B2922" s="4"/>
      <c r="C2922" s="4"/>
      <c r="D2922" s="4"/>
      <c r="E2922" s="7">
        <v>63.0</v>
      </c>
      <c r="F2922" s="4">
        <v>2.76</v>
      </c>
      <c r="G2922" s="8">
        <v>0.1905</v>
      </c>
      <c r="H2922" s="8">
        <v>0.2069</v>
      </c>
      <c r="I2922" s="9">
        <v>0.0019560185185185184</v>
      </c>
      <c r="J2922" s="7">
        <v>169.0</v>
      </c>
      <c r="K2922" s="4">
        <v>2.62</v>
      </c>
    </row>
    <row r="2923">
      <c r="A2923" s="4" t="s">
        <v>2895</v>
      </c>
      <c r="B2923" s="4"/>
      <c r="C2923" s="4"/>
      <c r="D2923" s="4"/>
      <c r="E2923" s="7">
        <v>63.0</v>
      </c>
      <c r="F2923" s="4">
        <v>2.92</v>
      </c>
      <c r="G2923" s="8">
        <v>0.1905</v>
      </c>
      <c r="H2923" s="8">
        <v>0.288</v>
      </c>
      <c r="I2923" s="9">
        <v>0.001990740740740741</v>
      </c>
      <c r="J2923" s="7">
        <v>172.0</v>
      </c>
      <c r="K2923" s="4">
        <v>2.06</v>
      </c>
    </row>
    <row r="2924">
      <c r="A2924" s="4" t="s">
        <v>2896</v>
      </c>
      <c r="B2924" s="4"/>
      <c r="C2924" s="4"/>
      <c r="D2924" s="4"/>
      <c r="E2924" s="7">
        <v>63.0</v>
      </c>
      <c r="F2924" s="4">
        <v>6.51</v>
      </c>
      <c r="G2924" s="8">
        <v>0.4127</v>
      </c>
      <c r="H2924" s="8">
        <v>0.0659</v>
      </c>
      <c r="I2924" s="9">
        <v>0.006724537037037037</v>
      </c>
      <c r="J2924" s="7">
        <v>581.0</v>
      </c>
      <c r="K2924" s="4">
        <v>6.67</v>
      </c>
    </row>
    <row r="2925">
      <c r="A2925" s="4" t="s">
        <v>2897</v>
      </c>
      <c r="B2925" s="4"/>
      <c r="C2925" s="4"/>
      <c r="D2925" s="4"/>
      <c r="E2925" s="7">
        <v>63.0</v>
      </c>
      <c r="F2925" s="4">
        <v>2.81</v>
      </c>
      <c r="G2925" s="8">
        <v>0.3016</v>
      </c>
      <c r="H2925" s="8">
        <v>0.096</v>
      </c>
      <c r="I2925" s="9">
        <v>0.0026967592592592594</v>
      </c>
      <c r="J2925" s="7">
        <v>233.0</v>
      </c>
      <c r="K2925" s="4">
        <v>3.9</v>
      </c>
    </row>
    <row r="2926">
      <c r="A2926" s="4" t="s">
        <v>2898</v>
      </c>
      <c r="B2926" s="4"/>
      <c r="C2926" s="4"/>
      <c r="D2926" s="4"/>
      <c r="E2926" s="7">
        <v>63.0</v>
      </c>
      <c r="F2926" s="4">
        <v>2.03</v>
      </c>
      <c r="G2926" s="8">
        <v>0.1587</v>
      </c>
      <c r="H2926" s="8">
        <v>0.4219</v>
      </c>
      <c r="I2926" s="9">
        <v>0.0016435185185185185</v>
      </c>
      <c r="J2926" s="7">
        <v>142.0</v>
      </c>
      <c r="K2926" s="4">
        <v>1.37</v>
      </c>
    </row>
    <row r="2927">
      <c r="A2927" s="4" t="s">
        <v>2899</v>
      </c>
      <c r="B2927" s="4"/>
      <c r="C2927" s="4"/>
      <c r="D2927" s="4"/>
      <c r="E2927" s="7">
        <v>63.0</v>
      </c>
      <c r="F2927" s="4">
        <v>2.19</v>
      </c>
      <c r="G2927" s="8">
        <v>0.1905</v>
      </c>
      <c r="H2927" s="8">
        <v>0.1957</v>
      </c>
      <c r="I2927" s="9">
        <v>0.0038425925925925928</v>
      </c>
      <c r="J2927" s="7">
        <v>332.0</v>
      </c>
      <c r="K2927" s="4">
        <v>3.24</v>
      </c>
    </row>
    <row r="2928">
      <c r="A2928" s="4" t="s">
        <v>2900</v>
      </c>
      <c r="B2928" s="4"/>
      <c r="C2928" s="4"/>
      <c r="D2928" s="4"/>
      <c r="E2928" s="7">
        <v>63.0</v>
      </c>
      <c r="F2928" s="4">
        <v>2.97</v>
      </c>
      <c r="G2928" s="8">
        <v>0.127</v>
      </c>
      <c r="H2928" s="8">
        <v>0.0535</v>
      </c>
      <c r="I2928" s="9">
        <v>0.004479166666666667</v>
      </c>
      <c r="J2928" s="7">
        <v>387.0</v>
      </c>
      <c r="K2928" s="4">
        <v>3.51</v>
      </c>
    </row>
    <row r="2929">
      <c r="A2929" s="4" t="s">
        <v>2901</v>
      </c>
      <c r="B2929" s="4"/>
      <c r="C2929" s="4"/>
      <c r="D2929" s="4"/>
      <c r="E2929" s="7">
        <v>63.0</v>
      </c>
      <c r="F2929" s="4">
        <v>5.56</v>
      </c>
      <c r="G2929" s="8">
        <v>0.3175</v>
      </c>
      <c r="H2929" s="8">
        <v>0.0829</v>
      </c>
      <c r="I2929" s="9">
        <v>0.010127314814814815</v>
      </c>
      <c r="J2929" s="7">
        <v>875.0</v>
      </c>
      <c r="K2929" s="4">
        <v>6.52</v>
      </c>
    </row>
    <row r="2930">
      <c r="A2930" s="4" t="s">
        <v>2902</v>
      </c>
      <c r="B2930" s="4"/>
      <c r="C2930" s="4"/>
      <c r="D2930" s="4"/>
      <c r="E2930" s="7">
        <v>63.0</v>
      </c>
      <c r="F2930" s="4">
        <v>2.14</v>
      </c>
      <c r="G2930" s="8">
        <v>0.1746</v>
      </c>
      <c r="H2930" s="8">
        <v>0.2074</v>
      </c>
      <c r="I2930" s="9">
        <v>0.002673611111111111</v>
      </c>
      <c r="J2930" s="7">
        <v>231.0</v>
      </c>
      <c r="K2930" s="4">
        <v>3.57</v>
      </c>
    </row>
    <row r="2931">
      <c r="A2931" s="4" t="s">
        <v>2903</v>
      </c>
      <c r="B2931" s="4"/>
      <c r="C2931" s="4"/>
      <c r="D2931" s="4"/>
      <c r="E2931" s="7">
        <v>63.0</v>
      </c>
      <c r="F2931" s="4">
        <v>2.65</v>
      </c>
      <c r="G2931" s="8">
        <v>0.5238</v>
      </c>
      <c r="H2931" s="8">
        <v>0.0958</v>
      </c>
      <c r="I2931" s="9">
        <v>0.0030092592592592593</v>
      </c>
      <c r="J2931" s="7">
        <v>260.0</v>
      </c>
      <c r="K2931" s="4">
        <v>2.52</v>
      </c>
    </row>
    <row r="2932">
      <c r="A2932" s="4" t="s">
        <v>2904</v>
      </c>
      <c r="B2932" s="4"/>
      <c r="C2932" s="4"/>
      <c r="D2932" s="4"/>
      <c r="E2932" s="7">
        <v>63.0</v>
      </c>
      <c r="F2932" s="4">
        <v>2.59</v>
      </c>
      <c r="G2932" s="8">
        <v>0.1746</v>
      </c>
      <c r="H2932" s="8">
        <v>0.3252</v>
      </c>
      <c r="I2932" s="9">
        <v>0.0021180555555555558</v>
      </c>
      <c r="J2932" s="7">
        <v>183.0</v>
      </c>
      <c r="K2932" s="4">
        <v>1.7</v>
      </c>
    </row>
    <row r="2933">
      <c r="A2933" s="4" t="s">
        <v>2905</v>
      </c>
      <c r="B2933" s="4"/>
      <c r="C2933" s="4"/>
      <c r="D2933" s="4"/>
      <c r="E2933" s="7">
        <v>63.0</v>
      </c>
      <c r="F2933" s="4">
        <v>2.3</v>
      </c>
      <c r="G2933" s="8">
        <v>0.4444</v>
      </c>
      <c r="H2933" s="8">
        <v>0.1241</v>
      </c>
      <c r="I2933" s="9">
        <v>0.002372685185185185</v>
      </c>
      <c r="J2933" s="7">
        <v>205.0</v>
      </c>
      <c r="K2933" s="4">
        <v>2.84</v>
      </c>
    </row>
    <row r="2934">
      <c r="A2934" s="4" t="s">
        <v>2906</v>
      </c>
      <c r="B2934" s="4"/>
      <c r="C2934" s="4"/>
      <c r="D2934" s="4"/>
      <c r="E2934" s="7">
        <v>63.0</v>
      </c>
      <c r="F2934" s="4">
        <v>1.57</v>
      </c>
      <c r="G2934" s="8">
        <v>0.6508</v>
      </c>
      <c r="H2934" s="8">
        <v>0.0101</v>
      </c>
      <c r="I2934" s="9">
        <v>0.0022800925925925927</v>
      </c>
      <c r="J2934" s="7">
        <v>197.0</v>
      </c>
      <c r="K2934" s="4">
        <v>2.92</v>
      </c>
    </row>
    <row r="2935">
      <c r="A2935" s="4" t="s">
        <v>2907</v>
      </c>
      <c r="B2935" s="4"/>
      <c r="C2935" s="4"/>
      <c r="D2935" s="4"/>
      <c r="E2935" s="7">
        <v>63.0</v>
      </c>
      <c r="F2935" s="4">
        <v>3.35</v>
      </c>
      <c r="G2935" s="8">
        <v>0.3175</v>
      </c>
      <c r="H2935" s="8">
        <v>0.2227</v>
      </c>
      <c r="I2935" s="9">
        <v>0.004421296296296296</v>
      </c>
      <c r="J2935" s="7">
        <v>382.0</v>
      </c>
      <c r="K2935" s="4">
        <v>1.73</v>
      </c>
    </row>
    <row r="2936">
      <c r="A2936" s="4" t="s">
        <v>2908</v>
      </c>
      <c r="B2936" s="4"/>
      <c r="C2936" s="4"/>
      <c r="D2936" s="4"/>
      <c r="E2936" s="7">
        <v>63.0</v>
      </c>
      <c r="F2936" s="4">
        <v>2.84</v>
      </c>
      <c r="G2936" s="8">
        <v>0.2698</v>
      </c>
      <c r="H2936" s="8">
        <v>0.1788</v>
      </c>
      <c r="I2936" s="9">
        <v>0.003449074074074074</v>
      </c>
      <c r="J2936" s="7">
        <v>298.0</v>
      </c>
      <c r="K2936" s="4">
        <v>11.24</v>
      </c>
    </row>
    <row r="2937">
      <c r="A2937" s="4" t="s">
        <v>2909</v>
      </c>
      <c r="B2937" s="4"/>
      <c r="C2937" s="4"/>
      <c r="D2937" s="4"/>
      <c r="E2937" s="7">
        <v>63.0</v>
      </c>
      <c r="F2937" s="4">
        <v>5.08</v>
      </c>
      <c r="G2937" s="8">
        <v>0.127</v>
      </c>
      <c r="H2937" s="8">
        <v>0.2312</v>
      </c>
      <c r="I2937" s="9">
        <v>0.0029861111111111113</v>
      </c>
      <c r="J2937" s="7">
        <v>258.0</v>
      </c>
      <c r="K2937" s="4">
        <v>4.67</v>
      </c>
    </row>
    <row r="2938">
      <c r="A2938" s="4" t="s">
        <v>2910</v>
      </c>
      <c r="B2938" s="4"/>
      <c r="C2938" s="4"/>
      <c r="D2938" s="4"/>
      <c r="E2938" s="7">
        <v>63.0</v>
      </c>
      <c r="F2938" s="4">
        <v>2.33</v>
      </c>
      <c r="G2938" s="8">
        <v>0.1587</v>
      </c>
      <c r="H2938" s="8">
        <v>0.3537</v>
      </c>
      <c r="I2938" s="9">
        <v>0.0024074074074074076</v>
      </c>
      <c r="J2938" s="7">
        <v>208.0</v>
      </c>
      <c r="K2938" s="4">
        <v>2.6</v>
      </c>
    </row>
    <row r="2939">
      <c r="A2939" s="4" t="s">
        <v>2911</v>
      </c>
      <c r="B2939" s="4"/>
      <c r="C2939" s="4"/>
      <c r="D2939" s="4"/>
      <c r="E2939" s="7">
        <v>63.0</v>
      </c>
      <c r="F2939" s="4">
        <v>2.6</v>
      </c>
      <c r="G2939" s="8">
        <v>0.2222</v>
      </c>
      <c r="H2939" s="8">
        <v>0.1951</v>
      </c>
      <c r="I2939" s="9">
        <v>0.005300925925925926</v>
      </c>
      <c r="J2939" s="7">
        <v>458.0</v>
      </c>
      <c r="K2939" s="4">
        <v>3.1</v>
      </c>
    </row>
    <row r="2940">
      <c r="A2940" s="4">
        <v>24881.0</v>
      </c>
      <c r="B2940" s="4"/>
      <c r="C2940" s="4"/>
      <c r="D2940" s="4"/>
      <c r="E2940" s="7">
        <v>62.0</v>
      </c>
      <c r="F2940" s="4">
        <v>2.31</v>
      </c>
      <c r="G2940" s="8">
        <v>0.3548</v>
      </c>
      <c r="H2940" s="8">
        <v>0.1399</v>
      </c>
      <c r="I2940" s="9">
        <v>0.0021759259259259258</v>
      </c>
      <c r="J2940" s="7">
        <v>188.0</v>
      </c>
      <c r="K2940" s="4">
        <v>1.77</v>
      </c>
    </row>
    <row r="2941">
      <c r="A2941" s="4">
        <v>3355.0</v>
      </c>
      <c r="B2941" s="4"/>
      <c r="C2941" s="4"/>
      <c r="D2941" s="4"/>
      <c r="E2941" s="7">
        <v>62.0</v>
      </c>
      <c r="F2941" s="4">
        <v>2.23</v>
      </c>
      <c r="G2941" s="8">
        <v>0.1935</v>
      </c>
      <c r="H2941" s="8">
        <v>0.1522</v>
      </c>
      <c r="I2941" s="9">
        <v>0.0030324074074074073</v>
      </c>
      <c r="J2941" s="7">
        <v>262.0</v>
      </c>
      <c r="K2941" s="4">
        <v>1.92</v>
      </c>
    </row>
    <row r="2942">
      <c r="A2942" s="4" t="s">
        <v>2912</v>
      </c>
      <c r="B2942" s="4"/>
      <c r="C2942" s="4"/>
      <c r="D2942" s="4"/>
      <c r="E2942" s="7">
        <v>62.0</v>
      </c>
      <c r="F2942" s="4">
        <v>4.48</v>
      </c>
      <c r="G2942" s="8">
        <v>0.2258</v>
      </c>
      <c r="H2942" s="8">
        <v>0.1978</v>
      </c>
      <c r="I2942" s="9">
        <v>0.003553240740740741</v>
      </c>
      <c r="J2942" s="7">
        <v>307.0</v>
      </c>
      <c r="K2942" s="4">
        <v>2.48</v>
      </c>
    </row>
    <row r="2943">
      <c r="A2943" s="4" t="s">
        <v>2913</v>
      </c>
      <c r="B2943" s="4"/>
      <c r="C2943" s="4"/>
      <c r="D2943" s="4"/>
      <c r="E2943" s="7">
        <v>62.0</v>
      </c>
      <c r="F2943" s="4">
        <v>1.69</v>
      </c>
      <c r="G2943" s="8">
        <v>0.2742</v>
      </c>
      <c r="H2943" s="8">
        <v>0.4095</v>
      </c>
      <c r="I2943" s="9">
        <v>0.0017476851851851852</v>
      </c>
      <c r="J2943" s="7">
        <v>151.0</v>
      </c>
      <c r="K2943" s="4">
        <v>2.11</v>
      </c>
    </row>
    <row r="2944">
      <c r="A2944" s="4" t="s">
        <v>2914</v>
      </c>
      <c r="B2944" s="4"/>
      <c r="C2944" s="4"/>
      <c r="D2944" s="4"/>
      <c r="E2944" s="7">
        <v>62.0</v>
      </c>
      <c r="F2944" s="4">
        <v>4.58</v>
      </c>
      <c r="G2944" s="8">
        <v>0.2581</v>
      </c>
      <c r="H2944" s="8">
        <v>0.162</v>
      </c>
      <c r="I2944" s="9">
        <v>0.0036342592592592594</v>
      </c>
      <c r="J2944" s="7">
        <v>314.0</v>
      </c>
      <c r="K2944" s="4">
        <v>4.29</v>
      </c>
    </row>
    <row r="2945">
      <c r="A2945" s="4" t="s">
        <v>2915</v>
      </c>
      <c r="B2945" s="4"/>
      <c r="C2945" s="4"/>
      <c r="D2945" s="4"/>
      <c r="E2945" s="7">
        <v>62.0</v>
      </c>
      <c r="F2945" s="4">
        <v>2.47</v>
      </c>
      <c r="G2945" s="8">
        <v>0.2419</v>
      </c>
      <c r="H2945" s="8">
        <v>0.2745</v>
      </c>
      <c r="I2945" s="9">
        <v>0.0021064814814814813</v>
      </c>
      <c r="J2945" s="7">
        <v>182.0</v>
      </c>
      <c r="K2945" s="4">
        <v>2.63</v>
      </c>
    </row>
    <row r="2946">
      <c r="A2946" s="4" t="s">
        <v>2916</v>
      </c>
      <c r="B2946" s="4"/>
      <c r="C2946" s="4"/>
      <c r="D2946" s="4"/>
      <c r="E2946" s="7">
        <v>62.0</v>
      </c>
      <c r="F2946" s="4">
        <v>2.9</v>
      </c>
      <c r="G2946" s="8">
        <v>0.1935</v>
      </c>
      <c r="H2946" s="8">
        <v>0.2778</v>
      </c>
      <c r="I2946" s="9">
        <v>0.0015509259259259259</v>
      </c>
      <c r="J2946" s="7">
        <v>134.0</v>
      </c>
      <c r="K2946" s="4">
        <v>1.16</v>
      </c>
    </row>
    <row r="2947">
      <c r="A2947" s="4" t="s">
        <v>2917</v>
      </c>
      <c r="B2947" s="4"/>
      <c r="C2947" s="4"/>
      <c r="D2947" s="4"/>
      <c r="E2947" s="7">
        <v>62.0</v>
      </c>
      <c r="F2947" s="4">
        <v>3.34</v>
      </c>
      <c r="G2947" s="8">
        <v>0.3548</v>
      </c>
      <c r="H2947" s="8">
        <v>0.1304</v>
      </c>
      <c r="I2947" s="9">
        <v>0.0037847222222222223</v>
      </c>
      <c r="J2947" s="7">
        <v>327.0</v>
      </c>
      <c r="K2947" s="4">
        <v>3.34</v>
      </c>
    </row>
    <row r="2948">
      <c r="A2948" s="4" t="s">
        <v>2918</v>
      </c>
      <c r="B2948" s="4"/>
      <c r="C2948" s="4"/>
      <c r="D2948" s="4"/>
      <c r="E2948" s="7">
        <v>62.0</v>
      </c>
      <c r="F2948" s="4">
        <v>3.26</v>
      </c>
      <c r="G2948" s="8">
        <v>0.3065</v>
      </c>
      <c r="H2948" s="8">
        <v>0.2228</v>
      </c>
      <c r="I2948" s="9">
        <v>0.0032523148148148147</v>
      </c>
      <c r="J2948" s="7">
        <v>281.0</v>
      </c>
      <c r="K2948" s="4">
        <v>1.37</v>
      </c>
    </row>
    <row r="2949">
      <c r="A2949" s="4" t="s">
        <v>2919</v>
      </c>
      <c r="B2949" s="4"/>
      <c r="C2949" s="4"/>
      <c r="D2949" s="4"/>
      <c r="E2949" s="7">
        <v>62.0</v>
      </c>
      <c r="F2949" s="4">
        <v>2.55</v>
      </c>
      <c r="G2949" s="8">
        <v>0.371</v>
      </c>
      <c r="H2949" s="8">
        <v>0.2152</v>
      </c>
      <c r="I2949" s="9">
        <v>0.0022800925925925927</v>
      </c>
      <c r="J2949" s="7">
        <v>197.0</v>
      </c>
      <c r="K2949" s="4">
        <v>2.15</v>
      </c>
    </row>
    <row r="2950">
      <c r="A2950" s="4" t="s">
        <v>2920</v>
      </c>
      <c r="B2950" s="4"/>
      <c r="C2950" s="4"/>
      <c r="D2950" s="4"/>
      <c r="E2950" s="7">
        <v>62.0</v>
      </c>
      <c r="F2950" s="4">
        <v>2.16</v>
      </c>
      <c r="G2950" s="8">
        <v>0.2097</v>
      </c>
      <c r="H2950" s="8">
        <v>0.1567</v>
      </c>
      <c r="I2950" s="9">
        <v>0.002638888888888889</v>
      </c>
      <c r="J2950" s="7">
        <v>228.0</v>
      </c>
      <c r="K2950" s="4">
        <v>2.73</v>
      </c>
    </row>
    <row r="2951">
      <c r="A2951" s="4" t="s">
        <v>2921</v>
      </c>
      <c r="B2951" s="4"/>
      <c r="C2951" s="4"/>
      <c r="D2951" s="4"/>
      <c r="E2951" s="7">
        <v>62.0</v>
      </c>
      <c r="F2951" s="4">
        <v>2.48</v>
      </c>
      <c r="G2951" s="8">
        <v>0.3548</v>
      </c>
      <c r="H2951" s="8">
        <v>0.2143</v>
      </c>
      <c r="I2951" s="9">
        <v>0.002372685185185185</v>
      </c>
      <c r="J2951" s="7">
        <v>205.0</v>
      </c>
      <c r="K2951" s="4">
        <v>2.65</v>
      </c>
    </row>
    <row r="2952">
      <c r="A2952" s="4" t="s">
        <v>2922</v>
      </c>
      <c r="B2952" s="4"/>
      <c r="C2952" s="4"/>
      <c r="D2952" s="4"/>
      <c r="E2952" s="7">
        <v>62.0</v>
      </c>
      <c r="F2952" s="4">
        <v>3.08</v>
      </c>
      <c r="G2952" s="8">
        <v>0.5161</v>
      </c>
      <c r="H2952" s="8">
        <v>0.1099</v>
      </c>
      <c r="I2952" s="9">
        <v>0.002650462962962963</v>
      </c>
      <c r="J2952" s="7">
        <v>229.0</v>
      </c>
      <c r="K2952" s="4">
        <v>3.66</v>
      </c>
    </row>
    <row r="2953">
      <c r="A2953" s="4" t="s">
        <v>2923</v>
      </c>
      <c r="B2953" s="4"/>
      <c r="C2953" s="4"/>
      <c r="D2953" s="4"/>
      <c r="E2953" s="7">
        <v>62.0</v>
      </c>
      <c r="F2953" s="4">
        <v>4.32</v>
      </c>
      <c r="G2953" s="8">
        <v>0.371</v>
      </c>
      <c r="H2953" s="8">
        <v>0.1343</v>
      </c>
      <c r="I2953" s="9">
        <v>0.0025810185185185185</v>
      </c>
      <c r="J2953" s="7">
        <v>223.0</v>
      </c>
      <c r="K2953" s="4">
        <v>1.82</v>
      </c>
    </row>
    <row r="2954">
      <c r="A2954" s="4" t="s">
        <v>2924</v>
      </c>
      <c r="B2954" s="4"/>
      <c r="C2954" s="4"/>
      <c r="D2954" s="4"/>
      <c r="E2954" s="7">
        <v>62.0</v>
      </c>
      <c r="F2954" s="4">
        <v>2.94</v>
      </c>
      <c r="G2954" s="8">
        <v>0.1935</v>
      </c>
      <c r="H2954" s="8">
        <v>0.2747</v>
      </c>
      <c r="I2954" s="9">
        <v>0.0026041666666666665</v>
      </c>
      <c r="J2954" s="7">
        <v>225.0</v>
      </c>
      <c r="K2954" s="4">
        <v>2.08</v>
      </c>
    </row>
    <row r="2955">
      <c r="A2955" s="4" t="s">
        <v>2925</v>
      </c>
      <c r="B2955" s="4"/>
      <c r="C2955" s="4"/>
      <c r="D2955" s="4"/>
      <c r="E2955" s="7">
        <v>62.0</v>
      </c>
      <c r="F2955" s="4">
        <v>2.0</v>
      </c>
      <c r="G2955" s="8">
        <v>0.1452</v>
      </c>
      <c r="H2955" s="8">
        <v>0.3468</v>
      </c>
      <c r="I2955" s="9">
        <v>0.003425925925925926</v>
      </c>
      <c r="J2955" s="7">
        <v>296.0</v>
      </c>
      <c r="K2955" s="4">
        <v>5.71</v>
      </c>
    </row>
    <row r="2956">
      <c r="A2956" s="4" t="s">
        <v>2926</v>
      </c>
      <c r="B2956" s="4"/>
      <c r="C2956" s="4"/>
      <c r="D2956" s="4"/>
      <c r="E2956" s="7">
        <v>62.0</v>
      </c>
      <c r="F2956" s="4">
        <v>3.23</v>
      </c>
      <c r="G2956" s="8">
        <v>0.2581</v>
      </c>
      <c r="H2956" s="8">
        <v>0.155</v>
      </c>
      <c r="I2956" s="9">
        <v>0.0032523148148148147</v>
      </c>
      <c r="J2956" s="7">
        <v>281.0</v>
      </c>
      <c r="K2956" s="4">
        <v>4.21</v>
      </c>
    </row>
    <row r="2957">
      <c r="A2957" s="4" t="s">
        <v>2927</v>
      </c>
      <c r="B2957" s="4"/>
      <c r="C2957" s="4"/>
      <c r="D2957" s="4"/>
      <c r="E2957" s="7">
        <v>62.0</v>
      </c>
      <c r="F2957" s="4">
        <v>3.31</v>
      </c>
      <c r="G2957" s="8">
        <v>0.1935</v>
      </c>
      <c r="H2957" s="8">
        <v>0.2976</v>
      </c>
      <c r="I2957" s="9">
        <v>0.0019444444444444444</v>
      </c>
      <c r="J2957" s="7">
        <v>168.0</v>
      </c>
      <c r="K2957" s="4">
        <v>2.31</v>
      </c>
    </row>
    <row r="2958">
      <c r="A2958" s="4" t="s">
        <v>2928</v>
      </c>
      <c r="B2958" s="4"/>
      <c r="C2958" s="4"/>
      <c r="D2958" s="4"/>
      <c r="E2958" s="7">
        <v>62.0</v>
      </c>
      <c r="F2958" s="4">
        <v>2.19</v>
      </c>
      <c r="G2958" s="8">
        <v>0.5161</v>
      </c>
      <c r="H2958" s="8">
        <v>0.1324</v>
      </c>
      <c r="I2958" s="9">
        <v>0.0038657407407407408</v>
      </c>
      <c r="J2958" s="7">
        <v>334.0</v>
      </c>
      <c r="K2958" s="4">
        <v>3.89</v>
      </c>
    </row>
    <row r="2959">
      <c r="A2959" s="4" t="s">
        <v>2929</v>
      </c>
      <c r="B2959" s="4"/>
      <c r="C2959" s="4"/>
      <c r="D2959" s="4"/>
      <c r="E2959" s="7">
        <v>62.0</v>
      </c>
      <c r="F2959" s="4">
        <v>4.56</v>
      </c>
      <c r="G2959" s="8">
        <v>0.1452</v>
      </c>
      <c r="H2959" s="8">
        <v>0.265</v>
      </c>
      <c r="I2959" s="9">
        <v>0.003611111111111111</v>
      </c>
      <c r="J2959" s="7">
        <v>312.0</v>
      </c>
      <c r="K2959" s="4">
        <v>2.85</v>
      </c>
    </row>
    <row r="2960">
      <c r="A2960" s="4" t="s">
        <v>2930</v>
      </c>
      <c r="B2960" s="4"/>
      <c r="C2960" s="4"/>
      <c r="D2960" s="4"/>
      <c r="E2960" s="7">
        <v>62.0</v>
      </c>
      <c r="F2960" s="4">
        <v>3.19</v>
      </c>
      <c r="G2960" s="8">
        <v>0.2097</v>
      </c>
      <c r="H2960" s="8">
        <v>0.2778</v>
      </c>
      <c r="I2960" s="9">
        <v>0.0032175925925925926</v>
      </c>
      <c r="J2960" s="7">
        <v>278.0</v>
      </c>
      <c r="K2960" s="4">
        <v>4.13</v>
      </c>
    </row>
    <row r="2961">
      <c r="A2961" s="4" t="s">
        <v>2931</v>
      </c>
      <c r="B2961" s="4"/>
      <c r="C2961" s="4"/>
      <c r="D2961" s="4"/>
      <c r="E2961" s="7">
        <v>62.0</v>
      </c>
      <c r="F2961" s="4">
        <v>6.05</v>
      </c>
      <c r="G2961" s="8">
        <v>0.2097</v>
      </c>
      <c r="H2961" s="8">
        <v>0.1013</v>
      </c>
      <c r="I2961" s="9">
        <v>0.007534722222222222</v>
      </c>
      <c r="J2961" s="7">
        <v>651.0</v>
      </c>
      <c r="K2961" s="4">
        <v>4.44</v>
      </c>
    </row>
    <row r="2962">
      <c r="A2962" s="4" t="s">
        <v>2932</v>
      </c>
      <c r="B2962" s="4"/>
      <c r="C2962" s="4"/>
      <c r="D2962" s="4"/>
      <c r="E2962" s="7">
        <v>62.0</v>
      </c>
      <c r="F2962" s="4">
        <v>3.89</v>
      </c>
      <c r="G2962" s="8">
        <v>0.0968</v>
      </c>
      <c r="H2962" s="8">
        <v>0.2407</v>
      </c>
      <c r="I2962" s="9">
        <v>0.002627314814814815</v>
      </c>
      <c r="J2962" s="7">
        <v>227.0</v>
      </c>
      <c r="K2962" s="4">
        <v>2.98</v>
      </c>
    </row>
    <row r="2963">
      <c r="A2963" s="4" t="s">
        <v>2933</v>
      </c>
      <c r="B2963" s="4"/>
      <c r="C2963" s="4"/>
      <c r="D2963" s="4"/>
      <c r="E2963" s="7">
        <v>62.0</v>
      </c>
      <c r="F2963" s="4">
        <v>4.32</v>
      </c>
      <c r="G2963" s="8">
        <v>0.3226</v>
      </c>
      <c r="H2963" s="8">
        <v>0.153</v>
      </c>
      <c r="I2963" s="9">
        <v>0.0030324074074074073</v>
      </c>
      <c r="J2963" s="7">
        <v>262.0</v>
      </c>
      <c r="K2963" s="4">
        <v>2.65</v>
      </c>
    </row>
    <row r="2964">
      <c r="A2964" s="4" t="s">
        <v>2934</v>
      </c>
      <c r="B2964" s="4"/>
      <c r="C2964" s="4"/>
      <c r="D2964" s="4"/>
      <c r="E2964" s="7">
        <v>62.0</v>
      </c>
      <c r="F2964" s="4">
        <v>3.06</v>
      </c>
      <c r="G2964" s="8">
        <v>0.1935</v>
      </c>
      <c r="H2964" s="8">
        <v>0.1947</v>
      </c>
      <c r="I2964" s="9">
        <v>0.005787037037037037</v>
      </c>
      <c r="J2964" s="7">
        <v>500.0</v>
      </c>
      <c r="K2964" s="4">
        <v>4.16</v>
      </c>
    </row>
    <row r="2965">
      <c r="A2965" s="4" t="s">
        <v>2935</v>
      </c>
      <c r="B2965" s="4"/>
      <c r="C2965" s="4"/>
      <c r="D2965" s="4"/>
      <c r="E2965" s="7">
        <v>62.0</v>
      </c>
      <c r="F2965" s="4">
        <v>2.39</v>
      </c>
      <c r="G2965" s="8">
        <v>0.2581</v>
      </c>
      <c r="H2965" s="8">
        <v>0.0946</v>
      </c>
      <c r="I2965" s="9">
        <v>0.00400462962962963</v>
      </c>
      <c r="J2965" s="7">
        <v>346.0</v>
      </c>
      <c r="K2965" s="4">
        <v>5.18</v>
      </c>
    </row>
    <row r="2966">
      <c r="A2966" s="4" t="s">
        <v>2936</v>
      </c>
      <c r="B2966" s="4"/>
      <c r="C2966" s="4"/>
      <c r="D2966" s="4"/>
      <c r="E2966" s="7">
        <v>62.0</v>
      </c>
      <c r="F2966" s="4">
        <v>3.58</v>
      </c>
      <c r="G2966" s="8">
        <v>0.2903</v>
      </c>
      <c r="H2966" s="8">
        <v>0.1126</v>
      </c>
      <c r="I2966" s="9">
        <v>0.003136574074074074</v>
      </c>
      <c r="J2966" s="7">
        <v>271.0</v>
      </c>
      <c r="K2966" s="4">
        <v>3.73</v>
      </c>
    </row>
    <row r="2967">
      <c r="A2967" s="4" t="s">
        <v>2937</v>
      </c>
      <c r="B2967" s="4"/>
      <c r="C2967" s="4"/>
      <c r="D2967" s="4"/>
      <c r="E2967" s="7">
        <v>62.0</v>
      </c>
      <c r="F2967" s="4">
        <v>3.23</v>
      </c>
      <c r="G2967" s="8">
        <v>0.3226</v>
      </c>
      <c r="H2967" s="8">
        <v>0.19</v>
      </c>
      <c r="I2967" s="9">
        <v>0.002627314814814815</v>
      </c>
      <c r="J2967" s="7">
        <v>227.0</v>
      </c>
      <c r="K2967" s="4">
        <v>1.76</v>
      </c>
    </row>
    <row r="2968">
      <c r="A2968" s="4" t="s">
        <v>2938</v>
      </c>
      <c r="B2968" s="4"/>
      <c r="C2968" s="4"/>
      <c r="D2968" s="4"/>
      <c r="E2968" s="7">
        <v>62.0</v>
      </c>
      <c r="F2968" s="4">
        <v>2.39</v>
      </c>
      <c r="G2968" s="8">
        <v>0.2097</v>
      </c>
      <c r="H2968" s="8">
        <v>0.0676</v>
      </c>
      <c r="I2968" s="9">
        <v>0.006423611111111111</v>
      </c>
      <c r="J2968" s="7">
        <v>555.0</v>
      </c>
      <c r="K2968" s="4">
        <v>4.48</v>
      </c>
    </row>
    <row r="2969">
      <c r="A2969" s="4" t="s">
        <v>2939</v>
      </c>
      <c r="B2969" s="4"/>
      <c r="C2969" s="4"/>
      <c r="D2969" s="4"/>
      <c r="E2969" s="7">
        <v>62.0</v>
      </c>
      <c r="F2969" s="4">
        <v>2.95</v>
      </c>
      <c r="G2969" s="8">
        <v>0.1129</v>
      </c>
      <c r="H2969" s="8">
        <v>0.3607</v>
      </c>
      <c r="I2969" s="9">
        <v>0.0018287037037037037</v>
      </c>
      <c r="J2969" s="7">
        <v>158.0</v>
      </c>
      <c r="K2969" s="4">
        <v>3.23</v>
      </c>
    </row>
    <row r="2970">
      <c r="A2970" s="4" t="s">
        <v>2940</v>
      </c>
      <c r="B2970" s="4"/>
      <c r="C2970" s="4"/>
      <c r="D2970" s="4"/>
      <c r="E2970" s="7">
        <v>62.0</v>
      </c>
      <c r="F2970" s="4">
        <v>4.16</v>
      </c>
      <c r="G2970" s="8">
        <v>0.1935</v>
      </c>
      <c r="H2970" s="8">
        <v>0.2016</v>
      </c>
      <c r="I2970" s="9">
        <v>0.005231481481481481</v>
      </c>
      <c r="J2970" s="7">
        <v>452.0</v>
      </c>
      <c r="K2970" s="4">
        <v>2.6</v>
      </c>
    </row>
    <row r="2971">
      <c r="A2971" s="4" t="s">
        <v>2941</v>
      </c>
      <c r="B2971" s="4"/>
      <c r="C2971" s="4"/>
      <c r="D2971" s="4"/>
      <c r="E2971" s="7">
        <v>62.0</v>
      </c>
      <c r="F2971" s="4">
        <v>2.31</v>
      </c>
      <c r="G2971" s="8">
        <v>0.2097</v>
      </c>
      <c r="H2971" s="8">
        <v>0.2657</v>
      </c>
      <c r="I2971" s="9">
        <v>0.0038310185185185183</v>
      </c>
      <c r="J2971" s="7">
        <v>331.0</v>
      </c>
      <c r="K2971" s="4">
        <v>3.16</v>
      </c>
    </row>
    <row r="2972">
      <c r="A2972" s="4" t="s">
        <v>2942</v>
      </c>
      <c r="B2972" s="4"/>
      <c r="C2972" s="4"/>
      <c r="D2972" s="4"/>
      <c r="E2972" s="7">
        <v>62.0</v>
      </c>
      <c r="F2972" s="4">
        <v>2.15</v>
      </c>
      <c r="G2972" s="8">
        <v>0.0161</v>
      </c>
      <c r="H2972" s="8">
        <v>0.0451</v>
      </c>
      <c r="I2972" s="9">
        <v>0.0022800925925925927</v>
      </c>
      <c r="J2972" s="7">
        <v>197.0</v>
      </c>
      <c r="K2972" s="4">
        <v>6.03</v>
      </c>
    </row>
    <row r="2973">
      <c r="A2973" s="4" t="s">
        <v>2943</v>
      </c>
      <c r="B2973" s="4"/>
      <c r="C2973" s="4"/>
      <c r="D2973" s="4"/>
      <c r="E2973" s="7">
        <v>62.0</v>
      </c>
      <c r="F2973" s="4">
        <v>1.95</v>
      </c>
      <c r="G2973" s="8">
        <v>0.1935</v>
      </c>
      <c r="H2973" s="8">
        <v>0.3802</v>
      </c>
      <c r="I2973" s="9">
        <v>0.0016087962962962963</v>
      </c>
      <c r="J2973" s="7">
        <v>139.0</v>
      </c>
      <c r="K2973" s="4">
        <v>2.32</v>
      </c>
    </row>
    <row r="2974">
      <c r="A2974" s="4" t="s">
        <v>2944</v>
      </c>
      <c r="B2974" s="4"/>
      <c r="C2974" s="4"/>
      <c r="D2974" s="4"/>
      <c r="E2974" s="7">
        <v>62.0</v>
      </c>
      <c r="F2974" s="4">
        <v>1.92</v>
      </c>
      <c r="G2974" s="8">
        <v>0.1774</v>
      </c>
      <c r="H2974" s="8">
        <v>0.5042</v>
      </c>
      <c r="I2974" s="9">
        <v>9.027777777777777E-4</v>
      </c>
      <c r="J2974" s="7">
        <v>78.0</v>
      </c>
      <c r="K2974" s="4">
        <v>1.5</v>
      </c>
    </row>
    <row r="2975">
      <c r="A2975" s="4" t="s">
        <v>2945</v>
      </c>
      <c r="B2975" s="4"/>
      <c r="C2975" s="4"/>
      <c r="D2975" s="4"/>
      <c r="E2975" s="7">
        <v>62.0</v>
      </c>
      <c r="F2975" s="4">
        <v>2.27</v>
      </c>
      <c r="G2975" s="8">
        <v>0.2581</v>
      </c>
      <c r="H2975" s="8">
        <v>0.078</v>
      </c>
      <c r="I2975" s="9">
        <v>0.002766203703703704</v>
      </c>
      <c r="J2975" s="7">
        <v>239.0</v>
      </c>
      <c r="K2975" s="4">
        <v>2.23</v>
      </c>
    </row>
    <row r="2976">
      <c r="A2976" s="4" t="s">
        <v>2946</v>
      </c>
      <c r="B2976" s="4"/>
      <c r="C2976" s="4"/>
      <c r="D2976" s="4"/>
      <c r="E2976" s="7">
        <v>62.0</v>
      </c>
      <c r="F2976" s="4">
        <v>3.71</v>
      </c>
      <c r="G2976" s="8">
        <v>0.371</v>
      </c>
      <c r="H2976" s="8">
        <v>0.1391</v>
      </c>
      <c r="I2976" s="9">
        <v>0.0025694444444444445</v>
      </c>
      <c r="J2976" s="7">
        <v>222.0</v>
      </c>
      <c r="K2976" s="4">
        <v>1.21</v>
      </c>
    </row>
    <row r="2977">
      <c r="A2977" s="4" t="s">
        <v>2947</v>
      </c>
      <c r="B2977" s="4"/>
      <c r="C2977" s="4"/>
      <c r="D2977" s="4"/>
      <c r="E2977" s="7">
        <v>62.0</v>
      </c>
      <c r="F2977" s="4">
        <v>1.61</v>
      </c>
      <c r="G2977" s="8">
        <v>0.0484</v>
      </c>
      <c r="H2977" s="8">
        <v>0.4</v>
      </c>
      <c r="I2977" s="9">
        <v>0.0033333333333333335</v>
      </c>
      <c r="J2977" s="7">
        <v>288.0</v>
      </c>
      <c r="K2977" s="4">
        <v>6.44</v>
      </c>
    </row>
    <row r="2978">
      <c r="A2978" s="4" t="s">
        <v>2948</v>
      </c>
      <c r="B2978" s="4"/>
      <c r="C2978" s="4"/>
      <c r="D2978" s="4"/>
      <c r="E2978" s="7">
        <v>62.0</v>
      </c>
      <c r="F2978" s="4">
        <v>3.47</v>
      </c>
      <c r="G2978" s="8">
        <v>0.3226</v>
      </c>
      <c r="H2978" s="8">
        <v>0.1302</v>
      </c>
      <c r="I2978" s="9">
        <v>0.004479166666666667</v>
      </c>
      <c r="J2978" s="7">
        <v>387.0</v>
      </c>
      <c r="K2978" s="4">
        <v>4.11</v>
      </c>
    </row>
    <row r="2979">
      <c r="A2979" s="4" t="s">
        <v>2949</v>
      </c>
      <c r="B2979" s="4"/>
      <c r="C2979" s="4"/>
      <c r="D2979" s="4"/>
      <c r="E2979" s="7">
        <v>62.0</v>
      </c>
      <c r="F2979" s="4">
        <v>1.81</v>
      </c>
      <c r="G2979" s="8">
        <v>0.3226</v>
      </c>
      <c r="H2979" s="8">
        <v>0.4107</v>
      </c>
      <c r="I2979" s="9">
        <v>7.523148148148148E-4</v>
      </c>
      <c r="J2979" s="7">
        <v>65.0</v>
      </c>
      <c r="K2979" s="4">
        <v>0.74</v>
      </c>
    </row>
    <row r="2980">
      <c r="A2980" s="4" t="s">
        <v>2950</v>
      </c>
      <c r="B2980" s="4"/>
      <c r="C2980" s="4"/>
      <c r="D2980" s="4"/>
      <c r="E2980" s="7">
        <v>62.0</v>
      </c>
      <c r="F2980" s="4">
        <v>1.84</v>
      </c>
      <c r="G2980" s="8">
        <v>0.3871</v>
      </c>
      <c r="H2980" s="8">
        <v>0.1754</v>
      </c>
      <c r="I2980" s="9">
        <v>0.0016666666666666668</v>
      </c>
      <c r="J2980" s="7">
        <v>144.0</v>
      </c>
      <c r="K2980" s="4">
        <v>1.84</v>
      </c>
    </row>
    <row r="2981">
      <c r="A2981" s="4" t="s">
        <v>2951</v>
      </c>
      <c r="B2981" s="4"/>
      <c r="C2981" s="4"/>
      <c r="D2981" s="4"/>
      <c r="E2981" s="7">
        <v>62.0</v>
      </c>
      <c r="F2981" s="4">
        <v>2.26</v>
      </c>
      <c r="G2981" s="8">
        <v>0.2742</v>
      </c>
      <c r="H2981" s="8">
        <v>0.1643</v>
      </c>
      <c r="I2981" s="9">
        <v>0.0036574074074074074</v>
      </c>
      <c r="J2981" s="7">
        <v>316.0</v>
      </c>
      <c r="K2981" s="4">
        <v>2.24</v>
      </c>
    </row>
    <row r="2982">
      <c r="A2982" s="4">
        <v>2258.0</v>
      </c>
      <c r="B2982" s="4"/>
      <c r="C2982" s="4"/>
      <c r="D2982" s="4"/>
      <c r="E2982" s="7">
        <v>61.0</v>
      </c>
      <c r="F2982" s="4">
        <v>2.61</v>
      </c>
      <c r="G2982" s="8">
        <v>0.2787</v>
      </c>
      <c r="H2982" s="8">
        <v>0.0818</v>
      </c>
      <c r="I2982" s="9">
        <v>0.008020833333333333</v>
      </c>
      <c r="J2982" s="7">
        <v>693.0</v>
      </c>
      <c r="K2982" s="4">
        <v>4.8</v>
      </c>
    </row>
    <row r="2983">
      <c r="A2983" s="4">
        <v>27082.0</v>
      </c>
      <c r="B2983" s="4"/>
      <c r="C2983" s="4"/>
      <c r="D2983" s="4"/>
      <c r="E2983" s="7">
        <v>61.0</v>
      </c>
      <c r="F2983" s="4">
        <v>2.67</v>
      </c>
      <c r="G2983" s="8">
        <v>0.2623</v>
      </c>
      <c r="H2983" s="8">
        <v>0.1472</v>
      </c>
      <c r="I2983" s="9">
        <v>0.004421296296296296</v>
      </c>
      <c r="J2983" s="7">
        <v>382.0</v>
      </c>
      <c r="K2983" s="4">
        <v>3.95</v>
      </c>
    </row>
    <row r="2984">
      <c r="A2984" s="4">
        <v>3371.0</v>
      </c>
      <c r="B2984" s="4"/>
      <c r="C2984" s="4"/>
      <c r="D2984" s="4"/>
      <c r="E2984" s="7">
        <v>61.0</v>
      </c>
      <c r="F2984" s="4">
        <v>2.36</v>
      </c>
      <c r="G2984" s="8">
        <v>0.2623</v>
      </c>
      <c r="H2984" s="8">
        <v>0.125</v>
      </c>
      <c r="I2984" s="9">
        <v>0.003738425925925926</v>
      </c>
      <c r="J2984" s="7">
        <v>323.0</v>
      </c>
      <c r="K2984" s="4">
        <v>3.97</v>
      </c>
    </row>
    <row r="2985">
      <c r="A2985" s="4">
        <v>3412.0</v>
      </c>
      <c r="B2985" s="4"/>
      <c r="C2985" s="4"/>
      <c r="D2985" s="4"/>
      <c r="E2985" s="7">
        <v>61.0</v>
      </c>
      <c r="F2985" s="4">
        <v>2.59</v>
      </c>
      <c r="G2985" s="8">
        <v>0.2623</v>
      </c>
      <c r="H2985" s="8">
        <v>0.038</v>
      </c>
      <c r="I2985" s="9">
        <v>0.003946759259259259</v>
      </c>
      <c r="J2985" s="7">
        <v>341.0</v>
      </c>
      <c r="K2985" s="4">
        <v>4.75</v>
      </c>
    </row>
    <row r="2986">
      <c r="A2986" s="4">
        <v>7006.0</v>
      </c>
      <c r="B2986" s="4"/>
      <c r="C2986" s="4"/>
      <c r="D2986" s="4"/>
      <c r="E2986" s="7">
        <v>61.0</v>
      </c>
      <c r="F2986" s="4">
        <v>1.1</v>
      </c>
      <c r="G2986" s="8">
        <v>0.9672</v>
      </c>
      <c r="H2986" s="8">
        <v>0.0149</v>
      </c>
      <c r="I2986" s="9">
        <v>4.050925925925926E-4</v>
      </c>
      <c r="J2986" s="7">
        <v>35.0</v>
      </c>
      <c r="K2986" s="4">
        <v>0.56</v>
      </c>
    </row>
    <row r="2987">
      <c r="A2987" s="4">
        <v>8864.0</v>
      </c>
      <c r="B2987" s="4"/>
      <c r="C2987" s="4"/>
      <c r="D2987" s="4"/>
      <c r="E2987" s="7">
        <v>61.0</v>
      </c>
      <c r="F2987" s="4">
        <v>2.41</v>
      </c>
      <c r="G2987" s="8">
        <v>0.2623</v>
      </c>
      <c r="H2987" s="8">
        <v>0.2653</v>
      </c>
      <c r="I2987" s="9">
        <v>0.004733796296296297</v>
      </c>
      <c r="J2987" s="7">
        <v>409.0</v>
      </c>
      <c r="K2987" s="4">
        <v>1.89</v>
      </c>
    </row>
    <row r="2988">
      <c r="A2988" s="4" t="s">
        <v>2952</v>
      </c>
      <c r="B2988" s="4"/>
      <c r="C2988" s="4"/>
      <c r="D2988" s="4"/>
      <c r="E2988" s="7">
        <v>61.0</v>
      </c>
      <c r="F2988" s="4">
        <v>2.02</v>
      </c>
      <c r="G2988" s="8">
        <v>0.082</v>
      </c>
      <c r="H2988" s="8">
        <v>0.439</v>
      </c>
      <c r="I2988" s="9">
        <v>0.0021875</v>
      </c>
      <c r="J2988" s="7">
        <v>189.0</v>
      </c>
      <c r="K2988" s="4">
        <v>3.31</v>
      </c>
    </row>
    <row r="2989">
      <c r="A2989" s="4" t="s">
        <v>2953</v>
      </c>
      <c r="B2989" s="4"/>
      <c r="C2989" s="4"/>
      <c r="D2989" s="4"/>
      <c r="E2989" s="7">
        <v>61.0</v>
      </c>
      <c r="F2989" s="4">
        <v>2.39</v>
      </c>
      <c r="G2989" s="8">
        <v>0.082</v>
      </c>
      <c r="H2989" s="8">
        <v>0.411</v>
      </c>
      <c r="I2989" s="9">
        <v>0.0018055555555555555</v>
      </c>
      <c r="J2989" s="7">
        <v>156.0</v>
      </c>
      <c r="K2989" s="4">
        <v>1.48</v>
      </c>
    </row>
    <row r="2990">
      <c r="A2990" s="4" t="s">
        <v>2954</v>
      </c>
      <c r="B2990" s="4"/>
      <c r="C2990" s="4"/>
      <c r="D2990" s="4"/>
      <c r="E2990" s="7">
        <v>61.0</v>
      </c>
      <c r="F2990" s="4">
        <v>3.34</v>
      </c>
      <c r="G2990" s="8">
        <v>0.2459</v>
      </c>
      <c r="H2990" s="8">
        <v>0.1863</v>
      </c>
      <c r="I2990" s="9">
        <v>0.0028472222222222223</v>
      </c>
      <c r="J2990" s="7">
        <v>246.0</v>
      </c>
      <c r="K2990" s="4">
        <v>3.05</v>
      </c>
    </row>
    <row r="2991">
      <c r="A2991" s="4" t="s">
        <v>2955</v>
      </c>
      <c r="B2991" s="4"/>
      <c r="C2991" s="4"/>
      <c r="D2991" s="4"/>
      <c r="E2991" s="7">
        <v>61.0</v>
      </c>
      <c r="F2991" s="4">
        <v>3.51</v>
      </c>
      <c r="G2991" s="8">
        <v>0.3115</v>
      </c>
      <c r="H2991" s="8">
        <v>0.1542</v>
      </c>
      <c r="I2991" s="9">
        <v>0.0016782407407407408</v>
      </c>
      <c r="J2991" s="7">
        <v>145.0</v>
      </c>
      <c r="K2991" s="4">
        <v>1.97</v>
      </c>
    </row>
    <row r="2992">
      <c r="A2992" s="4" t="s">
        <v>2956</v>
      </c>
      <c r="B2992" s="4"/>
      <c r="C2992" s="4"/>
      <c r="D2992" s="4"/>
      <c r="E2992" s="7">
        <v>61.0</v>
      </c>
      <c r="F2992" s="4">
        <v>2.9</v>
      </c>
      <c r="G2992" s="8">
        <v>0.1639</v>
      </c>
      <c r="H2992" s="8">
        <v>0.2994</v>
      </c>
      <c r="I2992" s="9">
        <v>0.0015162037037037036</v>
      </c>
      <c r="J2992" s="7">
        <v>131.0</v>
      </c>
      <c r="K2992" s="4">
        <v>1.23</v>
      </c>
    </row>
    <row r="2993">
      <c r="A2993" s="4" t="s">
        <v>2957</v>
      </c>
      <c r="B2993" s="4"/>
      <c r="C2993" s="4"/>
      <c r="D2993" s="4"/>
      <c r="E2993" s="7">
        <v>61.0</v>
      </c>
      <c r="F2993" s="4">
        <v>3.2</v>
      </c>
      <c r="G2993" s="8">
        <v>0.2459</v>
      </c>
      <c r="H2993" s="8">
        <v>0.2103</v>
      </c>
      <c r="I2993" s="9">
        <v>0.0033333333333333335</v>
      </c>
      <c r="J2993" s="7">
        <v>288.0</v>
      </c>
      <c r="K2993" s="4">
        <v>2.82</v>
      </c>
    </row>
    <row r="2994">
      <c r="A2994" s="4" t="s">
        <v>2958</v>
      </c>
      <c r="B2994" s="4"/>
      <c r="C2994" s="4"/>
      <c r="D2994" s="4"/>
      <c r="E2994" s="7">
        <v>61.0</v>
      </c>
      <c r="F2994" s="4">
        <v>2.97</v>
      </c>
      <c r="G2994" s="8">
        <v>0.4098</v>
      </c>
      <c r="H2994" s="8">
        <v>0.1768</v>
      </c>
      <c r="I2994" s="9">
        <v>0.002002314814814815</v>
      </c>
      <c r="J2994" s="7">
        <v>173.0</v>
      </c>
      <c r="K2994" s="4">
        <v>0.7</v>
      </c>
    </row>
    <row r="2995">
      <c r="A2995" s="4" t="s">
        <v>2959</v>
      </c>
      <c r="B2995" s="4"/>
      <c r="C2995" s="4"/>
      <c r="D2995" s="4"/>
      <c r="E2995" s="7">
        <v>61.0</v>
      </c>
      <c r="F2995" s="4">
        <v>1.97</v>
      </c>
      <c r="G2995" s="8">
        <v>0.2459</v>
      </c>
      <c r="H2995" s="8">
        <v>0.0417</v>
      </c>
      <c r="I2995" s="9">
        <v>0.003287037037037037</v>
      </c>
      <c r="J2995" s="7">
        <v>284.0</v>
      </c>
      <c r="K2995" s="4">
        <v>3.75</v>
      </c>
    </row>
    <row r="2996">
      <c r="A2996" s="4" t="s">
        <v>2960</v>
      </c>
      <c r="B2996" s="4"/>
      <c r="C2996" s="4"/>
      <c r="D2996" s="4"/>
      <c r="E2996" s="7">
        <v>61.0</v>
      </c>
      <c r="F2996" s="4">
        <v>1.74</v>
      </c>
      <c r="G2996" s="8">
        <v>0.1803</v>
      </c>
      <c r="H2996" s="8">
        <v>0.2358</v>
      </c>
      <c r="I2996" s="9">
        <v>0.005092592592592593</v>
      </c>
      <c r="J2996" s="7">
        <v>440.0</v>
      </c>
      <c r="K2996" s="4">
        <v>5.31</v>
      </c>
    </row>
    <row r="2997">
      <c r="A2997" s="4" t="s">
        <v>2961</v>
      </c>
      <c r="B2997" s="4"/>
      <c r="C2997" s="4"/>
      <c r="D2997" s="4"/>
      <c r="E2997" s="7">
        <v>61.0</v>
      </c>
      <c r="F2997" s="4">
        <v>2.46</v>
      </c>
      <c r="G2997" s="8">
        <v>0.2459</v>
      </c>
      <c r="H2997" s="8">
        <v>0.1133</v>
      </c>
      <c r="I2997" s="9">
        <v>0.004548611111111111</v>
      </c>
      <c r="J2997" s="7">
        <v>393.0</v>
      </c>
      <c r="K2997" s="4">
        <v>4.46</v>
      </c>
    </row>
    <row r="2998">
      <c r="A2998" s="4" t="s">
        <v>2962</v>
      </c>
      <c r="B2998" s="4"/>
      <c r="C2998" s="4"/>
      <c r="D2998" s="4"/>
      <c r="E2998" s="7">
        <v>61.0</v>
      </c>
      <c r="F2998" s="4">
        <v>2.46</v>
      </c>
      <c r="G2998" s="8">
        <v>0.2459</v>
      </c>
      <c r="H2998" s="8">
        <v>0.2533</v>
      </c>
      <c r="I2998" s="9">
        <v>0.0028356481481481483</v>
      </c>
      <c r="J2998" s="7">
        <v>245.0</v>
      </c>
      <c r="K2998" s="4">
        <v>2.7</v>
      </c>
    </row>
    <row r="2999">
      <c r="A2999" s="4" t="s">
        <v>2963</v>
      </c>
      <c r="B2999" s="4"/>
      <c r="C2999" s="4"/>
      <c r="D2999" s="4"/>
      <c r="E2999" s="7">
        <v>61.0</v>
      </c>
      <c r="F2999" s="4">
        <v>2.56</v>
      </c>
      <c r="G2999" s="8">
        <v>0.3443</v>
      </c>
      <c r="H2999" s="8">
        <v>0.3141</v>
      </c>
      <c r="I2999" s="9">
        <v>0.003310185185185185</v>
      </c>
      <c r="J2999" s="7">
        <v>286.0</v>
      </c>
      <c r="K2999" s="4">
        <v>2.38</v>
      </c>
    </row>
    <row r="3000">
      <c r="A3000" s="4" t="s">
        <v>2964</v>
      </c>
      <c r="B3000" s="4"/>
      <c r="C3000" s="4"/>
      <c r="D3000" s="4"/>
      <c r="E3000" s="7">
        <v>61.0</v>
      </c>
      <c r="F3000" s="4">
        <v>2.89</v>
      </c>
      <c r="G3000" s="8">
        <v>0.1803</v>
      </c>
      <c r="H3000" s="8">
        <v>0.233</v>
      </c>
      <c r="I3000" s="9">
        <v>0.0021412037037037038</v>
      </c>
      <c r="J3000" s="7">
        <v>185.0</v>
      </c>
      <c r="K3000" s="4">
        <v>1.51</v>
      </c>
    </row>
    <row r="3001">
      <c r="A3001" s="4" t="s">
        <v>2965</v>
      </c>
      <c r="B3001" s="4"/>
      <c r="C3001" s="4"/>
      <c r="D3001" s="4"/>
      <c r="E3001" s="7">
        <v>61.0</v>
      </c>
      <c r="F3001" s="4">
        <v>5.16</v>
      </c>
      <c r="G3001" s="8">
        <v>0.2623</v>
      </c>
      <c r="H3001" s="8">
        <v>0.1429</v>
      </c>
      <c r="I3001" s="9">
        <v>0.004699074074074074</v>
      </c>
      <c r="J3001" s="7">
        <v>406.0</v>
      </c>
      <c r="K3001" s="4">
        <v>9.56</v>
      </c>
    </row>
    <row r="3002">
      <c r="A3002" s="4" t="s">
        <v>2966</v>
      </c>
      <c r="B3002" s="4"/>
      <c r="C3002" s="4"/>
      <c r="D3002" s="4"/>
      <c r="E3002" s="7">
        <v>61.0</v>
      </c>
      <c r="F3002" s="4">
        <v>3.66</v>
      </c>
      <c r="G3002" s="8">
        <v>0.1475</v>
      </c>
      <c r="H3002" s="8">
        <v>0.2108</v>
      </c>
      <c r="I3002" s="9">
        <v>0.0030439814814814813</v>
      </c>
      <c r="J3002" s="7">
        <v>263.0</v>
      </c>
      <c r="K3002" s="4">
        <v>2.0</v>
      </c>
    </row>
    <row r="3003">
      <c r="A3003" s="4" t="s">
        <v>2967</v>
      </c>
      <c r="B3003" s="4"/>
      <c r="C3003" s="4"/>
      <c r="D3003" s="4"/>
      <c r="E3003" s="7">
        <v>61.0</v>
      </c>
      <c r="F3003" s="4">
        <v>2.74</v>
      </c>
      <c r="G3003" s="8">
        <v>0.2787</v>
      </c>
      <c r="H3003" s="8">
        <v>0.2216</v>
      </c>
      <c r="I3003" s="9">
        <v>0.0018171296296296297</v>
      </c>
      <c r="J3003" s="7">
        <v>157.0</v>
      </c>
      <c r="K3003" s="4">
        <v>3.08</v>
      </c>
    </row>
    <row r="3004">
      <c r="A3004" s="4" t="s">
        <v>2968</v>
      </c>
      <c r="B3004" s="4"/>
      <c r="C3004" s="4"/>
      <c r="D3004" s="4"/>
      <c r="E3004" s="7">
        <v>61.0</v>
      </c>
      <c r="F3004" s="4">
        <v>2.44</v>
      </c>
      <c r="G3004" s="8">
        <v>0.1475</v>
      </c>
      <c r="H3004" s="8">
        <v>0.1342</v>
      </c>
      <c r="I3004" s="9">
        <v>0.004907407407407407</v>
      </c>
      <c r="J3004" s="7">
        <v>424.0</v>
      </c>
      <c r="K3004" s="4">
        <v>5.38</v>
      </c>
    </row>
    <row r="3005">
      <c r="A3005" s="4" t="s">
        <v>2969</v>
      </c>
      <c r="B3005" s="4"/>
      <c r="C3005" s="4"/>
      <c r="D3005" s="4"/>
      <c r="E3005" s="7">
        <v>61.0</v>
      </c>
      <c r="F3005" s="4">
        <v>2.64</v>
      </c>
      <c r="G3005" s="8">
        <v>0.4098</v>
      </c>
      <c r="H3005" s="8">
        <v>0.1615</v>
      </c>
      <c r="I3005" s="9">
        <v>0.0044675925925925924</v>
      </c>
      <c r="J3005" s="7">
        <v>386.0</v>
      </c>
      <c r="K3005" s="4">
        <v>4.85</v>
      </c>
    </row>
    <row r="3006">
      <c r="A3006" s="4" t="s">
        <v>2970</v>
      </c>
      <c r="B3006" s="4"/>
      <c r="C3006" s="4"/>
      <c r="D3006" s="4"/>
      <c r="E3006" s="7">
        <v>61.0</v>
      </c>
      <c r="F3006" s="4">
        <v>2.52</v>
      </c>
      <c r="G3006" s="8">
        <v>0.3934</v>
      </c>
      <c r="H3006" s="8">
        <v>0.0974</v>
      </c>
      <c r="I3006" s="9">
        <v>0.0025810185185185185</v>
      </c>
      <c r="J3006" s="7">
        <v>223.0</v>
      </c>
      <c r="K3006" s="4">
        <v>2.59</v>
      </c>
    </row>
    <row r="3007">
      <c r="A3007" s="4" t="s">
        <v>2971</v>
      </c>
      <c r="B3007" s="4"/>
      <c r="C3007" s="4"/>
      <c r="D3007" s="4"/>
      <c r="E3007" s="7">
        <v>61.0</v>
      </c>
      <c r="F3007" s="4">
        <v>2.75</v>
      </c>
      <c r="G3007" s="8">
        <v>0.1967</v>
      </c>
      <c r="H3007" s="8">
        <v>0.256</v>
      </c>
      <c r="I3007" s="9">
        <v>0.004166666666666667</v>
      </c>
      <c r="J3007" s="7">
        <v>360.0</v>
      </c>
      <c r="K3007" s="4">
        <v>3.8</v>
      </c>
    </row>
    <row r="3008">
      <c r="A3008" s="4" t="s">
        <v>2972</v>
      </c>
      <c r="B3008" s="4"/>
      <c r="C3008" s="4"/>
      <c r="D3008" s="4"/>
      <c r="E3008" s="7">
        <v>61.0</v>
      </c>
      <c r="F3008" s="4">
        <v>2.89</v>
      </c>
      <c r="G3008" s="8">
        <v>0.2623</v>
      </c>
      <c r="H3008" s="8">
        <v>0.267</v>
      </c>
      <c r="I3008" s="9">
        <v>0.0026967592592592594</v>
      </c>
      <c r="J3008" s="7">
        <v>233.0</v>
      </c>
      <c r="K3008" s="4">
        <v>1.74</v>
      </c>
    </row>
    <row r="3009">
      <c r="A3009" s="4" t="s">
        <v>2973</v>
      </c>
      <c r="B3009" s="4"/>
      <c r="C3009" s="4"/>
      <c r="D3009" s="4"/>
      <c r="E3009" s="7">
        <v>61.0</v>
      </c>
      <c r="F3009" s="4">
        <v>2.36</v>
      </c>
      <c r="G3009" s="8">
        <v>0.3934</v>
      </c>
      <c r="H3009" s="8">
        <v>0.0694</v>
      </c>
      <c r="I3009" s="9">
        <v>0.0043287037037037035</v>
      </c>
      <c r="J3009" s="7">
        <v>374.0</v>
      </c>
      <c r="K3009" s="4">
        <v>3.41</v>
      </c>
    </row>
    <row r="3010">
      <c r="A3010" s="4" t="s">
        <v>2974</v>
      </c>
      <c r="B3010" s="4"/>
      <c r="C3010" s="4"/>
      <c r="D3010" s="4"/>
      <c r="E3010" s="7">
        <v>61.0</v>
      </c>
      <c r="F3010" s="4">
        <v>1.84</v>
      </c>
      <c r="G3010" s="8">
        <v>0.1148</v>
      </c>
      <c r="H3010" s="8">
        <v>0.3571</v>
      </c>
      <c r="I3010" s="9">
        <v>0.002685185185185185</v>
      </c>
      <c r="J3010" s="7">
        <v>232.0</v>
      </c>
      <c r="K3010" s="4">
        <v>4.51</v>
      </c>
    </row>
    <row r="3011">
      <c r="A3011" s="4" t="s">
        <v>2975</v>
      </c>
      <c r="B3011" s="4"/>
      <c r="C3011" s="4"/>
      <c r="D3011" s="4"/>
      <c r="E3011" s="7">
        <v>61.0</v>
      </c>
      <c r="F3011" s="4">
        <v>2.54</v>
      </c>
      <c r="G3011" s="8">
        <v>0.1803</v>
      </c>
      <c r="H3011" s="8">
        <v>0.1161</v>
      </c>
      <c r="I3011" s="9">
        <v>0.0033680555555555556</v>
      </c>
      <c r="J3011" s="7">
        <v>291.0</v>
      </c>
      <c r="K3011" s="4">
        <v>5.41</v>
      </c>
    </row>
    <row r="3012">
      <c r="A3012" s="4" t="s">
        <v>2976</v>
      </c>
      <c r="B3012" s="4"/>
      <c r="C3012" s="4"/>
      <c r="D3012" s="4"/>
      <c r="E3012" s="7">
        <v>61.0</v>
      </c>
      <c r="F3012" s="4">
        <v>2.61</v>
      </c>
      <c r="G3012" s="8">
        <v>0.1148</v>
      </c>
      <c r="H3012" s="8">
        <v>0.2327</v>
      </c>
      <c r="I3012" s="9">
        <v>0.002476851851851852</v>
      </c>
      <c r="J3012" s="7">
        <v>214.0</v>
      </c>
      <c r="K3012" s="4">
        <v>4.0</v>
      </c>
    </row>
    <row r="3013">
      <c r="A3013" s="4" t="s">
        <v>2977</v>
      </c>
      <c r="B3013" s="4"/>
      <c r="C3013" s="4"/>
      <c r="D3013" s="4"/>
      <c r="E3013" s="7">
        <v>61.0</v>
      </c>
      <c r="F3013" s="4">
        <v>2.25</v>
      </c>
      <c r="G3013" s="8">
        <v>0.2951</v>
      </c>
      <c r="H3013" s="8">
        <v>0.2774</v>
      </c>
      <c r="I3013" s="9">
        <v>0.0032291666666666666</v>
      </c>
      <c r="J3013" s="7">
        <v>279.0</v>
      </c>
      <c r="K3013" s="4">
        <v>1.95</v>
      </c>
    </row>
    <row r="3014">
      <c r="A3014" s="4" t="s">
        <v>2978</v>
      </c>
      <c r="B3014" s="4"/>
      <c r="C3014" s="4"/>
      <c r="D3014" s="4"/>
      <c r="E3014" s="7">
        <v>61.0</v>
      </c>
      <c r="F3014" s="4">
        <v>3.82</v>
      </c>
      <c r="G3014" s="8">
        <v>0.3607</v>
      </c>
      <c r="H3014" s="8">
        <v>0.1459</v>
      </c>
      <c r="I3014" s="9">
        <v>0.005023148148148148</v>
      </c>
      <c r="J3014" s="7">
        <v>434.0</v>
      </c>
      <c r="K3014" s="4">
        <v>3.51</v>
      </c>
    </row>
    <row r="3015">
      <c r="A3015" s="4" t="s">
        <v>2979</v>
      </c>
      <c r="B3015" s="4"/>
      <c r="C3015" s="4"/>
      <c r="D3015" s="4"/>
      <c r="E3015" s="7">
        <v>61.0</v>
      </c>
      <c r="F3015" s="4">
        <v>5.7</v>
      </c>
      <c r="G3015" s="8">
        <v>0.2459</v>
      </c>
      <c r="H3015" s="8">
        <v>0.1063</v>
      </c>
      <c r="I3015" s="9">
        <v>0.005706018518518518</v>
      </c>
      <c r="J3015" s="7">
        <v>493.0</v>
      </c>
      <c r="K3015" s="4">
        <v>3.26</v>
      </c>
    </row>
    <row r="3016">
      <c r="A3016" s="4" t="s">
        <v>2980</v>
      </c>
      <c r="B3016" s="4"/>
      <c r="C3016" s="4"/>
      <c r="D3016" s="4"/>
      <c r="E3016" s="7">
        <v>61.0</v>
      </c>
      <c r="F3016" s="4">
        <v>3.75</v>
      </c>
      <c r="G3016" s="8">
        <v>0.1475</v>
      </c>
      <c r="H3016" s="8">
        <v>0.2314</v>
      </c>
      <c r="I3016" s="9">
        <v>0.0032291666666666666</v>
      </c>
      <c r="J3016" s="7">
        <v>279.0</v>
      </c>
      <c r="K3016" s="4">
        <v>2.51</v>
      </c>
    </row>
    <row r="3017">
      <c r="A3017" s="4" t="s">
        <v>2981</v>
      </c>
      <c r="B3017" s="4"/>
      <c r="C3017" s="4"/>
      <c r="D3017" s="4"/>
      <c r="E3017" s="7">
        <v>61.0</v>
      </c>
      <c r="F3017" s="4">
        <v>2.33</v>
      </c>
      <c r="G3017" s="8">
        <v>0.2459</v>
      </c>
      <c r="H3017" s="8">
        <v>0.3873</v>
      </c>
      <c r="I3017" s="9">
        <v>0.0020949074074074073</v>
      </c>
      <c r="J3017" s="7">
        <v>181.0</v>
      </c>
      <c r="K3017" s="4">
        <v>2.41</v>
      </c>
    </row>
    <row r="3018">
      <c r="A3018" s="4" t="s">
        <v>2982</v>
      </c>
      <c r="B3018" s="4"/>
      <c r="C3018" s="4"/>
      <c r="D3018" s="4"/>
      <c r="E3018" s="7">
        <v>61.0</v>
      </c>
      <c r="F3018" s="4">
        <v>2.92</v>
      </c>
      <c r="G3018" s="8">
        <v>0.1967</v>
      </c>
      <c r="H3018" s="8">
        <v>0.2809</v>
      </c>
      <c r="I3018" s="9">
        <v>0.003148148148148148</v>
      </c>
      <c r="J3018" s="7">
        <v>272.0</v>
      </c>
      <c r="K3018" s="4">
        <v>2.36</v>
      </c>
    </row>
    <row r="3019">
      <c r="A3019" s="4" t="s">
        <v>2983</v>
      </c>
      <c r="B3019" s="4"/>
      <c r="C3019" s="4"/>
      <c r="D3019" s="4"/>
      <c r="E3019" s="7">
        <v>61.0</v>
      </c>
      <c r="F3019" s="4">
        <v>2.93</v>
      </c>
      <c r="G3019" s="8">
        <v>0.377</v>
      </c>
      <c r="H3019" s="8">
        <v>0.1453</v>
      </c>
      <c r="I3019" s="9">
        <v>0.0028125</v>
      </c>
      <c r="J3019" s="7">
        <v>243.0</v>
      </c>
      <c r="K3019" s="4">
        <v>2.2</v>
      </c>
    </row>
    <row r="3020">
      <c r="A3020" s="4" t="s">
        <v>2984</v>
      </c>
      <c r="B3020" s="4"/>
      <c r="C3020" s="4"/>
      <c r="D3020" s="4"/>
      <c r="E3020" s="7">
        <v>61.0</v>
      </c>
      <c r="F3020" s="4">
        <v>1.38</v>
      </c>
      <c r="G3020" s="8">
        <v>0.8197</v>
      </c>
      <c r="H3020" s="8">
        <v>0.1429</v>
      </c>
      <c r="I3020" s="9">
        <v>0.0014930555555555556</v>
      </c>
      <c r="J3020" s="7">
        <v>129.0</v>
      </c>
      <c r="K3020" s="4">
        <v>0.77</v>
      </c>
    </row>
    <row r="3021">
      <c r="A3021" s="4" t="s">
        <v>2985</v>
      </c>
      <c r="B3021" s="4"/>
      <c r="C3021" s="4"/>
      <c r="D3021" s="4"/>
      <c r="E3021" s="7">
        <v>61.0</v>
      </c>
      <c r="F3021" s="4">
        <v>2.77</v>
      </c>
      <c r="G3021" s="8">
        <v>0.1148</v>
      </c>
      <c r="H3021" s="8">
        <v>0.1834</v>
      </c>
      <c r="I3021" s="9">
        <v>0.007662037037037037</v>
      </c>
      <c r="J3021" s="7">
        <v>662.0</v>
      </c>
      <c r="K3021" s="4">
        <v>5.8</v>
      </c>
    </row>
    <row r="3022">
      <c r="A3022" s="4" t="s">
        <v>2986</v>
      </c>
      <c r="B3022" s="4"/>
      <c r="C3022" s="4"/>
      <c r="D3022" s="4"/>
      <c r="E3022" s="7">
        <v>61.0</v>
      </c>
      <c r="F3022" s="4">
        <v>2.46</v>
      </c>
      <c r="G3022" s="8">
        <v>0.2623</v>
      </c>
      <c r="H3022" s="8">
        <v>0.2467</v>
      </c>
      <c r="I3022" s="9">
        <v>0.0019675925925925924</v>
      </c>
      <c r="J3022" s="7">
        <v>170.0</v>
      </c>
      <c r="K3022" s="4">
        <v>2.21</v>
      </c>
    </row>
    <row r="3023">
      <c r="A3023" s="4" t="s">
        <v>2987</v>
      </c>
      <c r="B3023" s="4"/>
      <c r="C3023" s="4"/>
      <c r="D3023" s="4"/>
      <c r="E3023" s="7">
        <v>61.0</v>
      </c>
      <c r="F3023" s="4">
        <v>2.56</v>
      </c>
      <c r="G3023" s="8">
        <v>0.2295</v>
      </c>
      <c r="H3023" s="8">
        <v>0.3526</v>
      </c>
      <c r="I3023" s="9">
        <v>0.001863425925925926</v>
      </c>
      <c r="J3023" s="7">
        <v>161.0</v>
      </c>
      <c r="K3023" s="4">
        <v>2.25</v>
      </c>
    </row>
    <row r="3024">
      <c r="A3024" s="4" t="s">
        <v>2988</v>
      </c>
      <c r="B3024" s="4"/>
      <c r="C3024" s="4"/>
      <c r="D3024" s="4"/>
      <c r="E3024" s="7">
        <v>61.0</v>
      </c>
      <c r="F3024" s="4">
        <v>3.26</v>
      </c>
      <c r="G3024" s="8">
        <v>0.2459</v>
      </c>
      <c r="H3024" s="8">
        <v>0.2764</v>
      </c>
      <c r="I3024" s="9">
        <v>0.0016666666666666668</v>
      </c>
      <c r="J3024" s="7">
        <v>144.0</v>
      </c>
      <c r="K3024" s="4">
        <v>0.89</v>
      </c>
    </row>
    <row r="3025">
      <c r="A3025" s="4" t="s">
        <v>2989</v>
      </c>
      <c r="B3025" s="4"/>
      <c r="C3025" s="4"/>
      <c r="D3025" s="4"/>
      <c r="E3025" s="7">
        <v>61.0</v>
      </c>
      <c r="F3025" s="4">
        <v>5.82</v>
      </c>
      <c r="G3025" s="8">
        <v>0.1639</v>
      </c>
      <c r="H3025" s="8">
        <v>0.1268</v>
      </c>
      <c r="I3025" s="9">
        <v>0.0032060185185185186</v>
      </c>
      <c r="J3025" s="7">
        <v>277.0</v>
      </c>
      <c r="K3025" s="4">
        <v>3.7</v>
      </c>
    </row>
    <row r="3026">
      <c r="A3026" s="4" t="s">
        <v>2990</v>
      </c>
      <c r="B3026" s="4"/>
      <c r="C3026" s="4"/>
      <c r="D3026" s="4"/>
      <c r="E3026" s="7">
        <v>61.0</v>
      </c>
      <c r="F3026" s="4">
        <v>2.95</v>
      </c>
      <c r="G3026" s="8">
        <v>0.1967</v>
      </c>
      <c r="H3026" s="8">
        <v>0.1833</v>
      </c>
      <c r="I3026" s="9">
        <v>0.002395833333333333</v>
      </c>
      <c r="J3026" s="7">
        <v>207.0</v>
      </c>
      <c r="K3026" s="4">
        <v>2.72</v>
      </c>
    </row>
    <row r="3027">
      <c r="A3027" s="4" t="s">
        <v>2991</v>
      </c>
      <c r="B3027" s="4"/>
      <c r="C3027" s="4"/>
      <c r="D3027" s="4"/>
      <c r="E3027" s="7">
        <v>61.0</v>
      </c>
      <c r="F3027" s="4">
        <v>4.05</v>
      </c>
      <c r="G3027" s="8">
        <v>0.2623</v>
      </c>
      <c r="H3027" s="8">
        <v>0.1984</v>
      </c>
      <c r="I3027" s="9">
        <v>0.0038310185185185183</v>
      </c>
      <c r="J3027" s="7">
        <v>331.0</v>
      </c>
      <c r="K3027" s="4">
        <v>2.08</v>
      </c>
    </row>
    <row r="3028">
      <c r="A3028" s="4" t="s">
        <v>2992</v>
      </c>
      <c r="B3028" s="4"/>
      <c r="C3028" s="4"/>
      <c r="D3028" s="4"/>
      <c r="E3028" s="7">
        <v>61.0</v>
      </c>
      <c r="F3028" s="4">
        <v>3.97</v>
      </c>
      <c r="G3028" s="8">
        <v>0.2131</v>
      </c>
      <c r="H3028" s="8">
        <v>0.1777</v>
      </c>
      <c r="I3028" s="9">
        <v>0.004166666666666667</v>
      </c>
      <c r="J3028" s="7">
        <v>360.0</v>
      </c>
      <c r="K3028" s="4">
        <v>3.15</v>
      </c>
    </row>
    <row r="3029">
      <c r="A3029" s="4">
        <v>30821.0</v>
      </c>
      <c r="B3029" s="4"/>
      <c r="C3029" s="4"/>
      <c r="D3029" s="4"/>
      <c r="E3029" s="7">
        <v>60.0</v>
      </c>
      <c r="F3029" s="4">
        <v>2.35</v>
      </c>
      <c r="G3029" s="8">
        <v>0.2</v>
      </c>
      <c r="H3029" s="8">
        <v>0.2199</v>
      </c>
      <c r="I3029" s="9">
        <v>0.003761574074074074</v>
      </c>
      <c r="J3029" s="7">
        <v>325.0</v>
      </c>
      <c r="K3029" s="4">
        <v>2.7</v>
      </c>
    </row>
    <row r="3030">
      <c r="A3030" s="4">
        <v>3864.0</v>
      </c>
      <c r="B3030" s="4"/>
      <c r="C3030" s="4"/>
      <c r="D3030" s="4"/>
      <c r="E3030" s="7">
        <v>60.0</v>
      </c>
      <c r="F3030" s="4">
        <v>2.5</v>
      </c>
      <c r="G3030" s="8">
        <v>0.3</v>
      </c>
      <c r="H3030" s="8">
        <v>0.1667</v>
      </c>
      <c r="I3030" s="9">
        <v>0.0042361111111111115</v>
      </c>
      <c r="J3030" s="7">
        <v>366.0</v>
      </c>
      <c r="K3030" s="4">
        <v>3.32</v>
      </c>
    </row>
    <row r="3031">
      <c r="A3031" s="4">
        <v>4157.0</v>
      </c>
      <c r="B3031" s="4"/>
      <c r="C3031" s="4"/>
      <c r="D3031" s="4"/>
      <c r="E3031" s="7">
        <v>60.0</v>
      </c>
      <c r="F3031" s="4">
        <v>3.13</v>
      </c>
      <c r="G3031" s="8">
        <v>0.2167</v>
      </c>
      <c r="H3031" s="8">
        <v>0.1436</v>
      </c>
      <c r="I3031" s="9">
        <v>0.0052893518518518515</v>
      </c>
      <c r="J3031" s="7">
        <v>457.0</v>
      </c>
      <c r="K3031" s="4">
        <v>4.12</v>
      </c>
    </row>
    <row r="3032">
      <c r="A3032" s="4" t="s">
        <v>2993</v>
      </c>
      <c r="B3032" s="4"/>
      <c r="C3032" s="4"/>
      <c r="D3032" s="4"/>
      <c r="E3032" s="7">
        <v>60.0</v>
      </c>
      <c r="F3032" s="4">
        <v>1.25</v>
      </c>
      <c r="G3032" s="8">
        <v>0.0833</v>
      </c>
      <c r="H3032" s="8">
        <v>0.48</v>
      </c>
      <c r="I3032" s="9">
        <v>0.0015625</v>
      </c>
      <c r="J3032" s="7">
        <v>135.0</v>
      </c>
      <c r="K3032" s="4">
        <v>3.8</v>
      </c>
    </row>
    <row r="3033">
      <c r="A3033" s="4" t="s">
        <v>2994</v>
      </c>
      <c r="B3033" s="4"/>
      <c r="C3033" s="4"/>
      <c r="D3033" s="4"/>
      <c r="E3033" s="7">
        <v>60.0</v>
      </c>
      <c r="F3033" s="4">
        <v>4.9</v>
      </c>
      <c r="G3033" s="8">
        <v>0.3167</v>
      </c>
      <c r="H3033" s="8">
        <v>0.1395</v>
      </c>
      <c r="I3033" s="9">
        <v>0.0028703703703703703</v>
      </c>
      <c r="J3033" s="7">
        <v>248.0</v>
      </c>
      <c r="K3033" s="4">
        <v>4.35</v>
      </c>
    </row>
    <row r="3034">
      <c r="A3034" s="4" t="s">
        <v>2995</v>
      </c>
      <c r="B3034" s="4"/>
      <c r="C3034" s="4"/>
      <c r="D3034" s="4"/>
      <c r="E3034" s="7">
        <v>60.0</v>
      </c>
      <c r="F3034" s="4">
        <v>3.45</v>
      </c>
      <c r="G3034" s="8">
        <v>0.15</v>
      </c>
      <c r="H3034" s="8">
        <v>0.2609</v>
      </c>
      <c r="I3034" s="9">
        <v>0.004178240740740741</v>
      </c>
      <c r="J3034" s="7">
        <v>361.0</v>
      </c>
      <c r="K3034" s="4">
        <v>1.93</v>
      </c>
    </row>
    <row r="3035">
      <c r="A3035" s="4" t="s">
        <v>2996</v>
      </c>
      <c r="B3035" s="4"/>
      <c r="C3035" s="4"/>
      <c r="D3035" s="4"/>
      <c r="E3035" s="7">
        <v>60.0</v>
      </c>
      <c r="F3035" s="4">
        <v>3.53</v>
      </c>
      <c r="G3035" s="8">
        <v>0.3333</v>
      </c>
      <c r="H3035" s="8">
        <v>0.1509</v>
      </c>
      <c r="I3035" s="9">
        <v>0.004386574074074074</v>
      </c>
      <c r="J3035" s="7">
        <v>379.0</v>
      </c>
      <c r="K3035" s="4">
        <v>5.23</v>
      </c>
    </row>
    <row r="3036">
      <c r="A3036" s="4" t="s">
        <v>2997</v>
      </c>
      <c r="B3036" s="4"/>
      <c r="C3036" s="4"/>
      <c r="D3036" s="4"/>
      <c r="E3036" s="7">
        <v>60.0</v>
      </c>
      <c r="F3036" s="4">
        <v>1.63</v>
      </c>
      <c r="G3036" s="8">
        <v>0.6</v>
      </c>
      <c r="H3036" s="8">
        <v>0.0408</v>
      </c>
      <c r="I3036" s="9">
        <v>0.002210648148148148</v>
      </c>
      <c r="J3036" s="7">
        <v>191.0</v>
      </c>
      <c r="K3036" s="4">
        <v>2.8</v>
      </c>
    </row>
    <row r="3037">
      <c r="A3037" s="4" t="s">
        <v>2998</v>
      </c>
      <c r="B3037" s="4"/>
      <c r="C3037" s="4"/>
      <c r="D3037" s="4"/>
      <c r="E3037" s="7">
        <v>60.0</v>
      </c>
      <c r="F3037" s="4">
        <v>2.68</v>
      </c>
      <c r="G3037" s="8">
        <v>0.2667</v>
      </c>
      <c r="H3037" s="8">
        <v>0.2422</v>
      </c>
      <c r="I3037" s="9">
        <v>0.0020717592592592593</v>
      </c>
      <c r="J3037" s="7">
        <v>179.0</v>
      </c>
      <c r="K3037" s="4">
        <v>3.28</v>
      </c>
    </row>
    <row r="3038">
      <c r="A3038" s="4" t="s">
        <v>2999</v>
      </c>
      <c r="B3038" s="4"/>
      <c r="C3038" s="4"/>
      <c r="D3038" s="4"/>
      <c r="E3038" s="7">
        <v>60.0</v>
      </c>
      <c r="F3038" s="4">
        <v>2.82</v>
      </c>
      <c r="G3038" s="8">
        <v>0.2667</v>
      </c>
      <c r="H3038" s="8">
        <v>0.3609</v>
      </c>
      <c r="I3038" s="9">
        <v>9.25925925925926E-4</v>
      </c>
      <c r="J3038" s="7">
        <v>80.0</v>
      </c>
      <c r="K3038" s="4">
        <v>0.97</v>
      </c>
    </row>
    <row r="3039">
      <c r="A3039" s="4" t="s">
        <v>3000</v>
      </c>
      <c r="B3039" s="4"/>
      <c r="C3039" s="4"/>
      <c r="D3039" s="4"/>
      <c r="E3039" s="7">
        <v>60.0</v>
      </c>
      <c r="F3039" s="4">
        <v>2.4</v>
      </c>
      <c r="G3039" s="8">
        <v>0.3</v>
      </c>
      <c r="H3039" s="8">
        <v>0.1597</v>
      </c>
      <c r="I3039" s="9">
        <v>0.0024074074074074076</v>
      </c>
      <c r="J3039" s="7">
        <v>208.0</v>
      </c>
      <c r="K3039" s="4">
        <v>2.17</v>
      </c>
    </row>
    <row r="3040">
      <c r="A3040" s="4" t="s">
        <v>3001</v>
      </c>
      <c r="B3040" s="4"/>
      <c r="C3040" s="4"/>
      <c r="D3040" s="4"/>
      <c r="E3040" s="7">
        <v>60.0</v>
      </c>
      <c r="F3040" s="4">
        <v>2.98</v>
      </c>
      <c r="G3040" s="8">
        <v>0.3167</v>
      </c>
      <c r="H3040" s="8">
        <v>0.1397</v>
      </c>
      <c r="I3040" s="9">
        <v>0.0038888888888888888</v>
      </c>
      <c r="J3040" s="7">
        <v>336.0</v>
      </c>
      <c r="K3040" s="4">
        <v>2.23</v>
      </c>
    </row>
    <row r="3041">
      <c r="A3041" s="4" t="s">
        <v>3002</v>
      </c>
      <c r="B3041" s="4"/>
      <c r="C3041" s="4"/>
      <c r="D3041" s="4"/>
      <c r="E3041" s="7">
        <v>60.0</v>
      </c>
      <c r="F3041" s="4">
        <v>3.23</v>
      </c>
      <c r="G3041" s="8">
        <v>0.35</v>
      </c>
      <c r="H3041" s="8">
        <v>0.1649</v>
      </c>
      <c r="I3041" s="9">
        <v>0.002824074074074074</v>
      </c>
      <c r="J3041" s="7">
        <v>244.0</v>
      </c>
      <c r="K3041" s="4">
        <v>2.5</v>
      </c>
    </row>
    <row r="3042">
      <c r="A3042" s="4" t="s">
        <v>3003</v>
      </c>
      <c r="B3042" s="4"/>
      <c r="C3042" s="4"/>
      <c r="D3042" s="4"/>
      <c r="E3042" s="7">
        <v>60.0</v>
      </c>
      <c r="F3042" s="4">
        <v>3.08</v>
      </c>
      <c r="G3042" s="8">
        <v>0.2</v>
      </c>
      <c r="H3042" s="8">
        <v>0.3081</v>
      </c>
      <c r="I3042" s="9">
        <v>0.0016898148148148148</v>
      </c>
      <c r="J3042" s="7">
        <v>146.0</v>
      </c>
      <c r="K3042" s="4">
        <v>2.12</v>
      </c>
    </row>
    <row r="3043">
      <c r="A3043" s="4" t="s">
        <v>3004</v>
      </c>
      <c r="B3043" s="4"/>
      <c r="C3043" s="4"/>
      <c r="D3043" s="4"/>
      <c r="E3043" s="7">
        <v>60.0</v>
      </c>
      <c r="F3043" s="4">
        <v>3.53</v>
      </c>
      <c r="G3043" s="8">
        <v>0.2833</v>
      </c>
      <c r="H3043" s="8">
        <v>0.2123</v>
      </c>
      <c r="I3043" s="9">
        <v>0.002372685185185185</v>
      </c>
      <c r="J3043" s="7">
        <v>205.0</v>
      </c>
      <c r="K3043" s="4">
        <v>2.13</v>
      </c>
    </row>
    <row r="3044">
      <c r="A3044" s="4" t="s">
        <v>3005</v>
      </c>
      <c r="B3044" s="4"/>
      <c r="C3044" s="4"/>
      <c r="D3044" s="4"/>
      <c r="E3044" s="7">
        <v>60.0</v>
      </c>
      <c r="F3044" s="4">
        <v>3.5</v>
      </c>
      <c r="G3044" s="8">
        <v>0.2833</v>
      </c>
      <c r="H3044" s="8">
        <v>0.2</v>
      </c>
      <c r="I3044" s="9">
        <v>0.003715277777777778</v>
      </c>
      <c r="J3044" s="7">
        <v>321.0</v>
      </c>
      <c r="K3044" s="4">
        <v>3.72</v>
      </c>
    </row>
    <row r="3045">
      <c r="A3045" s="4" t="s">
        <v>3006</v>
      </c>
      <c r="B3045" s="4"/>
      <c r="C3045" s="4"/>
      <c r="D3045" s="4"/>
      <c r="E3045" s="7">
        <v>60.0</v>
      </c>
      <c r="F3045" s="4">
        <v>3.57</v>
      </c>
      <c r="G3045" s="8">
        <v>0.3</v>
      </c>
      <c r="H3045" s="8">
        <v>0.2196</v>
      </c>
      <c r="I3045" s="9">
        <v>0.005231481481481481</v>
      </c>
      <c r="J3045" s="7">
        <v>452.0</v>
      </c>
      <c r="K3045" s="4">
        <v>3.58</v>
      </c>
    </row>
    <row r="3046">
      <c r="A3046" s="4" t="s">
        <v>3007</v>
      </c>
      <c r="B3046" s="4"/>
      <c r="C3046" s="4"/>
      <c r="D3046" s="4"/>
      <c r="E3046" s="7">
        <v>60.0</v>
      </c>
      <c r="F3046" s="4">
        <v>2.55</v>
      </c>
      <c r="G3046" s="8">
        <v>0.3667</v>
      </c>
      <c r="H3046" s="8">
        <v>0.1765</v>
      </c>
      <c r="I3046" s="9">
        <v>0.0019675925925925924</v>
      </c>
      <c r="J3046" s="7">
        <v>170.0</v>
      </c>
      <c r="K3046" s="4">
        <v>3.3</v>
      </c>
    </row>
    <row r="3047">
      <c r="A3047" s="4" t="s">
        <v>3008</v>
      </c>
      <c r="B3047" s="4"/>
      <c r="C3047" s="4"/>
      <c r="D3047" s="4"/>
      <c r="E3047" s="7">
        <v>60.0</v>
      </c>
      <c r="F3047" s="4">
        <v>2.8</v>
      </c>
      <c r="G3047" s="8">
        <v>0.25</v>
      </c>
      <c r="H3047" s="8">
        <v>0.2202</v>
      </c>
      <c r="I3047" s="9">
        <v>0.0021412037037037038</v>
      </c>
      <c r="J3047" s="7">
        <v>185.0</v>
      </c>
      <c r="K3047" s="4">
        <v>2.28</v>
      </c>
    </row>
    <row r="3048">
      <c r="A3048" s="4" t="s">
        <v>3009</v>
      </c>
      <c r="B3048" s="4"/>
      <c r="C3048" s="4"/>
      <c r="D3048" s="4"/>
      <c r="E3048" s="7">
        <v>60.0</v>
      </c>
      <c r="F3048" s="4">
        <v>2.03</v>
      </c>
      <c r="G3048" s="8">
        <v>0.1667</v>
      </c>
      <c r="H3048" s="8">
        <v>0.3607</v>
      </c>
      <c r="I3048" s="9">
        <v>0.0011458333333333333</v>
      </c>
      <c r="J3048" s="7">
        <v>99.0</v>
      </c>
      <c r="K3048" s="4">
        <v>1.93</v>
      </c>
    </row>
    <row r="3049">
      <c r="A3049" s="4" t="s">
        <v>3010</v>
      </c>
      <c r="B3049" s="4"/>
      <c r="C3049" s="4"/>
      <c r="D3049" s="4"/>
      <c r="E3049" s="7">
        <v>60.0</v>
      </c>
      <c r="F3049" s="4">
        <v>2.67</v>
      </c>
      <c r="G3049" s="8">
        <v>0.15</v>
      </c>
      <c r="H3049" s="8">
        <v>0.225</v>
      </c>
      <c r="I3049" s="9">
        <v>0.0028703703703703703</v>
      </c>
      <c r="J3049" s="7">
        <v>248.0</v>
      </c>
      <c r="K3049" s="4">
        <v>5.93</v>
      </c>
    </row>
    <row r="3050">
      <c r="A3050" s="4" t="s">
        <v>3011</v>
      </c>
      <c r="B3050" s="4"/>
      <c r="C3050" s="4"/>
      <c r="D3050" s="4"/>
      <c r="E3050" s="7">
        <v>60.0</v>
      </c>
      <c r="F3050" s="4">
        <v>3.5</v>
      </c>
      <c r="G3050" s="8">
        <v>0.2667</v>
      </c>
      <c r="H3050" s="8">
        <v>0.1762</v>
      </c>
      <c r="I3050" s="9">
        <v>0.004363425925925926</v>
      </c>
      <c r="J3050" s="7">
        <v>377.0</v>
      </c>
      <c r="K3050" s="4">
        <v>2.93</v>
      </c>
    </row>
    <row r="3051">
      <c r="A3051" s="4" t="s">
        <v>3012</v>
      </c>
      <c r="B3051" s="4"/>
      <c r="C3051" s="4"/>
      <c r="D3051" s="4"/>
      <c r="E3051" s="7">
        <v>60.0</v>
      </c>
      <c r="F3051" s="4">
        <v>1.88</v>
      </c>
      <c r="G3051" s="8">
        <v>0.3833</v>
      </c>
      <c r="H3051" s="8">
        <v>0.1681</v>
      </c>
      <c r="I3051" s="9">
        <v>0.0014814814814814814</v>
      </c>
      <c r="J3051" s="7">
        <v>128.0</v>
      </c>
      <c r="K3051" s="4">
        <v>2.45</v>
      </c>
    </row>
    <row r="3052">
      <c r="A3052" s="4" t="s">
        <v>3013</v>
      </c>
      <c r="B3052" s="4"/>
      <c r="C3052" s="4"/>
      <c r="D3052" s="4"/>
      <c r="E3052" s="7">
        <v>60.0</v>
      </c>
      <c r="F3052" s="4">
        <v>4.8</v>
      </c>
      <c r="G3052" s="8">
        <v>0.1333</v>
      </c>
      <c r="H3052" s="8">
        <v>0.1667</v>
      </c>
      <c r="I3052" s="9">
        <v>0.0038078703703703703</v>
      </c>
      <c r="J3052" s="7">
        <v>329.0</v>
      </c>
      <c r="K3052" s="4">
        <v>3.3</v>
      </c>
    </row>
    <row r="3053">
      <c r="A3053" s="4" t="s">
        <v>3014</v>
      </c>
      <c r="B3053" s="4"/>
      <c r="C3053" s="4"/>
      <c r="D3053" s="4"/>
      <c r="E3053" s="7">
        <v>60.0</v>
      </c>
      <c r="F3053" s="4">
        <v>2.37</v>
      </c>
      <c r="G3053" s="8">
        <v>0.1167</v>
      </c>
      <c r="H3053" s="8">
        <v>0.2465</v>
      </c>
      <c r="I3053" s="9">
        <v>0.002395833333333333</v>
      </c>
      <c r="J3053" s="7">
        <v>207.0</v>
      </c>
      <c r="K3053" s="4">
        <v>4.05</v>
      </c>
    </row>
    <row r="3054">
      <c r="A3054" s="4" t="s">
        <v>3015</v>
      </c>
      <c r="B3054" s="4"/>
      <c r="C3054" s="4"/>
      <c r="D3054" s="4"/>
      <c r="E3054" s="7">
        <v>60.0</v>
      </c>
      <c r="F3054" s="4">
        <v>2.18</v>
      </c>
      <c r="G3054" s="8">
        <v>0.1833</v>
      </c>
      <c r="H3054" s="8">
        <v>0.3588</v>
      </c>
      <c r="I3054" s="9">
        <v>0.002349537037037037</v>
      </c>
      <c r="J3054" s="7">
        <v>203.0</v>
      </c>
      <c r="K3054" s="4">
        <v>5.02</v>
      </c>
    </row>
    <row r="3055">
      <c r="A3055" s="4" t="s">
        <v>3016</v>
      </c>
      <c r="B3055" s="4"/>
      <c r="C3055" s="4"/>
      <c r="D3055" s="4"/>
      <c r="E3055" s="7">
        <v>60.0</v>
      </c>
      <c r="F3055" s="4">
        <v>2.5</v>
      </c>
      <c r="G3055" s="8">
        <v>0.1333</v>
      </c>
      <c r="H3055" s="8">
        <v>0.12</v>
      </c>
      <c r="I3055" s="9">
        <v>0.004618055555555556</v>
      </c>
      <c r="J3055" s="7">
        <v>399.0</v>
      </c>
      <c r="K3055" s="4">
        <v>5.52</v>
      </c>
    </row>
    <row r="3056">
      <c r="A3056" s="4" t="s">
        <v>3017</v>
      </c>
      <c r="B3056" s="4"/>
      <c r="C3056" s="4"/>
      <c r="D3056" s="4"/>
      <c r="E3056" s="7">
        <v>60.0</v>
      </c>
      <c r="F3056" s="4">
        <v>5.05</v>
      </c>
      <c r="G3056" s="8">
        <v>0.2833</v>
      </c>
      <c r="H3056" s="8">
        <v>0.1914</v>
      </c>
      <c r="I3056" s="9">
        <v>0.004085648148148148</v>
      </c>
      <c r="J3056" s="7">
        <v>353.0</v>
      </c>
      <c r="K3056" s="4">
        <v>3.83</v>
      </c>
    </row>
    <row r="3057">
      <c r="A3057" s="4" t="s">
        <v>3018</v>
      </c>
      <c r="B3057" s="4"/>
      <c r="C3057" s="4"/>
      <c r="D3057" s="4"/>
      <c r="E3057" s="7">
        <v>60.0</v>
      </c>
      <c r="F3057" s="4">
        <v>2.1</v>
      </c>
      <c r="G3057" s="8">
        <v>0.1167</v>
      </c>
      <c r="H3057" s="8">
        <v>0.4444</v>
      </c>
      <c r="I3057" s="9">
        <v>0.001585648148148148</v>
      </c>
      <c r="J3057" s="7">
        <v>137.0</v>
      </c>
      <c r="K3057" s="4">
        <v>1.4</v>
      </c>
    </row>
    <row r="3058">
      <c r="A3058" s="4" t="s">
        <v>3019</v>
      </c>
      <c r="B3058" s="4"/>
      <c r="C3058" s="4"/>
      <c r="D3058" s="4"/>
      <c r="E3058" s="7">
        <v>60.0</v>
      </c>
      <c r="F3058" s="4">
        <v>2.18</v>
      </c>
      <c r="G3058" s="8">
        <v>0.1667</v>
      </c>
      <c r="H3058" s="8">
        <v>0.3893</v>
      </c>
      <c r="I3058" s="9">
        <v>0.0025578703703703705</v>
      </c>
      <c r="J3058" s="7">
        <v>221.0</v>
      </c>
      <c r="K3058" s="4">
        <v>5.2</v>
      </c>
    </row>
    <row r="3059">
      <c r="A3059" s="4" t="s">
        <v>3020</v>
      </c>
      <c r="B3059" s="4"/>
      <c r="C3059" s="4"/>
      <c r="D3059" s="4"/>
      <c r="E3059" s="7">
        <v>60.0</v>
      </c>
      <c r="F3059" s="4">
        <v>3.2</v>
      </c>
      <c r="G3059" s="8">
        <v>0.25</v>
      </c>
      <c r="H3059" s="8">
        <v>0.224</v>
      </c>
      <c r="I3059" s="9">
        <v>0.0027546296296296294</v>
      </c>
      <c r="J3059" s="7">
        <v>238.0</v>
      </c>
      <c r="K3059" s="4">
        <v>2.4</v>
      </c>
    </row>
    <row r="3060">
      <c r="A3060" s="4" t="s">
        <v>3021</v>
      </c>
      <c r="B3060" s="4"/>
      <c r="C3060" s="4"/>
      <c r="D3060" s="4"/>
      <c r="E3060" s="7">
        <v>60.0</v>
      </c>
      <c r="F3060" s="4">
        <v>2.57</v>
      </c>
      <c r="G3060" s="8">
        <v>0.2833</v>
      </c>
      <c r="H3060" s="8">
        <v>0.2532</v>
      </c>
      <c r="I3060" s="9">
        <v>0.0020949074074074073</v>
      </c>
      <c r="J3060" s="7">
        <v>181.0</v>
      </c>
      <c r="K3060" s="4">
        <v>1.35</v>
      </c>
    </row>
    <row r="3061">
      <c r="A3061" s="4" t="s">
        <v>3022</v>
      </c>
      <c r="B3061" s="4"/>
      <c r="C3061" s="4"/>
      <c r="D3061" s="4"/>
      <c r="E3061" s="7">
        <v>60.0</v>
      </c>
      <c r="F3061" s="4">
        <v>2.87</v>
      </c>
      <c r="G3061" s="8">
        <v>0.0833</v>
      </c>
      <c r="H3061" s="8">
        <v>0.3314</v>
      </c>
      <c r="I3061" s="9">
        <v>0.0028703703703703703</v>
      </c>
      <c r="J3061" s="7">
        <v>248.0</v>
      </c>
      <c r="K3061" s="4">
        <v>3.02</v>
      </c>
    </row>
    <row r="3062">
      <c r="A3062" s="4" t="s">
        <v>3023</v>
      </c>
      <c r="B3062" s="4"/>
      <c r="C3062" s="4"/>
      <c r="D3062" s="4"/>
      <c r="E3062" s="7">
        <v>60.0</v>
      </c>
      <c r="F3062" s="4">
        <v>2.72</v>
      </c>
      <c r="G3062" s="8">
        <v>0.3667</v>
      </c>
      <c r="H3062" s="8">
        <v>0.1963</v>
      </c>
      <c r="I3062" s="9">
        <v>0.0019328703703703704</v>
      </c>
      <c r="J3062" s="7">
        <v>167.0</v>
      </c>
      <c r="K3062" s="4">
        <v>1.32</v>
      </c>
    </row>
    <row r="3063">
      <c r="A3063" s="4" t="s">
        <v>3024</v>
      </c>
      <c r="B3063" s="4"/>
      <c r="C3063" s="4"/>
      <c r="D3063" s="4"/>
      <c r="E3063" s="7">
        <v>60.0</v>
      </c>
      <c r="F3063" s="4">
        <v>2.63</v>
      </c>
      <c r="G3063" s="8">
        <v>0.3167</v>
      </c>
      <c r="H3063" s="8">
        <v>0.1772</v>
      </c>
      <c r="I3063" s="9">
        <v>0.005543981481481481</v>
      </c>
      <c r="J3063" s="7">
        <v>479.0</v>
      </c>
      <c r="K3063" s="4">
        <v>6.3</v>
      </c>
    </row>
    <row r="3064">
      <c r="A3064" s="4" t="s">
        <v>3025</v>
      </c>
      <c r="B3064" s="4"/>
      <c r="C3064" s="4"/>
      <c r="D3064" s="4"/>
      <c r="E3064" s="7">
        <v>60.0</v>
      </c>
      <c r="F3064" s="4">
        <v>2.45</v>
      </c>
      <c r="G3064" s="8">
        <v>0.3667</v>
      </c>
      <c r="H3064" s="8">
        <v>0.102</v>
      </c>
      <c r="I3064" s="9">
        <v>0.0044444444444444444</v>
      </c>
      <c r="J3064" s="7">
        <v>384.0</v>
      </c>
      <c r="K3064" s="4">
        <v>3.92</v>
      </c>
    </row>
    <row r="3065">
      <c r="A3065" s="4" t="s">
        <v>3026</v>
      </c>
      <c r="B3065" s="4"/>
      <c r="C3065" s="4"/>
      <c r="D3065" s="4"/>
      <c r="E3065" s="7">
        <v>60.0</v>
      </c>
      <c r="F3065" s="4">
        <v>3.0</v>
      </c>
      <c r="G3065" s="8">
        <v>0.25</v>
      </c>
      <c r="H3065" s="8">
        <v>0.2611</v>
      </c>
      <c r="I3065" s="9">
        <v>0.005300925925925926</v>
      </c>
      <c r="J3065" s="7">
        <v>458.0</v>
      </c>
      <c r="K3065" s="4">
        <v>4.75</v>
      </c>
    </row>
    <row r="3066">
      <c r="A3066" s="4" t="s">
        <v>3027</v>
      </c>
      <c r="B3066" s="4"/>
      <c r="C3066" s="4"/>
      <c r="D3066" s="4"/>
      <c r="E3066" s="7">
        <v>60.0</v>
      </c>
      <c r="F3066" s="4">
        <v>5.32</v>
      </c>
      <c r="G3066" s="8">
        <v>0.2333</v>
      </c>
      <c r="H3066" s="8">
        <v>0.116</v>
      </c>
      <c r="I3066" s="9">
        <v>0.0053125</v>
      </c>
      <c r="J3066" s="7">
        <v>459.0</v>
      </c>
      <c r="K3066" s="4">
        <v>3.47</v>
      </c>
    </row>
    <row r="3067">
      <c r="A3067" s="4" t="s">
        <v>3028</v>
      </c>
      <c r="B3067" s="4"/>
      <c r="C3067" s="4"/>
      <c r="D3067" s="4"/>
      <c r="E3067" s="7">
        <v>60.0</v>
      </c>
      <c r="F3067" s="4">
        <v>3.37</v>
      </c>
      <c r="G3067" s="8">
        <v>0.2333</v>
      </c>
      <c r="H3067" s="8">
        <v>0.2129</v>
      </c>
      <c r="I3067" s="9">
        <v>0.003125</v>
      </c>
      <c r="J3067" s="7">
        <v>270.0</v>
      </c>
      <c r="K3067" s="4">
        <v>3.8</v>
      </c>
    </row>
    <row r="3068">
      <c r="A3068" s="4" t="s">
        <v>3029</v>
      </c>
      <c r="B3068" s="4"/>
      <c r="C3068" s="4"/>
      <c r="D3068" s="4"/>
      <c r="E3068" s="7">
        <v>60.0</v>
      </c>
      <c r="F3068" s="4">
        <v>2.73</v>
      </c>
      <c r="G3068" s="8">
        <v>0.2</v>
      </c>
      <c r="H3068" s="8">
        <v>0.2012</v>
      </c>
      <c r="I3068" s="9">
        <v>0.003553240740740741</v>
      </c>
      <c r="J3068" s="7">
        <v>307.0</v>
      </c>
      <c r="K3068" s="4">
        <v>4.97</v>
      </c>
    </row>
    <row r="3069">
      <c r="A3069" s="4" t="s">
        <v>3030</v>
      </c>
      <c r="B3069" s="4"/>
      <c r="C3069" s="4"/>
      <c r="D3069" s="4"/>
      <c r="E3069" s="7">
        <v>60.0</v>
      </c>
      <c r="F3069" s="4">
        <v>3.13</v>
      </c>
      <c r="G3069" s="8">
        <v>0.3333</v>
      </c>
      <c r="H3069" s="8">
        <v>0.2021</v>
      </c>
      <c r="I3069" s="9">
        <v>0.001875</v>
      </c>
      <c r="J3069" s="7">
        <v>162.0</v>
      </c>
      <c r="K3069" s="4">
        <v>3.8</v>
      </c>
    </row>
    <row r="3070">
      <c r="A3070" s="4" t="s">
        <v>3031</v>
      </c>
      <c r="B3070" s="4"/>
      <c r="C3070" s="4"/>
      <c r="D3070" s="4"/>
      <c r="E3070" s="7">
        <v>60.0</v>
      </c>
      <c r="F3070" s="4">
        <v>2.72</v>
      </c>
      <c r="G3070" s="8">
        <v>0.1833</v>
      </c>
      <c r="H3070" s="8">
        <v>0.2086</v>
      </c>
      <c r="I3070" s="9">
        <v>0.002928240740740741</v>
      </c>
      <c r="J3070" s="7">
        <v>253.0</v>
      </c>
      <c r="K3070" s="4">
        <v>2.0</v>
      </c>
    </row>
    <row r="3071">
      <c r="A3071" s="4" t="s">
        <v>3032</v>
      </c>
      <c r="B3071" s="4"/>
      <c r="C3071" s="4"/>
      <c r="D3071" s="4"/>
      <c r="E3071" s="7">
        <v>60.0</v>
      </c>
      <c r="F3071" s="4">
        <v>2.1</v>
      </c>
      <c r="G3071" s="8">
        <v>0.35</v>
      </c>
      <c r="H3071" s="8">
        <v>0.2302</v>
      </c>
      <c r="I3071" s="9">
        <v>0.007627314814814815</v>
      </c>
      <c r="J3071" s="7">
        <v>659.0</v>
      </c>
      <c r="K3071" s="4">
        <v>4.05</v>
      </c>
    </row>
    <row r="3072">
      <c r="A3072" s="4" t="s">
        <v>3033</v>
      </c>
      <c r="B3072" s="4"/>
      <c r="C3072" s="4"/>
      <c r="D3072" s="4"/>
      <c r="E3072" s="7">
        <v>60.0</v>
      </c>
      <c r="F3072" s="4">
        <v>3.42</v>
      </c>
      <c r="G3072" s="8">
        <v>0.2</v>
      </c>
      <c r="H3072" s="8">
        <v>0.1317</v>
      </c>
      <c r="I3072" s="9">
        <v>0.0035416666666666665</v>
      </c>
      <c r="J3072" s="7">
        <v>306.0</v>
      </c>
      <c r="K3072" s="4">
        <v>4.78</v>
      </c>
    </row>
    <row r="3073">
      <c r="A3073" s="4" t="s">
        <v>3034</v>
      </c>
      <c r="B3073" s="4"/>
      <c r="C3073" s="4"/>
      <c r="D3073" s="4"/>
      <c r="E3073" s="7">
        <v>60.0</v>
      </c>
      <c r="F3073" s="4">
        <v>2.92</v>
      </c>
      <c r="G3073" s="8">
        <v>0.2833</v>
      </c>
      <c r="H3073" s="8">
        <v>0.2171</v>
      </c>
      <c r="I3073" s="9">
        <v>0.004039351851851852</v>
      </c>
      <c r="J3073" s="7">
        <v>349.0</v>
      </c>
      <c r="K3073" s="4">
        <v>2.47</v>
      </c>
    </row>
    <row r="3074">
      <c r="A3074" s="4" t="s">
        <v>3035</v>
      </c>
      <c r="B3074" s="4"/>
      <c r="C3074" s="4"/>
      <c r="D3074" s="4"/>
      <c r="E3074" s="7">
        <v>60.0</v>
      </c>
      <c r="F3074" s="4">
        <v>2.17</v>
      </c>
      <c r="G3074" s="8">
        <v>0.1833</v>
      </c>
      <c r="H3074" s="8">
        <v>0.3615</v>
      </c>
      <c r="I3074" s="9">
        <v>0.0015509259259259259</v>
      </c>
      <c r="J3074" s="7">
        <v>134.0</v>
      </c>
      <c r="K3074" s="4">
        <v>1.05</v>
      </c>
    </row>
    <row r="3075">
      <c r="A3075" s="4" t="s">
        <v>3036</v>
      </c>
      <c r="B3075" s="4"/>
      <c r="C3075" s="4"/>
      <c r="D3075" s="4"/>
      <c r="E3075" s="7">
        <v>60.0</v>
      </c>
      <c r="F3075" s="4">
        <v>2.7</v>
      </c>
      <c r="G3075" s="8">
        <v>0.3167</v>
      </c>
      <c r="H3075" s="8">
        <v>0.1358</v>
      </c>
      <c r="I3075" s="9">
        <v>0.0043518518518518515</v>
      </c>
      <c r="J3075" s="7">
        <v>376.0</v>
      </c>
      <c r="K3075" s="4">
        <v>3.97</v>
      </c>
    </row>
    <row r="3076">
      <c r="A3076" s="4" t="s">
        <v>3037</v>
      </c>
      <c r="B3076" s="4"/>
      <c r="C3076" s="4"/>
      <c r="D3076" s="4"/>
      <c r="E3076" s="7">
        <v>60.0</v>
      </c>
      <c r="F3076" s="4">
        <v>2.33</v>
      </c>
      <c r="G3076" s="8">
        <v>0.25</v>
      </c>
      <c r="H3076" s="8">
        <v>0.2714</v>
      </c>
      <c r="I3076" s="9">
        <v>0.0025925925925925925</v>
      </c>
      <c r="J3076" s="7">
        <v>224.0</v>
      </c>
      <c r="K3076" s="4">
        <v>2.3</v>
      </c>
    </row>
    <row r="3077">
      <c r="A3077" s="4" t="s">
        <v>3038</v>
      </c>
      <c r="B3077" s="4"/>
      <c r="C3077" s="4"/>
      <c r="D3077" s="4"/>
      <c r="E3077" s="7">
        <v>60.0</v>
      </c>
      <c r="F3077" s="4">
        <v>3.1</v>
      </c>
      <c r="G3077" s="8">
        <v>0.25</v>
      </c>
      <c r="H3077" s="8">
        <v>0.2312</v>
      </c>
      <c r="I3077" s="9">
        <v>0.0042592592592592595</v>
      </c>
      <c r="J3077" s="7">
        <v>368.0</v>
      </c>
      <c r="K3077" s="4">
        <v>1.55</v>
      </c>
    </row>
    <row r="3078">
      <c r="A3078" s="4" t="s">
        <v>3039</v>
      </c>
      <c r="B3078" s="4"/>
      <c r="C3078" s="4"/>
      <c r="D3078" s="4"/>
      <c r="E3078" s="7">
        <v>60.0</v>
      </c>
      <c r="F3078" s="4">
        <v>2.38</v>
      </c>
      <c r="G3078" s="8">
        <v>0.2833</v>
      </c>
      <c r="H3078" s="8">
        <v>0.2867</v>
      </c>
      <c r="I3078" s="9">
        <v>0.0022569444444444442</v>
      </c>
      <c r="J3078" s="7">
        <v>195.0</v>
      </c>
      <c r="K3078" s="4">
        <v>3.12</v>
      </c>
    </row>
    <row r="3079">
      <c r="A3079" s="4" t="s">
        <v>3040</v>
      </c>
      <c r="B3079" s="4"/>
      <c r="C3079" s="4"/>
      <c r="D3079" s="4"/>
      <c r="E3079" s="7">
        <v>60.0</v>
      </c>
      <c r="F3079" s="4">
        <v>4.15</v>
      </c>
      <c r="G3079" s="8">
        <v>0.3333</v>
      </c>
      <c r="H3079" s="8">
        <v>0.1526</v>
      </c>
      <c r="I3079" s="9">
        <v>0.004664351851851852</v>
      </c>
      <c r="J3079" s="7">
        <v>403.0</v>
      </c>
      <c r="K3079" s="4">
        <v>2.47</v>
      </c>
    </row>
    <row r="3080">
      <c r="A3080" s="4" t="s">
        <v>3041</v>
      </c>
      <c r="B3080" s="4"/>
      <c r="C3080" s="4"/>
      <c r="D3080" s="4"/>
      <c r="E3080" s="7">
        <v>60.0</v>
      </c>
      <c r="F3080" s="4">
        <v>3.35</v>
      </c>
      <c r="G3080" s="8">
        <v>0.2667</v>
      </c>
      <c r="H3080" s="8">
        <v>0.2239</v>
      </c>
      <c r="I3080" s="9">
        <v>0.0038194444444444443</v>
      </c>
      <c r="J3080" s="7">
        <v>330.0</v>
      </c>
      <c r="K3080" s="4">
        <v>1.87</v>
      </c>
    </row>
    <row r="3081">
      <c r="A3081" s="4" t="s">
        <v>3042</v>
      </c>
      <c r="B3081" s="4"/>
      <c r="C3081" s="4"/>
      <c r="D3081" s="4"/>
      <c r="E3081" s="7">
        <v>60.0</v>
      </c>
      <c r="F3081" s="4">
        <v>4.63</v>
      </c>
      <c r="G3081" s="8">
        <v>0.15</v>
      </c>
      <c r="H3081" s="8">
        <v>0.1331</v>
      </c>
      <c r="I3081" s="9">
        <v>0.004537037037037037</v>
      </c>
      <c r="J3081" s="7">
        <v>392.0</v>
      </c>
      <c r="K3081" s="4">
        <v>2.83</v>
      </c>
    </row>
    <row r="3082">
      <c r="A3082" s="4" t="s">
        <v>3043</v>
      </c>
      <c r="B3082" s="4"/>
      <c r="C3082" s="4"/>
      <c r="D3082" s="4"/>
      <c r="E3082" s="7">
        <v>60.0</v>
      </c>
      <c r="F3082" s="4">
        <v>4.08</v>
      </c>
      <c r="G3082" s="8">
        <v>0.1833</v>
      </c>
      <c r="H3082" s="8">
        <v>0.1469</v>
      </c>
      <c r="I3082" s="9">
        <v>0.0043055555555555555</v>
      </c>
      <c r="J3082" s="7">
        <v>372.0</v>
      </c>
      <c r="K3082" s="4">
        <v>3.75</v>
      </c>
    </row>
    <row r="3083">
      <c r="A3083" s="4" t="s">
        <v>3044</v>
      </c>
      <c r="B3083" s="4"/>
      <c r="C3083" s="4"/>
      <c r="D3083" s="4"/>
      <c r="E3083" s="7">
        <v>60.0</v>
      </c>
      <c r="F3083" s="4">
        <v>2.85</v>
      </c>
      <c r="G3083" s="8">
        <v>0.1667</v>
      </c>
      <c r="H3083" s="8">
        <v>0.2515</v>
      </c>
      <c r="I3083" s="9">
        <v>0.0018865740740740742</v>
      </c>
      <c r="J3083" s="7">
        <v>163.0</v>
      </c>
      <c r="K3083" s="4">
        <v>1.85</v>
      </c>
    </row>
    <row r="3084">
      <c r="A3084" s="4" t="s">
        <v>3045</v>
      </c>
      <c r="B3084" s="4"/>
      <c r="C3084" s="4"/>
      <c r="D3084" s="4"/>
      <c r="E3084" s="7">
        <v>60.0</v>
      </c>
      <c r="F3084" s="4">
        <v>3.38</v>
      </c>
      <c r="G3084" s="8">
        <v>0.1167</v>
      </c>
      <c r="H3084" s="8">
        <v>0.3005</v>
      </c>
      <c r="I3084" s="9">
        <v>0.0025925925925925925</v>
      </c>
      <c r="J3084" s="7">
        <v>224.0</v>
      </c>
      <c r="K3084" s="4">
        <v>2.3</v>
      </c>
    </row>
    <row r="3085">
      <c r="A3085" s="4" t="s">
        <v>3046</v>
      </c>
      <c r="B3085" s="4"/>
      <c r="C3085" s="4"/>
      <c r="D3085" s="4"/>
      <c r="E3085" s="7">
        <v>60.0</v>
      </c>
      <c r="F3085" s="4">
        <v>2.35</v>
      </c>
      <c r="G3085" s="8">
        <v>0.4667</v>
      </c>
      <c r="H3085" s="8">
        <v>0.1418</v>
      </c>
      <c r="I3085" s="9">
        <v>0.0019675925925925924</v>
      </c>
      <c r="J3085" s="7">
        <v>170.0</v>
      </c>
      <c r="K3085" s="4">
        <v>2.3</v>
      </c>
    </row>
    <row r="3086">
      <c r="A3086" s="4" t="s">
        <v>3047</v>
      </c>
      <c r="B3086" s="4"/>
      <c r="C3086" s="4"/>
      <c r="D3086" s="4"/>
      <c r="E3086" s="7">
        <v>60.0</v>
      </c>
      <c r="F3086" s="4">
        <v>2.08</v>
      </c>
      <c r="G3086" s="8">
        <v>0.2833</v>
      </c>
      <c r="H3086" s="8">
        <v>0.104</v>
      </c>
      <c r="I3086" s="9">
        <v>0.0021296296296296298</v>
      </c>
      <c r="J3086" s="7">
        <v>184.0</v>
      </c>
      <c r="K3086" s="4">
        <v>2.28</v>
      </c>
    </row>
    <row r="3087">
      <c r="A3087" s="4" t="s">
        <v>3048</v>
      </c>
      <c r="B3087" s="4"/>
      <c r="C3087" s="4"/>
      <c r="D3087" s="4"/>
      <c r="E3087" s="7">
        <v>60.0</v>
      </c>
      <c r="F3087" s="4">
        <v>2.3</v>
      </c>
      <c r="G3087" s="8">
        <v>0.1667</v>
      </c>
      <c r="H3087" s="8">
        <v>0.0652</v>
      </c>
      <c r="I3087" s="9">
        <v>0.004166666666666667</v>
      </c>
      <c r="J3087" s="7">
        <v>360.0</v>
      </c>
      <c r="K3087" s="4">
        <v>5.18</v>
      </c>
    </row>
    <row r="3088">
      <c r="A3088" s="4" t="s">
        <v>3049</v>
      </c>
      <c r="B3088" s="4"/>
      <c r="C3088" s="4"/>
      <c r="D3088" s="4"/>
      <c r="E3088" s="7">
        <v>60.0</v>
      </c>
      <c r="F3088" s="4">
        <v>3.68</v>
      </c>
      <c r="G3088" s="8">
        <v>0.25</v>
      </c>
      <c r="H3088" s="8">
        <v>0.1855</v>
      </c>
      <c r="I3088" s="9">
        <v>0.0025462962962962965</v>
      </c>
      <c r="J3088" s="7">
        <v>220.0</v>
      </c>
      <c r="K3088" s="4">
        <v>2.33</v>
      </c>
    </row>
    <row r="3089">
      <c r="A3089" s="4" t="s">
        <v>3050</v>
      </c>
      <c r="B3089" s="4"/>
      <c r="C3089" s="4"/>
      <c r="D3089" s="4"/>
      <c r="E3089" s="7">
        <v>60.0</v>
      </c>
      <c r="F3089" s="4">
        <v>3.88</v>
      </c>
      <c r="G3089" s="8">
        <v>0.0833</v>
      </c>
      <c r="H3089" s="8">
        <v>0.1803</v>
      </c>
      <c r="I3089" s="9">
        <v>0.0045138888888888885</v>
      </c>
      <c r="J3089" s="7">
        <v>390.0</v>
      </c>
      <c r="K3089" s="4">
        <v>4.53</v>
      </c>
    </row>
    <row r="3090">
      <c r="A3090" s="4" t="s">
        <v>3051</v>
      </c>
      <c r="B3090" s="4"/>
      <c r="C3090" s="4"/>
      <c r="D3090" s="4"/>
      <c r="E3090" s="7">
        <v>60.0</v>
      </c>
      <c r="F3090" s="4">
        <v>4.85</v>
      </c>
      <c r="G3090" s="8">
        <v>0.2333</v>
      </c>
      <c r="H3090" s="8">
        <v>0.1271</v>
      </c>
      <c r="I3090" s="9">
        <v>0.0052662037037037035</v>
      </c>
      <c r="J3090" s="7">
        <v>455.0</v>
      </c>
      <c r="K3090" s="4">
        <v>5.53</v>
      </c>
    </row>
    <row r="3091">
      <c r="A3091" s="4" t="s">
        <v>3052</v>
      </c>
      <c r="B3091" s="4"/>
      <c r="C3091" s="4"/>
      <c r="D3091" s="4"/>
      <c r="E3091" s="7">
        <v>60.0</v>
      </c>
      <c r="F3091" s="4">
        <v>5.85</v>
      </c>
      <c r="G3091" s="8">
        <v>0.5833</v>
      </c>
      <c r="H3091" s="8">
        <v>0.0256</v>
      </c>
      <c r="I3091" s="9">
        <v>0.00818287037037037</v>
      </c>
      <c r="J3091" s="7">
        <v>707.0</v>
      </c>
      <c r="K3091" s="4">
        <v>7.0</v>
      </c>
    </row>
    <row r="3092">
      <c r="A3092" s="4" t="s">
        <v>3053</v>
      </c>
      <c r="B3092" s="4"/>
      <c r="C3092" s="4"/>
      <c r="D3092" s="4"/>
      <c r="E3092" s="7">
        <v>60.0</v>
      </c>
      <c r="F3092" s="4">
        <v>2.97</v>
      </c>
      <c r="G3092" s="8">
        <v>0.2</v>
      </c>
      <c r="H3092" s="8">
        <v>0.2303</v>
      </c>
      <c r="I3092" s="9">
        <v>0.0023032407407407407</v>
      </c>
      <c r="J3092" s="7">
        <v>199.0</v>
      </c>
      <c r="K3092" s="4">
        <v>1.85</v>
      </c>
    </row>
    <row r="3093">
      <c r="A3093" s="4" t="s">
        <v>3054</v>
      </c>
      <c r="B3093" s="4"/>
      <c r="C3093" s="4"/>
      <c r="D3093" s="4"/>
      <c r="E3093" s="7">
        <v>60.0</v>
      </c>
      <c r="F3093" s="4">
        <v>2.13</v>
      </c>
      <c r="G3093" s="8">
        <v>0.5167</v>
      </c>
      <c r="H3093" s="8">
        <v>0.125</v>
      </c>
      <c r="I3093" s="9">
        <v>0.0021643518518518518</v>
      </c>
      <c r="J3093" s="7">
        <v>187.0</v>
      </c>
      <c r="K3093" s="4">
        <v>2.58</v>
      </c>
    </row>
    <row r="3094">
      <c r="A3094" s="4" t="s">
        <v>3055</v>
      </c>
      <c r="B3094" s="4"/>
      <c r="C3094" s="4"/>
      <c r="D3094" s="4"/>
      <c r="E3094" s="7">
        <v>60.0</v>
      </c>
      <c r="F3094" s="4">
        <v>3.28</v>
      </c>
      <c r="G3094" s="8">
        <v>0.0833</v>
      </c>
      <c r="H3094" s="8">
        <v>0.3299</v>
      </c>
      <c r="I3094" s="9">
        <v>0.0021412037037037038</v>
      </c>
      <c r="J3094" s="7">
        <v>185.0</v>
      </c>
      <c r="K3094" s="4">
        <v>3.4</v>
      </c>
    </row>
    <row r="3095">
      <c r="A3095" s="4" t="s">
        <v>3056</v>
      </c>
      <c r="B3095" s="4"/>
      <c r="C3095" s="4"/>
      <c r="D3095" s="4"/>
      <c r="E3095" s="7">
        <v>60.0</v>
      </c>
      <c r="F3095" s="4">
        <v>3.2</v>
      </c>
      <c r="G3095" s="8">
        <v>0.2</v>
      </c>
      <c r="H3095" s="8">
        <v>0.2604</v>
      </c>
      <c r="I3095" s="9">
        <v>0.0030092592592592593</v>
      </c>
      <c r="J3095" s="7">
        <v>260.0</v>
      </c>
      <c r="K3095" s="4">
        <v>2.03</v>
      </c>
    </row>
    <row r="3096">
      <c r="A3096" s="4" t="s">
        <v>3057</v>
      </c>
      <c r="B3096" s="4"/>
      <c r="C3096" s="4"/>
      <c r="D3096" s="4"/>
      <c r="E3096" s="7">
        <v>60.0</v>
      </c>
      <c r="F3096" s="4">
        <v>2.58</v>
      </c>
      <c r="G3096" s="8">
        <v>0.1667</v>
      </c>
      <c r="H3096" s="8">
        <v>0.3161</v>
      </c>
      <c r="I3096" s="9">
        <v>0.003298611111111111</v>
      </c>
      <c r="J3096" s="7">
        <v>285.0</v>
      </c>
      <c r="K3096" s="4">
        <v>4.37</v>
      </c>
    </row>
    <row r="3097">
      <c r="A3097" s="4">
        <v>13.0</v>
      </c>
      <c r="B3097" s="4"/>
      <c r="C3097" s="4"/>
      <c r="D3097" s="4"/>
      <c r="E3097" s="7">
        <v>59.0</v>
      </c>
      <c r="F3097" s="4">
        <v>2.12</v>
      </c>
      <c r="G3097" s="8">
        <v>0.3729</v>
      </c>
      <c r="H3097" s="8">
        <v>0.112</v>
      </c>
      <c r="I3097" s="9">
        <v>0.004826388888888889</v>
      </c>
      <c r="J3097" s="7">
        <v>417.0</v>
      </c>
      <c r="K3097" s="4">
        <v>3.46</v>
      </c>
    </row>
    <row r="3098">
      <c r="A3098" s="4" t="s">
        <v>3058</v>
      </c>
      <c r="B3098" s="4"/>
      <c r="C3098" s="4"/>
      <c r="D3098" s="4"/>
      <c r="E3098" s="7">
        <v>59.0</v>
      </c>
      <c r="F3098" s="4">
        <v>2.92</v>
      </c>
      <c r="G3098" s="8">
        <v>0.2881</v>
      </c>
      <c r="H3098" s="8">
        <v>0.1512</v>
      </c>
      <c r="I3098" s="9">
        <v>0.0059490740740740745</v>
      </c>
      <c r="J3098" s="7">
        <v>514.0</v>
      </c>
      <c r="K3098" s="4">
        <v>4.69</v>
      </c>
    </row>
    <row r="3099">
      <c r="A3099" s="4">
        <v>27901.0</v>
      </c>
      <c r="B3099" s="4"/>
      <c r="C3099" s="4"/>
      <c r="D3099" s="4"/>
      <c r="E3099" s="7">
        <v>59.0</v>
      </c>
      <c r="F3099" s="4">
        <v>2.42</v>
      </c>
      <c r="G3099" s="8">
        <v>0.3898</v>
      </c>
      <c r="H3099" s="8">
        <v>0.1259</v>
      </c>
      <c r="I3099" s="9">
        <v>0.003599537037037037</v>
      </c>
      <c r="J3099" s="7">
        <v>311.0</v>
      </c>
      <c r="K3099" s="4">
        <v>3.07</v>
      </c>
    </row>
    <row r="3100">
      <c r="A3100" s="4">
        <v>3334.0</v>
      </c>
      <c r="B3100" s="4"/>
      <c r="C3100" s="4"/>
      <c r="D3100" s="4"/>
      <c r="E3100" s="7">
        <v>59.0</v>
      </c>
      <c r="F3100" s="4">
        <v>3.22</v>
      </c>
      <c r="G3100" s="8">
        <v>0.0508</v>
      </c>
      <c r="H3100" s="8">
        <v>0.1211</v>
      </c>
      <c r="I3100" s="9">
        <v>0.004699074074074074</v>
      </c>
      <c r="J3100" s="7">
        <v>406.0</v>
      </c>
      <c r="K3100" s="4">
        <v>6.81</v>
      </c>
    </row>
    <row r="3101">
      <c r="A3101" s="4">
        <v>34276.0</v>
      </c>
      <c r="B3101" s="4"/>
      <c r="C3101" s="4"/>
      <c r="D3101" s="4"/>
      <c r="E3101" s="7">
        <v>59.0</v>
      </c>
      <c r="F3101" s="4">
        <v>2.44</v>
      </c>
      <c r="G3101" s="8">
        <v>0.2034</v>
      </c>
      <c r="H3101" s="8">
        <v>0.1181</v>
      </c>
      <c r="I3101" s="9">
        <v>0.002627314814814815</v>
      </c>
      <c r="J3101" s="7">
        <v>227.0</v>
      </c>
      <c r="K3101" s="4">
        <v>3.24</v>
      </c>
    </row>
    <row r="3102">
      <c r="A3102" s="4">
        <v>34318.0</v>
      </c>
      <c r="B3102" s="4"/>
      <c r="C3102" s="4"/>
      <c r="D3102" s="4"/>
      <c r="E3102" s="7">
        <v>59.0</v>
      </c>
      <c r="F3102" s="4">
        <v>2.31</v>
      </c>
      <c r="G3102" s="8">
        <v>0.1525</v>
      </c>
      <c r="H3102" s="8">
        <v>0.0956</v>
      </c>
      <c r="I3102" s="9">
        <v>0.0038773148148148148</v>
      </c>
      <c r="J3102" s="7">
        <v>335.0</v>
      </c>
      <c r="K3102" s="4">
        <v>4.61</v>
      </c>
    </row>
    <row r="3103">
      <c r="A3103" s="4">
        <v>35348.0</v>
      </c>
      <c r="B3103" s="4"/>
      <c r="C3103" s="4"/>
      <c r="D3103" s="4"/>
      <c r="E3103" s="7">
        <v>59.0</v>
      </c>
      <c r="F3103" s="4">
        <v>1.86</v>
      </c>
      <c r="G3103" s="8">
        <v>0.5254</v>
      </c>
      <c r="H3103" s="8">
        <v>0.1091</v>
      </c>
      <c r="I3103" s="9">
        <v>0.002337962962962963</v>
      </c>
      <c r="J3103" s="7">
        <v>202.0</v>
      </c>
      <c r="K3103" s="4">
        <v>2.54</v>
      </c>
    </row>
    <row r="3104">
      <c r="A3104" s="4" t="s">
        <v>3059</v>
      </c>
      <c r="B3104" s="4"/>
      <c r="C3104" s="4"/>
      <c r="D3104" s="4"/>
      <c r="E3104" s="7">
        <v>59.0</v>
      </c>
      <c r="F3104" s="4">
        <v>2.93</v>
      </c>
      <c r="G3104" s="8">
        <v>0.2881</v>
      </c>
      <c r="H3104" s="8">
        <v>0.1214</v>
      </c>
      <c r="I3104" s="9">
        <v>0.007094907407407407</v>
      </c>
      <c r="J3104" s="7">
        <v>613.0</v>
      </c>
      <c r="K3104" s="4">
        <v>5.61</v>
      </c>
    </row>
    <row r="3105">
      <c r="A3105" s="4" t="s">
        <v>3060</v>
      </c>
      <c r="B3105" s="4"/>
      <c r="C3105" s="4"/>
      <c r="D3105" s="4"/>
      <c r="E3105" s="7">
        <v>59.0</v>
      </c>
      <c r="F3105" s="4">
        <v>1.42</v>
      </c>
      <c r="G3105" s="8">
        <v>0.0678</v>
      </c>
      <c r="H3105" s="8">
        <v>0.9167</v>
      </c>
      <c r="I3105" s="9">
        <v>8.101851851851852E-5</v>
      </c>
      <c r="J3105" s="7">
        <v>7.0</v>
      </c>
      <c r="K3105" s="4">
        <v>0.76</v>
      </c>
    </row>
    <row r="3106">
      <c r="A3106" s="4" t="s">
        <v>3061</v>
      </c>
      <c r="B3106" s="4"/>
      <c r="C3106" s="4"/>
      <c r="D3106" s="4"/>
      <c r="E3106" s="7">
        <v>59.0</v>
      </c>
      <c r="F3106" s="4">
        <v>2.25</v>
      </c>
      <c r="G3106" s="8">
        <v>0.4237</v>
      </c>
      <c r="H3106" s="8">
        <v>0.218</v>
      </c>
      <c r="I3106" s="9">
        <v>0.0019444444444444444</v>
      </c>
      <c r="J3106" s="7">
        <v>168.0</v>
      </c>
      <c r="K3106" s="4">
        <v>2.46</v>
      </c>
    </row>
    <row r="3107">
      <c r="A3107" s="4" t="s">
        <v>3062</v>
      </c>
      <c r="B3107" s="4"/>
      <c r="C3107" s="4"/>
      <c r="D3107" s="4"/>
      <c r="E3107" s="7">
        <v>59.0</v>
      </c>
      <c r="F3107" s="4">
        <v>2.39</v>
      </c>
      <c r="G3107" s="8">
        <v>0.2881</v>
      </c>
      <c r="H3107" s="8">
        <v>0.156</v>
      </c>
      <c r="I3107" s="9">
        <v>0.015127314814814816</v>
      </c>
      <c r="J3107" s="7">
        <v>1307.0</v>
      </c>
      <c r="K3107" s="4">
        <v>4.25</v>
      </c>
    </row>
    <row r="3108">
      <c r="A3108" s="4" t="s">
        <v>3063</v>
      </c>
      <c r="B3108" s="4"/>
      <c r="C3108" s="4"/>
      <c r="D3108" s="4"/>
      <c r="E3108" s="7">
        <v>59.0</v>
      </c>
      <c r="F3108" s="4">
        <v>2.69</v>
      </c>
      <c r="G3108" s="8">
        <v>0.1356</v>
      </c>
      <c r="H3108" s="8">
        <v>0.195</v>
      </c>
      <c r="I3108" s="9">
        <v>0.0028356481481481483</v>
      </c>
      <c r="J3108" s="7">
        <v>245.0</v>
      </c>
      <c r="K3108" s="4">
        <v>4.34</v>
      </c>
    </row>
    <row r="3109">
      <c r="A3109" s="4" t="s">
        <v>3064</v>
      </c>
      <c r="B3109" s="4"/>
      <c r="C3109" s="4"/>
      <c r="D3109" s="4"/>
      <c r="E3109" s="7">
        <v>59.0</v>
      </c>
      <c r="F3109" s="4">
        <v>2.93</v>
      </c>
      <c r="G3109" s="8">
        <v>0.1695</v>
      </c>
      <c r="H3109" s="8">
        <v>0.2312</v>
      </c>
      <c r="I3109" s="9">
        <v>0.0030902777777777777</v>
      </c>
      <c r="J3109" s="7">
        <v>267.0</v>
      </c>
      <c r="K3109" s="4">
        <v>3.44</v>
      </c>
    </row>
    <row r="3110">
      <c r="A3110" s="4" t="s">
        <v>3065</v>
      </c>
      <c r="B3110" s="4"/>
      <c r="C3110" s="4"/>
      <c r="D3110" s="4"/>
      <c r="E3110" s="7">
        <v>59.0</v>
      </c>
      <c r="F3110" s="4">
        <v>3.15</v>
      </c>
      <c r="G3110" s="8">
        <v>0.322</v>
      </c>
      <c r="H3110" s="8">
        <v>0.2258</v>
      </c>
      <c r="I3110" s="9">
        <v>0.004594907407407408</v>
      </c>
      <c r="J3110" s="7">
        <v>397.0</v>
      </c>
      <c r="K3110" s="4">
        <v>3.17</v>
      </c>
    </row>
    <row r="3111">
      <c r="A3111" s="4" t="s">
        <v>3066</v>
      </c>
      <c r="B3111" s="4"/>
      <c r="C3111" s="4"/>
      <c r="D3111" s="4"/>
      <c r="E3111" s="7">
        <v>59.0</v>
      </c>
      <c r="F3111" s="4">
        <v>2.78</v>
      </c>
      <c r="G3111" s="8">
        <v>0.1017</v>
      </c>
      <c r="H3111" s="8">
        <v>0.2317</v>
      </c>
      <c r="I3111" s="9">
        <v>0.0034953703703703705</v>
      </c>
      <c r="J3111" s="7">
        <v>302.0</v>
      </c>
      <c r="K3111" s="4">
        <v>3.08</v>
      </c>
    </row>
    <row r="3112">
      <c r="A3112" s="4" t="s">
        <v>3067</v>
      </c>
      <c r="B3112" s="4"/>
      <c r="C3112" s="4"/>
      <c r="D3112" s="4"/>
      <c r="E3112" s="7">
        <v>59.0</v>
      </c>
      <c r="F3112" s="4">
        <v>3.12</v>
      </c>
      <c r="G3112" s="8">
        <v>0.4237</v>
      </c>
      <c r="H3112" s="8">
        <v>0.163</v>
      </c>
      <c r="I3112" s="9">
        <v>0.002002314814814815</v>
      </c>
      <c r="J3112" s="7">
        <v>173.0</v>
      </c>
      <c r="K3112" s="4">
        <v>1.36</v>
      </c>
    </row>
    <row r="3113">
      <c r="A3113" s="4" t="s">
        <v>3068</v>
      </c>
      <c r="B3113" s="4"/>
      <c r="C3113" s="4"/>
      <c r="D3113" s="4"/>
      <c r="E3113" s="7">
        <v>59.0</v>
      </c>
      <c r="F3113" s="4">
        <v>3.98</v>
      </c>
      <c r="G3113" s="8">
        <v>0.1695</v>
      </c>
      <c r="H3113" s="8">
        <v>0.234</v>
      </c>
      <c r="I3113" s="9">
        <v>0.001979166666666667</v>
      </c>
      <c r="J3113" s="7">
        <v>171.0</v>
      </c>
      <c r="K3113" s="4">
        <v>3.31</v>
      </c>
    </row>
    <row r="3114">
      <c r="A3114" s="4" t="s">
        <v>3069</v>
      </c>
      <c r="B3114" s="4"/>
      <c r="C3114" s="4"/>
      <c r="D3114" s="4"/>
      <c r="E3114" s="7">
        <v>59.0</v>
      </c>
      <c r="F3114" s="4">
        <v>2.27</v>
      </c>
      <c r="G3114" s="8">
        <v>0.4237</v>
      </c>
      <c r="H3114" s="8">
        <v>0.2388</v>
      </c>
      <c r="I3114" s="9">
        <v>0.0020949074074074073</v>
      </c>
      <c r="J3114" s="7">
        <v>181.0</v>
      </c>
      <c r="K3114" s="4">
        <v>0.9</v>
      </c>
    </row>
    <row r="3115">
      <c r="A3115" s="4" t="s">
        <v>3070</v>
      </c>
      <c r="B3115" s="4"/>
      <c r="C3115" s="4"/>
      <c r="D3115" s="4"/>
      <c r="E3115" s="7">
        <v>59.0</v>
      </c>
      <c r="F3115" s="4">
        <v>3.0</v>
      </c>
      <c r="G3115" s="8">
        <v>0.2542</v>
      </c>
      <c r="H3115" s="8">
        <v>0.0904</v>
      </c>
      <c r="I3115" s="9">
        <v>0.003125</v>
      </c>
      <c r="J3115" s="7">
        <v>270.0</v>
      </c>
      <c r="K3115" s="4">
        <v>4.78</v>
      </c>
    </row>
    <row r="3116">
      <c r="A3116" s="4" t="s">
        <v>3071</v>
      </c>
      <c r="B3116" s="4"/>
      <c r="C3116" s="4"/>
      <c r="D3116" s="4"/>
      <c r="E3116" s="7">
        <v>59.0</v>
      </c>
      <c r="F3116" s="4">
        <v>1.63</v>
      </c>
      <c r="G3116" s="8">
        <v>0.322</v>
      </c>
      <c r="H3116" s="8">
        <v>0.1667</v>
      </c>
      <c r="I3116" s="9">
        <v>0.0043055555555555555</v>
      </c>
      <c r="J3116" s="7">
        <v>372.0</v>
      </c>
      <c r="K3116" s="4">
        <v>2.73</v>
      </c>
    </row>
    <row r="3117">
      <c r="A3117" s="4" t="s">
        <v>3072</v>
      </c>
      <c r="B3117" s="4"/>
      <c r="C3117" s="4"/>
      <c r="D3117" s="4"/>
      <c r="E3117" s="7">
        <v>59.0</v>
      </c>
      <c r="F3117" s="4">
        <v>3.31</v>
      </c>
      <c r="G3117" s="8">
        <v>0.1525</v>
      </c>
      <c r="H3117" s="8">
        <v>0.3385</v>
      </c>
      <c r="I3117" s="9">
        <v>0.0034027777777777776</v>
      </c>
      <c r="J3117" s="7">
        <v>294.0</v>
      </c>
      <c r="K3117" s="4">
        <v>5.71</v>
      </c>
    </row>
    <row r="3118">
      <c r="A3118" s="4" t="s">
        <v>3073</v>
      </c>
      <c r="B3118" s="4"/>
      <c r="C3118" s="4"/>
      <c r="D3118" s="4"/>
      <c r="E3118" s="7">
        <v>59.0</v>
      </c>
      <c r="F3118" s="4">
        <v>3.39</v>
      </c>
      <c r="G3118" s="8">
        <v>0.2542</v>
      </c>
      <c r="H3118" s="8">
        <v>0.135</v>
      </c>
      <c r="I3118" s="9">
        <v>0.005150462962962963</v>
      </c>
      <c r="J3118" s="7">
        <v>445.0</v>
      </c>
      <c r="K3118" s="4">
        <v>3.46</v>
      </c>
    </row>
    <row r="3119">
      <c r="A3119" s="4" t="s">
        <v>3074</v>
      </c>
      <c r="B3119" s="4"/>
      <c r="C3119" s="4"/>
      <c r="D3119" s="4"/>
      <c r="E3119" s="7">
        <v>59.0</v>
      </c>
      <c r="F3119" s="4">
        <v>4.32</v>
      </c>
      <c r="G3119" s="8">
        <v>0.2712</v>
      </c>
      <c r="H3119" s="8">
        <v>0.1647</v>
      </c>
      <c r="I3119" s="9">
        <v>0.003321759259259259</v>
      </c>
      <c r="J3119" s="7">
        <v>287.0</v>
      </c>
      <c r="K3119" s="4">
        <v>1.88</v>
      </c>
    </row>
    <row r="3120">
      <c r="A3120" s="4" t="s">
        <v>3075</v>
      </c>
      <c r="B3120" s="4"/>
      <c r="C3120" s="4"/>
      <c r="D3120" s="4"/>
      <c r="E3120" s="7">
        <v>59.0</v>
      </c>
      <c r="F3120" s="4">
        <v>3.05</v>
      </c>
      <c r="G3120" s="8">
        <v>0.322</v>
      </c>
      <c r="H3120" s="8">
        <v>0.2167</v>
      </c>
      <c r="I3120" s="9">
        <v>0.0030324074074074073</v>
      </c>
      <c r="J3120" s="7">
        <v>262.0</v>
      </c>
      <c r="K3120" s="4">
        <v>2.61</v>
      </c>
    </row>
    <row r="3121">
      <c r="A3121" s="4" t="s">
        <v>3076</v>
      </c>
      <c r="B3121" s="4"/>
      <c r="C3121" s="4"/>
      <c r="D3121" s="4"/>
      <c r="E3121" s="7">
        <v>59.0</v>
      </c>
      <c r="F3121" s="4">
        <v>1.63</v>
      </c>
      <c r="G3121" s="8">
        <v>0.3051</v>
      </c>
      <c r="H3121" s="8">
        <v>0.3542</v>
      </c>
      <c r="I3121" s="9">
        <v>0.001261574074074074</v>
      </c>
      <c r="J3121" s="7">
        <v>109.0</v>
      </c>
      <c r="K3121" s="4">
        <v>0.85</v>
      </c>
    </row>
    <row r="3122">
      <c r="A3122" s="4" t="s">
        <v>3077</v>
      </c>
      <c r="B3122" s="4"/>
      <c r="C3122" s="4"/>
      <c r="D3122" s="4"/>
      <c r="E3122" s="7">
        <v>59.0</v>
      </c>
      <c r="F3122" s="4">
        <v>2.83</v>
      </c>
      <c r="G3122" s="8">
        <v>0.2034</v>
      </c>
      <c r="H3122" s="8">
        <v>0.4192</v>
      </c>
      <c r="I3122" s="9">
        <v>0.002650462962962963</v>
      </c>
      <c r="J3122" s="7">
        <v>229.0</v>
      </c>
      <c r="K3122" s="4">
        <v>2.03</v>
      </c>
    </row>
    <row r="3123">
      <c r="A3123" s="4" t="s">
        <v>3078</v>
      </c>
      <c r="B3123" s="4"/>
      <c r="C3123" s="4"/>
      <c r="D3123" s="4"/>
      <c r="E3123" s="7">
        <v>59.0</v>
      </c>
      <c r="F3123" s="4">
        <v>3.34</v>
      </c>
      <c r="G3123" s="8">
        <v>0.2881</v>
      </c>
      <c r="H3123" s="8">
        <v>0.2132</v>
      </c>
      <c r="I3123" s="9">
        <v>0.005347222222222222</v>
      </c>
      <c r="J3123" s="7">
        <v>462.0</v>
      </c>
      <c r="K3123" s="4">
        <v>1.95</v>
      </c>
    </row>
    <row r="3124">
      <c r="A3124" s="4" t="s">
        <v>3079</v>
      </c>
      <c r="B3124" s="4"/>
      <c r="C3124" s="4"/>
      <c r="D3124" s="4"/>
      <c r="E3124" s="7">
        <v>59.0</v>
      </c>
      <c r="F3124" s="4">
        <v>2.36</v>
      </c>
      <c r="G3124" s="8">
        <v>0.4746</v>
      </c>
      <c r="H3124" s="8">
        <v>0.1439</v>
      </c>
      <c r="I3124" s="9">
        <v>0.0020717592592592593</v>
      </c>
      <c r="J3124" s="7">
        <v>179.0</v>
      </c>
      <c r="K3124" s="4">
        <v>2.19</v>
      </c>
    </row>
    <row r="3125">
      <c r="A3125" s="4" t="s">
        <v>3080</v>
      </c>
      <c r="B3125" s="4"/>
      <c r="C3125" s="4"/>
      <c r="D3125" s="4"/>
      <c r="E3125" s="7">
        <v>59.0</v>
      </c>
      <c r="F3125" s="4">
        <v>1.98</v>
      </c>
      <c r="G3125" s="8">
        <v>0.1017</v>
      </c>
      <c r="H3125" s="8">
        <v>0.2735</v>
      </c>
      <c r="I3125" s="9">
        <v>0.0022916666666666667</v>
      </c>
      <c r="J3125" s="7">
        <v>198.0</v>
      </c>
      <c r="K3125" s="4">
        <v>2.44</v>
      </c>
    </row>
    <row r="3126">
      <c r="A3126" s="4" t="s">
        <v>3081</v>
      </c>
      <c r="B3126" s="4"/>
      <c r="C3126" s="4"/>
      <c r="D3126" s="4"/>
      <c r="E3126" s="7">
        <v>59.0</v>
      </c>
      <c r="F3126" s="4">
        <v>3.81</v>
      </c>
      <c r="G3126" s="8">
        <v>0.2203</v>
      </c>
      <c r="H3126" s="8">
        <v>0.2089</v>
      </c>
      <c r="I3126" s="9">
        <v>0.002337962962962963</v>
      </c>
      <c r="J3126" s="7">
        <v>202.0</v>
      </c>
      <c r="K3126" s="4">
        <v>3.97</v>
      </c>
    </row>
    <row r="3127">
      <c r="A3127" s="4" t="s">
        <v>3082</v>
      </c>
      <c r="B3127" s="4"/>
      <c r="C3127" s="4"/>
      <c r="D3127" s="4"/>
      <c r="E3127" s="7">
        <v>59.0</v>
      </c>
      <c r="F3127" s="4">
        <v>3.75</v>
      </c>
      <c r="G3127" s="8">
        <v>0.1356</v>
      </c>
      <c r="H3127" s="8">
        <v>0.3258</v>
      </c>
      <c r="I3127" s="9">
        <v>0.003564814814814815</v>
      </c>
      <c r="J3127" s="7">
        <v>308.0</v>
      </c>
      <c r="K3127" s="4">
        <v>1.83</v>
      </c>
    </row>
    <row r="3128">
      <c r="A3128" s="4" t="s">
        <v>3083</v>
      </c>
      <c r="B3128" s="4"/>
      <c r="C3128" s="4"/>
      <c r="D3128" s="4"/>
      <c r="E3128" s="7">
        <v>59.0</v>
      </c>
      <c r="F3128" s="4">
        <v>4.14</v>
      </c>
      <c r="G3128" s="8">
        <v>0.3559</v>
      </c>
      <c r="H3128" s="8">
        <v>0.1721</v>
      </c>
      <c r="I3128" s="9">
        <v>0.005613425925925926</v>
      </c>
      <c r="J3128" s="7">
        <v>485.0</v>
      </c>
      <c r="K3128" s="4">
        <v>2.88</v>
      </c>
    </row>
    <row r="3129">
      <c r="A3129" s="4" t="s">
        <v>3084</v>
      </c>
      <c r="B3129" s="4"/>
      <c r="C3129" s="4"/>
      <c r="D3129" s="4"/>
      <c r="E3129" s="7">
        <v>59.0</v>
      </c>
      <c r="F3129" s="4">
        <v>4.36</v>
      </c>
      <c r="G3129" s="8">
        <v>0.2203</v>
      </c>
      <c r="H3129" s="8">
        <v>0.1362</v>
      </c>
      <c r="I3129" s="9">
        <v>0.005358796296296296</v>
      </c>
      <c r="J3129" s="7">
        <v>463.0</v>
      </c>
      <c r="K3129" s="4">
        <v>4.36</v>
      </c>
    </row>
    <row r="3130">
      <c r="A3130" s="4" t="s">
        <v>3085</v>
      </c>
      <c r="B3130" s="4"/>
      <c r="C3130" s="4"/>
      <c r="D3130" s="4"/>
      <c r="E3130" s="7">
        <v>59.0</v>
      </c>
      <c r="F3130" s="4">
        <v>6.64</v>
      </c>
      <c r="G3130" s="8">
        <v>0.3051</v>
      </c>
      <c r="H3130" s="8">
        <v>0.1276</v>
      </c>
      <c r="I3130" s="9">
        <v>0.005324074074074074</v>
      </c>
      <c r="J3130" s="7">
        <v>460.0</v>
      </c>
      <c r="K3130" s="4">
        <v>4.32</v>
      </c>
    </row>
    <row r="3131">
      <c r="A3131" s="4" t="s">
        <v>3086</v>
      </c>
      <c r="B3131" s="4"/>
      <c r="C3131" s="4"/>
      <c r="D3131" s="4"/>
      <c r="E3131" s="7">
        <v>59.0</v>
      </c>
      <c r="F3131" s="4">
        <v>4.46</v>
      </c>
      <c r="G3131" s="8">
        <v>0.1864</v>
      </c>
      <c r="H3131" s="8">
        <v>0.1559</v>
      </c>
      <c r="I3131" s="9">
        <v>0.005335648148148148</v>
      </c>
      <c r="J3131" s="7">
        <v>461.0</v>
      </c>
      <c r="K3131" s="4">
        <v>3.24</v>
      </c>
    </row>
    <row r="3132">
      <c r="A3132" s="4" t="s">
        <v>3087</v>
      </c>
      <c r="B3132" s="4"/>
      <c r="C3132" s="4"/>
      <c r="D3132" s="4"/>
      <c r="E3132" s="7">
        <v>59.0</v>
      </c>
      <c r="F3132" s="4">
        <v>3.66</v>
      </c>
      <c r="G3132" s="8">
        <v>0.2373</v>
      </c>
      <c r="H3132" s="8">
        <v>0.2083</v>
      </c>
      <c r="I3132" s="9">
        <v>0.004664351851851852</v>
      </c>
      <c r="J3132" s="7">
        <v>403.0</v>
      </c>
      <c r="K3132" s="4">
        <v>2.1</v>
      </c>
    </row>
    <row r="3133">
      <c r="A3133" s="4" t="s">
        <v>3088</v>
      </c>
      <c r="B3133" s="4"/>
      <c r="C3133" s="4"/>
      <c r="D3133" s="4"/>
      <c r="E3133" s="7">
        <v>59.0</v>
      </c>
      <c r="F3133" s="4">
        <v>3.44</v>
      </c>
      <c r="G3133" s="8">
        <v>0.3559</v>
      </c>
      <c r="H3133" s="8">
        <v>0.1576</v>
      </c>
      <c r="I3133" s="9">
        <v>0.004537037037037037</v>
      </c>
      <c r="J3133" s="7">
        <v>392.0</v>
      </c>
      <c r="K3133" s="4">
        <v>2.9</v>
      </c>
    </row>
    <row r="3134">
      <c r="A3134" s="4" t="s">
        <v>3089</v>
      </c>
      <c r="B3134" s="4"/>
      <c r="C3134" s="4"/>
      <c r="D3134" s="4"/>
      <c r="E3134" s="7">
        <v>59.0</v>
      </c>
      <c r="F3134" s="4">
        <v>2.83</v>
      </c>
      <c r="G3134" s="8">
        <v>0.3559</v>
      </c>
      <c r="H3134" s="8">
        <v>0.1796</v>
      </c>
      <c r="I3134" s="9">
        <v>0.0022453703703703702</v>
      </c>
      <c r="J3134" s="7">
        <v>194.0</v>
      </c>
      <c r="K3134" s="4">
        <v>2.69</v>
      </c>
    </row>
    <row r="3135">
      <c r="A3135" s="4" t="s">
        <v>3090</v>
      </c>
      <c r="B3135" s="4"/>
      <c r="C3135" s="4"/>
      <c r="D3135" s="4"/>
      <c r="E3135" s="7">
        <v>59.0</v>
      </c>
      <c r="F3135" s="4">
        <v>4.34</v>
      </c>
      <c r="G3135" s="8">
        <v>0.1864</v>
      </c>
      <c r="H3135" s="8">
        <v>0.1055</v>
      </c>
      <c r="I3135" s="9">
        <v>0.004976851851851852</v>
      </c>
      <c r="J3135" s="7">
        <v>430.0</v>
      </c>
      <c r="K3135" s="4">
        <v>5.59</v>
      </c>
    </row>
    <row r="3136">
      <c r="A3136" s="4" t="s">
        <v>3091</v>
      </c>
      <c r="B3136" s="4"/>
      <c r="C3136" s="4"/>
      <c r="D3136" s="4"/>
      <c r="E3136" s="7">
        <v>59.0</v>
      </c>
      <c r="F3136" s="4">
        <v>3.25</v>
      </c>
      <c r="G3136" s="8">
        <v>0.1356</v>
      </c>
      <c r="H3136" s="8">
        <v>0.224</v>
      </c>
      <c r="I3136" s="9">
        <v>0.002789351851851852</v>
      </c>
      <c r="J3136" s="7">
        <v>241.0</v>
      </c>
      <c r="K3136" s="4">
        <v>2.19</v>
      </c>
    </row>
    <row r="3137">
      <c r="A3137" s="4" t="s">
        <v>3092</v>
      </c>
      <c r="B3137" s="4"/>
      <c r="C3137" s="4"/>
      <c r="D3137" s="4"/>
      <c r="E3137" s="7">
        <v>59.0</v>
      </c>
      <c r="F3137" s="4">
        <v>2.27</v>
      </c>
      <c r="G3137" s="8">
        <v>0.2373</v>
      </c>
      <c r="H3137" s="8">
        <v>0.2388</v>
      </c>
      <c r="I3137" s="9">
        <v>0.0021875</v>
      </c>
      <c r="J3137" s="7">
        <v>189.0</v>
      </c>
      <c r="K3137" s="4">
        <v>2.22</v>
      </c>
    </row>
    <row r="3138">
      <c r="A3138" s="4" t="s">
        <v>3093</v>
      </c>
      <c r="B3138" s="4"/>
      <c r="C3138" s="4"/>
      <c r="D3138" s="4"/>
      <c r="E3138" s="7">
        <v>59.0</v>
      </c>
      <c r="F3138" s="4">
        <v>2.05</v>
      </c>
      <c r="G3138" s="8">
        <v>0.339</v>
      </c>
      <c r="H3138" s="8">
        <v>0.1736</v>
      </c>
      <c r="I3138" s="9">
        <v>0.0033680555555555556</v>
      </c>
      <c r="J3138" s="7">
        <v>291.0</v>
      </c>
      <c r="K3138" s="4">
        <v>2.02</v>
      </c>
    </row>
    <row r="3139">
      <c r="A3139" s="4" t="s">
        <v>3094</v>
      </c>
      <c r="B3139" s="4"/>
      <c r="C3139" s="4"/>
      <c r="D3139" s="4"/>
      <c r="E3139" s="7">
        <v>59.0</v>
      </c>
      <c r="F3139" s="4">
        <v>2.24</v>
      </c>
      <c r="G3139" s="8">
        <v>0.2034</v>
      </c>
      <c r="H3139" s="8">
        <v>0.1212</v>
      </c>
      <c r="I3139" s="9">
        <v>0.0033796296296296296</v>
      </c>
      <c r="J3139" s="7">
        <v>292.0</v>
      </c>
      <c r="K3139" s="4">
        <v>3.83</v>
      </c>
    </row>
    <row r="3140">
      <c r="A3140" s="4" t="s">
        <v>3095</v>
      </c>
      <c r="B3140" s="4"/>
      <c r="C3140" s="4"/>
      <c r="D3140" s="4"/>
      <c r="E3140" s="7">
        <v>59.0</v>
      </c>
      <c r="F3140" s="4">
        <v>2.97</v>
      </c>
      <c r="G3140" s="8">
        <v>0.1017</v>
      </c>
      <c r="H3140" s="8">
        <v>0.3371</v>
      </c>
      <c r="I3140" s="9">
        <v>0.0029745370370370373</v>
      </c>
      <c r="J3140" s="7">
        <v>257.0</v>
      </c>
      <c r="K3140" s="4">
        <v>2.07</v>
      </c>
    </row>
    <row r="3141">
      <c r="A3141" s="4" t="s">
        <v>3096</v>
      </c>
      <c r="B3141" s="4"/>
      <c r="C3141" s="4"/>
      <c r="D3141" s="4"/>
      <c r="E3141" s="7">
        <v>59.0</v>
      </c>
      <c r="F3141" s="4">
        <v>4.2</v>
      </c>
      <c r="G3141" s="8">
        <v>0.4915</v>
      </c>
      <c r="H3141" s="8">
        <v>0.1653</v>
      </c>
      <c r="I3141" s="9">
        <v>0.003460648148148148</v>
      </c>
      <c r="J3141" s="7">
        <v>299.0</v>
      </c>
      <c r="K3141" s="4">
        <v>2.12</v>
      </c>
    </row>
    <row r="3142">
      <c r="A3142" s="4" t="s">
        <v>3097</v>
      </c>
      <c r="B3142" s="4"/>
      <c r="C3142" s="4"/>
      <c r="D3142" s="4"/>
      <c r="E3142" s="7">
        <v>59.0</v>
      </c>
      <c r="F3142" s="4">
        <v>5.69</v>
      </c>
      <c r="G3142" s="8">
        <v>0.1695</v>
      </c>
      <c r="H3142" s="8">
        <v>0.1815</v>
      </c>
      <c r="I3142" s="9">
        <v>0.0030787037037037037</v>
      </c>
      <c r="J3142" s="7">
        <v>266.0</v>
      </c>
      <c r="K3142" s="4">
        <v>2.86</v>
      </c>
    </row>
    <row r="3143">
      <c r="A3143" s="4" t="s">
        <v>3098</v>
      </c>
      <c r="B3143" s="4"/>
      <c r="C3143" s="4"/>
      <c r="D3143" s="4"/>
      <c r="E3143" s="7">
        <v>59.0</v>
      </c>
      <c r="F3143" s="4">
        <v>3.36</v>
      </c>
      <c r="G3143" s="8">
        <v>0.3898</v>
      </c>
      <c r="H3143" s="8">
        <v>0.1414</v>
      </c>
      <c r="I3143" s="9">
        <v>0.0033796296296296296</v>
      </c>
      <c r="J3143" s="7">
        <v>292.0</v>
      </c>
      <c r="K3143" s="4">
        <v>2.53</v>
      </c>
    </row>
    <row r="3144">
      <c r="A3144" s="4" t="s">
        <v>3099</v>
      </c>
      <c r="B3144" s="4"/>
      <c r="C3144" s="4"/>
      <c r="D3144" s="4"/>
      <c r="E3144" s="7">
        <v>59.0</v>
      </c>
      <c r="F3144" s="4">
        <v>4.24</v>
      </c>
      <c r="G3144" s="8">
        <v>0.1864</v>
      </c>
      <c r="H3144" s="8">
        <v>0.188</v>
      </c>
      <c r="I3144" s="9">
        <v>0.0033912037037037036</v>
      </c>
      <c r="J3144" s="7">
        <v>293.0</v>
      </c>
      <c r="K3144" s="4">
        <v>2.29</v>
      </c>
    </row>
    <row r="3145">
      <c r="A3145" s="4" t="s">
        <v>3100</v>
      </c>
      <c r="B3145" s="4"/>
      <c r="C3145" s="4"/>
      <c r="D3145" s="4"/>
      <c r="E3145" s="7">
        <v>59.0</v>
      </c>
      <c r="F3145" s="4">
        <v>2.88</v>
      </c>
      <c r="G3145" s="8">
        <v>0.3729</v>
      </c>
      <c r="H3145" s="8">
        <v>0.0882</v>
      </c>
      <c r="I3145" s="9">
        <v>0.0036689814814814814</v>
      </c>
      <c r="J3145" s="7">
        <v>317.0</v>
      </c>
      <c r="K3145" s="4">
        <v>3.95</v>
      </c>
    </row>
    <row r="3146">
      <c r="A3146" s="4" t="s">
        <v>3101</v>
      </c>
      <c r="B3146" s="4"/>
      <c r="C3146" s="4"/>
      <c r="D3146" s="4"/>
      <c r="E3146" s="7">
        <v>59.0</v>
      </c>
      <c r="F3146" s="4">
        <v>3.42</v>
      </c>
      <c r="G3146" s="8">
        <v>0.2373</v>
      </c>
      <c r="H3146" s="8">
        <v>0.203</v>
      </c>
      <c r="I3146" s="9">
        <v>0.0021759259259259258</v>
      </c>
      <c r="J3146" s="7">
        <v>188.0</v>
      </c>
      <c r="K3146" s="4">
        <v>2.58</v>
      </c>
    </row>
    <row r="3147">
      <c r="A3147" s="4" t="s">
        <v>3102</v>
      </c>
      <c r="B3147" s="4"/>
      <c r="C3147" s="4"/>
      <c r="D3147" s="4"/>
      <c r="E3147" s="7">
        <v>59.0</v>
      </c>
      <c r="F3147" s="4">
        <v>2.51</v>
      </c>
      <c r="G3147" s="8">
        <v>0.1525</v>
      </c>
      <c r="H3147" s="8">
        <v>0.1824</v>
      </c>
      <c r="I3147" s="9">
        <v>0.003935185185185185</v>
      </c>
      <c r="J3147" s="7">
        <v>340.0</v>
      </c>
      <c r="K3147" s="4">
        <v>5.49</v>
      </c>
    </row>
    <row r="3148">
      <c r="A3148" s="4" t="s">
        <v>3103</v>
      </c>
      <c r="B3148" s="4"/>
      <c r="C3148" s="4"/>
      <c r="D3148" s="4"/>
      <c r="E3148" s="7">
        <v>59.0</v>
      </c>
      <c r="F3148" s="4">
        <v>2.76</v>
      </c>
      <c r="G3148" s="8">
        <v>0.2542</v>
      </c>
      <c r="H3148" s="8">
        <v>0.227</v>
      </c>
      <c r="I3148" s="9">
        <v>0.002476851851851852</v>
      </c>
      <c r="J3148" s="7">
        <v>214.0</v>
      </c>
      <c r="K3148" s="4">
        <v>3.0</v>
      </c>
    </row>
    <row r="3149">
      <c r="A3149" s="4" t="s">
        <v>3104</v>
      </c>
      <c r="B3149" s="4"/>
      <c r="C3149" s="4"/>
      <c r="D3149" s="4"/>
      <c r="E3149" s="7">
        <v>59.0</v>
      </c>
      <c r="F3149" s="4">
        <v>3.51</v>
      </c>
      <c r="G3149" s="8">
        <v>0.2542</v>
      </c>
      <c r="H3149" s="8">
        <v>0.1256</v>
      </c>
      <c r="I3149" s="9">
        <v>0.0028819444444444444</v>
      </c>
      <c r="J3149" s="7">
        <v>249.0</v>
      </c>
      <c r="K3149" s="4">
        <v>3.58</v>
      </c>
    </row>
    <row r="3150">
      <c r="A3150" s="4" t="s">
        <v>3105</v>
      </c>
      <c r="B3150" s="4"/>
      <c r="C3150" s="4"/>
      <c r="D3150" s="4"/>
      <c r="E3150" s="7">
        <v>59.0</v>
      </c>
      <c r="F3150" s="4">
        <v>5.34</v>
      </c>
      <c r="G3150" s="8">
        <v>0.2712</v>
      </c>
      <c r="H3150" s="8">
        <v>0.1206</v>
      </c>
      <c r="I3150" s="9">
        <v>0.004212962962962963</v>
      </c>
      <c r="J3150" s="7">
        <v>364.0</v>
      </c>
      <c r="K3150" s="4">
        <v>2.9</v>
      </c>
    </row>
    <row r="3151">
      <c r="A3151" s="4" t="s">
        <v>3106</v>
      </c>
      <c r="B3151" s="4"/>
      <c r="C3151" s="4"/>
      <c r="D3151" s="4"/>
      <c r="E3151" s="7">
        <v>59.0</v>
      </c>
      <c r="F3151" s="4">
        <v>4.61</v>
      </c>
      <c r="G3151" s="8">
        <v>0.1864</v>
      </c>
      <c r="H3151" s="8">
        <v>0.1287</v>
      </c>
      <c r="I3151" s="9">
        <v>0.0045138888888888885</v>
      </c>
      <c r="J3151" s="7">
        <v>390.0</v>
      </c>
      <c r="K3151" s="4">
        <v>9.71</v>
      </c>
    </row>
    <row r="3152">
      <c r="A3152" s="4" t="s">
        <v>3107</v>
      </c>
      <c r="B3152" s="4"/>
      <c r="C3152" s="4"/>
      <c r="D3152" s="4"/>
      <c r="E3152" s="7">
        <v>59.0</v>
      </c>
      <c r="F3152" s="4">
        <v>3.25</v>
      </c>
      <c r="G3152" s="8">
        <v>0.4068</v>
      </c>
      <c r="H3152" s="8">
        <v>0.1875</v>
      </c>
      <c r="I3152" s="9">
        <v>0.0023148148148148147</v>
      </c>
      <c r="J3152" s="7">
        <v>200.0</v>
      </c>
      <c r="K3152" s="4">
        <v>2.31</v>
      </c>
    </row>
    <row r="3153">
      <c r="A3153" s="4" t="s">
        <v>3108</v>
      </c>
      <c r="B3153" s="4"/>
      <c r="C3153" s="4"/>
      <c r="D3153" s="4"/>
      <c r="E3153" s="7">
        <v>59.0</v>
      </c>
      <c r="F3153" s="4">
        <v>3.19</v>
      </c>
      <c r="G3153" s="8">
        <v>0.2203</v>
      </c>
      <c r="H3153" s="8">
        <v>0.1809</v>
      </c>
      <c r="I3153" s="9">
        <v>0.0035300925925925925</v>
      </c>
      <c r="J3153" s="7">
        <v>305.0</v>
      </c>
      <c r="K3153" s="4">
        <v>2.97</v>
      </c>
    </row>
    <row r="3154">
      <c r="A3154" s="4" t="s">
        <v>3109</v>
      </c>
      <c r="B3154" s="4"/>
      <c r="C3154" s="4"/>
      <c r="D3154" s="4"/>
      <c r="E3154" s="7">
        <v>59.0</v>
      </c>
      <c r="F3154" s="4">
        <v>4.92</v>
      </c>
      <c r="G3154" s="8">
        <v>0.1864</v>
      </c>
      <c r="H3154" s="8">
        <v>0.0724</v>
      </c>
      <c r="I3154" s="9">
        <v>0.0040625</v>
      </c>
      <c r="J3154" s="7">
        <v>351.0</v>
      </c>
      <c r="K3154" s="4">
        <v>2.78</v>
      </c>
    </row>
    <row r="3155">
      <c r="A3155" s="4" t="s">
        <v>3110</v>
      </c>
      <c r="B3155" s="4"/>
      <c r="C3155" s="4"/>
      <c r="D3155" s="4"/>
      <c r="E3155" s="7">
        <v>59.0</v>
      </c>
      <c r="F3155" s="4">
        <v>2.63</v>
      </c>
      <c r="G3155" s="8">
        <v>0.1356</v>
      </c>
      <c r="H3155" s="8">
        <v>0.2903</v>
      </c>
      <c r="I3155" s="9">
        <v>0.002662037037037037</v>
      </c>
      <c r="J3155" s="7">
        <v>230.0</v>
      </c>
      <c r="K3155" s="4">
        <v>1.81</v>
      </c>
    </row>
    <row r="3156">
      <c r="A3156" s="4" t="s">
        <v>3111</v>
      </c>
      <c r="B3156" s="4"/>
      <c r="C3156" s="4"/>
      <c r="D3156" s="4"/>
      <c r="E3156" s="7">
        <v>59.0</v>
      </c>
      <c r="F3156" s="4">
        <v>4.14</v>
      </c>
      <c r="G3156" s="8">
        <v>0.2881</v>
      </c>
      <c r="H3156" s="8">
        <v>0.1352</v>
      </c>
      <c r="I3156" s="9">
        <v>0.003715277777777778</v>
      </c>
      <c r="J3156" s="7">
        <v>321.0</v>
      </c>
      <c r="K3156" s="4">
        <v>3.51</v>
      </c>
    </row>
    <row r="3157">
      <c r="A3157" s="4" t="s">
        <v>3112</v>
      </c>
      <c r="B3157" s="4"/>
      <c r="C3157" s="4"/>
      <c r="D3157" s="4"/>
      <c r="E3157" s="7">
        <v>58.0</v>
      </c>
      <c r="F3157" s="4">
        <v>1.29</v>
      </c>
      <c r="G3157" s="8">
        <v>0.1379</v>
      </c>
      <c r="H3157" s="8">
        <v>0.2133</v>
      </c>
      <c r="I3157" s="9">
        <v>0.005763888888888889</v>
      </c>
      <c r="J3157" s="7">
        <v>498.0</v>
      </c>
      <c r="K3157" s="4">
        <v>7.19</v>
      </c>
    </row>
    <row r="3158">
      <c r="A3158" s="4" t="s">
        <v>3113</v>
      </c>
      <c r="B3158" s="4"/>
      <c r="C3158" s="4"/>
      <c r="D3158" s="4"/>
      <c r="E3158" s="7">
        <v>58.0</v>
      </c>
      <c r="F3158" s="4">
        <v>4.38</v>
      </c>
      <c r="G3158" s="8">
        <v>0.2069</v>
      </c>
      <c r="H3158" s="8">
        <v>0.2126</v>
      </c>
      <c r="I3158" s="9">
        <v>0.0028819444444444444</v>
      </c>
      <c r="J3158" s="7">
        <v>249.0</v>
      </c>
      <c r="K3158" s="4">
        <v>2.02</v>
      </c>
    </row>
    <row r="3159">
      <c r="A3159" s="4">
        <v>20660.0</v>
      </c>
      <c r="B3159" s="4"/>
      <c r="C3159" s="4"/>
      <c r="D3159" s="4"/>
      <c r="E3159" s="7">
        <v>58.0</v>
      </c>
      <c r="F3159" s="4">
        <v>2.17</v>
      </c>
      <c r="G3159" s="8">
        <v>0.4828</v>
      </c>
      <c r="H3159" s="8">
        <v>0.1111</v>
      </c>
      <c r="I3159" s="9">
        <v>0.0021064814814814813</v>
      </c>
      <c r="J3159" s="7">
        <v>182.0</v>
      </c>
      <c r="K3159" s="4">
        <v>2.03</v>
      </c>
    </row>
    <row r="3160">
      <c r="A3160" s="4">
        <v>25763.0</v>
      </c>
      <c r="B3160" s="4"/>
      <c r="C3160" s="4"/>
      <c r="D3160" s="4"/>
      <c r="E3160" s="7">
        <v>58.0</v>
      </c>
      <c r="F3160" s="4">
        <v>2.31</v>
      </c>
      <c r="G3160" s="8">
        <v>0.1724</v>
      </c>
      <c r="H3160" s="8">
        <v>0.209</v>
      </c>
      <c r="I3160" s="9">
        <v>0.003425925925925926</v>
      </c>
      <c r="J3160" s="7">
        <v>296.0</v>
      </c>
      <c r="K3160" s="4">
        <v>3.71</v>
      </c>
    </row>
    <row r="3161">
      <c r="A3161" s="4">
        <v>34375.0</v>
      </c>
      <c r="B3161" s="4"/>
      <c r="C3161" s="4"/>
      <c r="D3161" s="4"/>
      <c r="E3161" s="7">
        <v>58.0</v>
      </c>
      <c r="F3161" s="4">
        <v>2.69</v>
      </c>
      <c r="G3161" s="8">
        <v>0.2931</v>
      </c>
      <c r="H3161" s="8">
        <v>0.1859</v>
      </c>
      <c r="I3161" s="9">
        <v>0.0037731481481481483</v>
      </c>
      <c r="J3161" s="7">
        <v>326.0</v>
      </c>
      <c r="K3161" s="4">
        <v>3.07</v>
      </c>
    </row>
    <row r="3162">
      <c r="A3162" s="4">
        <v>6542.0</v>
      </c>
      <c r="B3162" s="4"/>
      <c r="C3162" s="4"/>
      <c r="D3162" s="4"/>
      <c r="E3162" s="7">
        <v>58.0</v>
      </c>
      <c r="F3162" s="4">
        <v>2.59</v>
      </c>
      <c r="G3162" s="8">
        <v>0.1897</v>
      </c>
      <c r="H3162" s="8">
        <v>0.1067</v>
      </c>
      <c r="I3162" s="9">
        <v>0.004606481481481481</v>
      </c>
      <c r="J3162" s="7">
        <v>398.0</v>
      </c>
      <c r="K3162" s="4">
        <v>5.66</v>
      </c>
    </row>
    <row r="3163">
      <c r="A3163" s="4" t="s">
        <v>3114</v>
      </c>
      <c r="B3163" s="4"/>
      <c r="C3163" s="4"/>
      <c r="D3163" s="4"/>
      <c r="E3163" s="7">
        <v>58.0</v>
      </c>
      <c r="F3163" s="4">
        <v>4.0</v>
      </c>
      <c r="G3163" s="8">
        <v>0.431</v>
      </c>
      <c r="H3163" s="8">
        <v>0.125</v>
      </c>
      <c r="I3163" s="9">
        <v>0.002800925925925926</v>
      </c>
      <c r="J3163" s="7">
        <v>242.0</v>
      </c>
      <c r="K3163" s="4">
        <v>3.19</v>
      </c>
    </row>
    <row r="3164">
      <c r="A3164" s="4" t="s">
        <v>3115</v>
      </c>
      <c r="B3164" s="4"/>
      <c r="C3164" s="4"/>
      <c r="D3164" s="4"/>
      <c r="E3164" s="7">
        <v>58.0</v>
      </c>
      <c r="F3164" s="4">
        <v>2.22</v>
      </c>
      <c r="G3164" s="8">
        <v>0.4828</v>
      </c>
      <c r="H3164" s="8">
        <v>0.0853</v>
      </c>
      <c r="I3164" s="9">
        <v>0.0029976851851851853</v>
      </c>
      <c r="J3164" s="7">
        <v>259.0</v>
      </c>
      <c r="K3164" s="4">
        <v>1.22</v>
      </c>
    </row>
    <row r="3165">
      <c r="A3165" s="4" t="s">
        <v>3116</v>
      </c>
      <c r="B3165" s="4"/>
      <c r="C3165" s="4"/>
      <c r="D3165" s="4"/>
      <c r="E3165" s="7">
        <v>58.0</v>
      </c>
      <c r="F3165" s="4">
        <v>2.97</v>
      </c>
      <c r="G3165" s="8">
        <v>0.069</v>
      </c>
      <c r="H3165" s="8">
        <v>0.1279</v>
      </c>
      <c r="I3165" s="9">
        <v>0.008414351851851852</v>
      </c>
      <c r="J3165" s="7">
        <v>727.0</v>
      </c>
      <c r="K3165" s="4">
        <v>10.33</v>
      </c>
    </row>
    <row r="3166">
      <c r="A3166" s="4" t="s">
        <v>3117</v>
      </c>
      <c r="B3166" s="4"/>
      <c r="C3166" s="4"/>
      <c r="D3166" s="4"/>
      <c r="E3166" s="7">
        <v>58.0</v>
      </c>
      <c r="F3166" s="4">
        <v>1.91</v>
      </c>
      <c r="G3166" s="8">
        <v>0.3448</v>
      </c>
      <c r="H3166" s="8">
        <v>0.0631</v>
      </c>
      <c r="I3166" s="9">
        <v>0.0017939814814814815</v>
      </c>
      <c r="J3166" s="7">
        <v>155.0</v>
      </c>
      <c r="K3166" s="4">
        <v>2.4</v>
      </c>
    </row>
    <row r="3167">
      <c r="A3167" s="4" t="s">
        <v>3118</v>
      </c>
      <c r="B3167" s="4"/>
      <c r="C3167" s="4"/>
      <c r="D3167" s="4"/>
      <c r="E3167" s="7">
        <v>58.0</v>
      </c>
      <c r="F3167" s="4">
        <v>2.93</v>
      </c>
      <c r="G3167" s="8">
        <v>0.2586</v>
      </c>
      <c r="H3167" s="8">
        <v>0.2412</v>
      </c>
      <c r="I3167" s="9">
        <v>0.002905092592592593</v>
      </c>
      <c r="J3167" s="7">
        <v>251.0</v>
      </c>
      <c r="K3167" s="4">
        <v>1.88</v>
      </c>
    </row>
    <row r="3168">
      <c r="A3168" s="4" t="s">
        <v>3119</v>
      </c>
      <c r="B3168" s="4"/>
      <c r="C3168" s="4"/>
      <c r="D3168" s="4"/>
      <c r="E3168" s="7">
        <v>58.0</v>
      </c>
      <c r="F3168" s="4">
        <v>2.78</v>
      </c>
      <c r="G3168" s="8">
        <v>0.2759</v>
      </c>
      <c r="H3168" s="8">
        <v>0.236</v>
      </c>
      <c r="I3168" s="9">
        <v>0.003310185185185185</v>
      </c>
      <c r="J3168" s="7">
        <v>286.0</v>
      </c>
      <c r="K3168" s="4">
        <v>3.31</v>
      </c>
    </row>
    <row r="3169">
      <c r="A3169" s="4" t="s">
        <v>3120</v>
      </c>
      <c r="B3169" s="4"/>
      <c r="C3169" s="4"/>
      <c r="D3169" s="4"/>
      <c r="E3169" s="7">
        <v>58.0</v>
      </c>
      <c r="F3169" s="4">
        <v>3.81</v>
      </c>
      <c r="G3169" s="8">
        <v>0.3276</v>
      </c>
      <c r="H3169" s="8">
        <v>0.1584</v>
      </c>
      <c r="I3169" s="9">
        <v>0.003946759259259259</v>
      </c>
      <c r="J3169" s="7">
        <v>341.0</v>
      </c>
      <c r="K3169" s="4">
        <v>3.02</v>
      </c>
    </row>
    <row r="3170">
      <c r="A3170" s="4" t="s">
        <v>3121</v>
      </c>
      <c r="B3170" s="4"/>
      <c r="C3170" s="4"/>
      <c r="D3170" s="4"/>
      <c r="E3170" s="7">
        <v>58.0</v>
      </c>
      <c r="F3170" s="4">
        <v>1.47</v>
      </c>
      <c r="G3170" s="8">
        <v>0.7586</v>
      </c>
      <c r="H3170" s="8">
        <v>0.0471</v>
      </c>
      <c r="I3170" s="9">
        <v>0.0019444444444444444</v>
      </c>
      <c r="J3170" s="7">
        <v>168.0</v>
      </c>
      <c r="K3170" s="4">
        <v>0.97</v>
      </c>
    </row>
    <row r="3171">
      <c r="A3171" s="4" t="s">
        <v>3122</v>
      </c>
      <c r="B3171" s="4"/>
      <c r="C3171" s="4"/>
      <c r="D3171" s="4"/>
      <c r="E3171" s="7">
        <v>58.0</v>
      </c>
      <c r="F3171" s="4">
        <v>2.55</v>
      </c>
      <c r="G3171" s="8">
        <v>0.3276</v>
      </c>
      <c r="H3171" s="8">
        <v>0.1554</v>
      </c>
      <c r="I3171" s="9">
        <v>0.004178240740740741</v>
      </c>
      <c r="J3171" s="7">
        <v>361.0</v>
      </c>
      <c r="K3171" s="4">
        <v>4.31</v>
      </c>
    </row>
    <row r="3172">
      <c r="A3172" s="4" t="s">
        <v>3123</v>
      </c>
      <c r="B3172" s="4"/>
      <c r="C3172" s="4"/>
      <c r="D3172" s="4"/>
      <c r="E3172" s="7">
        <v>58.0</v>
      </c>
      <c r="F3172" s="4">
        <v>3.5</v>
      </c>
      <c r="G3172" s="8">
        <v>0.2931</v>
      </c>
      <c r="H3172" s="8">
        <v>0.2266</v>
      </c>
      <c r="I3172" s="9">
        <v>0.0029861111111111113</v>
      </c>
      <c r="J3172" s="7">
        <v>258.0</v>
      </c>
      <c r="K3172" s="4">
        <v>2.07</v>
      </c>
    </row>
    <row r="3173">
      <c r="A3173" s="4" t="s">
        <v>3124</v>
      </c>
      <c r="B3173" s="4"/>
      <c r="C3173" s="4"/>
      <c r="D3173" s="4"/>
      <c r="E3173" s="7">
        <v>58.0</v>
      </c>
      <c r="F3173" s="4">
        <v>3.03</v>
      </c>
      <c r="G3173" s="8">
        <v>0.2759</v>
      </c>
      <c r="H3173" s="8">
        <v>0.2727</v>
      </c>
      <c r="I3173" s="9">
        <v>0.0028472222222222223</v>
      </c>
      <c r="J3173" s="7">
        <v>246.0</v>
      </c>
      <c r="K3173" s="4">
        <v>3.45</v>
      </c>
    </row>
    <row r="3174">
      <c r="A3174" s="4" t="s">
        <v>3125</v>
      </c>
      <c r="B3174" s="4"/>
      <c r="C3174" s="4"/>
      <c r="D3174" s="4"/>
      <c r="E3174" s="7">
        <v>58.0</v>
      </c>
      <c r="F3174" s="4">
        <v>7.26</v>
      </c>
      <c r="G3174" s="8">
        <v>0.2759</v>
      </c>
      <c r="H3174" s="8">
        <v>0.0998</v>
      </c>
      <c r="I3174" s="9">
        <v>0.005520833333333333</v>
      </c>
      <c r="J3174" s="7">
        <v>477.0</v>
      </c>
      <c r="K3174" s="4">
        <v>5.31</v>
      </c>
    </row>
    <row r="3175">
      <c r="A3175" s="4" t="s">
        <v>3126</v>
      </c>
      <c r="B3175" s="4"/>
      <c r="C3175" s="4"/>
      <c r="D3175" s="4"/>
      <c r="E3175" s="7">
        <v>58.0</v>
      </c>
      <c r="F3175" s="4">
        <v>4.22</v>
      </c>
      <c r="G3175" s="8">
        <v>0.1897</v>
      </c>
      <c r="H3175" s="8">
        <v>0.1959</v>
      </c>
      <c r="I3175" s="9">
        <v>0.004074074074074074</v>
      </c>
      <c r="J3175" s="7">
        <v>352.0</v>
      </c>
      <c r="K3175" s="4">
        <v>2.36</v>
      </c>
    </row>
    <row r="3176">
      <c r="A3176" s="4" t="s">
        <v>3127</v>
      </c>
      <c r="B3176" s="4"/>
      <c r="C3176" s="4"/>
      <c r="D3176" s="4"/>
      <c r="E3176" s="7">
        <v>58.0</v>
      </c>
      <c r="F3176" s="4">
        <v>3.86</v>
      </c>
      <c r="G3176" s="8">
        <v>0.2241</v>
      </c>
      <c r="H3176" s="8">
        <v>0.2009</v>
      </c>
      <c r="I3176" s="9">
        <v>0.003946759259259259</v>
      </c>
      <c r="J3176" s="7">
        <v>341.0</v>
      </c>
      <c r="K3176" s="4">
        <v>2.79</v>
      </c>
    </row>
    <row r="3177">
      <c r="A3177" s="4" t="s">
        <v>3128</v>
      </c>
      <c r="B3177" s="4"/>
      <c r="C3177" s="4"/>
      <c r="D3177" s="4"/>
      <c r="E3177" s="7">
        <v>58.0</v>
      </c>
      <c r="F3177" s="4">
        <v>2.69</v>
      </c>
      <c r="G3177" s="8">
        <v>0.2241</v>
      </c>
      <c r="H3177" s="8">
        <v>0.0833</v>
      </c>
      <c r="I3177" s="9">
        <v>0.003287037037037037</v>
      </c>
      <c r="J3177" s="7">
        <v>284.0</v>
      </c>
      <c r="K3177" s="4">
        <v>4.52</v>
      </c>
    </row>
    <row r="3178">
      <c r="A3178" s="4" t="s">
        <v>3129</v>
      </c>
      <c r="B3178" s="4"/>
      <c r="C3178" s="4"/>
      <c r="D3178" s="4"/>
      <c r="E3178" s="7">
        <v>58.0</v>
      </c>
      <c r="F3178" s="4">
        <v>2.12</v>
      </c>
      <c r="G3178" s="8">
        <v>0.2069</v>
      </c>
      <c r="H3178" s="8">
        <v>0.3333</v>
      </c>
      <c r="I3178" s="9">
        <v>0.002523148148148148</v>
      </c>
      <c r="J3178" s="7">
        <v>218.0</v>
      </c>
      <c r="K3178" s="4">
        <v>2.26</v>
      </c>
    </row>
    <row r="3179">
      <c r="A3179" s="4" t="s">
        <v>3130</v>
      </c>
      <c r="B3179" s="4"/>
      <c r="C3179" s="4"/>
      <c r="D3179" s="4"/>
      <c r="E3179" s="7">
        <v>58.0</v>
      </c>
      <c r="F3179" s="4">
        <v>2.29</v>
      </c>
      <c r="G3179" s="8">
        <v>0.2759</v>
      </c>
      <c r="H3179" s="8">
        <v>0.1805</v>
      </c>
      <c r="I3179" s="9">
        <v>0.002916666666666667</v>
      </c>
      <c r="J3179" s="7">
        <v>252.0</v>
      </c>
      <c r="K3179" s="4">
        <v>2.09</v>
      </c>
    </row>
    <row r="3180">
      <c r="A3180" s="4" t="s">
        <v>3131</v>
      </c>
      <c r="B3180" s="4"/>
      <c r="C3180" s="4"/>
      <c r="D3180" s="4"/>
      <c r="E3180" s="7">
        <v>58.0</v>
      </c>
      <c r="F3180" s="4">
        <v>3.48</v>
      </c>
      <c r="G3180" s="8">
        <v>0.3448</v>
      </c>
      <c r="H3180" s="8">
        <v>0.2079</v>
      </c>
      <c r="I3180" s="9">
        <v>0.0019212962962962964</v>
      </c>
      <c r="J3180" s="7">
        <v>166.0</v>
      </c>
      <c r="K3180" s="4">
        <v>2.02</v>
      </c>
    </row>
    <row r="3181">
      <c r="A3181" s="4" t="s">
        <v>3132</v>
      </c>
      <c r="B3181" s="4"/>
      <c r="C3181" s="4"/>
      <c r="D3181" s="4"/>
      <c r="E3181" s="7">
        <v>58.0</v>
      </c>
      <c r="F3181" s="4">
        <v>4.38</v>
      </c>
      <c r="G3181" s="8">
        <v>0.1724</v>
      </c>
      <c r="H3181" s="8">
        <v>0.1457</v>
      </c>
      <c r="I3181" s="9">
        <v>0.0036342592592592594</v>
      </c>
      <c r="J3181" s="7">
        <v>314.0</v>
      </c>
      <c r="K3181" s="4">
        <v>2.78</v>
      </c>
    </row>
    <row r="3182">
      <c r="A3182" s="4" t="s">
        <v>3133</v>
      </c>
      <c r="B3182" s="4"/>
      <c r="C3182" s="4"/>
      <c r="D3182" s="4"/>
      <c r="E3182" s="7">
        <v>58.0</v>
      </c>
      <c r="F3182" s="4">
        <v>2.86</v>
      </c>
      <c r="G3182" s="8">
        <v>0.3103</v>
      </c>
      <c r="H3182" s="8">
        <v>0.2048</v>
      </c>
      <c r="I3182" s="9">
        <v>0.0021412037037037038</v>
      </c>
      <c r="J3182" s="7">
        <v>185.0</v>
      </c>
      <c r="K3182" s="4">
        <v>2.43</v>
      </c>
    </row>
    <row r="3183">
      <c r="A3183" s="4" t="s">
        <v>3134</v>
      </c>
      <c r="B3183" s="4"/>
      <c r="C3183" s="4"/>
      <c r="D3183" s="4"/>
      <c r="E3183" s="7">
        <v>58.0</v>
      </c>
      <c r="F3183" s="4">
        <v>4.97</v>
      </c>
      <c r="G3183" s="8">
        <v>0.0862</v>
      </c>
      <c r="H3183" s="8">
        <v>0.1944</v>
      </c>
      <c r="I3183" s="9">
        <v>0.003912037037037037</v>
      </c>
      <c r="J3183" s="7">
        <v>338.0</v>
      </c>
      <c r="K3183" s="4">
        <v>3.26</v>
      </c>
    </row>
    <row r="3184">
      <c r="A3184" s="4" t="s">
        <v>3135</v>
      </c>
      <c r="B3184" s="4"/>
      <c r="C3184" s="4"/>
      <c r="D3184" s="4"/>
      <c r="E3184" s="7">
        <v>58.0</v>
      </c>
      <c r="F3184" s="4">
        <v>2.74</v>
      </c>
      <c r="G3184" s="8">
        <v>0.1724</v>
      </c>
      <c r="H3184" s="8">
        <v>0.2704</v>
      </c>
      <c r="I3184" s="9">
        <v>0.0027199074074074074</v>
      </c>
      <c r="J3184" s="7">
        <v>235.0</v>
      </c>
      <c r="K3184" s="4">
        <v>3.43</v>
      </c>
    </row>
    <row r="3185">
      <c r="A3185" s="4" t="s">
        <v>3136</v>
      </c>
      <c r="B3185" s="4"/>
      <c r="C3185" s="4"/>
      <c r="D3185" s="4"/>
      <c r="E3185" s="7">
        <v>58.0</v>
      </c>
      <c r="F3185" s="4">
        <v>3.09</v>
      </c>
      <c r="G3185" s="8">
        <v>0.3966</v>
      </c>
      <c r="H3185" s="8">
        <v>0.0782</v>
      </c>
      <c r="I3185" s="9">
        <v>0.003310185185185185</v>
      </c>
      <c r="J3185" s="7">
        <v>286.0</v>
      </c>
      <c r="K3185" s="4">
        <v>3.16</v>
      </c>
    </row>
    <row r="3186">
      <c r="A3186" s="4" t="s">
        <v>3137</v>
      </c>
      <c r="B3186" s="4"/>
      <c r="C3186" s="4"/>
      <c r="D3186" s="4"/>
      <c r="E3186" s="7">
        <v>58.0</v>
      </c>
      <c r="F3186" s="4">
        <v>2.14</v>
      </c>
      <c r="G3186" s="8">
        <v>0.3103</v>
      </c>
      <c r="H3186" s="8">
        <v>0.1774</v>
      </c>
      <c r="I3186" s="9">
        <v>0.0019097222222222222</v>
      </c>
      <c r="J3186" s="7">
        <v>165.0</v>
      </c>
      <c r="K3186" s="4">
        <v>2.29</v>
      </c>
    </row>
    <row r="3187">
      <c r="A3187" s="4" t="s">
        <v>3138</v>
      </c>
      <c r="B3187" s="4"/>
      <c r="C3187" s="4"/>
      <c r="D3187" s="4"/>
      <c r="E3187" s="7">
        <v>58.0</v>
      </c>
      <c r="F3187" s="4">
        <v>2.12</v>
      </c>
      <c r="G3187" s="8">
        <v>0.4828</v>
      </c>
      <c r="H3187" s="8">
        <v>0.0407</v>
      </c>
      <c r="I3187" s="9">
        <v>0.002488425925925926</v>
      </c>
      <c r="J3187" s="7">
        <v>215.0</v>
      </c>
      <c r="K3187" s="4">
        <v>1.83</v>
      </c>
    </row>
    <row r="3188">
      <c r="A3188" s="4" t="s">
        <v>3139</v>
      </c>
      <c r="B3188" s="4"/>
      <c r="C3188" s="4"/>
      <c r="D3188" s="4"/>
      <c r="E3188" s="7">
        <v>58.0</v>
      </c>
      <c r="F3188" s="4">
        <v>3.47</v>
      </c>
      <c r="G3188" s="8">
        <v>0.3966</v>
      </c>
      <c r="H3188" s="8">
        <v>0.1642</v>
      </c>
      <c r="I3188" s="9">
        <v>0.003738425925925926</v>
      </c>
      <c r="J3188" s="7">
        <v>323.0</v>
      </c>
      <c r="K3188" s="4">
        <v>2.93</v>
      </c>
    </row>
    <row r="3189">
      <c r="A3189" s="4" t="s">
        <v>3140</v>
      </c>
      <c r="B3189" s="4"/>
      <c r="C3189" s="4"/>
      <c r="D3189" s="4"/>
      <c r="E3189" s="7">
        <v>58.0</v>
      </c>
      <c r="F3189" s="4">
        <v>2.76</v>
      </c>
      <c r="G3189" s="8">
        <v>0.4483</v>
      </c>
      <c r="H3189" s="8">
        <v>0.1625</v>
      </c>
      <c r="I3189" s="9">
        <v>0.004074074074074074</v>
      </c>
      <c r="J3189" s="7">
        <v>352.0</v>
      </c>
      <c r="K3189" s="4">
        <v>1.34</v>
      </c>
    </row>
    <row r="3190">
      <c r="A3190" s="4" t="s">
        <v>3141</v>
      </c>
      <c r="B3190" s="4"/>
      <c r="C3190" s="4"/>
      <c r="D3190" s="4"/>
      <c r="E3190" s="7">
        <v>58.0</v>
      </c>
      <c r="F3190" s="4">
        <v>3.29</v>
      </c>
      <c r="G3190" s="8">
        <v>0.3621</v>
      </c>
      <c r="H3190" s="8">
        <v>0.1623</v>
      </c>
      <c r="I3190" s="9">
        <v>0.004074074074074074</v>
      </c>
      <c r="J3190" s="7">
        <v>352.0</v>
      </c>
      <c r="K3190" s="4">
        <v>4.03</v>
      </c>
    </row>
    <row r="3191">
      <c r="A3191" s="4" t="s">
        <v>3142</v>
      </c>
      <c r="B3191" s="4"/>
      <c r="C3191" s="4"/>
      <c r="D3191" s="4"/>
      <c r="E3191" s="7">
        <v>58.0</v>
      </c>
      <c r="F3191" s="4">
        <v>2.5</v>
      </c>
      <c r="G3191" s="8">
        <v>0.2414</v>
      </c>
      <c r="H3191" s="8">
        <v>0.2828</v>
      </c>
      <c r="I3191" s="9">
        <v>0.0018865740740740742</v>
      </c>
      <c r="J3191" s="7">
        <v>163.0</v>
      </c>
      <c r="K3191" s="4">
        <v>1.83</v>
      </c>
    </row>
    <row r="3192">
      <c r="A3192" s="4" t="s">
        <v>3143</v>
      </c>
      <c r="B3192" s="4"/>
      <c r="C3192" s="4"/>
      <c r="D3192" s="4"/>
      <c r="E3192" s="7">
        <v>58.0</v>
      </c>
      <c r="F3192" s="4">
        <v>3.26</v>
      </c>
      <c r="G3192" s="8">
        <v>0.2931</v>
      </c>
      <c r="H3192" s="8">
        <v>0.1905</v>
      </c>
      <c r="I3192" s="9">
        <v>0.001585648148148148</v>
      </c>
      <c r="J3192" s="7">
        <v>137.0</v>
      </c>
      <c r="K3192" s="4">
        <v>1.83</v>
      </c>
    </row>
    <row r="3193">
      <c r="A3193" s="4" t="s">
        <v>3144</v>
      </c>
      <c r="B3193" s="4"/>
      <c r="C3193" s="4"/>
      <c r="D3193" s="4"/>
      <c r="E3193" s="7">
        <v>58.0</v>
      </c>
      <c r="F3193" s="4">
        <v>4.71</v>
      </c>
      <c r="G3193" s="8">
        <v>0.1207</v>
      </c>
      <c r="H3193" s="8">
        <v>0.2454</v>
      </c>
      <c r="I3193" s="9">
        <v>0.0030787037037037037</v>
      </c>
      <c r="J3193" s="7">
        <v>266.0</v>
      </c>
      <c r="K3193" s="4">
        <v>2.93</v>
      </c>
    </row>
    <row r="3194">
      <c r="A3194" s="4" t="s">
        <v>3145</v>
      </c>
      <c r="B3194" s="4"/>
      <c r="C3194" s="4"/>
      <c r="D3194" s="4"/>
      <c r="E3194" s="7">
        <v>58.0</v>
      </c>
      <c r="F3194" s="4">
        <v>4.36</v>
      </c>
      <c r="G3194" s="8">
        <v>0.1034</v>
      </c>
      <c r="H3194" s="8">
        <v>0.0198</v>
      </c>
      <c r="I3194" s="9">
        <v>0.005335648148148148</v>
      </c>
      <c r="J3194" s="7">
        <v>461.0</v>
      </c>
      <c r="K3194" s="4">
        <v>7.21</v>
      </c>
    </row>
    <row r="3195">
      <c r="A3195" s="4" t="s">
        <v>3146</v>
      </c>
      <c r="B3195" s="4"/>
      <c r="C3195" s="4"/>
      <c r="D3195" s="4"/>
      <c r="E3195" s="7">
        <v>58.0</v>
      </c>
      <c r="F3195" s="4">
        <v>2.45</v>
      </c>
      <c r="G3195" s="8">
        <v>0.2241</v>
      </c>
      <c r="H3195" s="8">
        <v>0.0915</v>
      </c>
      <c r="I3195" s="9">
        <v>0.0052199074074074075</v>
      </c>
      <c r="J3195" s="7">
        <v>451.0</v>
      </c>
      <c r="K3195" s="4">
        <v>6.55</v>
      </c>
    </row>
    <row r="3196">
      <c r="A3196" s="4" t="s">
        <v>3147</v>
      </c>
      <c r="B3196" s="4"/>
      <c r="C3196" s="4"/>
      <c r="D3196" s="4"/>
      <c r="E3196" s="7">
        <v>58.0</v>
      </c>
      <c r="F3196" s="4">
        <v>3.34</v>
      </c>
      <c r="G3196" s="8">
        <v>0.2069</v>
      </c>
      <c r="H3196" s="8">
        <v>0.2062</v>
      </c>
      <c r="I3196" s="9">
        <v>0.003321759259259259</v>
      </c>
      <c r="J3196" s="7">
        <v>287.0</v>
      </c>
      <c r="K3196" s="4">
        <v>1.86</v>
      </c>
    </row>
    <row r="3197">
      <c r="A3197" s="4" t="s">
        <v>3148</v>
      </c>
      <c r="B3197" s="4"/>
      <c r="C3197" s="4"/>
      <c r="D3197" s="4"/>
      <c r="E3197" s="7">
        <v>58.0</v>
      </c>
      <c r="F3197" s="4">
        <v>2.55</v>
      </c>
      <c r="G3197" s="8">
        <v>0.069</v>
      </c>
      <c r="H3197" s="8">
        <v>0.1892</v>
      </c>
      <c r="I3197" s="9">
        <v>0.003703703703703704</v>
      </c>
      <c r="J3197" s="7">
        <v>320.0</v>
      </c>
      <c r="K3197" s="4">
        <v>3.62</v>
      </c>
    </row>
    <row r="3198">
      <c r="A3198" s="4" t="s">
        <v>3149</v>
      </c>
      <c r="B3198" s="4"/>
      <c r="C3198" s="4"/>
      <c r="D3198" s="4"/>
      <c r="E3198" s="7">
        <v>58.0</v>
      </c>
      <c r="F3198" s="4">
        <v>4.17</v>
      </c>
      <c r="G3198" s="8">
        <v>0.1897</v>
      </c>
      <c r="H3198" s="8">
        <v>0.1529</v>
      </c>
      <c r="I3198" s="9">
        <v>0.005462962962962963</v>
      </c>
      <c r="J3198" s="7">
        <v>472.0</v>
      </c>
      <c r="K3198" s="4">
        <v>5.4</v>
      </c>
    </row>
    <row r="3199">
      <c r="A3199" s="4" t="s">
        <v>3150</v>
      </c>
      <c r="B3199" s="4"/>
      <c r="C3199" s="4"/>
      <c r="D3199" s="4"/>
      <c r="E3199" s="7">
        <v>58.0</v>
      </c>
      <c r="F3199" s="4">
        <v>2.14</v>
      </c>
      <c r="G3199" s="8">
        <v>0.1207</v>
      </c>
      <c r="H3199" s="8">
        <v>0.2097</v>
      </c>
      <c r="I3199" s="9">
        <v>0.0025</v>
      </c>
      <c r="J3199" s="7">
        <v>216.0</v>
      </c>
      <c r="K3199" s="4">
        <v>1.91</v>
      </c>
    </row>
    <row r="3200">
      <c r="A3200" s="4" t="s">
        <v>3151</v>
      </c>
      <c r="B3200" s="4"/>
      <c r="C3200" s="4"/>
      <c r="D3200" s="4"/>
      <c r="E3200" s="7">
        <v>58.0</v>
      </c>
      <c r="F3200" s="4">
        <v>2.93</v>
      </c>
      <c r="G3200" s="8">
        <v>0.2069</v>
      </c>
      <c r="H3200" s="8">
        <v>0.2882</v>
      </c>
      <c r="I3200" s="9">
        <v>0.0025</v>
      </c>
      <c r="J3200" s="7">
        <v>216.0</v>
      </c>
      <c r="K3200" s="4">
        <v>2.55</v>
      </c>
    </row>
    <row r="3201">
      <c r="A3201" s="4" t="s">
        <v>3152</v>
      </c>
      <c r="B3201" s="4"/>
      <c r="C3201" s="4"/>
      <c r="D3201" s="4"/>
      <c r="E3201" s="7">
        <v>58.0</v>
      </c>
      <c r="F3201" s="4">
        <v>3.28</v>
      </c>
      <c r="G3201" s="8">
        <v>0.2241</v>
      </c>
      <c r="H3201" s="8">
        <v>0.2579</v>
      </c>
      <c r="I3201" s="9">
        <v>0.0028125</v>
      </c>
      <c r="J3201" s="7">
        <v>243.0</v>
      </c>
      <c r="K3201" s="4">
        <v>2.12</v>
      </c>
    </row>
    <row r="3202">
      <c r="A3202" s="4" t="s">
        <v>3153</v>
      </c>
      <c r="B3202" s="4"/>
      <c r="C3202" s="4"/>
      <c r="D3202" s="4"/>
      <c r="E3202" s="7">
        <v>58.0</v>
      </c>
      <c r="F3202" s="4">
        <v>5.17</v>
      </c>
      <c r="G3202" s="8">
        <v>0.2931</v>
      </c>
      <c r="H3202" s="8">
        <v>0.1233</v>
      </c>
      <c r="I3202" s="9">
        <v>0.004201388888888889</v>
      </c>
      <c r="J3202" s="7">
        <v>363.0</v>
      </c>
      <c r="K3202" s="4">
        <v>3.45</v>
      </c>
    </row>
    <row r="3203">
      <c r="A3203" s="4" t="s">
        <v>3154</v>
      </c>
      <c r="B3203" s="4"/>
      <c r="C3203" s="4"/>
      <c r="D3203" s="4"/>
      <c r="E3203" s="7">
        <v>58.0</v>
      </c>
      <c r="F3203" s="4">
        <v>2.22</v>
      </c>
      <c r="G3203" s="8">
        <v>0.3448</v>
      </c>
      <c r="H3203" s="8">
        <v>0.0698</v>
      </c>
      <c r="I3203" s="9">
        <v>0.005300925925925926</v>
      </c>
      <c r="J3203" s="7">
        <v>458.0</v>
      </c>
      <c r="K3203" s="4">
        <v>4.24</v>
      </c>
    </row>
    <row r="3204">
      <c r="A3204" s="4" t="s">
        <v>3155</v>
      </c>
      <c r="B3204" s="4"/>
      <c r="C3204" s="4"/>
      <c r="D3204" s="4"/>
      <c r="E3204" s="7">
        <v>58.0</v>
      </c>
      <c r="F3204" s="4">
        <v>4.41</v>
      </c>
      <c r="G3204" s="8">
        <v>0.2414</v>
      </c>
      <c r="H3204" s="8">
        <v>0.1445</v>
      </c>
      <c r="I3204" s="9">
        <v>0.0038773148148148148</v>
      </c>
      <c r="J3204" s="7">
        <v>335.0</v>
      </c>
      <c r="K3204" s="4">
        <v>2.22</v>
      </c>
    </row>
    <row r="3205">
      <c r="A3205" s="4" t="s">
        <v>3156</v>
      </c>
      <c r="B3205" s="4"/>
      <c r="C3205" s="4"/>
      <c r="D3205" s="4"/>
      <c r="E3205" s="7">
        <v>58.0</v>
      </c>
      <c r="F3205" s="4">
        <v>2.76</v>
      </c>
      <c r="G3205" s="8">
        <v>0.1897</v>
      </c>
      <c r="H3205" s="8">
        <v>0.3188</v>
      </c>
      <c r="I3205" s="9">
        <v>0.0015046296296296296</v>
      </c>
      <c r="J3205" s="7">
        <v>130.0</v>
      </c>
      <c r="K3205" s="4">
        <v>2.6</v>
      </c>
    </row>
    <row r="3206">
      <c r="A3206" s="4" t="s">
        <v>3157</v>
      </c>
      <c r="B3206" s="4"/>
      <c r="C3206" s="4"/>
      <c r="D3206" s="4"/>
      <c r="E3206" s="7">
        <v>58.0</v>
      </c>
      <c r="F3206" s="4">
        <v>7.57</v>
      </c>
      <c r="G3206" s="8">
        <v>0.1034</v>
      </c>
      <c r="H3206" s="8">
        <v>0.123</v>
      </c>
      <c r="I3206" s="9">
        <v>0.005601851851851852</v>
      </c>
      <c r="J3206" s="7">
        <v>484.0</v>
      </c>
      <c r="K3206" s="4">
        <v>4.64</v>
      </c>
    </row>
    <row r="3207">
      <c r="A3207" s="4" t="s">
        <v>3158</v>
      </c>
      <c r="B3207" s="4"/>
      <c r="C3207" s="4"/>
      <c r="D3207" s="4"/>
      <c r="E3207" s="7">
        <v>58.0</v>
      </c>
      <c r="F3207" s="4">
        <v>3.31</v>
      </c>
      <c r="G3207" s="8">
        <v>0.1724</v>
      </c>
      <c r="H3207" s="8">
        <v>0.2031</v>
      </c>
      <c r="I3207" s="9">
        <v>0.00431712962962963</v>
      </c>
      <c r="J3207" s="7">
        <v>373.0</v>
      </c>
      <c r="K3207" s="4">
        <v>2.69</v>
      </c>
    </row>
    <row r="3208">
      <c r="A3208" s="4" t="s">
        <v>3159</v>
      </c>
      <c r="B3208" s="4"/>
      <c r="C3208" s="4"/>
      <c r="D3208" s="4"/>
      <c r="E3208" s="7">
        <v>58.0</v>
      </c>
      <c r="F3208" s="4">
        <v>3.21</v>
      </c>
      <c r="G3208" s="8">
        <v>0.4483</v>
      </c>
      <c r="H3208" s="8">
        <v>0.1398</v>
      </c>
      <c r="I3208" s="9">
        <v>0.0017939814814814815</v>
      </c>
      <c r="J3208" s="7">
        <v>155.0</v>
      </c>
      <c r="K3208" s="4">
        <v>2.22</v>
      </c>
    </row>
    <row r="3209">
      <c r="A3209" s="4" t="s">
        <v>3160</v>
      </c>
      <c r="B3209" s="4"/>
      <c r="C3209" s="4"/>
      <c r="D3209" s="4"/>
      <c r="E3209" s="7">
        <v>58.0</v>
      </c>
      <c r="F3209" s="4">
        <v>4.17</v>
      </c>
      <c r="G3209" s="8">
        <v>0.1207</v>
      </c>
      <c r="H3209" s="8">
        <v>0.1901</v>
      </c>
      <c r="I3209" s="9">
        <v>0.004884259259259259</v>
      </c>
      <c r="J3209" s="7">
        <v>422.0</v>
      </c>
      <c r="K3209" s="4">
        <v>6.6</v>
      </c>
    </row>
    <row r="3210">
      <c r="A3210" s="4" t="s">
        <v>3161</v>
      </c>
      <c r="B3210" s="4"/>
      <c r="C3210" s="4"/>
      <c r="D3210" s="4"/>
      <c r="E3210" s="7">
        <v>58.0</v>
      </c>
      <c r="F3210" s="4">
        <v>3.79</v>
      </c>
      <c r="G3210" s="8">
        <v>0.3448</v>
      </c>
      <c r="H3210" s="8">
        <v>0.1273</v>
      </c>
      <c r="I3210" s="9">
        <v>0.004675925925925926</v>
      </c>
      <c r="J3210" s="7">
        <v>404.0</v>
      </c>
      <c r="K3210" s="4">
        <v>3.24</v>
      </c>
    </row>
    <row r="3211">
      <c r="A3211" s="4" t="s">
        <v>3162</v>
      </c>
      <c r="B3211" s="4"/>
      <c r="C3211" s="4"/>
      <c r="D3211" s="4"/>
      <c r="E3211" s="7">
        <v>58.0</v>
      </c>
      <c r="F3211" s="4">
        <v>4.91</v>
      </c>
      <c r="G3211" s="8">
        <v>0.3793</v>
      </c>
      <c r="H3211" s="8">
        <v>0.0982</v>
      </c>
      <c r="I3211" s="9">
        <v>0.0038888888888888888</v>
      </c>
      <c r="J3211" s="7">
        <v>336.0</v>
      </c>
      <c r="K3211" s="4">
        <v>2.33</v>
      </c>
    </row>
    <row r="3212">
      <c r="A3212" s="4" t="s">
        <v>3163</v>
      </c>
      <c r="B3212" s="4"/>
      <c r="C3212" s="4"/>
      <c r="D3212" s="4"/>
      <c r="E3212" s="7">
        <v>58.0</v>
      </c>
      <c r="F3212" s="4">
        <v>3.21</v>
      </c>
      <c r="G3212" s="8">
        <v>0.2586</v>
      </c>
      <c r="H3212" s="8">
        <v>0.172</v>
      </c>
      <c r="I3212" s="9">
        <v>0.003414351851851852</v>
      </c>
      <c r="J3212" s="7">
        <v>295.0</v>
      </c>
      <c r="K3212" s="4">
        <v>3.47</v>
      </c>
    </row>
    <row r="3213">
      <c r="A3213" s="4" t="s">
        <v>3164</v>
      </c>
      <c r="B3213" s="4"/>
      <c r="C3213" s="4"/>
      <c r="D3213" s="4"/>
      <c r="E3213" s="7">
        <v>58.0</v>
      </c>
      <c r="F3213" s="4">
        <v>2.83</v>
      </c>
      <c r="G3213" s="8">
        <v>0.1552</v>
      </c>
      <c r="H3213" s="8">
        <v>0.2866</v>
      </c>
      <c r="I3213" s="9">
        <v>0.002002314814814815</v>
      </c>
      <c r="J3213" s="7">
        <v>173.0</v>
      </c>
      <c r="K3213" s="4">
        <v>2.31</v>
      </c>
    </row>
    <row r="3214">
      <c r="A3214" s="4" t="s">
        <v>3165</v>
      </c>
      <c r="B3214" s="4"/>
      <c r="C3214" s="4"/>
      <c r="D3214" s="4"/>
      <c r="E3214" s="7">
        <v>58.0</v>
      </c>
      <c r="F3214" s="4">
        <v>2.72</v>
      </c>
      <c r="G3214" s="8">
        <v>0.3966</v>
      </c>
      <c r="H3214" s="8">
        <v>0.1962</v>
      </c>
      <c r="I3214" s="9">
        <v>0.0021875</v>
      </c>
      <c r="J3214" s="7">
        <v>189.0</v>
      </c>
      <c r="K3214" s="4">
        <v>0.78</v>
      </c>
    </row>
    <row r="3215">
      <c r="A3215" s="4">
        <v>2160.0</v>
      </c>
      <c r="B3215" s="4"/>
      <c r="C3215" s="4"/>
      <c r="D3215" s="4"/>
      <c r="E3215" s="7">
        <v>57.0</v>
      </c>
      <c r="F3215" s="4">
        <v>2.28</v>
      </c>
      <c r="G3215" s="8">
        <v>0.4737</v>
      </c>
      <c r="H3215" s="8">
        <v>0.0692</v>
      </c>
      <c r="I3215" s="9">
        <v>0.0020486111111111113</v>
      </c>
      <c r="J3215" s="7">
        <v>177.0</v>
      </c>
      <c r="K3215" s="4">
        <v>1.88</v>
      </c>
    </row>
    <row r="3216">
      <c r="A3216" s="4">
        <v>23580.0</v>
      </c>
      <c r="B3216" s="4"/>
      <c r="C3216" s="4"/>
      <c r="D3216" s="4"/>
      <c r="E3216" s="7">
        <v>57.0</v>
      </c>
      <c r="F3216" s="4">
        <v>2.74</v>
      </c>
      <c r="G3216" s="8">
        <v>0.5789</v>
      </c>
      <c r="H3216" s="8">
        <v>0.0962</v>
      </c>
      <c r="I3216" s="9">
        <v>0.00494212962962963</v>
      </c>
      <c r="J3216" s="7">
        <v>427.0</v>
      </c>
      <c r="K3216" s="4">
        <v>3.07</v>
      </c>
    </row>
    <row r="3217">
      <c r="A3217" s="4">
        <v>4283.0</v>
      </c>
      <c r="B3217" s="4"/>
      <c r="C3217" s="4"/>
      <c r="D3217" s="4"/>
      <c r="E3217" s="7">
        <v>57.0</v>
      </c>
      <c r="F3217" s="4">
        <v>2.51</v>
      </c>
      <c r="G3217" s="8">
        <v>0.5439</v>
      </c>
      <c r="H3217" s="8">
        <v>0.0979</v>
      </c>
      <c r="I3217" s="9">
        <v>0.0033680555555555556</v>
      </c>
      <c r="J3217" s="7">
        <v>291.0</v>
      </c>
      <c r="K3217" s="4">
        <v>2.0</v>
      </c>
    </row>
    <row r="3218">
      <c r="A3218" s="4" t="s">
        <v>3166</v>
      </c>
      <c r="B3218" s="4"/>
      <c r="C3218" s="4"/>
      <c r="D3218" s="4"/>
      <c r="E3218" s="7">
        <v>57.0</v>
      </c>
      <c r="F3218" s="4">
        <v>3.0</v>
      </c>
      <c r="G3218" s="8">
        <v>0.193</v>
      </c>
      <c r="H3218" s="8">
        <v>0.0819</v>
      </c>
      <c r="I3218" s="9">
        <v>0.006053240740740741</v>
      </c>
      <c r="J3218" s="7">
        <v>523.0</v>
      </c>
      <c r="K3218" s="4">
        <v>8.47</v>
      </c>
    </row>
    <row r="3219">
      <c r="A3219" s="4" t="s">
        <v>3167</v>
      </c>
      <c r="B3219" s="4"/>
      <c r="C3219" s="4"/>
      <c r="D3219" s="4"/>
      <c r="E3219" s="7">
        <v>57.0</v>
      </c>
      <c r="F3219" s="4">
        <v>3.04</v>
      </c>
      <c r="G3219" s="8">
        <v>0.2281</v>
      </c>
      <c r="H3219" s="8">
        <v>0.1618</v>
      </c>
      <c r="I3219" s="9">
        <v>0.0036458333333333334</v>
      </c>
      <c r="J3219" s="7">
        <v>315.0</v>
      </c>
      <c r="K3219" s="4">
        <v>2.11</v>
      </c>
    </row>
    <row r="3220">
      <c r="A3220" s="4" t="s">
        <v>3168</v>
      </c>
      <c r="B3220" s="4"/>
      <c r="C3220" s="4"/>
      <c r="D3220" s="4"/>
      <c r="E3220" s="7">
        <v>57.0</v>
      </c>
      <c r="F3220" s="4">
        <v>3.07</v>
      </c>
      <c r="G3220" s="8">
        <v>0.3684</v>
      </c>
      <c r="H3220" s="8">
        <v>0.16</v>
      </c>
      <c r="I3220" s="9">
        <v>0.007152777777777778</v>
      </c>
      <c r="J3220" s="7">
        <v>618.0</v>
      </c>
      <c r="K3220" s="4">
        <v>1.84</v>
      </c>
    </row>
    <row r="3221">
      <c r="A3221" s="4" t="s">
        <v>3169</v>
      </c>
      <c r="B3221" s="4"/>
      <c r="C3221" s="4"/>
      <c r="D3221" s="4"/>
      <c r="E3221" s="7">
        <v>57.0</v>
      </c>
      <c r="F3221" s="4">
        <v>4.42</v>
      </c>
      <c r="G3221" s="8">
        <v>0.2632</v>
      </c>
      <c r="H3221" s="8">
        <v>0.1746</v>
      </c>
      <c r="I3221" s="9">
        <v>0.002488425925925926</v>
      </c>
      <c r="J3221" s="7">
        <v>215.0</v>
      </c>
      <c r="K3221" s="4">
        <v>2.05</v>
      </c>
    </row>
    <row r="3222">
      <c r="A3222" s="4" t="s">
        <v>3170</v>
      </c>
      <c r="B3222" s="4"/>
      <c r="C3222" s="4"/>
      <c r="D3222" s="4"/>
      <c r="E3222" s="7">
        <v>57.0</v>
      </c>
      <c r="F3222" s="4">
        <v>2.89</v>
      </c>
      <c r="G3222" s="8">
        <v>0.1228</v>
      </c>
      <c r="H3222" s="8">
        <v>0.3273</v>
      </c>
      <c r="I3222" s="9">
        <v>0.0032175925925925926</v>
      </c>
      <c r="J3222" s="7">
        <v>278.0</v>
      </c>
      <c r="K3222" s="4">
        <v>3.19</v>
      </c>
    </row>
    <row r="3223">
      <c r="A3223" s="4" t="s">
        <v>3171</v>
      </c>
      <c r="B3223" s="4"/>
      <c r="C3223" s="4"/>
      <c r="D3223" s="4"/>
      <c r="E3223" s="7">
        <v>57.0</v>
      </c>
      <c r="F3223" s="4">
        <v>3.7</v>
      </c>
      <c r="G3223" s="8">
        <v>0.3684</v>
      </c>
      <c r="H3223" s="8">
        <v>0.1564</v>
      </c>
      <c r="I3223" s="9">
        <v>0.0022222222222222222</v>
      </c>
      <c r="J3223" s="7">
        <v>192.0</v>
      </c>
      <c r="K3223" s="4">
        <v>1.28</v>
      </c>
    </row>
    <row r="3224">
      <c r="A3224" s="4" t="s">
        <v>3172</v>
      </c>
      <c r="B3224" s="4"/>
      <c r="C3224" s="4"/>
      <c r="D3224" s="4"/>
      <c r="E3224" s="7">
        <v>57.0</v>
      </c>
      <c r="F3224" s="4">
        <v>5.28</v>
      </c>
      <c r="G3224" s="8">
        <v>0.1404</v>
      </c>
      <c r="H3224" s="8">
        <v>0.1495</v>
      </c>
      <c r="I3224" s="9">
        <v>0.004965277777777778</v>
      </c>
      <c r="J3224" s="7">
        <v>429.0</v>
      </c>
      <c r="K3224" s="4">
        <v>4.19</v>
      </c>
    </row>
    <row r="3225">
      <c r="A3225" s="4" t="s">
        <v>3173</v>
      </c>
      <c r="B3225" s="4"/>
      <c r="C3225" s="4"/>
      <c r="D3225" s="4"/>
      <c r="E3225" s="7">
        <v>57.0</v>
      </c>
      <c r="F3225" s="4">
        <v>4.58</v>
      </c>
      <c r="G3225" s="8">
        <v>0.193</v>
      </c>
      <c r="H3225" s="8">
        <v>0.1648</v>
      </c>
      <c r="I3225" s="9">
        <v>0.003148148148148148</v>
      </c>
      <c r="J3225" s="7">
        <v>272.0</v>
      </c>
      <c r="K3225" s="4">
        <v>3.02</v>
      </c>
    </row>
    <row r="3226">
      <c r="A3226" s="4" t="s">
        <v>3174</v>
      </c>
      <c r="B3226" s="4"/>
      <c r="C3226" s="4"/>
      <c r="D3226" s="4"/>
      <c r="E3226" s="7">
        <v>57.0</v>
      </c>
      <c r="F3226" s="4">
        <v>3.91</v>
      </c>
      <c r="G3226" s="8">
        <v>0.2632</v>
      </c>
      <c r="H3226" s="8">
        <v>0.2377</v>
      </c>
      <c r="I3226" s="9">
        <v>0.0030208333333333333</v>
      </c>
      <c r="J3226" s="7">
        <v>261.0</v>
      </c>
      <c r="K3226" s="4">
        <v>1.95</v>
      </c>
    </row>
    <row r="3227">
      <c r="A3227" s="4" t="s">
        <v>3175</v>
      </c>
      <c r="B3227" s="4"/>
      <c r="C3227" s="4"/>
      <c r="D3227" s="4"/>
      <c r="E3227" s="7">
        <v>57.0</v>
      </c>
      <c r="F3227" s="4">
        <v>2.82</v>
      </c>
      <c r="G3227" s="8">
        <v>0.2632</v>
      </c>
      <c r="H3227" s="8">
        <v>0.3416</v>
      </c>
      <c r="I3227" s="9">
        <v>0.0023263888888888887</v>
      </c>
      <c r="J3227" s="7">
        <v>201.0</v>
      </c>
      <c r="K3227" s="4">
        <v>2.4</v>
      </c>
    </row>
    <row r="3228">
      <c r="A3228" s="4" t="s">
        <v>3176</v>
      </c>
      <c r="B3228" s="4"/>
      <c r="C3228" s="4"/>
      <c r="D3228" s="4"/>
      <c r="E3228" s="7">
        <v>57.0</v>
      </c>
      <c r="F3228" s="4">
        <v>2.58</v>
      </c>
      <c r="G3228" s="8">
        <v>0.0877</v>
      </c>
      <c r="H3228" s="8">
        <v>0.4558</v>
      </c>
      <c r="I3228" s="9">
        <v>0.003263888888888889</v>
      </c>
      <c r="J3228" s="7">
        <v>282.0</v>
      </c>
      <c r="K3228" s="4">
        <v>3.61</v>
      </c>
    </row>
    <row r="3229">
      <c r="A3229" s="4" t="s">
        <v>3177</v>
      </c>
      <c r="B3229" s="4"/>
      <c r="C3229" s="4"/>
      <c r="D3229" s="4"/>
      <c r="E3229" s="7">
        <v>57.0</v>
      </c>
      <c r="F3229" s="4">
        <v>2.79</v>
      </c>
      <c r="G3229" s="8">
        <v>0.2456</v>
      </c>
      <c r="H3229" s="8">
        <v>0.1384</v>
      </c>
      <c r="I3229" s="9">
        <v>0.0060416666666666665</v>
      </c>
      <c r="J3229" s="7">
        <v>522.0</v>
      </c>
      <c r="K3229" s="4">
        <v>3.51</v>
      </c>
    </row>
    <row r="3230">
      <c r="A3230" s="4" t="s">
        <v>3178</v>
      </c>
      <c r="B3230" s="4"/>
      <c r="C3230" s="4"/>
      <c r="D3230" s="4"/>
      <c r="E3230" s="7">
        <v>57.0</v>
      </c>
      <c r="F3230" s="4">
        <v>3.3</v>
      </c>
      <c r="G3230" s="8">
        <v>0.1754</v>
      </c>
      <c r="H3230" s="8">
        <v>0.1383</v>
      </c>
      <c r="I3230" s="9">
        <v>0.005324074074074074</v>
      </c>
      <c r="J3230" s="7">
        <v>460.0</v>
      </c>
      <c r="K3230" s="4">
        <v>6.19</v>
      </c>
    </row>
    <row r="3231">
      <c r="A3231" s="4" t="s">
        <v>3179</v>
      </c>
      <c r="B3231" s="4"/>
      <c r="C3231" s="4"/>
      <c r="D3231" s="4"/>
      <c r="E3231" s="7">
        <v>57.0</v>
      </c>
      <c r="F3231" s="4">
        <v>3.77</v>
      </c>
      <c r="G3231" s="8">
        <v>0.2281</v>
      </c>
      <c r="H3231" s="8">
        <v>0.0698</v>
      </c>
      <c r="I3231" s="9">
        <v>0.006412037037037037</v>
      </c>
      <c r="J3231" s="7">
        <v>554.0</v>
      </c>
      <c r="K3231" s="4">
        <v>7.4</v>
      </c>
    </row>
    <row r="3232">
      <c r="A3232" s="4" t="s">
        <v>3180</v>
      </c>
      <c r="B3232" s="4"/>
      <c r="C3232" s="4"/>
      <c r="D3232" s="4"/>
      <c r="E3232" s="7">
        <v>57.0</v>
      </c>
      <c r="F3232" s="4">
        <v>4.02</v>
      </c>
      <c r="G3232" s="8">
        <v>0.2807</v>
      </c>
      <c r="H3232" s="8">
        <v>0.1965</v>
      </c>
      <c r="I3232" s="9">
        <v>0.004560185185185185</v>
      </c>
      <c r="J3232" s="7">
        <v>394.0</v>
      </c>
      <c r="K3232" s="4">
        <v>3.75</v>
      </c>
    </row>
    <row r="3233">
      <c r="A3233" s="4" t="s">
        <v>3181</v>
      </c>
      <c r="B3233" s="4"/>
      <c r="C3233" s="4"/>
      <c r="D3233" s="4"/>
      <c r="E3233" s="7">
        <v>57.0</v>
      </c>
      <c r="F3233" s="4">
        <v>2.47</v>
      </c>
      <c r="G3233" s="8">
        <v>0.3684</v>
      </c>
      <c r="H3233" s="8">
        <v>0.0993</v>
      </c>
      <c r="I3233" s="9">
        <v>0.00537037037037037</v>
      </c>
      <c r="J3233" s="7">
        <v>464.0</v>
      </c>
      <c r="K3233" s="4">
        <v>2.44</v>
      </c>
    </row>
    <row r="3234">
      <c r="A3234" s="4" t="s">
        <v>3182</v>
      </c>
      <c r="B3234" s="4"/>
      <c r="C3234" s="4"/>
      <c r="D3234" s="4"/>
      <c r="E3234" s="7">
        <v>57.0</v>
      </c>
      <c r="F3234" s="4">
        <v>4.44</v>
      </c>
      <c r="G3234" s="8">
        <v>0.2456</v>
      </c>
      <c r="H3234" s="8">
        <v>0.1542</v>
      </c>
      <c r="I3234" s="9">
        <v>0.004606481481481481</v>
      </c>
      <c r="J3234" s="7">
        <v>398.0</v>
      </c>
      <c r="K3234" s="4">
        <v>2.3</v>
      </c>
    </row>
    <row r="3235">
      <c r="A3235" s="4" t="s">
        <v>3183</v>
      </c>
      <c r="B3235" s="4"/>
      <c r="C3235" s="4"/>
      <c r="D3235" s="4"/>
      <c r="E3235" s="7">
        <v>57.0</v>
      </c>
      <c r="F3235" s="4">
        <v>3.56</v>
      </c>
      <c r="G3235" s="8">
        <v>0.2632</v>
      </c>
      <c r="H3235" s="8">
        <v>0.197</v>
      </c>
      <c r="I3235" s="9">
        <v>0.0036458333333333334</v>
      </c>
      <c r="J3235" s="7">
        <v>315.0</v>
      </c>
      <c r="K3235" s="4">
        <v>1.93</v>
      </c>
    </row>
    <row r="3236">
      <c r="A3236" s="4" t="s">
        <v>3184</v>
      </c>
      <c r="B3236" s="4"/>
      <c r="C3236" s="4"/>
      <c r="D3236" s="4"/>
      <c r="E3236" s="7">
        <v>57.0</v>
      </c>
      <c r="F3236" s="4">
        <v>3.77</v>
      </c>
      <c r="G3236" s="8">
        <v>0.1053</v>
      </c>
      <c r="H3236" s="8">
        <v>0.2326</v>
      </c>
      <c r="I3236" s="9">
        <v>0.002395833333333333</v>
      </c>
      <c r="J3236" s="7">
        <v>207.0</v>
      </c>
      <c r="K3236" s="4">
        <v>1.12</v>
      </c>
    </row>
    <row r="3237">
      <c r="A3237" s="4" t="s">
        <v>3185</v>
      </c>
      <c r="B3237" s="4"/>
      <c r="C3237" s="4"/>
      <c r="D3237" s="4"/>
      <c r="E3237" s="7">
        <v>57.0</v>
      </c>
      <c r="F3237" s="4">
        <v>2.02</v>
      </c>
      <c r="G3237" s="8">
        <v>0.2281</v>
      </c>
      <c r="H3237" s="8">
        <v>0.1304</v>
      </c>
      <c r="I3237" s="9">
        <v>0.0024652777777777776</v>
      </c>
      <c r="J3237" s="7">
        <v>213.0</v>
      </c>
      <c r="K3237" s="4">
        <v>4.14</v>
      </c>
    </row>
    <row r="3238">
      <c r="A3238" s="4" t="s">
        <v>3186</v>
      </c>
      <c r="B3238" s="4"/>
      <c r="C3238" s="4"/>
      <c r="D3238" s="4"/>
      <c r="E3238" s="7">
        <v>57.0</v>
      </c>
      <c r="F3238" s="4">
        <v>3.47</v>
      </c>
      <c r="G3238" s="8">
        <v>0.2632</v>
      </c>
      <c r="H3238" s="8">
        <v>0.2525</v>
      </c>
      <c r="I3238" s="9">
        <v>0.0022453703703703702</v>
      </c>
      <c r="J3238" s="7">
        <v>194.0</v>
      </c>
      <c r="K3238" s="4">
        <v>2.67</v>
      </c>
    </row>
    <row r="3239">
      <c r="A3239" s="4" t="s">
        <v>3187</v>
      </c>
      <c r="B3239" s="4"/>
      <c r="C3239" s="4"/>
      <c r="D3239" s="4"/>
      <c r="E3239" s="7">
        <v>57.0</v>
      </c>
      <c r="F3239" s="4">
        <v>2.44</v>
      </c>
      <c r="G3239" s="8">
        <v>0.193</v>
      </c>
      <c r="H3239" s="8">
        <v>0.2086</v>
      </c>
      <c r="I3239" s="9">
        <v>0.0043518518518518515</v>
      </c>
      <c r="J3239" s="7">
        <v>376.0</v>
      </c>
      <c r="K3239" s="4">
        <v>3.61</v>
      </c>
    </row>
    <row r="3240">
      <c r="A3240" s="4" t="s">
        <v>3188</v>
      </c>
      <c r="B3240" s="4"/>
      <c r="C3240" s="4"/>
      <c r="D3240" s="4"/>
      <c r="E3240" s="7">
        <v>57.0</v>
      </c>
      <c r="F3240" s="4">
        <v>2.81</v>
      </c>
      <c r="G3240" s="8">
        <v>0.2632</v>
      </c>
      <c r="H3240" s="8">
        <v>0.25</v>
      </c>
      <c r="I3240" s="9">
        <v>0.002337962962962963</v>
      </c>
      <c r="J3240" s="7">
        <v>202.0</v>
      </c>
      <c r="K3240" s="4">
        <v>2.42</v>
      </c>
    </row>
    <row r="3241">
      <c r="A3241" s="4" t="s">
        <v>3189</v>
      </c>
      <c r="B3241" s="4"/>
      <c r="C3241" s="4"/>
      <c r="D3241" s="4"/>
      <c r="E3241" s="7">
        <v>57.0</v>
      </c>
      <c r="F3241" s="4">
        <v>2.89</v>
      </c>
      <c r="G3241" s="8">
        <v>0.1754</v>
      </c>
      <c r="H3241" s="8">
        <v>0.2545</v>
      </c>
      <c r="I3241" s="9">
        <v>0.003553240740740741</v>
      </c>
      <c r="J3241" s="7">
        <v>307.0</v>
      </c>
      <c r="K3241" s="4">
        <v>4.42</v>
      </c>
    </row>
    <row r="3242">
      <c r="A3242" s="4" t="s">
        <v>3190</v>
      </c>
      <c r="B3242" s="4"/>
      <c r="C3242" s="4"/>
      <c r="D3242" s="4"/>
      <c r="E3242" s="7">
        <v>57.0</v>
      </c>
      <c r="F3242" s="4">
        <v>3.39</v>
      </c>
      <c r="G3242" s="8">
        <v>0.2456</v>
      </c>
      <c r="H3242" s="8">
        <v>0.2332</v>
      </c>
      <c r="I3242" s="9">
        <v>0.0022337962962962962</v>
      </c>
      <c r="J3242" s="7">
        <v>193.0</v>
      </c>
      <c r="K3242" s="4">
        <v>2.49</v>
      </c>
    </row>
    <row r="3243">
      <c r="A3243" s="4" t="s">
        <v>3191</v>
      </c>
      <c r="B3243" s="4"/>
      <c r="C3243" s="4"/>
      <c r="D3243" s="4"/>
      <c r="E3243" s="7">
        <v>57.0</v>
      </c>
      <c r="F3243" s="4">
        <v>3.42</v>
      </c>
      <c r="G3243" s="8">
        <v>0.1754</v>
      </c>
      <c r="H3243" s="8">
        <v>0.2667</v>
      </c>
      <c r="I3243" s="9">
        <v>0.002789351851851852</v>
      </c>
      <c r="J3243" s="7">
        <v>241.0</v>
      </c>
      <c r="K3243" s="4">
        <v>3.86</v>
      </c>
    </row>
    <row r="3244">
      <c r="A3244" s="4" t="s">
        <v>3192</v>
      </c>
      <c r="B3244" s="4"/>
      <c r="C3244" s="4"/>
      <c r="D3244" s="4"/>
      <c r="E3244" s="7">
        <v>57.0</v>
      </c>
      <c r="F3244" s="4">
        <v>4.67</v>
      </c>
      <c r="G3244" s="8">
        <v>0.0526</v>
      </c>
      <c r="H3244" s="8">
        <v>0.2368</v>
      </c>
      <c r="I3244" s="9">
        <v>0.003263888888888889</v>
      </c>
      <c r="J3244" s="7">
        <v>282.0</v>
      </c>
      <c r="K3244" s="4">
        <v>1.09</v>
      </c>
    </row>
    <row r="3245">
      <c r="A3245" s="4" t="s">
        <v>3193</v>
      </c>
      <c r="B3245" s="4"/>
      <c r="C3245" s="4"/>
      <c r="D3245" s="4"/>
      <c r="E3245" s="7">
        <v>57.0</v>
      </c>
      <c r="F3245" s="4">
        <v>3.32</v>
      </c>
      <c r="G3245" s="8">
        <v>0.2105</v>
      </c>
      <c r="H3245" s="8">
        <v>0.2646</v>
      </c>
      <c r="I3245" s="9">
        <v>0.0029745370370370373</v>
      </c>
      <c r="J3245" s="7">
        <v>257.0</v>
      </c>
      <c r="K3245" s="4">
        <v>2.74</v>
      </c>
    </row>
    <row r="3246">
      <c r="A3246" s="4" t="s">
        <v>3194</v>
      </c>
      <c r="B3246" s="4"/>
      <c r="C3246" s="4"/>
      <c r="D3246" s="4"/>
      <c r="E3246" s="7">
        <v>57.0</v>
      </c>
      <c r="F3246" s="4">
        <v>2.75</v>
      </c>
      <c r="G3246" s="8">
        <v>0.1404</v>
      </c>
      <c r="H3246" s="8">
        <v>0.3121</v>
      </c>
      <c r="I3246" s="9">
        <v>0.0027546296296296294</v>
      </c>
      <c r="J3246" s="7">
        <v>238.0</v>
      </c>
      <c r="K3246" s="4">
        <v>2.56</v>
      </c>
    </row>
    <row r="3247">
      <c r="A3247" s="4" t="s">
        <v>3195</v>
      </c>
      <c r="B3247" s="4"/>
      <c r="C3247" s="4"/>
      <c r="D3247" s="4"/>
      <c r="E3247" s="7">
        <v>57.0</v>
      </c>
      <c r="F3247" s="4">
        <v>1.14</v>
      </c>
      <c r="G3247" s="8">
        <v>0.2982</v>
      </c>
      <c r="H3247" s="8">
        <v>0.2154</v>
      </c>
      <c r="I3247" s="9">
        <v>0.004027777777777778</v>
      </c>
      <c r="J3247" s="7">
        <v>348.0</v>
      </c>
      <c r="K3247" s="4">
        <v>6.32</v>
      </c>
    </row>
    <row r="3248">
      <c r="A3248" s="4" t="s">
        <v>3196</v>
      </c>
      <c r="B3248" s="4"/>
      <c r="C3248" s="4"/>
      <c r="D3248" s="4"/>
      <c r="E3248" s="7">
        <v>57.0</v>
      </c>
      <c r="F3248" s="4">
        <v>3.72</v>
      </c>
      <c r="G3248" s="8">
        <v>0.2456</v>
      </c>
      <c r="H3248" s="8">
        <v>0.2264</v>
      </c>
      <c r="I3248" s="9">
        <v>0.0036342592592592594</v>
      </c>
      <c r="J3248" s="7">
        <v>314.0</v>
      </c>
      <c r="K3248" s="4">
        <v>2.37</v>
      </c>
    </row>
    <row r="3249">
      <c r="A3249" s="4" t="s">
        <v>3197</v>
      </c>
      <c r="B3249" s="4"/>
      <c r="C3249" s="4"/>
      <c r="D3249" s="4"/>
      <c r="E3249" s="7">
        <v>57.0</v>
      </c>
      <c r="F3249" s="4">
        <v>3.49</v>
      </c>
      <c r="G3249" s="8">
        <v>0.3158</v>
      </c>
      <c r="H3249" s="8">
        <v>0.1558</v>
      </c>
      <c r="I3249" s="9">
        <v>0.0033333333333333335</v>
      </c>
      <c r="J3249" s="7">
        <v>288.0</v>
      </c>
      <c r="K3249" s="4">
        <v>3.25</v>
      </c>
    </row>
    <row r="3250">
      <c r="A3250" s="4" t="s">
        <v>3198</v>
      </c>
      <c r="B3250" s="4"/>
      <c r="C3250" s="4"/>
      <c r="D3250" s="4"/>
      <c r="E3250" s="7">
        <v>57.0</v>
      </c>
      <c r="F3250" s="4">
        <v>2.74</v>
      </c>
      <c r="G3250" s="8">
        <v>0.3509</v>
      </c>
      <c r="H3250" s="8">
        <v>0.1667</v>
      </c>
      <c r="I3250" s="9">
        <v>0.004872685185185185</v>
      </c>
      <c r="J3250" s="7">
        <v>421.0</v>
      </c>
      <c r="K3250" s="4">
        <v>2.81</v>
      </c>
    </row>
    <row r="3251">
      <c r="A3251" s="4" t="s">
        <v>3199</v>
      </c>
      <c r="B3251" s="4"/>
      <c r="C3251" s="4"/>
      <c r="D3251" s="4"/>
      <c r="E3251" s="7">
        <v>57.0</v>
      </c>
      <c r="F3251" s="4">
        <v>6.67</v>
      </c>
      <c r="G3251" s="8">
        <v>0.3333</v>
      </c>
      <c r="H3251" s="8">
        <v>0.05</v>
      </c>
      <c r="I3251" s="9">
        <v>0.006076388888888889</v>
      </c>
      <c r="J3251" s="7">
        <v>525.0</v>
      </c>
      <c r="K3251" s="4">
        <v>3.88</v>
      </c>
    </row>
    <row r="3252">
      <c r="A3252" s="4" t="s">
        <v>3200</v>
      </c>
      <c r="B3252" s="4"/>
      <c r="C3252" s="4"/>
      <c r="D3252" s="4"/>
      <c r="E3252" s="7">
        <v>57.0</v>
      </c>
      <c r="F3252" s="4">
        <v>2.26</v>
      </c>
      <c r="G3252" s="8">
        <v>0.3509</v>
      </c>
      <c r="H3252" s="8">
        <v>0.1783</v>
      </c>
      <c r="I3252" s="9">
        <v>0.0027430555555555554</v>
      </c>
      <c r="J3252" s="7">
        <v>237.0</v>
      </c>
      <c r="K3252" s="4">
        <v>2.02</v>
      </c>
    </row>
    <row r="3253">
      <c r="A3253" s="4" t="s">
        <v>3201</v>
      </c>
      <c r="B3253" s="4"/>
      <c r="C3253" s="4"/>
      <c r="D3253" s="4"/>
      <c r="E3253" s="7">
        <v>57.0</v>
      </c>
      <c r="F3253" s="4">
        <v>2.4</v>
      </c>
      <c r="G3253" s="8">
        <v>0.3158</v>
      </c>
      <c r="H3253" s="8">
        <v>0.292</v>
      </c>
      <c r="I3253" s="9">
        <v>0.0027083333333333334</v>
      </c>
      <c r="J3253" s="7">
        <v>234.0</v>
      </c>
      <c r="K3253" s="4">
        <v>2.88</v>
      </c>
    </row>
    <row r="3254">
      <c r="A3254" s="4" t="s">
        <v>3202</v>
      </c>
      <c r="B3254" s="4"/>
      <c r="C3254" s="4"/>
      <c r="D3254" s="4"/>
      <c r="E3254" s="7">
        <v>57.0</v>
      </c>
      <c r="F3254" s="4">
        <v>2.56</v>
      </c>
      <c r="G3254" s="8">
        <v>0.1404</v>
      </c>
      <c r="H3254" s="8">
        <v>0.3425</v>
      </c>
      <c r="I3254" s="9">
        <v>0.001851851851851852</v>
      </c>
      <c r="J3254" s="7">
        <v>160.0</v>
      </c>
      <c r="K3254" s="4">
        <v>1.96</v>
      </c>
    </row>
    <row r="3255">
      <c r="A3255" s="4" t="s">
        <v>3203</v>
      </c>
      <c r="B3255" s="4"/>
      <c r="C3255" s="4"/>
      <c r="D3255" s="4"/>
      <c r="E3255" s="7">
        <v>57.0</v>
      </c>
      <c r="F3255" s="4">
        <v>2.88</v>
      </c>
      <c r="G3255" s="8">
        <v>0.3684</v>
      </c>
      <c r="H3255" s="8">
        <v>0.1585</v>
      </c>
      <c r="I3255" s="9">
        <v>0.002928240740740741</v>
      </c>
      <c r="J3255" s="7">
        <v>253.0</v>
      </c>
      <c r="K3255" s="4">
        <v>2.42</v>
      </c>
    </row>
    <row r="3256">
      <c r="A3256" s="4" t="s">
        <v>3204</v>
      </c>
      <c r="B3256" s="4"/>
      <c r="C3256" s="4"/>
      <c r="D3256" s="4"/>
      <c r="E3256" s="7">
        <v>57.0</v>
      </c>
      <c r="F3256" s="4">
        <v>2.07</v>
      </c>
      <c r="G3256" s="8">
        <v>0.2105</v>
      </c>
      <c r="H3256" s="8">
        <v>0.1864</v>
      </c>
      <c r="I3256" s="9">
        <v>0.003310185185185185</v>
      </c>
      <c r="J3256" s="7">
        <v>286.0</v>
      </c>
      <c r="K3256" s="4">
        <v>5.26</v>
      </c>
    </row>
    <row r="3257">
      <c r="A3257" s="4" t="s">
        <v>3205</v>
      </c>
      <c r="B3257" s="4"/>
      <c r="C3257" s="4"/>
      <c r="D3257" s="4"/>
      <c r="E3257" s="7">
        <v>57.0</v>
      </c>
      <c r="F3257" s="4">
        <v>3.42</v>
      </c>
      <c r="G3257" s="8">
        <v>0.1579</v>
      </c>
      <c r="H3257" s="8">
        <v>0.2462</v>
      </c>
      <c r="I3257" s="9">
        <v>0.0038078703703703703</v>
      </c>
      <c r="J3257" s="7">
        <v>329.0</v>
      </c>
      <c r="K3257" s="4">
        <v>2.72</v>
      </c>
    </row>
    <row r="3258">
      <c r="A3258" s="4" t="s">
        <v>3206</v>
      </c>
      <c r="B3258" s="4"/>
      <c r="C3258" s="4"/>
      <c r="D3258" s="4"/>
      <c r="E3258" s="7">
        <v>57.0</v>
      </c>
      <c r="F3258" s="4">
        <v>3.33</v>
      </c>
      <c r="G3258" s="8">
        <v>0.1579</v>
      </c>
      <c r="H3258" s="8">
        <v>0.3105</v>
      </c>
      <c r="I3258" s="9">
        <v>0.002349537037037037</v>
      </c>
      <c r="J3258" s="7">
        <v>203.0</v>
      </c>
      <c r="K3258" s="4">
        <v>1.6</v>
      </c>
    </row>
    <row r="3259">
      <c r="A3259" s="4" t="s">
        <v>3207</v>
      </c>
      <c r="B3259" s="4"/>
      <c r="C3259" s="4"/>
      <c r="D3259" s="4"/>
      <c r="E3259" s="7">
        <v>57.0</v>
      </c>
      <c r="F3259" s="4">
        <v>5.77</v>
      </c>
      <c r="G3259" s="8">
        <v>0.2281</v>
      </c>
      <c r="H3259" s="8">
        <v>0.0881</v>
      </c>
      <c r="I3259" s="9">
        <v>0.005208333333333333</v>
      </c>
      <c r="J3259" s="7">
        <v>450.0</v>
      </c>
      <c r="K3259" s="4">
        <v>7.28</v>
      </c>
    </row>
    <row r="3260">
      <c r="A3260" s="4" t="s">
        <v>3208</v>
      </c>
      <c r="B3260" s="4"/>
      <c r="C3260" s="4"/>
      <c r="D3260" s="4"/>
      <c r="E3260" s="7">
        <v>57.0</v>
      </c>
      <c r="F3260" s="4">
        <v>2.95</v>
      </c>
      <c r="G3260" s="8">
        <v>0.2456</v>
      </c>
      <c r="H3260" s="8">
        <v>0.0476</v>
      </c>
      <c r="I3260" s="9">
        <v>0.006990740740740741</v>
      </c>
      <c r="J3260" s="7">
        <v>604.0</v>
      </c>
      <c r="K3260" s="4">
        <v>6.91</v>
      </c>
    </row>
    <row r="3261">
      <c r="A3261" s="4" t="s">
        <v>3209</v>
      </c>
      <c r="B3261" s="4"/>
      <c r="C3261" s="4"/>
      <c r="D3261" s="4"/>
      <c r="E3261" s="7">
        <v>57.0</v>
      </c>
      <c r="F3261" s="4">
        <v>3.96</v>
      </c>
      <c r="G3261" s="8">
        <v>0.2281</v>
      </c>
      <c r="H3261" s="8">
        <v>0.1991</v>
      </c>
      <c r="I3261" s="9">
        <v>0.0038310185185185183</v>
      </c>
      <c r="J3261" s="7">
        <v>331.0</v>
      </c>
      <c r="K3261" s="4">
        <v>2.68</v>
      </c>
    </row>
    <row r="3262">
      <c r="A3262" s="4" t="s">
        <v>3210</v>
      </c>
      <c r="B3262" s="4"/>
      <c r="C3262" s="4"/>
      <c r="D3262" s="4"/>
      <c r="E3262" s="7">
        <v>57.0</v>
      </c>
      <c r="F3262" s="4">
        <v>2.05</v>
      </c>
      <c r="G3262" s="8">
        <v>0.2982</v>
      </c>
      <c r="H3262" s="8">
        <v>0.1453</v>
      </c>
      <c r="I3262" s="9">
        <v>0.0013773148148148147</v>
      </c>
      <c r="J3262" s="7">
        <v>119.0</v>
      </c>
      <c r="K3262" s="4">
        <v>1.44</v>
      </c>
    </row>
    <row r="3263">
      <c r="A3263" s="4" t="s">
        <v>3211</v>
      </c>
      <c r="B3263" s="4"/>
      <c r="C3263" s="4"/>
      <c r="D3263" s="4"/>
      <c r="E3263" s="7">
        <v>57.0</v>
      </c>
      <c r="F3263" s="4">
        <v>4.46</v>
      </c>
      <c r="G3263" s="8">
        <v>0.2105</v>
      </c>
      <c r="H3263" s="8">
        <v>0.2126</v>
      </c>
      <c r="I3263" s="9">
        <v>0.002384259259259259</v>
      </c>
      <c r="J3263" s="7">
        <v>206.0</v>
      </c>
      <c r="K3263" s="4">
        <v>2.84</v>
      </c>
    </row>
    <row r="3264">
      <c r="A3264" s="4" t="s">
        <v>3212</v>
      </c>
      <c r="B3264" s="4"/>
      <c r="C3264" s="4"/>
      <c r="D3264" s="4"/>
      <c r="E3264" s="7">
        <v>57.0</v>
      </c>
      <c r="F3264" s="4">
        <v>6.95</v>
      </c>
      <c r="G3264" s="8">
        <v>0.2281</v>
      </c>
      <c r="H3264" s="8">
        <v>0.1338</v>
      </c>
      <c r="I3264" s="9">
        <v>0.0032407407407407406</v>
      </c>
      <c r="J3264" s="7">
        <v>280.0</v>
      </c>
      <c r="K3264" s="4">
        <v>5.23</v>
      </c>
    </row>
    <row r="3265">
      <c r="A3265" s="4" t="s">
        <v>3213</v>
      </c>
      <c r="B3265" s="4"/>
      <c r="C3265" s="4"/>
      <c r="D3265" s="4"/>
      <c r="E3265" s="7">
        <v>57.0</v>
      </c>
      <c r="F3265" s="4">
        <v>3.02</v>
      </c>
      <c r="G3265" s="8">
        <v>0.2281</v>
      </c>
      <c r="H3265" s="8">
        <v>0.2907</v>
      </c>
      <c r="I3265" s="9">
        <v>0.0022569444444444442</v>
      </c>
      <c r="J3265" s="7">
        <v>195.0</v>
      </c>
      <c r="K3265" s="4">
        <v>1.93</v>
      </c>
    </row>
    <row r="3266">
      <c r="A3266" s="4" t="s">
        <v>3214</v>
      </c>
      <c r="B3266" s="4"/>
      <c r="C3266" s="4"/>
      <c r="D3266" s="4"/>
      <c r="E3266" s="7">
        <v>57.0</v>
      </c>
      <c r="F3266" s="4">
        <v>2.23</v>
      </c>
      <c r="G3266" s="8">
        <v>0.4386</v>
      </c>
      <c r="H3266" s="8">
        <v>0.0866</v>
      </c>
      <c r="I3266" s="9">
        <v>0.003726851851851852</v>
      </c>
      <c r="J3266" s="7">
        <v>322.0</v>
      </c>
      <c r="K3266" s="4">
        <v>4.93</v>
      </c>
    </row>
    <row r="3267">
      <c r="A3267" s="4" t="s">
        <v>3215</v>
      </c>
      <c r="B3267" s="4"/>
      <c r="C3267" s="4"/>
      <c r="D3267" s="4"/>
      <c r="E3267" s="7">
        <v>57.0</v>
      </c>
      <c r="F3267" s="4">
        <v>4.04</v>
      </c>
      <c r="G3267" s="8">
        <v>0.1579</v>
      </c>
      <c r="H3267" s="8">
        <v>0.2348</v>
      </c>
      <c r="I3267" s="9">
        <v>0.0033796296296296296</v>
      </c>
      <c r="J3267" s="7">
        <v>292.0</v>
      </c>
      <c r="K3267" s="4">
        <v>1.79</v>
      </c>
    </row>
    <row r="3268">
      <c r="A3268" s="4" t="s">
        <v>3216</v>
      </c>
      <c r="B3268" s="4"/>
      <c r="C3268" s="4"/>
      <c r="D3268" s="4"/>
      <c r="E3268" s="7">
        <v>57.0</v>
      </c>
      <c r="F3268" s="4">
        <v>3.42</v>
      </c>
      <c r="G3268" s="8">
        <v>0.1754</v>
      </c>
      <c r="H3268" s="8">
        <v>0.2359</v>
      </c>
      <c r="I3268" s="9">
        <v>0.0024189814814814816</v>
      </c>
      <c r="J3268" s="7">
        <v>209.0</v>
      </c>
      <c r="K3268" s="4">
        <v>2.21</v>
      </c>
    </row>
    <row r="3269">
      <c r="A3269" s="4" t="s">
        <v>3217</v>
      </c>
      <c r="B3269" s="4"/>
      <c r="C3269" s="4"/>
      <c r="D3269" s="4"/>
      <c r="E3269" s="7">
        <v>57.0</v>
      </c>
      <c r="F3269" s="4">
        <v>1.39</v>
      </c>
      <c r="G3269" s="8">
        <v>0.0526</v>
      </c>
      <c r="H3269" s="8">
        <v>0.3797</v>
      </c>
      <c r="I3269" s="9">
        <v>0.0016550925925925926</v>
      </c>
      <c r="J3269" s="7">
        <v>143.0</v>
      </c>
      <c r="K3269" s="4">
        <v>3.53</v>
      </c>
    </row>
    <row r="3270">
      <c r="A3270" s="4" t="s">
        <v>3218</v>
      </c>
      <c r="B3270" s="4"/>
      <c r="C3270" s="4"/>
      <c r="D3270" s="4"/>
      <c r="E3270" s="7">
        <v>57.0</v>
      </c>
      <c r="F3270" s="4">
        <v>3.77</v>
      </c>
      <c r="G3270" s="8">
        <v>0.2632</v>
      </c>
      <c r="H3270" s="8">
        <v>0.2</v>
      </c>
      <c r="I3270" s="9">
        <v>0.00525462962962963</v>
      </c>
      <c r="J3270" s="7">
        <v>454.0</v>
      </c>
      <c r="K3270" s="4">
        <v>4.54</v>
      </c>
    </row>
    <row r="3271">
      <c r="A3271" s="4" t="s">
        <v>3219</v>
      </c>
      <c r="B3271" s="4"/>
      <c r="C3271" s="4"/>
      <c r="D3271" s="4"/>
      <c r="E3271" s="7">
        <v>56.0</v>
      </c>
      <c r="F3271" s="4">
        <v>2.62</v>
      </c>
      <c r="G3271" s="8">
        <v>0.2143</v>
      </c>
      <c r="H3271" s="8">
        <v>0.0952</v>
      </c>
      <c r="I3271" s="9">
        <v>0.0028125</v>
      </c>
      <c r="J3271" s="7">
        <v>243.0</v>
      </c>
      <c r="K3271" s="4">
        <v>6.82</v>
      </c>
    </row>
    <row r="3272">
      <c r="A3272" s="4">
        <v>30981.0</v>
      </c>
      <c r="B3272" s="4"/>
      <c r="C3272" s="4"/>
      <c r="D3272" s="4"/>
      <c r="E3272" s="7">
        <v>56.0</v>
      </c>
      <c r="F3272" s="4">
        <v>2.41</v>
      </c>
      <c r="G3272" s="8">
        <v>0.3036</v>
      </c>
      <c r="H3272" s="8">
        <v>0.1407</v>
      </c>
      <c r="I3272" s="9">
        <v>0.003263888888888889</v>
      </c>
      <c r="J3272" s="7">
        <v>282.0</v>
      </c>
      <c r="K3272" s="4">
        <v>3.8</v>
      </c>
    </row>
    <row r="3273">
      <c r="A3273" s="4">
        <v>3404.0</v>
      </c>
      <c r="B3273" s="4"/>
      <c r="C3273" s="4"/>
      <c r="D3273" s="4"/>
      <c r="E3273" s="7">
        <v>56.0</v>
      </c>
      <c r="F3273" s="4">
        <v>2.55</v>
      </c>
      <c r="G3273" s="8">
        <v>0.3036</v>
      </c>
      <c r="H3273" s="8">
        <v>0.0979</v>
      </c>
      <c r="I3273" s="9">
        <v>0.005486111111111111</v>
      </c>
      <c r="J3273" s="7">
        <v>474.0</v>
      </c>
      <c r="K3273" s="4">
        <v>4.02</v>
      </c>
    </row>
    <row r="3274">
      <c r="A3274" s="4">
        <v>4639.0</v>
      </c>
      <c r="B3274" s="4"/>
      <c r="C3274" s="4"/>
      <c r="D3274" s="4"/>
      <c r="E3274" s="7">
        <v>56.0</v>
      </c>
      <c r="F3274" s="4">
        <v>3.02</v>
      </c>
      <c r="G3274" s="8">
        <v>0.1429</v>
      </c>
      <c r="H3274" s="8">
        <v>0.1124</v>
      </c>
      <c r="I3274" s="9">
        <v>0.0043055555555555555</v>
      </c>
      <c r="J3274" s="7">
        <v>372.0</v>
      </c>
      <c r="K3274" s="4">
        <v>6.36</v>
      </c>
    </row>
    <row r="3275">
      <c r="A3275" s="4">
        <v>8299.0</v>
      </c>
      <c r="B3275" s="4"/>
      <c r="C3275" s="4"/>
      <c r="D3275" s="4"/>
      <c r="E3275" s="7">
        <v>56.0</v>
      </c>
      <c r="F3275" s="4">
        <v>2.25</v>
      </c>
      <c r="G3275" s="8">
        <v>0.0893</v>
      </c>
      <c r="H3275" s="8">
        <v>0.3413</v>
      </c>
      <c r="I3275" s="9">
        <v>0.002523148148148148</v>
      </c>
      <c r="J3275" s="7">
        <v>218.0</v>
      </c>
      <c r="K3275" s="4">
        <v>2.11</v>
      </c>
    </row>
    <row r="3276">
      <c r="A3276" s="4">
        <v>9028.0</v>
      </c>
      <c r="B3276" s="4"/>
      <c r="C3276" s="4"/>
      <c r="D3276" s="4"/>
      <c r="E3276" s="7">
        <v>56.0</v>
      </c>
      <c r="F3276" s="4">
        <v>2.46</v>
      </c>
      <c r="G3276" s="8">
        <v>0.25</v>
      </c>
      <c r="H3276" s="8">
        <v>0.1304</v>
      </c>
      <c r="I3276" s="9">
        <v>0.0045138888888888885</v>
      </c>
      <c r="J3276" s="7">
        <v>390.0</v>
      </c>
      <c r="K3276" s="4">
        <v>5.43</v>
      </c>
    </row>
    <row r="3277">
      <c r="A3277" s="4" t="s">
        <v>3220</v>
      </c>
      <c r="B3277" s="4"/>
      <c r="C3277" s="4"/>
      <c r="D3277" s="4"/>
      <c r="E3277" s="7">
        <v>56.0</v>
      </c>
      <c r="F3277" s="4">
        <v>2.7</v>
      </c>
      <c r="G3277" s="8">
        <v>0.1607</v>
      </c>
      <c r="H3277" s="8">
        <v>0.2781</v>
      </c>
      <c r="I3277" s="9">
        <v>0.0011226851851851851</v>
      </c>
      <c r="J3277" s="7">
        <v>97.0</v>
      </c>
      <c r="K3277" s="4">
        <v>2.54</v>
      </c>
    </row>
    <row r="3278">
      <c r="A3278" s="4" t="s">
        <v>3221</v>
      </c>
      <c r="B3278" s="4"/>
      <c r="C3278" s="4"/>
      <c r="D3278" s="4"/>
      <c r="E3278" s="7">
        <v>56.0</v>
      </c>
      <c r="F3278" s="4">
        <v>2.75</v>
      </c>
      <c r="G3278" s="8">
        <v>0.2679</v>
      </c>
      <c r="H3278" s="8">
        <v>0.2338</v>
      </c>
      <c r="I3278" s="9">
        <v>0.002199074074074074</v>
      </c>
      <c r="J3278" s="7">
        <v>190.0</v>
      </c>
      <c r="K3278" s="4">
        <v>2.41</v>
      </c>
    </row>
    <row r="3279">
      <c r="A3279" s="4" t="s">
        <v>3222</v>
      </c>
      <c r="B3279" s="4"/>
      <c r="C3279" s="4"/>
      <c r="D3279" s="4"/>
      <c r="E3279" s="7">
        <v>56.0</v>
      </c>
      <c r="F3279" s="4">
        <v>2.75</v>
      </c>
      <c r="G3279" s="8">
        <v>0.1607</v>
      </c>
      <c r="H3279" s="8">
        <v>0.1688</v>
      </c>
      <c r="I3279" s="9">
        <v>0.003287037037037037</v>
      </c>
      <c r="J3279" s="7">
        <v>284.0</v>
      </c>
      <c r="K3279" s="4">
        <v>3.29</v>
      </c>
    </row>
    <row r="3280">
      <c r="A3280" s="4" t="s">
        <v>3223</v>
      </c>
      <c r="B3280" s="4"/>
      <c r="C3280" s="4"/>
      <c r="D3280" s="4"/>
      <c r="E3280" s="7">
        <v>56.0</v>
      </c>
      <c r="F3280" s="4">
        <v>2.25</v>
      </c>
      <c r="G3280" s="8">
        <v>0.3036</v>
      </c>
      <c r="H3280" s="8">
        <v>0.1111</v>
      </c>
      <c r="I3280" s="9">
        <v>0.002627314814814815</v>
      </c>
      <c r="J3280" s="7">
        <v>227.0</v>
      </c>
      <c r="K3280" s="4">
        <v>2.12</v>
      </c>
    </row>
    <row r="3281">
      <c r="A3281" s="4" t="s">
        <v>3224</v>
      </c>
      <c r="B3281" s="4"/>
      <c r="C3281" s="4"/>
      <c r="D3281" s="4"/>
      <c r="E3281" s="7">
        <v>56.0</v>
      </c>
      <c r="F3281" s="4">
        <v>2.82</v>
      </c>
      <c r="G3281" s="8">
        <v>0.3571</v>
      </c>
      <c r="H3281" s="8">
        <v>0.1646</v>
      </c>
      <c r="I3281" s="9">
        <v>0.0024305555555555556</v>
      </c>
      <c r="J3281" s="7">
        <v>210.0</v>
      </c>
      <c r="K3281" s="4">
        <v>2.16</v>
      </c>
    </row>
    <row r="3282">
      <c r="A3282" s="4" t="s">
        <v>3225</v>
      </c>
      <c r="B3282" s="4"/>
      <c r="C3282" s="4"/>
      <c r="D3282" s="4"/>
      <c r="E3282" s="7">
        <v>56.0</v>
      </c>
      <c r="F3282" s="4">
        <v>3.18</v>
      </c>
      <c r="G3282" s="8">
        <v>0.2857</v>
      </c>
      <c r="H3282" s="8">
        <v>0.1966</v>
      </c>
      <c r="I3282" s="9">
        <v>0.002534722222222222</v>
      </c>
      <c r="J3282" s="7">
        <v>219.0</v>
      </c>
      <c r="K3282" s="4">
        <v>1.77</v>
      </c>
    </row>
    <row r="3283">
      <c r="A3283" s="4" t="s">
        <v>3226</v>
      </c>
      <c r="B3283" s="4"/>
      <c r="C3283" s="4"/>
      <c r="D3283" s="4"/>
      <c r="E3283" s="7">
        <v>56.0</v>
      </c>
      <c r="F3283" s="4">
        <v>3.7</v>
      </c>
      <c r="G3283" s="8">
        <v>0.25</v>
      </c>
      <c r="H3283" s="8">
        <v>0.2077</v>
      </c>
      <c r="I3283" s="9">
        <v>0.0022685185185185187</v>
      </c>
      <c r="J3283" s="7">
        <v>196.0</v>
      </c>
      <c r="K3283" s="4">
        <v>1.3</v>
      </c>
    </row>
    <row r="3284">
      <c r="A3284" s="4" t="s">
        <v>3227</v>
      </c>
      <c r="B3284" s="4"/>
      <c r="C3284" s="4"/>
      <c r="D3284" s="4"/>
      <c r="E3284" s="7">
        <v>56.0</v>
      </c>
      <c r="F3284" s="4">
        <v>3.36</v>
      </c>
      <c r="G3284" s="8">
        <v>0.1429</v>
      </c>
      <c r="H3284" s="8">
        <v>0.2766</v>
      </c>
      <c r="I3284" s="9">
        <v>0.0013078703703703703</v>
      </c>
      <c r="J3284" s="7">
        <v>113.0</v>
      </c>
      <c r="K3284" s="4">
        <v>2.48</v>
      </c>
    </row>
    <row r="3285">
      <c r="A3285" s="4" t="s">
        <v>3228</v>
      </c>
      <c r="B3285" s="4"/>
      <c r="C3285" s="4"/>
      <c r="D3285" s="4"/>
      <c r="E3285" s="7">
        <v>56.0</v>
      </c>
      <c r="F3285" s="4">
        <v>4.25</v>
      </c>
      <c r="G3285" s="8">
        <v>0.1786</v>
      </c>
      <c r="H3285" s="8">
        <v>0.1891</v>
      </c>
      <c r="I3285" s="9">
        <v>0.0017939814814814815</v>
      </c>
      <c r="J3285" s="7">
        <v>155.0</v>
      </c>
      <c r="K3285" s="4">
        <v>2.61</v>
      </c>
    </row>
    <row r="3286">
      <c r="A3286" s="4" t="s">
        <v>3229</v>
      </c>
      <c r="B3286" s="4"/>
      <c r="C3286" s="4"/>
      <c r="D3286" s="4"/>
      <c r="E3286" s="7">
        <v>56.0</v>
      </c>
      <c r="F3286" s="4">
        <v>4.77</v>
      </c>
      <c r="G3286" s="8">
        <v>0.3393</v>
      </c>
      <c r="H3286" s="8">
        <v>0.1273</v>
      </c>
      <c r="I3286" s="9">
        <v>0.0031134259259259257</v>
      </c>
      <c r="J3286" s="7">
        <v>269.0</v>
      </c>
      <c r="K3286" s="4">
        <v>5.11</v>
      </c>
    </row>
    <row r="3287">
      <c r="A3287" s="4" t="s">
        <v>3230</v>
      </c>
      <c r="B3287" s="4"/>
      <c r="C3287" s="4"/>
      <c r="D3287" s="4"/>
      <c r="E3287" s="7">
        <v>56.0</v>
      </c>
      <c r="F3287" s="4">
        <v>2.61</v>
      </c>
      <c r="G3287" s="8">
        <v>0.7321</v>
      </c>
      <c r="H3287" s="8">
        <v>0.1027</v>
      </c>
      <c r="I3287" s="9">
        <v>0.003472222222222222</v>
      </c>
      <c r="J3287" s="7">
        <v>300.0</v>
      </c>
      <c r="K3287" s="4">
        <v>0.52</v>
      </c>
    </row>
    <row r="3288">
      <c r="A3288" s="4" t="s">
        <v>3231</v>
      </c>
      <c r="B3288" s="4"/>
      <c r="C3288" s="4"/>
      <c r="D3288" s="4"/>
      <c r="E3288" s="7">
        <v>56.0</v>
      </c>
      <c r="F3288" s="4">
        <v>3.79</v>
      </c>
      <c r="G3288" s="8">
        <v>0.2143</v>
      </c>
      <c r="H3288" s="8">
        <v>0.1415</v>
      </c>
      <c r="I3288" s="9">
        <v>0.003981481481481482</v>
      </c>
      <c r="J3288" s="7">
        <v>344.0</v>
      </c>
      <c r="K3288" s="4">
        <v>6.2</v>
      </c>
    </row>
    <row r="3289">
      <c r="A3289" s="4" t="s">
        <v>3232</v>
      </c>
      <c r="B3289" s="4"/>
      <c r="C3289" s="4"/>
      <c r="D3289" s="4"/>
      <c r="E3289" s="7">
        <v>56.0</v>
      </c>
      <c r="F3289" s="4">
        <v>2.39</v>
      </c>
      <c r="G3289" s="8">
        <v>0.3214</v>
      </c>
      <c r="H3289" s="8">
        <v>0.2687</v>
      </c>
      <c r="I3289" s="9">
        <v>0.0013425925925925925</v>
      </c>
      <c r="J3289" s="7">
        <v>116.0</v>
      </c>
      <c r="K3289" s="4">
        <v>0.95</v>
      </c>
    </row>
    <row r="3290">
      <c r="A3290" s="4" t="s">
        <v>3233</v>
      </c>
      <c r="B3290" s="4"/>
      <c r="C3290" s="4"/>
      <c r="D3290" s="4"/>
      <c r="E3290" s="7">
        <v>56.0</v>
      </c>
      <c r="F3290" s="4">
        <v>2.16</v>
      </c>
      <c r="G3290" s="8">
        <v>0.2857</v>
      </c>
      <c r="H3290" s="8">
        <v>0.2975</v>
      </c>
      <c r="I3290" s="9">
        <v>0.0020949074074074073</v>
      </c>
      <c r="J3290" s="7">
        <v>181.0</v>
      </c>
      <c r="K3290" s="4">
        <v>2.29</v>
      </c>
    </row>
    <row r="3291">
      <c r="A3291" s="4" t="s">
        <v>3234</v>
      </c>
      <c r="B3291" s="4"/>
      <c r="C3291" s="4"/>
      <c r="D3291" s="4"/>
      <c r="E3291" s="7">
        <v>56.0</v>
      </c>
      <c r="F3291" s="4">
        <v>4.5</v>
      </c>
      <c r="G3291" s="8">
        <v>0.3036</v>
      </c>
      <c r="H3291" s="8">
        <v>0.2262</v>
      </c>
      <c r="I3291" s="9">
        <v>0.0029861111111111113</v>
      </c>
      <c r="J3291" s="7">
        <v>258.0</v>
      </c>
      <c r="K3291" s="4">
        <v>3.46</v>
      </c>
    </row>
    <row r="3292">
      <c r="A3292" s="4" t="s">
        <v>3235</v>
      </c>
      <c r="B3292" s="4"/>
      <c r="C3292" s="4"/>
      <c r="D3292" s="4"/>
      <c r="E3292" s="7">
        <v>56.0</v>
      </c>
      <c r="F3292" s="4">
        <v>2.25</v>
      </c>
      <c r="G3292" s="8">
        <v>0.375</v>
      </c>
      <c r="H3292" s="8">
        <v>0.0952</v>
      </c>
      <c r="I3292" s="9">
        <v>0.004606481481481481</v>
      </c>
      <c r="J3292" s="7">
        <v>398.0</v>
      </c>
      <c r="K3292" s="4">
        <v>3.73</v>
      </c>
    </row>
    <row r="3293">
      <c r="A3293" s="4" t="s">
        <v>3236</v>
      </c>
      <c r="B3293" s="4"/>
      <c r="C3293" s="4"/>
      <c r="D3293" s="4"/>
      <c r="E3293" s="7">
        <v>56.0</v>
      </c>
      <c r="F3293" s="4">
        <v>2.11</v>
      </c>
      <c r="G3293" s="8">
        <v>0.1607</v>
      </c>
      <c r="H3293" s="8">
        <v>0.4153</v>
      </c>
      <c r="I3293" s="9">
        <v>0.0016319444444444445</v>
      </c>
      <c r="J3293" s="7">
        <v>141.0</v>
      </c>
      <c r="K3293" s="4">
        <v>1.29</v>
      </c>
    </row>
    <row r="3294">
      <c r="A3294" s="4" t="s">
        <v>3237</v>
      </c>
      <c r="B3294" s="4"/>
      <c r="C3294" s="4"/>
      <c r="D3294" s="4"/>
      <c r="E3294" s="7">
        <v>56.0</v>
      </c>
      <c r="F3294" s="4">
        <v>1.25</v>
      </c>
      <c r="G3294" s="8">
        <v>0.9643</v>
      </c>
      <c r="H3294" s="8">
        <v>0.0143</v>
      </c>
      <c r="I3294" s="9">
        <v>1.7361111111111112E-4</v>
      </c>
      <c r="J3294" s="7">
        <v>15.0</v>
      </c>
      <c r="K3294" s="4">
        <v>0.07</v>
      </c>
    </row>
    <row r="3295">
      <c r="A3295" s="4" t="s">
        <v>3238</v>
      </c>
      <c r="B3295" s="4"/>
      <c r="C3295" s="4"/>
      <c r="D3295" s="4"/>
      <c r="E3295" s="7">
        <v>56.0</v>
      </c>
      <c r="F3295" s="4">
        <v>3.64</v>
      </c>
      <c r="G3295" s="8">
        <v>0.25</v>
      </c>
      <c r="H3295" s="8">
        <v>0.1667</v>
      </c>
      <c r="I3295" s="9">
        <v>0.003136574074074074</v>
      </c>
      <c r="J3295" s="7">
        <v>271.0</v>
      </c>
      <c r="K3295" s="4">
        <v>3.71</v>
      </c>
    </row>
    <row r="3296">
      <c r="A3296" s="4" t="s">
        <v>3239</v>
      </c>
      <c r="B3296" s="4"/>
      <c r="C3296" s="4"/>
      <c r="D3296" s="4"/>
      <c r="E3296" s="7">
        <v>56.0</v>
      </c>
      <c r="F3296" s="4">
        <v>3.46</v>
      </c>
      <c r="G3296" s="8">
        <v>0.1429</v>
      </c>
      <c r="H3296" s="8">
        <v>0.2371</v>
      </c>
      <c r="I3296" s="9">
        <v>0.003946759259259259</v>
      </c>
      <c r="J3296" s="7">
        <v>341.0</v>
      </c>
      <c r="K3296" s="4">
        <v>2.36</v>
      </c>
    </row>
    <row r="3297">
      <c r="A3297" s="4" t="s">
        <v>3240</v>
      </c>
      <c r="B3297" s="4"/>
      <c r="C3297" s="4"/>
      <c r="D3297" s="4"/>
      <c r="E3297" s="7">
        <v>56.0</v>
      </c>
      <c r="F3297" s="4">
        <v>3.34</v>
      </c>
      <c r="G3297" s="8">
        <v>0.125</v>
      </c>
      <c r="H3297" s="8">
        <v>0.2995</v>
      </c>
      <c r="I3297" s="9">
        <v>0.0021643518518518518</v>
      </c>
      <c r="J3297" s="7">
        <v>187.0</v>
      </c>
      <c r="K3297" s="4">
        <v>2.05</v>
      </c>
    </row>
    <row r="3298">
      <c r="A3298" s="4" t="s">
        <v>3241</v>
      </c>
      <c r="B3298" s="4"/>
      <c r="C3298" s="4"/>
      <c r="D3298" s="4"/>
      <c r="E3298" s="7">
        <v>56.0</v>
      </c>
      <c r="F3298" s="4">
        <v>3.12</v>
      </c>
      <c r="G3298" s="8">
        <v>0.1429</v>
      </c>
      <c r="H3298" s="8">
        <v>0.2571</v>
      </c>
      <c r="I3298" s="9">
        <v>0.0017476851851851852</v>
      </c>
      <c r="J3298" s="7">
        <v>151.0</v>
      </c>
      <c r="K3298" s="4">
        <v>3.02</v>
      </c>
    </row>
    <row r="3299">
      <c r="A3299" s="4" t="s">
        <v>3242</v>
      </c>
      <c r="B3299" s="4"/>
      <c r="C3299" s="4"/>
      <c r="D3299" s="4"/>
      <c r="E3299" s="7">
        <v>56.0</v>
      </c>
      <c r="F3299" s="4">
        <v>3.52</v>
      </c>
      <c r="G3299" s="8">
        <v>0.25</v>
      </c>
      <c r="H3299" s="8">
        <v>0.2335</v>
      </c>
      <c r="I3299" s="9">
        <v>0.0028472222222222223</v>
      </c>
      <c r="J3299" s="7">
        <v>246.0</v>
      </c>
      <c r="K3299" s="4">
        <v>2.11</v>
      </c>
    </row>
    <row r="3300">
      <c r="A3300" s="4" t="s">
        <v>3243</v>
      </c>
      <c r="B3300" s="4"/>
      <c r="C3300" s="4"/>
      <c r="D3300" s="4"/>
      <c r="E3300" s="7">
        <v>56.0</v>
      </c>
      <c r="F3300" s="4">
        <v>3.25</v>
      </c>
      <c r="G3300" s="8">
        <v>0.1429</v>
      </c>
      <c r="H3300" s="8">
        <v>0.2582</v>
      </c>
      <c r="I3300" s="9">
        <v>0.004027777777777778</v>
      </c>
      <c r="J3300" s="7">
        <v>348.0</v>
      </c>
      <c r="K3300" s="4">
        <v>3.59</v>
      </c>
    </row>
    <row r="3301">
      <c r="A3301" s="4" t="s">
        <v>3244</v>
      </c>
      <c r="B3301" s="4"/>
      <c r="C3301" s="4"/>
      <c r="D3301" s="4"/>
      <c r="E3301" s="7">
        <v>56.0</v>
      </c>
      <c r="F3301" s="4">
        <v>3.29</v>
      </c>
      <c r="G3301" s="8">
        <v>0.2143</v>
      </c>
      <c r="H3301" s="8">
        <v>0.1522</v>
      </c>
      <c r="I3301" s="9">
        <v>0.004270833333333333</v>
      </c>
      <c r="J3301" s="7">
        <v>369.0</v>
      </c>
      <c r="K3301" s="4">
        <v>3.38</v>
      </c>
    </row>
    <row r="3302">
      <c r="A3302" s="4" t="s">
        <v>3245</v>
      </c>
      <c r="B3302" s="4"/>
      <c r="C3302" s="4"/>
      <c r="D3302" s="4"/>
      <c r="E3302" s="7">
        <v>56.0</v>
      </c>
      <c r="F3302" s="4">
        <v>3.84</v>
      </c>
      <c r="G3302" s="8">
        <v>0.4464</v>
      </c>
      <c r="H3302" s="8">
        <v>0.1535</v>
      </c>
      <c r="I3302" s="9">
        <v>0.0028587962962962963</v>
      </c>
      <c r="J3302" s="7">
        <v>247.0</v>
      </c>
      <c r="K3302" s="4">
        <v>1.09</v>
      </c>
    </row>
    <row r="3303">
      <c r="A3303" s="4" t="s">
        <v>3246</v>
      </c>
      <c r="B3303" s="4"/>
      <c r="C3303" s="4"/>
      <c r="D3303" s="4"/>
      <c r="E3303" s="7">
        <v>56.0</v>
      </c>
      <c r="F3303" s="4">
        <v>2.59</v>
      </c>
      <c r="G3303" s="8">
        <v>0.3929</v>
      </c>
      <c r="H3303" s="8">
        <v>0.1103</v>
      </c>
      <c r="I3303" s="9">
        <v>0.003599537037037037</v>
      </c>
      <c r="J3303" s="7">
        <v>311.0</v>
      </c>
      <c r="K3303" s="4">
        <v>2.36</v>
      </c>
    </row>
    <row r="3304">
      <c r="A3304" s="4" t="s">
        <v>3247</v>
      </c>
      <c r="B3304" s="4"/>
      <c r="C3304" s="4"/>
      <c r="D3304" s="4"/>
      <c r="E3304" s="7">
        <v>56.0</v>
      </c>
      <c r="F3304" s="4">
        <v>4.2</v>
      </c>
      <c r="G3304" s="8">
        <v>0.2321</v>
      </c>
      <c r="H3304" s="8">
        <v>0.1489</v>
      </c>
      <c r="I3304" s="9">
        <v>0.003171296296296296</v>
      </c>
      <c r="J3304" s="7">
        <v>274.0</v>
      </c>
      <c r="K3304" s="4">
        <v>2.46</v>
      </c>
    </row>
    <row r="3305">
      <c r="A3305" s="4" t="s">
        <v>3248</v>
      </c>
      <c r="B3305" s="4"/>
      <c r="C3305" s="4"/>
      <c r="D3305" s="4"/>
      <c r="E3305" s="7">
        <v>56.0</v>
      </c>
      <c r="F3305" s="4">
        <v>3.66</v>
      </c>
      <c r="G3305" s="8">
        <v>0.1786</v>
      </c>
      <c r="H3305" s="8">
        <v>0.1415</v>
      </c>
      <c r="I3305" s="9">
        <v>0.009305555555555555</v>
      </c>
      <c r="J3305" s="7">
        <v>804.0</v>
      </c>
      <c r="K3305" s="4">
        <v>7.32</v>
      </c>
    </row>
    <row r="3306">
      <c r="A3306" s="4" t="s">
        <v>3249</v>
      </c>
      <c r="B3306" s="4"/>
      <c r="C3306" s="4"/>
      <c r="D3306" s="4"/>
      <c r="E3306" s="7">
        <v>56.0</v>
      </c>
      <c r="F3306" s="4">
        <v>3.54</v>
      </c>
      <c r="G3306" s="8">
        <v>0.1607</v>
      </c>
      <c r="H3306" s="8">
        <v>0.3131</v>
      </c>
      <c r="I3306" s="9">
        <v>0.0042824074074074075</v>
      </c>
      <c r="J3306" s="7">
        <v>370.0</v>
      </c>
      <c r="K3306" s="4">
        <v>4.96</v>
      </c>
    </row>
    <row r="3307">
      <c r="A3307" s="4" t="s">
        <v>3250</v>
      </c>
      <c r="B3307" s="4"/>
      <c r="C3307" s="4"/>
      <c r="D3307" s="4"/>
      <c r="E3307" s="7">
        <v>56.0</v>
      </c>
      <c r="F3307" s="4">
        <v>2.32</v>
      </c>
      <c r="G3307" s="8">
        <v>0.6964</v>
      </c>
      <c r="H3307" s="8">
        <v>0.0538</v>
      </c>
      <c r="I3307" s="9">
        <v>0.0043055555555555555</v>
      </c>
      <c r="J3307" s="7">
        <v>372.0</v>
      </c>
      <c r="K3307" s="4">
        <v>1.59</v>
      </c>
    </row>
    <row r="3308">
      <c r="A3308" s="4" t="s">
        <v>3251</v>
      </c>
      <c r="B3308" s="4"/>
      <c r="C3308" s="4"/>
      <c r="D3308" s="4"/>
      <c r="E3308" s="7">
        <v>56.0</v>
      </c>
      <c r="F3308" s="4">
        <v>1.73</v>
      </c>
      <c r="G3308" s="8">
        <v>0.2321</v>
      </c>
      <c r="H3308" s="8">
        <v>0.0928</v>
      </c>
      <c r="I3308" s="9">
        <v>0.002777777777777778</v>
      </c>
      <c r="J3308" s="7">
        <v>240.0</v>
      </c>
      <c r="K3308" s="4">
        <v>2.88</v>
      </c>
    </row>
    <row r="3309">
      <c r="A3309" s="4" t="s">
        <v>3252</v>
      </c>
      <c r="B3309" s="4"/>
      <c r="C3309" s="4"/>
      <c r="D3309" s="4"/>
      <c r="E3309" s="7">
        <v>56.0</v>
      </c>
      <c r="F3309" s="4">
        <v>3.0</v>
      </c>
      <c r="G3309" s="8">
        <v>0.3929</v>
      </c>
      <c r="H3309" s="8">
        <v>0.1667</v>
      </c>
      <c r="I3309" s="9">
        <v>0.0023263888888888887</v>
      </c>
      <c r="J3309" s="7">
        <v>201.0</v>
      </c>
      <c r="K3309" s="4">
        <v>2.21</v>
      </c>
    </row>
    <row r="3310">
      <c r="A3310" s="4" t="s">
        <v>3253</v>
      </c>
      <c r="B3310" s="4"/>
      <c r="C3310" s="4"/>
      <c r="D3310" s="4"/>
      <c r="E3310" s="7">
        <v>56.0</v>
      </c>
      <c r="F3310" s="4">
        <v>2.02</v>
      </c>
      <c r="G3310" s="8">
        <v>0.4107</v>
      </c>
      <c r="H3310" s="8">
        <v>0.1416</v>
      </c>
      <c r="I3310" s="9">
        <v>0.007476851851851852</v>
      </c>
      <c r="J3310" s="7">
        <v>646.0</v>
      </c>
      <c r="K3310" s="4">
        <v>3.29</v>
      </c>
    </row>
    <row r="3311">
      <c r="A3311" s="4" t="s">
        <v>3254</v>
      </c>
      <c r="B3311" s="4"/>
      <c r="C3311" s="4"/>
      <c r="D3311" s="4"/>
      <c r="E3311" s="7">
        <v>56.0</v>
      </c>
      <c r="F3311" s="4">
        <v>3.5</v>
      </c>
      <c r="G3311" s="8">
        <v>0.1786</v>
      </c>
      <c r="H3311" s="8">
        <v>0.102</v>
      </c>
      <c r="I3311" s="9">
        <v>0.005706018518518518</v>
      </c>
      <c r="J3311" s="7">
        <v>493.0</v>
      </c>
      <c r="K3311" s="4">
        <v>4.12</v>
      </c>
    </row>
    <row r="3312">
      <c r="A3312" s="4" t="s">
        <v>3255</v>
      </c>
      <c r="B3312" s="4"/>
      <c r="C3312" s="4"/>
      <c r="D3312" s="4"/>
      <c r="E3312" s="7">
        <v>56.0</v>
      </c>
      <c r="F3312" s="4">
        <v>4.11</v>
      </c>
      <c r="G3312" s="8">
        <v>0.2857</v>
      </c>
      <c r="H3312" s="8">
        <v>0.1739</v>
      </c>
      <c r="I3312" s="9">
        <v>0.003726851851851852</v>
      </c>
      <c r="J3312" s="7">
        <v>322.0</v>
      </c>
      <c r="K3312" s="4">
        <v>3.54</v>
      </c>
    </row>
    <row r="3313">
      <c r="A3313" s="4" t="s">
        <v>3256</v>
      </c>
      <c r="B3313" s="4"/>
      <c r="C3313" s="4"/>
      <c r="D3313" s="4"/>
      <c r="E3313" s="7">
        <v>56.0</v>
      </c>
      <c r="F3313" s="4">
        <v>4.41</v>
      </c>
      <c r="G3313" s="8">
        <v>0.1964</v>
      </c>
      <c r="H3313" s="8">
        <v>0.1255</v>
      </c>
      <c r="I3313" s="9">
        <v>0.006597222222222222</v>
      </c>
      <c r="J3313" s="7">
        <v>570.0</v>
      </c>
      <c r="K3313" s="4">
        <v>4.21</v>
      </c>
    </row>
    <row r="3314">
      <c r="A3314" s="4" t="s">
        <v>3257</v>
      </c>
      <c r="B3314" s="4"/>
      <c r="C3314" s="4"/>
      <c r="D3314" s="4"/>
      <c r="E3314" s="7">
        <v>56.0</v>
      </c>
      <c r="F3314" s="4">
        <v>2.41</v>
      </c>
      <c r="G3314" s="8">
        <v>0.3036</v>
      </c>
      <c r="H3314" s="8">
        <v>0.1037</v>
      </c>
      <c r="I3314" s="9">
        <v>0.0036805555555555554</v>
      </c>
      <c r="J3314" s="7">
        <v>318.0</v>
      </c>
      <c r="K3314" s="4">
        <v>3.52</v>
      </c>
    </row>
    <row r="3315">
      <c r="A3315" s="4" t="s">
        <v>3258</v>
      </c>
      <c r="B3315" s="4"/>
      <c r="C3315" s="4"/>
      <c r="D3315" s="4"/>
      <c r="E3315" s="7">
        <v>56.0</v>
      </c>
      <c r="F3315" s="4">
        <v>2.27</v>
      </c>
      <c r="G3315" s="8">
        <v>0.3214</v>
      </c>
      <c r="H3315" s="8">
        <v>0.1181</v>
      </c>
      <c r="I3315" s="9">
        <v>0.0030555555555555557</v>
      </c>
      <c r="J3315" s="7">
        <v>264.0</v>
      </c>
      <c r="K3315" s="4">
        <v>3.88</v>
      </c>
    </row>
    <row r="3316">
      <c r="A3316" s="4" t="s">
        <v>3259</v>
      </c>
      <c r="B3316" s="4"/>
      <c r="C3316" s="4"/>
      <c r="D3316" s="4"/>
      <c r="E3316" s="7">
        <v>56.0</v>
      </c>
      <c r="F3316" s="4">
        <v>2.27</v>
      </c>
      <c r="G3316" s="8">
        <v>0.2857</v>
      </c>
      <c r="H3316" s="8">
        <v>0.1496</v>
      </c>
      <c r="I3316" s="9">
        <v>0.0017476851851851852</v>
      </c>
      <c r="J3316" s="7">
        <v>151.0</v>
      </c>
      <c r="K3316" s="4">
        <v>3.29</v>
      </c>
    </row>
    <row r="3317">
      <c r="A3317" s="4" t="s">
        <v>3260</v>
      </c>
      <c r="B3317" s="4"/>
      <c r="C3317" s="4"/>
      <c r="D3317" s="4"/>
      <c r="E3317" s="7">
        <v>56.0</v>
      </c>
      <c r="F3317" s="4">
        <v>1.89</v>
      </c>
      <c r="G3317" s="8">
        <v>0.4821</v>
      </c>
      <c r="H3317" s="8">
        <v>0.0943</v>
      </c>
      <c r="I3317" s="9">
        <v>0.002789351851851852</v>
      </c>
      <c r="J3317" s="7">
        <v>241.0</v>
      </c>
      <c r="K3317" s="4">
        <v>2.21</v>
      </c>
    </row>
    <row r="3318">
      <c r="A3318" s="4" t="s">
        <v>3261</v>
      </c>
      <c r="B3318" s="4"/>
      <c r="C3318" s="4"/>
      <c r="D3318" s="4"/>
      <c r="E3318" s="7">
        <v>56.0</v>
      </c>
      <c r="F3318" s="4">
        <v>3.7</v>
      </c>
      <c r="G3318" s="8">
        <v>0.2321</v>
      </c>
      <c r="H3318" s="8">
        <v>0.1208</v>
      </c>
      <c r="I3318" s="9">
        <v>0.004270833333333333</v>
      </c>
      <c r="J3318" s="7">
        <v>369.0</v>
      </c>
      <c r="K3318" s="4">
        <v>5.96</v>
      </c>
    </row>
    <row r="3319">
      <c r="A3319" s="4" t="s">
        <v>3262</v>
      </c>
      <c r="B3319" s="4"/>
      <c r="C3319" s="4"/>
      <c r="D3319" s="4"/>
      <c r="E3319" s="7">
        <v>56.0</v>
      </c>
      <c r="F3319" s="4">
        <v>6.3</v>
      </c>
      <c r="G3319" s="8">
        <v>0.2143</v>
      </c>
      <c r="H3319" s="8">
        <v>0.1161</v>
      </c>
      <c r="I3319" s="9">
        <v>0.005868055555555555</v>
      </c>
      <c r="J3319" s="7">
        <v>507.0</v>
      </c>
      <c r="K3319" s="4">
        <v>4.61</v>
      </c>
    </row>
    <row r="3320">
      <c r="A3320" s="4" t="s">
        <v>3263</v>
      </c>
      <c r="B3320" s="4"/>
      <c r="C3320" s="4"/>
      <c r="D3320" s="4"/>
      <c r="E3320" s="7">
        <v>56.0</v>
      </c>
      <c r="F3320" s="4">
        <v>9.62</v>
      </c>
      <c r="G3320" s="8">
        <v>0.9286</v>
      </c>
      <c r="H3320" s="8">
        <v>0.0204</v>
      </c>
      <c r="I3320" s="9">
        <v>0.008969907407407407</v>
      </c>
      <c r="J3320" s="7">
        <v>775.0</v>
      </c>
      <c r="K3320" s="4">
        <v>0.68</v>
      </c>
    </row>
    <row r="3321">
      <c r="A3321" s="4" t="s">
        <v>3264</v>
      </c>
      <c r="B3321" s="4"/>
      <c r="C3321" s="4"/>
      <c r="D3321" s="4"/>
      <c r="E3321" s="7">
        <v>56.0</v>
      </c>
      <c r="F3321" s="4">
        <v>4.02</v>
      </c>
      <c r="G3321" s="8">
        <v>0.125</v>
      </c>
      <c r="H3321" s="8">
        <v>0.2044</v>
      </c>
      <c r="I3321" s="9">
        <v>0.0033449074074074076</v>
      </c>
      <c r="J3321" s="7">
        <v>289.0</v>
      </c>
      <c r="K3321" s="4">
        <v>2.57</v>
      </c>
    </row>
    <row r="3322">
      <c r="A3322" s="4" t="s">
        <v>3265</v>
      </c>
      <c r="B3322" s="4"/>
      <c r="C3322" s="4"/>
      <c r="D3322" s="4"/>
      <c r="E3322" s="7">
        <v>56.0</v>
      </c>
      <c r="F3322" s="4">
        <v>2.77</v>
      </c>
      <c r="G3322" s="8">
        <v>0.2321</v>
      </c>
      <c r="H3322" s="8">
        <v>0.1935</v>
      </c>
      <c r="I3322" s="9">
        <v>0.004270833333333333</v>
      </c>
      <c r="J3322" s="7">
        <v>369.0</v>
      </c>
      <c r="K3322" s="4">
        <v>9.5</v>
      </c>
    </row>
    <row r="3323">
      <c r="A3323" s="4" t="s">
        <v>3266</v>
      </c>
      <c r="B3323" s="4"/>
      <c r="C3323" s="4"/>
      <c r="D3323" s="4"/>
      <c r="E3323" s="7">
        <v>56.0</v>
      </c>
      <c r="F3323" s="4">
        <v>2.75</v>
      </c>
      <c r="G3323" s="8">
        <v>0.1786</v>
      </c>
      <c r="H3323" s="8">
        <v>0.2273</v>
      </c>
      <c r="I3323" s="9">
        <v>0.0038888888888888888</v>
      </c>
      <c r="J3323" s="7">
        <v>336.0</v>
      </c>
      <c r="K3323" s="4">
        <v>3.43</v>
      </c>
    </row>
    <row r="3324">
      <c r="A3324" s="4" t="s">
        <v>3267</v>
      </c>
      <c r="B3324" s="4"/>
      <c r="C3324" s="4"/>
      <c r="D3324" s="4"/>
      <c r="E3324" s="7">
        <v>56.0</v>
      </c>
      <c r="F3324" s="4">
        <v>3.79</v>
      </c>
      <c r="G3324" s="8">
        <v>0.0893</v>
      </c>
      <c r="H3324" s="8">
        <v>0.2594</v>
      </c>
      <c r="I3324" s="9">
        <v>0.0036689814814814814</v>
      </c>
      <c r="J3324" s="7">
        <v>317.0</v>
      </c>
      <c r="K3324" s="4">
        <v>3.77</v>
      </c>
    </row>
    <row r="3325">
      <c r="A3325" s="4" t="s">
        <v>3268</v>
      </c>
      <c r="B3325" s="4"/>
      <c r="C3325" s="4"/>
      <c r="D3325" s="4"/>
      <c r="E3325" s="7">
        <v>56.0</v>
      </c>
      <c r="F3325" s="4">
        <v>1.23</v>
      </c>
      <c r="G3325" s="8">
        <v>0.0179</v>
      </c>
      <c r="H3325" s="8">
        <v>0.6957</v>
      </c>
      <c r="I3325" s="9">
        <v>6.944444444444445E-4</v>
      </c>
      <c r="J3325" s="7">
        <v>60.0</v>
      </c>
      <c r="K3325" s="4">
        <v>0.8</v>
      </c>
    </row>
    <row r="3326">
      <c r="A3326" s="4" t="s">
        <v>3269</v>
      </c>
      <c r="B3326" s="4"/>
      <c r="C3326" s="4"/>
      <c r="D3326" s="4"/>
      <c r="E3326" s="7">
        <v>56.0</v>
      </c>
      <c r="F3326" s="4">
        <v>1.59</v>
      </c>
      <c r="G3326" s="8">
        <v>0.5357</v>
      </c>
      <c r="H3326" s="8">
        <v>0.0225</v>
      </c>
      <c r="I3326" s="9">
        <v>0.008078703703703704</v>
      </c>
      <c r="J3326" s="7">
        <v>698.0</v>
      </c>
      <c r="K3326" s="4">
        <v>4.3</v>
      </c>
    </row>
    <row r="3327">
      <c r="A3327" s="4" t="s">
        <v>3270</v>
      </c>
      <c r="B3327" s="4"/>
      <c r="C3327" s="4"/>
      <c r="D3327" s="4"/>
      <c r="E3327" s="7">
        <v>56.0</v>
      </c>
      <c r="F3327" s="4">
        <v>3.68</v>
      </c>
      <c r="G3327" s="8">
        <v>0.1429</v>
      </c>
      <c r="H3327" s="8">
        <v>0.2379</v>
      </c>
      <c r="I3327" s="9">
        <v>0.002951388888888889</v>
      </c>
      <c r="J3327" s="7">
        <v>255.0</v>
      </c>
      <c r="K3327" s="4">
        <v>2.52</v>
      </c>
    </row>
    <row r="3328">
      <c r="A3328" s="4" t="s">
        <v>3271</v>
      </c>
      <c r="B3328" s="4"/>
      <c r="C3328" s="4"/>
      <c r="D3328" s="4"/>
      <c r="E3328" s="7">
        <v>56.0</v>
      </c>
      <c r="F3328" s="4">
        <v>2.88</v>
      </c>
      <c r="G3328" s="8">
        <v>0.3036</v>
      </c>
      <c r="H3328" s="8">
        <v>0.1118</v>
      </c>
      <c r="I3328" s="9">
        <v>0.00375</v>
      </c>
      <c r="J3328" s="7">
        <v>324.0</v>
      </c>
      <c r="K3328" s="4">
        <v>2.36</v>
      </c>
    </row>
    <row r="3329">
      <c r="A3329" s="4" t="s">
        <v>3272</v>
      </c>
      <c r="B3329" s="4"/>
      <c r="C3329" s="4"/>
      <c r="D3329" s="4"/>
      <c r="E3329" s="7">
        <v>56.0</v>
      </c>
      <c r="F3329" s="4">
        <v>2.55</v>
      </c>
      <c r="G3329" s="8">
        <v>0.4107</v>
      </c>
      <c r="H3329" s="8">
        <v>0.2448</v>
      </c>
      <c r="I3329" s="9">
        <v>0.0018402777777777777</v>
      </c>
      <c r="J3329" s="7">
        <v>159.0</v>
      </c>
      <c r="K3329" s="4">
        <v>1.18</v>
      </c>
    </row>
    <row r="3330">
      <c r="A3330" s="4" t="s">
        <v>3273</v>
      </c>
      <c r="B3330" s="4"/>
      <c r="C3330" s="4"/>
      <c r="D3330" s="4"/>
      <c r="E3330" s="7">
        <v>56.0</v>
      </c>
      <c r="F3330" s="4">
        <v>2.79</v>
      </c>
      <c r="G3330" s="8">
        <v>0.2321</v>
      </c>
      <c r="H3330" s="8">
        <v>0.3013</v>
      </c>
      <c r="I3330" s="9">
        <v>0.0013773148148148147</v>
      </c>
      <c r="J3330" s="7">
        <v>119.0</v>
      </c>
      <c r="K3330" s="4">
        <v>1.12</v>
      </c>
    </row>
    <row r="3331">
      <c r="A3331" s="4" t="s">
        <v>3274</v>
      </c>
      <c r="B3331" s="4"/>
      <c r="C3331" s="4"/>
      <c r="D3331" s="4"/>
      <c r="E3331" s="7">
        <v>56.0</v>
      </c>
      <c r="F3331" s="4">
        <v>3.27</v>
      </c>
      <c r="G3331" s="8">
        <v>0.2857</v>
      </c>
      <c r="H3331" s="8">
        <v>0.1421</v>
      </c>
      <c r="I3331" s="9">
        <v>0.003263888888888889</v>
      </c>
      <c r="J3331" s="7">
        <v>282.0</v>
      </c>
      <c r="K3331" s="4">
        <v>2.86</v>
      </c>
    </row>
    <row r="3332">
      <c r="A3332" s="4" t="s">
        <v>3275</v>
      </c>
      <c r="B3332" s="4"/>
      <c r="C3332" s="4"/>
      <c r="D3332" s="4"/>
      <c r="E3332" s="7">
        <v>56.0</v>
      </c>
      <c r="F3332" s="4">
        <v>2.12</v>
      </c>
      <c r="G3332" s="8">
        <v>0.2857</v>
      </c>
      <c r="H3332" s="8">
        <v>0.1681</v>
      </c>
      <c r="I3332" s="9">
        <v>0.001863425925925926</v>
      </c>
      <c r="J3332" s="7">
        <v>161.0</v>
      </c>
      <c r="K3332" s="4">
        <v>2.57</v>
      </c>
    </row>
    <row r="3333">
      <c r="A3333" s="4" t="s">
        <v>3276</v>
      </c>
      <c r="B3333" s="4"/>
      <c r="C3333" s="4"/>
      <c r="D3333" s="4"/>
      <c r="E3333" s="7">
        <v>56.0</v>
      </c>
      <c r="F3333" s="4">
        <v>2.38</v>
      </c>
      <c r="G3333" s="8">
        <v>0.1786</v>
      </c>
      <c r="H3333" s="8">
        <v>0.2406</v>
      </c>
      <c r="I3333" s="9">
        <v>0.004768518518518518</v>
      </c>
      <c r="J3333" s="7">
        <v>412.0</v>
      </c>
      <c r="K3333" s="4">
        <v>6.88</v>
      </c>
    </row>
    <row r="3334">
      <c r="A3334" s="4" t="s">
        <v>3277</v>
      </c>
      <c r="B3334" s="4"/>
      <c r="C3334" s="4"/>
      <c r="D3334" s="4"/>
      <c r="E3334" s="7">
        <v>55.0</v>
      </c>
      <c r="F3334" s="4">
        <v>3.93</v>
      </c>
      <c r="G3334" s="8">
        <v>0.2909</v>
      </c>
      <c r="H3334" s="8">
        <v>0.1944</v>
      </c>
      <c r="I3334" s="9">
        <v>0.003171296296296296</v>
      </c>
      <c r="J3334" s="7">
        <v>274.0</v>
      </c>
      <c r="K3334" s="4">
        <v>2.87</v>
      </c>
    </row>
    <row r="3335">
      <c r="A3335" s="4" t="s">
        <v>3278</v>
      </c>
      <c r="B3335" s="4"/>
      <c r="C3335" s="4"/>
      <c r="D3335" s="4"/>
      <c r="E3335" s="7">
        <v>55.0</v>
      </c>
      <c r="F3335" s="4">
        <v>2.84</v>
      </c>
      <c r="G3335" s="8">
        <v>0.3273</v>
      </c>
      <c r="H3335" s="8">
        <v>0.1538</v>
      </c>
      <c r="I3335" s="9">
        <v>0.00318287037037037</v>
      </c>
      <c r="J3335" s="7">
        <v>275.0</v>
      </c>
      <c r="K3335" s="4">
        <v>3.22</v>
      </c>
    </row>
    <row r="3336">
      <c r="A3336" s="4">
        <v>30143.0</v>
      </c>
      <c r="B3336" s="4"/>
      <c r="C3336" s="4"/>
      <c r="D3336" s="4"/>
      <c r="E3336" s="7">
        <v>55.0</v>
      </c>
      <c r="F3336" s="4">
        <v>2.84</v>
      </c>
      <c r="G3336" s="8">
        <v>0.2727</v>
      </c>
      <c r="H3336" s="8">
        <v>0.1603</v>
      </c>
      <c r="I3336" s="9">
        <v>0.005555555555555556</v>
      </c>
      <c r="J3336" s="7">
        <v>480.0</v>
      </c>
      <c r="K3336" s="4">
        <v>5.98</v>
      </c>
    </row>
    <row r="3337">
      <c r="A3337" s="4">
        <v>31381.0</v>
      </c>
      <c r="B3337" s="4"/>
      <c r="C3337" s="4"/>
      <c r="D3337" s="4"/>
      <c r="E3337" s="7">
        <v>55.0</v>
      </c>
      <c r="F3337" s="4">
        <v>2.18</v>
      </c>
      <c r="G3337" s="8">
        <v>0.4545</v>
      </c>
      <c r="H3337" s="8">
        <v>0.1167</v>
      </c>
      <c r="I3337" s="9">
        <v>0.002534722222222222</v>
      </c>
      <c r="J3337" s="7">
        <v>219.0</v>
      </c>
      <c r="K3337" s="4">
        <v>2.84</v>
      </c>
    </row>
    <row r="3338">
      <c r="A3338" s="4">
        <v>4599.0</v>
      </c>
      <c r="B3338" s="4"/>
      <c r="C3338" s="4"/>
      <c r="D3338" s="4"/>
      <c r="E3338" s="7">
        <v>55.0</v>
      </c>
      <c r="F3338" s="4">
        <v>2.76</v>
      </c>
      <c r="G3338" s="8">
        <v>0.2545</v>
      </c>
      <c r="H3338" s="8">
        <v>0.1842</v>
      </c>
      <c r="I3338" s="9">
        <v>0.00587962962962963</v>
      </c>
      <c r="J3338" s="7">
        <v>508.0</v>
      </c>
      <c r="K3338" s="4">
        <v>5.13</v>
      </c>
    </row>
    <row r="3339">
      <c r="A3339" s="4">
        <v>7803.0</v>
      </c>
      <c r="B3339" s="4"/>
      <c r="C3339" s="4"/>
      <c r="D3339" s="4"/>
      <c r="E3339" s="7">
        <v>55.0</v>
      </c>
      <c r="F3339" s="4">
        <v>2.56</v>
      </c>
      <c r="G3339" s="8">
        <v>0.2182</v>
      </c>
      <c r="H3339" s="8">
        <v>0.1135</v>
      </c>
      <c r="I3339" s="9">
        <v>0.00494212962962963</v>
      </c>
      <c r="J3339" s="7">
        <v>427.0</v>
      </c>
      <c r="K3339" s="4">
        <v>5.35</v>
      </c>
    </row>
    <row r="3340">
      <c r="A3340" s="4" t="s">
        <v>3279</v>
      </c>
      <c r="B3340" s="4"/>
      <c r="C3340" s="4"/>
      <c r="D3340" s="4"/>
      <c r="E3340" s="7">
        <v>55.0</v>
      </c>
      <c r="F3340" s="4">
        <v>3.95</v>
      </c>
      <c r="G3340" s="8">
        <v>0.1091</v>
      </c>
      <c r="H3340" s="8">
        <v>0.2028</v>
      </c>
      <c r="I3340" s="9">
        <v>0.0021296296296296298</v>
      </c>
      <c r="J3340" s="7">
        <v>184.0</v>
      </c>
      <c r="K3340" s="4">
        <v>1.95</v>
      </c>
    </row>
    <row r="3341">
      <c r="A3341" s="4" t="s">
        <v>3280</v>
      </c>
      <c r="B3341" s="4"/>
      <c r="C3341" s="4"/>
      <c r="D3341" s="4"/>
      <c r="E3341" s="7">
        <v>55.0</v>
      </c>
      <c r="F3341" s="4">
        <v>1.75</v>
      </c>
      <c r="G3341" s="8">
        <v>0.1455</v>
      </c>
      <c r="H3341" s="8">
        <v>0.5417</v>
      </c>
      <c r="I3341" s="9">
        <v>0.0013657407407407407</v>
      </c>
      <c r="J3341" s="7">
        <v>118.0</v>
      </c>
      <c r="K3341" s="4">
        <v>1.76</v>
      </c>
    </row>
    <row r="3342">
      <c r="A3342" s="4" t="s">
        <v>3281</v>
      </c>
      <c r="B3342" s="4"/>
      <c r="C3342" s="4"/>
      <c r="D3342" s="4"/>
      <c r="E3342" s="7">
        <v>55.0</v>
      </c>
      <c r="F3342" s="4">
        <v>2.56</v>
      </c>
      <c r="G3342" s="8">
        <v>0.1273</v>
      </c>
      <c r="H3342" s="8">
        <v>0.4255</v>
      </c>
      <c r="I3342" s="9">
        <v>0.001736111111111111</v>
      </c>
      <c r="J3342" s="7">
        <v>150.0</v>
      </c>
      <c r="K3342" s="4">
        <v>1.36</v>
      </c>
    </row>
    <row r="3343">
      <c r="A3343" s="4" t="s">
        <v>3282</v>
      </c>
      <c r="B3343" s="4"/>
      <c r="C3343" s="4"/>
      <c r="D3343" s="4"/>
      <c r="E3343" s="7">
        <v>55.0</v>
      </c>
      <c r="F3343" s="4">
        <v>3.78</v>
      </c>
      <c r="G3343" s="8">
        <v>0.2</v>
      </c>
      <c r="H3343" s="8">
        <v>0.2163</v>
      </c>
      <c r="I3343" s="9">
        <v>0.0033333333333333335</v>
      </c>
      <c r="J3343" s="7">
        <v>288.0</v>
      </c>
      <c r="K3343" s="4">
        <v>2.64</v>
      </c>
    </row>
    <row r="3344">
      <c r="A3344" s="4" t="s">
        <v>3283</v>
      </c>
      <c r="B3344" s="4"/>
      <c r="C3344" s="4"/>
      <c r="D3344" s="4"/>
      <c r="E3344" s="7">
        <v>55.0</v>
      </c>
      <c r="F3344" s="4">
        <v>3.22</v>
      </c>
      <c r="G3344" s="8">
        <v>0.2909</v>
      </c>
      <c r="H3344" s="8">
        <v>0.1921</v>
      </c>
      <c r="I3344" s="9">
        <v>0.004027777777777778</v>
      </c>
      <c r="J3344" s="7">
        <v>348.0</v>
      </c>
      <c r="K3344" s="4">
        <v>3.42</v>
      </c>
    </row>
    <row r="3345">
      <c r="A3345" s="4" t="s">
        <v>3284</v>
      </c>
      <c r="B3345" s="4"/>
      <c r="C3345" s="4"/>
      <c r="D3345" s="4"/>
      <c r="E3345" s="7">
        <v>55.0</v>
      </c>
      <c r="F3345" s="4">
        <v>3.25</v>
      </c>
      <c r="G3345" s="8">
        <v>0.1818</v>
      </c>
      <c r="H3345" s="8">
        <v>0.257</v>
      </c>
      <c r="I3345" s="9">
        <v>0.003946759259259259</v>
      </c>
      <c r="J3345" s="7">
        <v>341.0</v>
      </c>
      <c r="K3345" s="4">
        <v>2.51</v>
      </c>
    </row>
    <row r="3346">
      <c r="A3346" s="4" t="s">
        <v>3285</v>
      </c>
      <c r="B3346" s="4"/>
      <c r="C3346" s="4"/>
      <c r="D3346" s="4"/>
      <c r="E3346" s="7">
        <v>55.0</v>
      </c>
      <c r="F3346" s="4">
        <v>2.38</v>
      </c>
      <c r="G3346" s="8">
        <v>0.2364</v>
      </c>
      <c r="H3346" s="8">
        <v>0.2824</v>
      </c>
      <c r="I3346" s="9">
        <v>0.001990740740740741</v>
      </c>
      <c r="J3346" s="7">
        <v>172.0</v>
      </c>
      <c r="K3346" s="4">
        <v>1.76</v>
      </c>
    </row>
    <row r="3347">
      <c r="A3347" s="4" t="s">
        <v>3286</v>
      </c>
      <c r="B3347" s="4"/>
      <c r="C3347" s="4"/>
      <c r="D3347" s="4"/>
      <c r="E3347" s="7">
        <v>55.0</v>
      </c>
      <c r="F3347" s="4">
        <v>1.91</v>
      </c>
      <c r="G3347" s="8">
        <v>0.1818</v>
      </c>
      <c r="H3347" s="8">
        <v>0.3429</v>
      </c>
      <c r="I3347" s="9">
        <v>0.002627314814814815</v>
      </c>
      <c r="J3347" s="7">
        <v>227.0</v>
      </c>
      <c r="K3347" s="4">
        <v>3.95</v>
      </c>
    </row>
    <row r="3348">
      <c r="A3348" s="4" t="s">
        <v>3287</v>
      </c>
      <c r="B3348" s="4"/>
      <c r="C3348" s="4"/>
      <c r="D3348" s="4"/>
      <c r="E3348" s="7">
        <v>55.0</v>
      </c>
      <c r="F3348" s="4">
        <v>1.8</v>
      </c>
      <c r="G3348" s="8">
        <v>0.2545</v>
      </c>
      <c r="H3348" s="8">
        <v>0.1717</v>
      </c>
      <c r="I3348" s="9">
        <v>0.002013888888888889</v>
      </c>
      <c r="J3348" s="7">
        <v>174.0</v>
      </c>
      <c r="K3348" s="4">
        <v>3.62</v>
      </c>
    </row>
    <row r="3349">
      <c r="A3349" s="4" t="s">
        <v>3288</v>
      </c>
      <c r="B3349" s="4"/>
      <c r="C3349" s="4"/>
      <c r="D3349" s="4"/>
      <c r="E3349" s="7">
        <v>55.0</v>
      </c>
      <c r="F3349" s="4">
        <v>2.64</v>
      </c>
      <c r="G3349" s="8">
        <v>0.3636</v>
      </c>
      <c r="H3349" s="8">
        <v>0.2621</v>
      </c>
      <c r="I3349" s="9">
        <v>0.0015972222222222223</v>
      </c>
      <c r="J3349" s="7">
        <v>138.0</v>
      </c>
      <c r="K3349" s="4">
        <v>2.45</v>
      </c>
    </row>
    <row r="3350">
      <c r="A3350" s="4" t="s">
        <v>3289</v>
      </c>
      <c r="B3350" s="4"/>
      <c r="C3350" s="4"/>
      <c r="D3350" s="4"/>
      <c r="E3350" s="7">
        <v>55.0</v>
      </c>
      <c r="F3350" s="4">
        <v>8.2</v>
      </c>
      <c r="G3350" s="8">
        <v>0.2</v>
      </c>
      <c r="H3350" s="8">
        <v>0.2195</v>
      </c>
      <c r="I3350" s="9">
        <v>0.005729166666666666</v>
      </c>
      <c r="J3350" s="7">
        <v>495.0</v>
      </c>
      <c r="K3350" s="4">
        <v>2.58</v>
      </c>
    </row>
    <row r="3351">
      <c r="A3351" s="4" t="s">
        <v>3290</v>
      </c>
      <c r="B3351" s="4"/>
      <c r="C3351" s="4"/>
      <c r="D3351" s="4"/>
      <c r="E3351" s="7">
        <v>55.0</v>
      </c>
      <c r="F3351" s="4">
        <v>2.05</v>
      </c>
      <c r="G3351" s="8">
        <v>0.3273</v>
      </c>
      <c r="H3351" s="8">
        <v>0.3451</v>
      </c>
      <c r="I3351" s="9">
        <v>0.0024652777777777776</v>
      </c>
      <c r="J3351" s="7">
        <v>213.0</v>
      </c>
      <c r="K3351" s="4">
        <v>3.65</v>
      </c>
    </row>
    <row r="3352">
      <c r="A3352" s="4" t="s">
        <v>3291</v>
      </c>
      <c r="B3352" s="4"/>
      <c r="C3352" s="4"/>
      <c r="D3352" s="4"/>
      <c r="E3352" s="7">
        <v>55.0</v>
      </c>
      <c r="F3352" s="4">
        <v>2.16</v>
      </c>
      <c r="G3352" s="8">
        <v>0.2</v>
      </c>
      <c r="H3352" s="8">
        <v>0.3782</v>
      </c>
      <c r="I3352" s="9">
        <v>0.0013310185185185185</v>
      </c>
      <c r="J3352" s="7">
        <v>115.0</v>
      </c>
      <c r="K3352" s="4">
        <v>1.4</v>
      </c>
    </row>
    <row r="3353">
      <c r="A3353" s="4" t="s">
        <v>3292</v>
      </c>
      <c r="B3353" s="4"/>
      <c r="C3353" s="4"/>
      <c r="D3353" s="4"/>
      <c r="E3353" s="7">
        <v>55.0</v>
      </c>
      <c r="F3353" s="4">
        <v>1.73</v>
      </c>
      <c r="G3353" s="8">
        <v>0.0909</v>
      </c>
      <c r="H3353" s="8">
        <v>0.5579</v>
      </c>
      <c r="I3353" s="9">
        <v>8.912037037037037E-4</v>
      </c>
      <c r="J3353" s="7">
        <v>77.0</v>
      </c>
      <c r="K3353" s="4">
        <v>1.84</v>
      </c>
    </row>
    <row r="3354">
      <c r="A3354" s="4" t="s">
        <v>3293</v>
      </c>
      <c r="B3354" s="4"/>
      <c r="C3354" s="4"/>
      <c r="D3354" s="4"/>
      <c r="E3354" s="7">
        <v>55.0</v>
      </c>
      <c r="F3354" s="4">
        <v>2.87</v>
      </c>
      <c r="G3354" s="8">
        <v>0.2909</v>
      </c>
      <c r="H3354" s="8">
        <v>0.1835</v>
      </c>
      <c r="I3354" s="9">
        <v>0.0024652777777777776</v>
      </c>
      <c r="J3354" s="7">
        <v>213.0</v>
      </c>
      <c r="K3354" s="4">
        <v>3.0</v>
      </c>
    </row>
    <row r="3355">
      <c r="A3355" s="4" t="s">
        <v>3294</v>
      </c>
      <c r="B3355" s="4"/>
      <c r="C3355" s="4"/>
      <c r="D3355" s="4"/>
      <c r="E3355" s="7">
        <v>55.0</v>
      </c>
      <c r="F3355" s="4">
        <v>2.27</v>
      </c>
      <c r="G3355" s="8">
        <v>0.2545</v>
      </c>
      <c r="H3355" s="8">
        <v>0.144</v>
      </c>
      <c r="I3355" s="9">
        <v>0.004363425925925926</v>
      </c>
      <c r="J3355" s="7">
        <v>377.0</v>
      </c>
      <c r="K3355" s="4">
        <v>3.56</v>
      </c>
    </row>
    <row r="3356">
      <c r="A3356" s="4" t="s">
        <v>3295</v>
      </c>
      <c r="B3356" s="4"/>
      <c r="C3356" s="4"/>
      <c r="D3356" s="4"/>
      <c r="E3356" s="7">
        <v>55.0</v>
      </c>
      <c r="F3356" s="4">
        <v>3.47</v>
      </c>
      <c r="G3356" s="8">
        <v>0.3636</v>
      </c>
      <c r="H3356" s="8">
        <v>0.1675</v>
      </c>
      <c r="I3356" s="9">
        <v>0.0022222222222222222</v>
      </c>
      <c r="J3356" s="7">
        <v>192.0</v>
      </c>
      <c r="K3356" s="4">
        <v>2.53</v>
      </c>
    </row>
    <row r="3357">
      <c r="A3357" s="4" t="s">
        <v>3296</v>
      </c>
      <c r="B3357" s="4"/>
      <c r="C3357" s="4"/>
      <c r="D3357" s="4"/>
      <c r="E3357" s="7">
        <v>55.0</v>
      </c>
      <c r="F3357" s="4">
        <v>3.45</v>
      </c>
      <c r="G3357" s="8">
        <v>0.3091</v>
      </c>
      <c r="H3357" s="8">
        <v>0.2158</v>
      </c>
      <c r="I3357" s="9">
        <v>0.0026041666666666665</v>
      </c>
      <c r="J3357" s="7">
        <v>225.0</v>
      </c>
      <c r="K3357" s="4">
        <v>3.0</v>
      </c>
    </row>
    <row r="3358">
      <c r="A3358" s="4" t="s">
        <v>3297</v>
      </c>
      <c r="B3358" s="4"/>
      <c r="C3358" s="4"/>
      <c r="D3358" s="4"/>
      <c r="E3358" s="7">
        <v>55.0</v>
      </c>
      <c r="F3358" s="4">
        <v>2.64</v>
      </c>
      <c r="G3358" s="8">
        <v>0.4727</v>
      </c>
      <c r="H3358" s="8">
        <v>0.069</v>
      </c>
      <c r="I3358" s="9">
        <v>0.0024074074074074076</v>
      </c>
      <c r="J3358" s="7">
        <v>208.0</v>
      </c>
      <c r="K3358" s="4">
        <v>3.07</v>
      </c>
    </row>
    <row r="3359">
      <c r="A3359" s="4" t="s">
        <v>3298</v>
      </c>
      <c r="B3359" s="4"/>
      <c r="C3359" s="4"/>
      <c r="D3359" s="4"/>
      <c r="E3359" s="7">
        <v>55.0</v>
      </c>
      <c r="F3359" s="4">
        <v>3.75</v>
      </c>
      <c r="G3359" s="8">
        <v>0.2</v>
      </c>
      <c r="H3359" s="8">
        <v>0.165</v>
      </c>
      <c r="I3359" s="9">
        <v>0.00636574074074074</v>
      </c>
      <c r="J3359" s="7">
        <v>550.0</v>
      </c>
      <c r="K3359" s="4">
        <v>3.25</v>
      </c>
    </row>
    <row r="3360">
      <c r="A3360" s="4" t="s">
        <v>3299</v>
      </c>
      <c r="B3360" s="4"/>
      <c r="C3360" s="4"/>
      <c r="D3360" s="4"/>
      <c r="E3360" s="7">
        <v>55.0</v>
      </c>
      <c r="F3360" s="4">
        <v>3.18</v>
      </c>
      <c r="G3360" s="8">
        <v>0.2</v>
      </c>
      <c r="H3360" s="8">
        <v>0.2057</v>
      </c>
      <c r="I3360" s="9">
        <v>0.0025462962962962965</v>
      </c>
      <c r="J3360" s="7">
        <v>220.0</v>
      </c>
      <c r="K3360" s="4">
        <v>2.82</v>
      </c>
    </row>
    <row r="3361">
      <c r="A3361" s="4" t="s">
        <v>3300</v>
      </c>
      <c r="B3361" s="4"/>
      <c r="C3361" s="4"/>
      <c r="D3361" s="4"/>
      <c r="E3361" s="7">
        <v>55.0</v>
      </c>
      <c r="F3361" s="4">
        <v>3.36</v>
      </c>
      <c r="G3361" s="8">
        <v>0.3091</v>
      </c>
      <c r="H3361" s="8">
        <v>0.2108</v>
      </c>
      <c r="I3361" s="9">
        <v>0.002337962962962963</v>
      </c>
      <c r="J3361" s="7">
        <v>202.0</v>
      </c>
      <c r="K3361" s="4">
        <v>1.64</v>
      </c>
    </row>
    <row r="3362">
      <c r="A3362" s="4" t="s">
        <v>3301</v>
      </c>
      <c r="B3362" s="4"/>
      <c r="C3362" s="4"/>
      <c r="D3362" s="4"/>
      <c r="E3362" s="7">
        <v>55.0</v>
      </c>
      <c r="F3362" s="4">
        <v>1.67</v>
      </c>
      <c r="G3362" s="8">
        <v>0.5091</v>
      </c>
      <c r="H3362" s="8">
        <v>0.1196</v>
      </c>
      <c r="I3362" s="9">
        <v>0.003171296296296296</v>
      </c>
      <c r="J3362" s="7">
        <v>274.0</v>
      </c>
      <c r="K3362" s="4">
        <v>1.78</v>
      </c>
    </row>
    <row r="3363">
      <c r="A3363" s="4" t="s">
        <v>3302</v>
      </c>
      <c r="B3363" s="4"/>
      <c r="C3363" s="4"/>
      <c r="D3363" s="4"/>
      <c r="E3363" s="7">
        <v>55.0</v>
      </c>
      <c r="F3363" s="4">
        <v>4.15</v>
      </c>
      <c r="G3363" s="8">
        <v>0.2364</v>
      </c>
      <c r="H3363" s="8">
        <v>0.193</v>
      </c>
      <c r="I3363" s="9">
        <v>0.00318287037037037</v>
      </c>
      <c r="J3363" s="7">
        <v>275.0</v>
      </c>
      <c r="K3363" s="4">
        <v>3.16</v>
      </c>
    </row>
    <row r="3364">
      <c r="A3364" s="4" t="s">
        <v>3303</v>
      </c>
      <c r="B3364" s="4"/>
      <c r="C3364" s="4"/>
      <c r="D3364" s="4"/>
      <c r="E3364" s="7">
        <v>55.0</v>
      </c>
      <c r="F3364" s="4">
        <v>2.49</v>
      </c>
      <c r="G3364" s="8">
        <v>0.2727</v>
      </c>
      <c r="H3364" s="8">
        <v>0.2044</v>
      </c>
      <c r="I3364" s="9">
        <v>0.0028356481481481483</v>
      </c>
      <c r="J3364" s="7">
        <v>245.0</v>
      </c>
      <c r="K3364" s="4">
        <v>3.53</v>
      </c>
    </row>
    <row r="3365">
      <c r="A3365" s="4" t="s">
        <v>3304</v>
      </c>
      <c r="B3365" s="4"/>
      <c r="C3365" s="4"/>
      <c r="D3365" s="4"/>
      <c r="E3365" s="7">
        <v>55.0</v>
      </c>
      <c r="F3365" s="4">
        <v>6.6</v>
      </c>
      <c r="G3365" s="8">
        <v>0.2364</v>
      </c>
      <c r="H3365" s="8">
        <v>0.1377</v>
      </c>
      <c r="I3365" s="9">
        <v>0.004884259259259259</v>
      </c>
      <c r="J3365" s="7">
        <v>422.0</v>
      </c>
      <c r="K3365" s="4">
        <v>5.33</v>
      </c>
    </row>
    <row r="3366">
      <c r="A3366" s="4" t="s">
        <v>3305</v>
      </c>
      <c r="B3366" s="4"/>
      <c r="C3366" s="4"/>
      <c r="D3366" s="4"/>
      <c r="E3366" s="7">
        <v>55.0</v>
      </c>
      <c r="F3366" s="4">
        <v>2.85</v>
      </c>
      <c r="G3366" s="8">
        <v>0.4182</v>
      </c>
      <c r="H3366" s="8">
        <v>0.2038</v>
      </c>
      <c r="I3366" s="9">
        <v>0.0020949074074074073</v>
      </c>
      <c r="J3366" s="7">
        <v>181.0</v>
      </c>
      <c r="K3366" s="4">
        <v>2.02</v>
      </c>
    </row>
    <row r="3367">
      <c r="A3367" s="4" t="s">
        <v>3306</v>
      </c>
      <c r="B3367" s="4"/>
      <c r="C3367" s="4"/>
      <c r="D3367" s="4"/>
      <c r="E3367" s="7">
        <v>55.0</v>
      </c>
      <c r="F3367" s="4">
        <v>6.2</v>
      </c>
      <c r="G3367" s="8">
        <v>0.4</v>
      </c>
      <c r="H3367" s="8">
        <v>0.085</v>
      </c>
      <c r="I3367" s="9">
        <v>0.006875</v>
      </c>
      <c r="J3367" s="7">
        <v>594.0</v>
      </c>
      <c r="K3367" s="4">
        <v>3.98</v>
      </c>
    </row>
    <row r="3368">
      <c r="A3368" s="4" t="s">
        <v>3307</v>
      </c>
      <c r="B3368" s="4"/>
      <c r="C3368" s="4"/>
      <c r="D3368" s="4"/>
      <c r="E3368" s="7">
        <v>55.0</v>
      </c>
      <c r="F3368" s="4">
        <v>2.8</v>
      </c>
      <c r="G3368" s="8">
        <v>0.2182</v>
      </c>
      <c r="H3368" s="8">
        <v>0.2208</v>
      </c>
      <c r="I3368" s="9">
        <v>0.0031944444444444446</v>
      </c>
      <c r="J3368" s="7">
        <v>276.0</v>
      </c>
      <c r="K3368" s="4">
        <v>4.82</v>
      </c>
    </row>
    <row r="3369">
      <c r="A3369" s="4" t="s">
        <v>3308</v>
      </c>
      <c r="B3369" s="4"/>
      <c r="C3369" s="4"/>
      <c r="D3369" s="4"/>
      <c r="E3369" s="7">
        <v>55.0</v>
      </c>
      <c r="F3369" s="4">
        <v>1.44</v>
      </c>
      <c r="G3369" s="8">
        <v>0.8727</v>
      </c>
      <c r="H3369" s="8">
        <v>0.0</v>
      </c>
      <c r="I3369" s="9">
        <v>7.87037037037037E-4</v>
      </c>
      <c r="J3369" s="7">
        <v>68.0</v>
      </c>
      <c r="K3369" s="4">
        <v>0.24</v>
      </c>
    </row>
    <row r="3370">
      <c r="A3370" s="4" t="s">
        <v>3309</v>
      </c>
      <c r="B3370" s="4"/>
      <c r="C3370" s="4"/>
      <c r="D3370" s="4"/>
      <c r="E3370" s="7">
        <v>55.0</v>
      </c>
      <c r="F3370" s="4">
        <v>4.0</v>
      </c>
      <c r="G3370" s="8">
        <v>0.2545</v>
      </c>
      <c r="H3370" s="8">
        <v>0.1409</v>
      </c>
      <c r="I3370" s="9">
        <v>0.0025925925925925925</v>
      </c>
      <c r="J3370" s="7">
        <v>224.0</v>
      </c>
      <c r="K3370" s="4">
        <v>3.27</v>
      </c>
    </row>
    <row r="3371">
      <c r="A3371" s="4" t="s">
        <v>3310</v>
      </c>
      <c r="B3371" s="4"/>
      <c r="C3371" s="4"/>
      <c r="D3371" s="4"/>
      <c r="E3371" s="7">
        <v>55.0</v>
      </c>
      <c r="F3371" s="4">
        <v>2.87</v>
      </c>
      <c r="G3371" s="8">
        <v>0.2182</v>
      </c>
      <c r="H3371" s="8">
        <v>0.1203</v>
      </c>
      <c r="I3371" s="9">
        <v>0.004016203703703704</v>
      </c>
      <c r="J3371" s="7">
        <v>347.0</v>
      </c>
      <c r="K3371" s="4">
        <v>3.33</v>
      </c>
    </row>
    <row r="3372">
      <c r="A3372" s="4" t="s">
        <v>3311</v>
      </c>
      <c r="B3372" s="4"/>
      <c r="C3372" s="4"/>
      <c r="D3372" s="4"/>
      <c r="E3372" s="7">
        <v>55.0</v>
      </c>
      <c r="F3372" s="4">
        <v>2.2</v>
      </c>
      <c r="G3372" s="8">
        <v>0.2545</v>
      </c>
      <c r="H3372" s="8">
        <v>0.3554</v>
      </c>
      <c r="I3372" s="9">
        <v>0.002337962962962963</v>
      </c>
      <c r="J3372" s="7">
        <v>202.0</v>
      </c>
      <c r="K3372" s="4">
        <v>2.58</v>
      </c>
    </row>
    <row r="3373">
      <c r="A3373" s="4" t="s">
        <v>3312</v>
      </c>
      <c r="B3373" s="4"/>
      <c r="C3373" s="4"/>
      <c r="D3373" s="4"/>
      <c r="E3373" s="7">
        <v>55.0</v>
      </c>
      <c r="F3373" s="4">
        <v>3.49</v>
      </c>
      <c r="G3373" s="8">
        <v>0.2545</v>
      </c>
      <c r="H3373" s="8">
        <v>0.2031</v>
      </c>
      <c r="I3373" s="9">
        <v>0.0030902777777777777</v>
      </c>
      <c r="J3373" s="7">
        <v>267.0</v>
      </c>
      <c r="K3373" s="4">
        <v>2.78</v>
      </c>
    </row>
    <row r="3374">
      <c r="A3374" s="4" t="s">
        <v>3313</v>
      </c>
      <c r="B3374" s="4"/>
      <c r="C3374" s="4"/>
      <c r="D3374" s="4"/>
      <c r="E3374" s="7">
        <v>55.0</v>
      </c>
      <c r="F3374" s="4">
        <v>3.16</v>
      </c>
      <c r="G3374" s="8">
        <v>0.5273</v>
      </c>
      <c r="H3374" s="8">
        <v>0.1667</v>
      </c>
      <c r="I3374" s="9">
        <v>0.0060416666666666665</v>
      </c>
      <c r="J3374" s="7">
        <v>522.0</v>
      </c>
      <c r="K3374" s="4">
        <v>2.65</v>
      </c>
    </row>
    <row r="3375">
      <c r="A3375" s="4" t="s">
        <v>3314</v>
      </c>
      <c r="B3375" s="4"/>
      <c r="C3375" s="4"/>
      <c r="D3375" s="4"/>
      <c r="E3375" s="7">
        <v>55.0</v>
      </c>
      <c r="F3375" s="4">
        <v>2.44</v>
      </c>
      <c r="G3375" s="8">
        <v>0.1636</v>
      </c>
      <c r="H3375" s="8">
        <v>0.2015</v>
      </c>
      <c r="I3375" s="9">
        <v>0.005451388888888889</v>
      </c>
      <c r="J3375" s="7">
        <v>471.0</v>
      </c>
      <c r="K3375" s="4">
        <v>6.11</v>
      </c>
    </row>
    <row r="3376">
      <c r="A3376" s="4" t="s">
        <v>3315</v>
      </c>
      <c r="B3376" s="4"/>
      <c r="C3376" s="4"/>
      <c r="D3376" s="4"/>
      <c r="E3376" s="7">
        <v>55.0</v>
      </c>
      <c r="F3376" s="4">
        <v>1.64</v>
      </c>
      <c r="G3376" s="8">
        <v>0.0364</v>
      </c>
      <c r="H3376" s="8">
        <v>0.2556</v>
      </c>
      <c r="I3376" s="9">
        <v>0.003460648148148148</v>
      </c>
      <c r="J3376" s="7">
        <v>299.0</v>
      </c>
      <c r="K3376" s="4">
        <v>7.85</v>
      </c>
    </row>
    <row r="3377">
      <c r="A3377" s="4" t="s">
        <v>3316</v>
      </c>
      <c r="B3377" s="4"/>
      <c r="C3377" s="4"/>
      <c r="D3377" s="4"/>
      <c r="E3377" s="7">
        <v>55.0</v>
      </c>
      <c r="F3377" s="4">
        <v>3.71</v>
      </c>
      <c r="G3377" s="8">
        <v>0.1636</v>
      </c>
      <c r="H3377" s="8">
        <v>0.2255</v>
      </c>
      <c r="I3377" s="9">
        <v>0.004143518518518519</v>
      </c>
      <c r="J3377" s="7">
        <v>358.0</v>
      </c>
      <c r="K3377" s="4">
        <v>4.85</v>
      </c>
    </row>
    <row r="3378">
      <c r="A3378" s="4" t="s">
        <v>3317</v>
      </c>
      <c r="B3378" s="4"/>
      <c r="C3378" s="4"/>
      <c r="D3378" s="4"/>
      <c r="E3378" s="7">
        <v>55.0</v>
      </c>
      <c r="F3378" s="4">
        <v>2.53</v>
      </c>
      <c r="G3378" s="8">
        <v>0.4182</v>
      </c>
      <c r="H3378" s="8">
        <v>0.1295</v>
      </c>
      <c r="I3378" s="9">
        <v>0.005451388888888889</v>
      </c>
      <c r="J3378" s="7">
        <v>471.0</v>
      </c>
      <c r="K3378" s="4">
        <v>4.87</v>
      </c>
    </row>
    <row r="3379">
      <c r="A3379" s="4" t="s">
        <v>3318</v>
      </c>
      <c r="B3379" s="4"/>
      <c r="C3379" s="4"/>
      <c r="D3379" s="4"/>
      <c r="E3379" s="7">
        <v>55.0</v>
      </c>
      <c r="F3379" s="4">
        <v>3.84</v>
      </c>
      <c r="G3379" s="8">
        <v>0.1636</v>
      </c>
      <c r="H3379" s="8">
        <v>0.1801</v>
      </c>
      <c r="I3379" s="9">
        <v>0.003726851851851852</v>
      </c>
      <c r="J3379" s="7">
        <v>322.0</v>
      </c>
      <c r="K3379" s="4">
        <v>2.27</v>
      </c>
    </row>
    <row r="3380">
      <c r="A3380" s="4" t="s">
        <v>3319</v>
      </c>
      <c r="B3380" s="4"/>
      <c r="C3380" s="4"/>
      <c r="D3380" s="4"/>
      <c r="E3380" s="7">
        <v>55.0</v>
      </c>
      <c r="F3380" s="4">
        <v>2.89</v>
      </c>
      <c r="G3380" s="8">
        <v>0.2364</v>
      </c>
      <c r="H3380" s="8">
        <v>0.327</v>
      </c>
      <c r="I3380" s="9">
        <v>0.0027430555555555554</v>
      </c>
      <c r="J3380" s="7">
        <v>237.0</v>
      </c>
      <c r="K3380" s="4">
        <v>1.29</v>
      </c>
    </row>
    <row r="3381">
      <c r="A3381" s="4" t="s">
        <v>3320</v>
      </c>
      <c r="B3381" s="4"/>
      <c r="C3381" s="4"/>
      <c r="D3381" s="4"/>
      <c r="E3381" s="7">
        <v>55.0</v>
      </c>
      <c r="F3381" s="4">
        <v>4.8</v>
      </c>
      <c r="G3381" s="8">
        <v>0.3273</v>
      </c>
      <c r="H3381" s="8">
        <v>0.125</v>
      </c>
      <c r="I3381" s="9">
        <v>0.0059722222222222225</v>
      </c>
      <c r="J3381" s="7">
        <v>516.0</v>
      </c>
      <c r="K3381" s="4">
        <v>2.15</v>
      </c>
    </row>
    <row r="3382">
      <c r="A3382" s="4" t="s">
        <v>3321</v>
      </c>
      <c r="B3382" s="4"/>
      <c r="C3382" s="4"/>
      <c r="D3382" s="4"/>
      <c r="E3382" s="7">
        <v>55.0</v>
      </c>
      <c r="F3382" s="4">
        <v>2.65</v>
      </c>
      <c r="G3382" s="8">
        <v>0.6727</v>
      </c>
      <c r="H3382" s="8">
        <v>0.0205</v>
      </c>
      <c r="I3382" s="9">
        <v>0.0012847222222222223</v>
      </c>
      <c r="J3382" s="7">
        <v>111.0</v>
      </c>
      <c r="K3382" s="4">
        <v>1.27</v>
      </c>
    </row>
    <row r="3383">
      <c r="A3383" s="4" t="s">
        <v>3322</v>
      </c>
      <c r="B3383" s="4"/>
      <c r="C3383" s="4"/>
      <c r="D3383" s="4"/>
      <c r="E3383" s="7">
        <v>55.0</v>
      </c>
      <c r="F3383" s="4">
        <v>4.56</v>
      </c>
      <c r="G3383" s="8">
        <v>0.2727</v>
      </c>
      <c r="H3383" s="8">
        <v>0.1195</v>
      </c>
      <c r="I3383" s="9">
        <v>0.005821759259259259</v>
      </c>
      <c r="J3383" s="7">
        <v>503.0</v>
      </c>
      <c r="K3383" s="4">
        <v>4.49</v>
      </c>
    </row>
    <row r="3384">
      <c r="A3384" s="4" t="s">
        <v>3323</v>
      </c>
      <c r="B3384" s="4"/>
      <c r="C3384" s="4"/>
      <c r="D3384" s="4"/>
      <c r="E3384" s="7">
        <v>55.0</v>
      </c>
      <c r="F3384" s="4">
        <v>2.56</v>
      </c>
      <c r="G3384" s="8">
        <v>0.2909</v>
      </c>
      <c r="H3384" s="8">
        <v>0.1773</v>
      </c>
      <c r="I3384" s="9">
        <v>0.0031018518518518517</v>
      </c>
      <c r="J3384" s="7">
        <v>268.0</v>
      </c>
      <c r="K3384" s="4">
        <v>3.24</v>
      </c>
    </row>
    <row r="3385">
      <c r="A3385" s="4" t="s">
        <v>3324</v>
      </c>
      <c r="B3385" s="4"/>
      <c r="C3385" s="4"/>
      <c r="D3385" s="4"/>
      <c r="E3385" s="7">
        <v>55.0</v>
      </c>
      <c r="F3385" s="4">
        <v>2.65</v>
      </c>
      <c r="G3385" s="8">
        <v>0.2909</v>
      </c>
      <c r="H3385" s="8">
        <v>0.2123</v>
      </c>
      <c r="I3385" s="9">
        <v>0.0026041666666666665</v>
      </c>
      <c r="J3385" s="7">
        <v>225.0</v>
      </c>
      <c r="K3385" s="4">
        <v>3.76</v>
      </c>
    </row>
    <row r="3386">
      <c r="A3386" s="4" t="s">
        <v>3325</v>
      </c>
      <c r="B3386" s="4"/>
      <c r="C3386" s="4"/>
      <c r="D3386" s="4"/>
      <c r="E3386" s="7">
        <v>55.0</v>
      </c>
      <c r="F3386" s="4">
        <v>5.07</v>
      </c>
      <c r="G3386" s="8">
        <v>0.2545</v>
      </c>
      <c r="H3386" s="8">
        <v>0.1434</v>
      </c>
      <c r="I3386" s="9">
        <v>0.0029745370370370373</v>
      </c>
      <c r="J3386" s="7">
        <v>257.0</v>
      </c>
      <c r="K3386" s="4">
        <v>3.11</v>
      </c>
    </row>
    <row r="3387">
      <c r="A3387" s="4" t="s">
        <v>3326</v>
      </c>
      <c r="B3387" s="4"/>
      <c r="C3387" s="4"/>
      <c r="D3387" s="4"/>
      <c r="E3387" s="7">
        <v>55.0</v>
      </c>
      <c r="F3387" s="4">
        <v>3.51</v>
      </c>
      <c r="G3387" s="8">
        <v>0.1636</v>
      </c>
      <c r="H3387" s="8">
        <v>0.1762</v>
      </c>
      <c r="I3387" s="9">
        <v>0.0043518518518518515</v>
      </c>
      <c r="J3387" s="7">
        <v>376.0</v>
      </c>
      <c r="K3387" s="4">
        <v>3.33</v>
      </c>
    </row>
    <row r="3388">
      <c r="A3388" s="4" t="s">
        <v>3327</v>
      </c>
      <c r="B3388" s="4"/>
      <c r="C3388" s="4"/>
      <c r="D3388" s="4"/>
      <c r="E3388" s="7">
        <v>55.0</v>
      </c>
      <c r="F3388" s="4">
        <v>2.07</v>
      </c>
      <c r="G3388" s="8">
        <v>0.2545</v>
      </c>
      <c r="H3388" s="8">
        <v>0.3246</v>
      </c>
      <c r="I3388" s="9">
        <v>9.143518518518518E-4</v>
      </c>
      <c r="J3388" s="7">
        <v>79.0</v>
      </c>
      <c r="K3388" s="4">
        <v>1.0</v>
      </c>
    </row>
    <row r="3389">
      <c r="A3389" s="4" t="s">
        <v>3328</v>
      </c>
      <c r="B3389" s="4"/>
      <c r="C3389" s="4"/>
      <c r="D3389" s="4"/>
      <c r="E3389" s="7">
        <v>55.0</v>
      </c>
      <c r="F3389" s="4">
        <v>2.84</v>
      </c>
      <c r="G3389" s="8">
        <v>0.2182</v>
      </c>
      <c r="H3389" s="8">
        <v>0.2692</v>
      </c>
      <c r="I3389" s="9">
        <v>0.001851851851851852</v>
      </c>
      <c r="J3389" s="7">
        <v>160.0</v>
      </c>
      <c r="K3389" s="4">
        <v>1.38</v>
      </c>
    </row>
    <row r="3390">
      <c r="A3390" s="4" t="s">
        <v>3329</v>
      </c>
      <c r="B3390" s="4"/>
      <c r="C3390" s="4"/>
      <c r="D3390" s="4"/>
      <c r="E3390" s="7">
        <v>55.0</v>
      </c>
      <c r="F3390" s="4">
        <v>3.42</v>
      </c>
      <c r="G3390" s="8">
        <v>0.2</v>
      </c>
      <c r="H3390" s="8">
        <v>0.3245</v>
      </c>
      <c r="I3390" s="9">
        <v>0.004456018518518519</v>
      </c>
      <c r="J3390" s="7">
        <v>385.0</v>
      </c>
      <c r="K3390" s="4">
        <v>4.73</v>
      </c>
    </row>
    <row r="3391">
      <c r="A3391" s="4" t="s">
        <v>3330</v>
      </c>
      <c r="B3391" s="4"/>
      <c r="C3391" s="4"/>
      <c r="D3391" s="4"/>
      <c r="E3391" s="7">
        <v>55.0</v>
      </c>
      <c r="F3391" s="4">
        <v>1.24</v>
      </c>
      <c r="G3391" s="8">
        <v>0.8</v>
      </c>
      <c r="H3391" s="8">
        <v>0.0147</v>
      </c>
      <c r="I3391" s="9">
        <v>0.0016319444444444445</v>
      </c>
      <c r="J3391" s="7">
        <v>141.0</v>
      </c>
      <c r="K3391" s="4">
        <v>1.49</v>
      </c>
    </row>
    <row r="3392">
      <c r="A3392" s="4" t="s">
        <v>3331</v>
      </c>
      <c r="B3392" s="4"/>
      <c r="C3392" s="4"/>
      <c r="D3392" s="4"/>
      <c r="E3392" s="7">
        <v>55.0</v>
      </c>
      <c r="F3392" s="4">
        <v>3.25</v>
      </c>
      <c r="G3392" s="8">
        <v>0.2182</v>
      </c>
      <c r="H3392" s="8">
        <v>0.2291</v>
      </c>
      <c r="I3392" s="9">
        <v>0.004293981481481481</v>
      </c>
      <c r="J3392" s="7">
        <v>371.0</v>
      </c>
      <c r="K3392" s="4">
        <v>3.55</v>
      </c>
    </row>
    <row r="3393">
      <c r="A3393" s="4" t="s">
        <v>3332</v>
      </c>
      <c r="B3393" s="4"/>
      <c r="C3393" s="4"/>
      <c r="D3393" s="4"/>
      <c r="E3393" s="7">
        <v>54.0</v>
      </c>
      <c r="F3393" s="4">
        <v>3.13</v>
      </c>
      <c r="G3393" s="8">
        <v>0.0926</v>
      </c>
      <c r="H3393" s="8">
        <v>0.1953</v>
      </c>
      <c r="I3393" s="9">
        <v>0.0044444444444444444</v>
      </c>
      <c r="J3393" s="7">
        <v>384.0</v>
      </c>
      <c r="K3393" s="4">
        <v>5.26</v>
      </c>
    </row>
    <row r="3394">
      <c r="A3394" s="4">
        <v>1930.0</v>
      </c>
      <c r="B3394" s="4"/>
      <c r="C3394" s="4"/>
      <c r="D3394" s="4"/>
      <c r="E3394" s="7">
        <v>54.0</v>
      </c>
      <c r="F3394" s="4">
        <v>4.85</v>
      </c>
      <c r="G3394" s="8">
        <v>0.1111</v>
      </c>
      <c r="H3394" s="8">
        <v>0.145</v>
      </c>
      <c r="I3394" s="9">
        <v>0.003738425925925926</v>
      </c>
      <c r="J3394" s="7">
        <v>323.0</v>
      </c>
      <c r="K3394" s="4">
        <v>4.13</v>
      </c>
    </row>
    <row r="3395">
      <c r="A3395" s="4">
        <v>1996.0</v>
      </c>
      <c r="B3395" s="4"/>
      <c r="C3395" s="4"/>
      <c r="D3395" s="4"/>
      <c r="E3395" s="7">
        <v>54.0</v>
      </c>
      <c r="F3395" s="4">
        <v>2.37</v>
      </c>
      <c r="G3395" s="8">
        <v>0.0741</v>
      </c>
      <c r="H3395" s="8">
        <v>0.3125</v>
      </c>
      <c r="I3395" s="9">
        <v>0.0027083333333333334</v>
      </c>
      <c r="J3395" s="7">
        <v>234.0</v>
      </c>
      <c r="K3395" s="4">
        <v>3.61</v>
      </c>
    </row>
    <row r="3396">
      <c r="A3396" s="4">
        <v>2005.0</v>
      </c>
      <c r="B3396" s="4"/>
      <c r="C3396" s="4"/>
      <c r="D3396" s="4"/>
      <c r="E3396" s="7">
        <v>54.0</v>
      </c>
      <c r="F3396" s="4">
        <v>2.07</v>
      </c>
      <c r="G3396" s="8">
        <v>0.2222</v>
      </c>
      <c r="H3396" s="8">
        <v>0.3393</v>
      </c>
      <c r="I3396" s="9">
        <v>0.0027199074074074074</v>
      </c>
      <c r="J3396" s="7">
        <v>235.0</v>
      </c>
      <c r="K3396" s="4">
        <v>2.56</v>
      </c>
    </row>
    <row r="3397">
      <c r="A3397" s="4" t="s">
        <v>3333</v>
      </c>
      <c r="B3397" s="4"/>
      <c r="C3397" s="4"/>
      <c r="D3397" s="4"/>
      <c r="E3397" s="7">
        <v>54.0</v>
      </c>
      <c r="F3397" s="4">
        <v>2.78</v>
      </c>
      <c r="G3397" s="8">
        <v>0.1111</v>
      </c>
      <c r="H3397" s="8">
        <v>0.2133</v>
      </c>
      <c r="I3397" s="9">
        <v>0.0033796296296296296</v>
      </c>
      <c r="J3397" s="7">
        <v>292.0</v>
      </c>
      <c r="K3397" s="4">
        <v>4.04</v>
      </c>
    </row>
    <row r="3398">
      <c r="A3398" s="4" t="s">
        <v>3334</v>
      </c>
      <c r="B3398" s="4"/>
      <c r="C3398" s="4"/>
      <c r="D3398" s="4"/>
      <c r="E3398" s="7">
        <v>54.0</v>
      </c>
      <c r="F3398" s="4">
        <v>2.8</v>
      </c>
      <c r="G3398" s="8">
        <v>0.2593</v>
      </c>
      <c r="H3398" s="8">
        <v>0.1391</v>
      </c>
      <c r="I3398" s="9">
        <v>0.004826388888888889</v>
      </c>
      <c r="J3398" s="7">
        <v>417.0</v>
      </c>
      <c r="K3398" s="4">
        <v>3.87</v>
      </c>
    </row>
    <row r="3399">
      <c r="A3399" s="4">
        <v>22627.0</v>
      </c>
      <c r="B3399" s="4"/>
      <c r="C3399" s="4"/>
      <c r="D3399" s="4"/>
      <c r="E3399" s="7">
        <v>54.0</v>
      </c>
      <c r="F3399" s="4">
        <v>2.7</v>
      </c>
      <c r="G3399" s="8">
        <v>0.4444</v>
      </c>
      <c r="H3399" s="8">
        <v>0.1438</v>
      </c>
      <c r="I3399" s="9">
        <v>0.004189814814814815</v>
      </c>
      <c r="J3399" s="7">
        <v>362.0</v>
      </c>
      <c r="K3399" s="4">
        <v>4.54</v>
      </c>
    </row>
    <row r="3400">
      <c r="A3400" s="4">
        <v>26001.0</v>
      </c>
      <c r="B3400" s="4"/>
      <c r="C3400" s="4"/>
      <c r="D3400" s="4"/>
      <c r="E3400" s="7">
        <v>54.0</v>
      </c>
      <c r="F3400" s="4">
        <v>2.44</v>
      </c>
      <c r="G3400" s="8">
        <v>0.1296</v>
      </c>
      <c r="H3400" s="8">
        <v>0.197</v>
      </c>
      <c r="I3400" s="9">
        <v>0.0024074074074074076</v>
      </c>
      <c r="J3400" s="7">
        <v>208.0</v>
      </c>
      <c r="K3400" s="4">
        <v>3.52</v>
      </c>
    </row>
    <row r="3401">
      <c r="A3401" s="4">
        <v>34735.0</v>
      </c>
      <c r="B3401" s="4"/>
      <c r="C3401" s="4"/>
      <c r="D3401" s="4"/>
      <c r="E3401" s="7">
        <v>54.0</v>
      </c>
      <c r="F3401" s="4">
        <v>1.59</v>
      </c>
      <c r="G3401" s="8">
        <v>0.6111</v>
      </c>
      <c r="H3401" s="8">
        <v>0.1279</v>
      </c>
      <c r="I3401" s="9">
        <v>0.0017708333333333332</v>
      </c>
      <c r="J3401" s="7">
        <v>153.0</v>
      </c>
      <c r="K3401" s="4">
        <v>4.54</v>
      </c>
    </row>
    <row r="3402">
      <c r="A3402" s="4">
        <v>3543.0</v>
      </c>
      <c r="B3402" s="4"/>
      <c r="C3402" s="4"/>
      <c r="D3402" s="4"/>
      <c r="E3402" s="7">
        <v>54.0</v>
      </c>
      <c r="F3402" s="4">
        <v>2.91</v>
      </c>
      <c r="G3402" s="8">
        <v>0.0741</v>
      </c>
      <c r="H3402" s="8">
        <v>0.0318</v>
      </c>
      <c r="I3402" s="9">
        <v>0.016377314814814813</v>
      </c>
      <c r="J3402" s="7">
        <v>1415.0</v>
      </c>
      <c r="K3402" s="4">
        <v>20.61</v>
      </c>
    </row>
    <row r="3403">
      <c r="A3403" s="4">
        <v>36151.0</v>
      </c>
      <c r="B3403" s="4"/>
      <c r="C3403" s="4"/>
      <c r="D3403" s="4"/>
      <c r="E3403" s="7">
        <v>54.0</v>
      </c>
      <c r="F3403" s="4">
        <v>2.22</v>
      </c>
      <c r="G3403" s="8">
        <v>0.3519</v>
      </c>
      <c r="H3403" s="8">
        <v>0.1333</v>
      </c>
      <c r="I3403" s="9">
        <v>0.0033912037037037036</v>
      </c>
      <c r="J3403" s="7">
        <v>293.0</v>
      </c>
      <c r="K3403" s="4">
        <v>2.81</v>
      </c>
    </row>
    <row r="3404">
      <c r="A3404" s="4">
        <v>36319.0</v>
      </c>
      <c r="B3404" s="4"/>
      <c r="C3404" s="4"/>
      <c r="D3404" s="4"/>
      <c r="E3404" s="7">
        <v>54.0</v>
      </c>
      <c r="F3404" s="4">
        <v>2.44</v>
      </c>
      <c r="G3404" s="8">
        <v>0.1852</v>
      </c>
      <c r="H3404" s="8">
        <v>0.0985</v>
      </c>
      <c r="I3404" s="9">
        <v>0.0046875</v>
      </c>
      <c r="J3404" s="7">
        <v>405.0</v>
      </c>
      <c r="K3404" s="4">
        <v>4.52</v>
      </c>
    </row>
    <row r="3405">
      <c r="A3405" s="4">
        <v>3964.0</v>
      </c>
      <c r="B3405" s="4"/>
      <c r="C3405" s="4"/>
      <c r="D3405" s="4"/>
      <c r="E3405" s="7">
        <v>54.0</v>
      </c>
      <c r="F3405" s="4">
        <v>2.48</v>
      </c>
      <c r="G3405" s="8">
        <v>0.1852</v>
      </c>
      <c r="H3405" s="8">
        <v>0.1045</v>
      </c>
      <c r="I3405" s="9">
        <v>0.0022569444444444442</v>
      </c>
      <c r="J3405" s="7">
        <v>195.0</v>
      </c>
      <c r="K3405" s="4">
        <v>4.07</v>
      </c>
    </row>
    <row r="3406">
      <c r="A3406" s="4" t="s">
        <v>3335</v>
      </c>
      <c r="B3406" s="4"/>
      <c r="C3406" s="4"/>
      <c r="D3406" s="4"/>
      <c r="E3406" s="7">
        <v>54.0</v>
      </c>
      <c r="F3406" s="4">
        <v>2.3</v>
      </c>
      <c r="G3406" s="8">
        <v>0.3889</v>
      </c>
      <c r="H3406" s="8">
        <v>0.2016</v>
      </c>
      <c r="I3406" s="9">
        <v>0.003449074074074074</v>
      </c>
      <c r="J3406" s="7">
        <v>298.0</v>
      </c>
      <c r="K3406" s="4">
        <v>1.43</v>
      </c>
    </row>
    <row r="3407">
      <c r="A3407" s="4" t="s">
        <v>3336</v>
      </c>
      <c r="B3407" s="4"/>
      <c r="C3407" s="4"/>
      <c r="D3407" s="4"/>
      <c r="E3407" s="7">
        <v>54.0</v>
      </c>
      <c r="F3407" s="4">
        <v>3.81</v>
      </c>
      <c r="G3407" s="8">
        <v>0.1667</v>
      </c>
      <c r="H3407" s="8">
        <v>0.1942</v>
      </c>
      <c r="I3407" s="9">
        <v>0.0025925925925925925</v>
      </c>
      <c r="J3407" s="7">
        <v>224.0</v>
      </c>
      <c r="K3407" s="4">
        <v>2.52</v>
      </c>
    </row>
    <row r="3408">
      <c r="A3408" s="4" t="s">
        <v>3337</v>
      </c>
      <c r="B3408" s="4"/>
      <c r="C3408" s="4"/>
      <c r="D3408" s="4"/>
      <c r="E3408" s="7">
        <v>54.0</v>
      </c>
      <c r="F3408" s="4">
        <v>3.74</v>
      </c>
      <c r="G3408" s="8">
        <v>0.1667</v>
      </c>
      <c r="H3408" s="8">
        <v>0.1535</v>
      </c>
      <c r="I3408" s="9">
        <v>0.0050810185185185186</v>
      </c>
      <c r="J3408" s="7">
        <v>439.0</v>
      </c>
      <c r="K3408" s="4">
        <v>4.26</v>
      </c>
    </row>
    <row r="3409">
      <c r="A3409" s="4" t="s">
        <v>3338</v>
      </c>
      <c r="B3409" s="4"/>
      <c r="C3409" s="4"/>
      <c r="D3409" s="4"/>
      <c r="E3409" s="7">
        <v>54.0</v>
      </c>
      <c r="F3409" s="4">
        <v>4.02</v>
      </c>
      <c r="G3409" s="8">
        <v>0.1667</v>
      </c>
      <c r="H3409" s="8">
        <v>0.235</v>
      </c>
      <c r="I3409" s="9">
        <v>0.003611111111111111</v>
      </c>
      <c r="J3409" s="7">
        <v>312.0</v>
      </c>
      <c r="K3409" s="4">
        <v>3.41</v>
      </c>
    </row>
    <row r="3410">
      <c r="A3410" s="4" t="s">
        <v>3339</v>
      </c>
      <c r="B3410" s="4"/>
      <c r="C3410" s="4"/>
      <c r="D3410" s="4"/>
      <c r="E3410" s="7">
        <v>54.0</v>
      </c>
      <c r="F3410" s="4">
        <v>4.19</v>
      </c>
      <c r="G3410" s="8">
        <v>0.4074</v>
      </c>
      <c r="H3410" s="8">
        <v>0.1195</v>
      </c>
      <c r="I3410" s="9">
        <v>0.004733796296296297</v>
      </c>
      <c r="J3410" s="7">
        <v>409.0</v>
      </c>
      <c r="K3410" s="4">
        <v>5.02</v>
      </c>
    </row>
    <row r="3411">
      <c r="A3411" s="4" t="s">
        <v>3340</v>
      </c>
      <c r="B3411" s="4"/>
      <c r="C3411" s="4"/>
      <c r="D3411" s="4"/>
      <c r="E3411" s="7">
        <v>54.0</v>
      </c>
      <c r="F3411" s="4">
        <v>3.7</v>
      </c>
      <c r="G3411" s="8">
        <v>0.2037</v>
      </c>
      <c r="H3411" s="8">
        <v>0.18</v>
      </c>
      <c r="I3411" s="9">
        <v>0.0021643518518518518</v>
      </c>
      <c r="J3411" s="7">
        <v>187.0</v>
      </c>
      <c r="K3411" s="4">
        <v>2.74</v>
      </c>
    </row>
    <row r="3412">
      <c r="A3412" s="4" t="s">
        <v>3341</v>
      </c>
      <c r="B3412" s="4"/>
      <c r="C3412" s="4"/>
      <c r="D3412" s="4"/>
      <c r="E3412" s="7">
        <v>54.0</v>
      </c>
      <c r="F3412" s="4">
        <v>2.39</v>
      </c>
      <c r="G3412" s="8">
        <v>0.0926</v>
      </c>
      <c r="H3412" s="8">
        <v>0.2481</v>
      </c>
      <c r="I3412" s="9">
        <v>0.008368055555555556</v>
      </c>
      <c r="J3412" s="7">
        <v>723.0</v>
      </c>
      <c r="K3412" s="4">
        <v>18.54</v>
      </c>
    </row>
    <row r="3413">
      <c r="A3413" s="4" t="s">
        <v>3342</v>
      </c>
      <c r="B3413" s="4"/>
      <c r="C3413" s="4"/>
      <c r="D3413" s="4"/>
      <c r="E3413" s="7">
        <v>54.0</v>
      </c>
      <c r="F3413" s="4">
        <v>3.09</v>
      </c>
      <c r="G3413" s="8">
        <v>0.2778</v>
      </c>
      <c r="H3413" s="8">
        <v>0.1856</v>
      </c>
      <c r="I3413" s="9">
        <v>0.0030787037037037037</v>
      </c>
      <c r="J3413" s="7">
        <v>266.0</v>
      </c>
      <c r="K3413" s="4">
        <v>3.22</v>
      </c>
    </row>
    <row r="3414">
      <c r="A3414" s="4" t="s">
        <v>3343</v>
      </c>
      <c r="B3414" s="4"/>
      <c r="C3414" s="4"/>
      <c r="D3414" s="4"/>
      <c r="E3414" s="7">
        <v>54.0</v>
      </c>
      <c r="F3414" s="4">
        <v>2.28</v>
      </c>
      <c r="G3414" s="8">
        <v>0.2222</v>
      </c>
      <c r="H3414" s="8">
        <v>0.187</v>
      </c>
      <c r="I3414" s="9">
        <v>0.004050925925925926</v>
      </c>
      <c r="J3414" s="7">
        <v>350.0</v>
      </c>
      <c r="K3414" s="4">
        <v>3.52</v>
      </c>
    </row>
    <row r="3415">
      <c r="A3415" s="4" t="s">
        <v>3344</v>
      </c>
      <c r="B3415" s="4"/>
      <c r="C3415" s="4"/>
      <c r="D3415" s="4"/>
      <c r="E3415" s="7">
        <v>54.0</v>
      </c>
      <c r="F3415" s="4">
        <v>3.83</v>
      </c>
      <c r="G3415" s="8">
        <v>0.4259</v>
      </c>
      <c r="H3415" s="8">
        <v>0.1546</v>
      </c>
      <c r="I3415" s="9">
        <v>0.004189814814814815</v>
      </c>
      <c r="J3415" s="7">
        <v>362.0</v>
      </c>
      <c r="K3415" s="4">
        <v>2.26</v>
      </c>
    </row>
    <row r="3416">
      <c r="A3416" s="4" t="s">
        <v>3345</v>
      </c>
      <c r="B3416" s="4"/>
      <c r="C3416" s="4"/>
      <c r="D3416" s="4"/>
      <c r="E3416" s="7">
        <v>54.0</v>
      </c>
      <c r="F3416" s="4">
        <v>6.22</v>
      </c>
      <c r="G3416" s="8">
        <v>0.1852</v>
      </c>
      <c r="H3416" s="8">
        <v>0.1339</v>
      </c>
      <c r="I3416" s="9">
        <v>0.005405092592592592</v>
      </c>
      <c r="J3416" s="7">
        <v>467.0</v>
      </c>
      <c r="K3416" s="4">
        <v>4.46</v>
      </c>
    </row>
    <row r="3417">
      <c r="A3417" s="4" t="s">
        <v>3346</v>
      </c>
      <c r="B3417" s="4"/>
      <c r="C3417" s="4"/>
      <c r="D3417" s="4"/>
      <c r="E3417" s="7">
        <v>54.0</v>
      </c>
      <c r="F3417" s="4">
        <v>3.07</v>
      </c>
      <c r="G3417" s="8">
        <v>0.1667</v>
      </c>
      <c r="H3417" s="8">
        <v>0.253</v>
      </c>
      <c r="I3417" s="9">
        <v>0.0028587962962962963</v>
      </c>
      <c r="J3417" s="7">
        <v>247.0</v>
      </c>
      <c r="K3417" s="4">
        <v>3.0</v>
      </c>
    </row>
    <row r="3418">
      <c r="A3418" s="4" t="s">
        <v>3347</v>
      </c>
      <c r="B3418" s="4"/>
      <c r="C3418" s="4"/>
      <c r="D3418" s="4"/>
      <c r="E3418" s="7">
        <v>54.0</v>
      </c>
      <c r="F3418" s="4">
        <v>2.81</v>
      </c>
      <c r="G3418" s="8">
        <v>0.3519</v>
      </c>
      <c r="H3418" s="8">
        <v>0.1842</v>
      </c>
      <c r="I3418" s="9">
        <v>0.0021296296296296298</v>
      </c>
      <c r="J3418" s="7">
        <v>184.0</v>
      </c>
      <c r="K3418" s="4">
        <v>3.11</v>
      </c>
    </row>
    <row r="3419">
      <c r="A3419" s="4" t="s">
        <v>3348</v>
      </c>
      <c r="B3419" s="4"/>
      <c r="C3419" s="4"/>
      <c r="D3419" s="4"/>
      <c r="E3419" s="7">
        <v>54.0</v>
      </c>
      <c r="F3419" s="4">
        <v>3.26</v>
      </c>
      <c r="G3419" s="8">
        <v>0.2222</v>
      </c>
      <c r="H3419" s="8">
        <v>0.2102</v>
      </c>
      <c r="I3419" s="9">
        <v>0.002199074074074074</v>
      </c>
      <c r="J3419" s="7">
        <v>190.0</v>
      </c>
      <c r="K3419" s="4">
        <v>3.35</v>
      </c>
    </row>
    <row r="3420">
      <c r="A3420" s="4" t="s">
        <v>3349</v>
      </c>
      <c r="B3420" s="4"/>
      <c r="C3420" s="4"/>
      <c r="D3420" s="4"/>
      <c r="E3420" s="7">
        <v>54.0</v>
      </c>
      <c r="F3420" s="4">
        <v>6.0</v>
      </c>
      <c r="G3420" s="8">
        <v>0.3519</v>
      </c>
      <c r="H3420" s="8">
        <v>0.0617</v>
      </c>
      <c r="I3420" s="9">
        <v>0.009548611111111112</v>
      </c>
      <c r="J3420" s="7">
        <v>825.0</v>
      </c>
      <c r="K3420" s="4">
        <v>10.98</v>
      </c>
    </row>
    <row r="3421">
      <c r="A3421" s="4" t="s">
        <v>3350</v>
      </c>
      <c r="B3421" s="4"/>
      <c r="C3421" s="4"/>
      <c r="D3421" s="4"/>
      <c r="E3421" s="7">
        <v>54.0</v>
      </c>
      <c r="F3421" s="4">
        <v>5.28</v>
      </c>
      <c r="G3421" s="8">
        <v>0.3704</v>
      </c>
      <c r="H3421" s="8">
        <v>0.0947</v>
      </c>
      <c r="I3421" s="9">
        <v>0.004548611111111111</v>
      </c>
      <c r="J3421" s="7">
        <v>393.0</v>
      </c>
      <c r="K3421" s="4">
        <v>3.85</v>
      </c>
    </row>
    <row r="3422">
      <c r="A3422" s="4" t="s">
        <v>3351</v>
      </c>
      <c r="B3422" s="4"/>
      <c r="C3422" s="4"/>
      <c r="D3422" s="4"/>
      <c r="E3422" s="7">
        <v>54.0</v>
      </c>
      <c r="F3422" s="4">
        <v>3.11</v>
      </c>
      <c r="G3422" s="8">
        <v>0.1667</v>
      </c>
      <c r="H3422" s="8">
        <v>0.2083</v>
      </c>
      <c r="I3422" s="9">
        <v>0.0027314814814814814</v>
      </c>
      <c r="J3422" s="7">
        <v>236.0</v>
      </c>
      <c r="K3422" s="4">
        <v>2.81</v>
      </c>
    </row>
    <row r="3423">
      <c r="A3423" s="4" t="s">
        <v>3352</v>
      </c>
      <c r="B3423" s="4"/>
      <c r="C3423" s="4"/>
      <c r="D3423" s="4"/>
      <c r="E3423" s="7">
        <v>54.0</v>
      </c>
      <c r="F3423" s="4">
        <v>2.5</v>
      </c>
      <c r="G3423" s="8">
        <v>0.3148</v>
      </c>
      <c r="H3423" s="8">
        <v>0.1778</v>
      </c>
      <c r="I3423" s="9">
        <v>0.006851851851851852</v>
      </c>
      <c r="J3423" s="7">
        <v>592.0</v>
      </c>
      <c r="K3423" s="4">
        <v>3.7</v>
      </c>
    </row>
    <row r="3424">
      <c r="A3424" s="4" t="s">
        <v>3353</v>
      </c>
      <c r="B3424" s="4"/>
      <c r="C3424" s="4"/>
      <c r="D3424" s="4"/>
      <c r="E3424" s="7">
        <v>54.0</v>
      </c>
      <c r="F3424" s="4">
        <v>2.98</v>
      </c>
      <c r="G3424" s="8">
        <v>0.0741</v>
      </c>
      <c r="H3424" s="8">
        <v>0.5093</v>
      </c>
      <c r="I3424" s="9">
        <v>0.0015393518518518519</v>
      </c>
      <c r="J3424" s="7">
        <v>133.0</v>
      </c>
      <c r="K3424" s="4">
        <v>1.67</v>
      </c>
    </row>
    <row r="3425">
      <c r="A3425" s="4" t="s">
        <v>3354</v>
      </c>
      <c r="B3425" s="4"/>
      <c r="C3425" s="4"/>
      <c r="D3425" s="4"/>
      <c r="E3425" s="7">
        <v>54.0</v>
      </c>
      <c r="F3425" s="4">
        <v>3.43</v>
      </c>
      <c r="G3425" s="8">
        <v>0.3704</v>
      </c>
      <c r="H3425" s="8">
        <v>0.1892</v>
      </c>
      <c r="I3425" s="9">
        <v>0.0035300925925925925</v>
      </c>
      <c r="J3425" s="7">
        <v>305.0</v>
      </c>
      <c r="K3425" s="4">
        <v>1.28</v>
      </c>
    </row>
    <row r="3426">
      <c r="A3426" s="4" t="s">
        <v>3355</v>
      </c>
      <c r="B3426" s="4"/>
      <c r="C3426" s="4"/>
      <c r="D3426" s="4"/>
      <c r="E3426" s="7">
        <v>54.0</v>
      </c>
      <c r="F3426" s="4">
        <v>3.44</v>
      </c>
      <c r="G3426" s="8">
        <v>0.1667</v>
      </c>
      <c r="H3426" s="8">
        <v>0.3065</v>
      </c>
      <c r="I3426" s="9">
        <v>0.0030092592592592593</v>
      </c>
      <c r="J3426" s="7">
        <v>260.0</v>
      </c>
      <c r="K3426" s="4">
        <v>3.76</v>
      </c>
    </row>
    <row r="3427">
      <c r="A3427" s="4" t="s">
        <v>3356</v>
      </c>
      <c r="B3427" s="4"/>
      <c r="C3427" s="4"/>
      <c r="D3427" s="4"/>
      <c r="E3427" s="7">
        <v>54.0</v>
      </c>
      <c r="F3427" s="4">
        <v>1.74</v>
      </c>
      <c r="G3427" s="8">
        <v>0.3704</v>
      </c>
      <c r="H3427" s="8">
        <v>0.2872</v>
      </c>
      <c r="I3427" s="9">
        <v>0.0020717592592592593</v>
      </c>
      <c r="J3427" s="7">
        <v>179.0</v>
      </c>
      <c r="K3427" s="4">
        <v>0.83</v>
      </c>
    </row>
    <row r="3428">
      <c r="A3428" s="4" t="s">
        <v>3357</v>
      </c>
      <c r="B3428" s="4"/>
      <c r="C3428" s="4"/>
      <c r="D3428" s="4"/>
      <c r="E3428" s="7">
        <v>54.0</v>
      </c>
      <c r="F3428" s="4">
        <v>3.02</v>
      </c>
      <c r="G3428" s="8">
        <v>0.1852</v>
      </c>
      <c r="H3428" s="8">
        <v>0.2883</v>
      </c>
      <c r="I3428" s="9">
        <v>0.002476851851851852</v>
      </c>
      <c r="J3428" s="7">
        <v>214.0</v>
      </c>
      <c r="K3428" s="4">
        <v>1.46</v>
      </c>
    </row>
    <row r="3429">
      <c r="A3429" s="4" t="s">
        <v>3358</v>
      </c>
      <c r="B3429" s="4"/>
      <c r="C3429" s="4"/>
      <c r="D3429" s="4"/>
      <c r="E3429" s="7">
        <v>54.0</v>
      </c>
      <c r="F3429" s="4">
        <v>2.43</v>
      </c>
      <c r="G3429" s="8">
        <v>0.1667</v>
      </c>
      <c r="H3429" s="8">
        <v>0.1908</v>
      </c>
      <c r="I3429" s="9">
        <v>0.0031944444444444446</v>
      </c>
      <c r="J3429" s="7">
        <v>276.0</v>
      </c>
      <c r="K3429" s="4">
        <v>2.89</v>
      </c>
    </row>
    <row r="3430">
      <c r="A3430" s="4" t="s">
        <v>3359</v>
      </c>
      <c r="B3430" s="4"/>
      <c r="C3430" s="4"/>
      <c r="D3430" s="4"/>
      <c r="E3430" s="7">
        <v>54.0</v>
      </c>
      <c r="F3430" s="4">
        <v>4.59</v>
      </c>
      <c r="G3430" s="8">
        <v>0.2778</v>
      </c>
      <c r="H3430" s="8">
        <v>0.1331</v>
      </c>
      <c r="I3430" s="9">
        <v>0.0052430555555555555</v>
      </c>
      <c r="J3430" s="7">
        <v>453.0</v>
      </c>
      <c r="K3430" s="4">
        <v>3.41</v>
      </c>
    </row>
    <row r="3431">
      <c r="A3431" s="4" t="s">
        <v>3360</v>
      </c>
      <c r="B3431" s="4"/>
      <c r="C3431" s="4"/>
      <c r="D3431" s="4"/>
      <c r="E3431" s="7">
        <v>54.0</v>
      </c>
      <c r="F3431" s="4">
        <v>2.56</v>
      </c>
      <c r="G3431" s="8">
        <v>0.1667</v>
      </c>
      <c r="H3431" s="8">
        <v>0.2754</v>
      </c>
      <c r="I3431" s="9">
        <v>0.0012268518518518518</v>
      </c>
      <c r="J3431" s="7">
        <v>106.0</v>
      </c>
      <c r="K3431" s="4">
        <v>1.59</v>
      </c>
    </row>
    <row r="3432">
      <c r="A3432" s="4" t="s">
        <v>3361</v>
      </c>
      <c r="B3432" s="4"/>
      <c r="C3432" s="4"/>
      <c r="D3432" s="4"/>
      <c r="E3432" s="7">
        <v>54.0</v>
      </c>
      <c r="F3432" s="4">
        <v>2.13</v>
      </c>
      <c r="G3432" s="8">
        <v>0.3519</v>
      </c>
      <c r="H3432" s="8">
        <v>0.2</v>
      </c>
      <c r="I3432" s="9">
        <v>0.0018981481481481482</v>
      </c>
      <c r="J3432" s="7">
        <v>164.0</v>
      </c>
      <c r="K3432" s="4">
        <v>2.2</v>
      </c>
    </row>
    <row r="3433">
      <c r="A3433" s="4" t="s">
        <v>3362</v>
      </c>
      <c r="B3433" s="4"/>
      <c r="C3433" s="4"/>
      <c r="D3433" s="4"/>
      <c r="E3433" s="7">
        <v>54.0</v>
      </c>
      <c r="F3433" s="4">
        <v>2.76</v>
      </c>
      <c r="G3433" s="8">
        <v>0.2037</v>
      </c>
      <c r="H3433" s="8">
        <v>0.0336</v>
      </c>
      <c r="I3433" s="9">
        <v>0.00318287037037037</v>
      </c>
      <c r="J3433" s="7">
        <v>275.0</v>
      </c>
      <c r="K3433" s="4">
        <v>3.33</v>
      </c>
    </row>
    <row r="3434">
      <c r="A3434" s="4" t="s">
        <v>3363</v>
      </c>
      <c r="B3434" s="4"/>
      <c r="C3434" s="4"/>
      <c r="D3434" s="4"/>
      <c r="E3434" s="7">
        <v>54.0</v>
      </c>
      <c r="F3434" s="4">
        <v>2.44</v>
      </c>
      <c r="G3434" s="8">
        <v>0.1667</v>
      </c>
      <c r="H3434" s="8">
        <v>0.1818</v>
      </c>
      <c r="I3434" s="9">
        <v>0.0025810185185185185</v>
      </c>
      <c r="J3434" s="7">
        <v>223.0</v>
      </c>
      <c r="K3434" s="4">
        <v>3.83</v>
      </c>
    </row>
    <row r="3435">
      <c r="A3435" s="4" t="s">
        <v>3364</v>
      </c>
      <c r="B3435" s="4"/>
      <c r="C3435" s="4"/>
      <c r="D3435" s="4"/>
      <c r="E3435" s="7">
        <v>54.0</v>
      </c>
      <c r="F3435" s="4">
        <v>2.91</v>
      </c>
      <c r="G3435" s="8">
        <v>0.1111</v>
      </c>
      <c r="H3435" s="8">
        <v>0.1338</v>
      </c>
      <c r="I3435" s="9">
        <v>0.006863425925925926</v>
      </c>
      <c r="J3435" s="7">
        <v>593.0</v>
      </c>
      <c r="K3435" s="4">
        <v>7.46</v>
      </c>
    </row>
    <row r="3436">
      <c r="A3436" s="4" t="s">
        <v>3365</v>
      </c>
      <c r="B3436" s="4"/>
      <c r="C3436" s="4"/>
      <c r="D3436" s="4"/>
      <c r="E3436" s="7">
        <v>54.0</v>
      </c>
      <c r="F3436" s="4">
        <v>2.72</v>
      </c>
      <c r="G3436" s="8">
        <v>0.3148</v>
      </c>
      <c r="H3436" s="8">
        <v>0.1701</v>
      </c>
      <c r="I3436" s="9">
        <v>0.004722222222222222</v>
      </c>
      <c r="J3436" s="7">
        <v>408.0</v>
      </c>
      <c r="K3436" s="4">
        <v>4.19</v>
      </c>
    </row>
    <row r="3437">
      <c r="A3437" s="4" t="s">
        <v>3366</v>
      </c>
      <c r="B3437" s="4"/>
      <c r="C3437" s="4"/>
      <c r="D3437" s="4"/>
      <c r="E3437" s="7">
        <v>54.0</v>
      </c>
      <c r="F3437" s="4">
        <v>3.35</v>
      </c>
      <c r="G3437" s="8">
        <v>0.1852</v>
      </c>
      <c r="H3437" s="8">
        <v>0.1657</v>
      </c>
      <c r="I3437" s="9">
        <v>0.003298611111111111</v>
      </c>
      <c r="J3437" s="7">
        <v>285.0</v>
      </c>
      <c r="K3437" s="4">
        <v>3.89</v>
      </c>
    </row>
    <row r="3438">
      <c r="A3438" s="4" t="s">
        <v>3367</v>
      </c>
      <c r="B3438" s="4"/>
      <c r="C3438" s="4"/>
      <c r="D3438" s="4"/>
      <c r="E3438" s="7">
        <v>54.0</v>
      </c>
      <c r="F3438" s="4">
        <v>6.11</v>
      </c>
      <c r="G3438" s="8">
        <v>0.3148</v>
      </c>
      <c r="H3438" s="8">
        <v>0.1061</v>
      </c>
      <c r="I3438" s="9">
        <v>0.005717592592592593</v>
      </c>
      <c r="J3438" s="7">
        <v>494.0</v>
      </c>
      <c r="K3438" s="4">
        <v>3.91</v>
      </c>
    </row>
    <row r="3439">
      <c r="A3439" s="4" t="s">
        <v>3368</v>
      </c>
      <c r="B3439" s="4"/>
      <c r="C3439" s="4"/>
      <c r="D3439" s="4"/>
      <c r="E3439" s="7">
        <v>54.0</v>
      </c>
      <c r="F3439" s="4">
        <v>3.33</v>
      </c>
      <c r="G3439" s="8">
        <v>0.1296</v>
      </c>
      <c r="H3439" s="8">
        <v>0.2056</v>
      </c>
      <c r="I3439" s="9">
        <v>0.005439814814814815</v>
      </c>
      <c r="J3439" s="7">
        <v>470.0</v>
      </c>
      <c r="K3439" s="4">
        <v>7.94</v>
      </c>
    </row>
    <row r="3440">
      <c r="A3440" s="4" t="s">
        <v>3369</v>
      </c>
      <c r="B3440" s="4"/>
      <c r="C3440" s="4"/>
      <c r="D3440" s="4"/>
      <c r="E3440" s="7">
        <v>54.0</v>
      </c>
      <c r="F3440" s="4">
        <v>5.22</v>
      </c>
      <c r="G3440" s="8">
        <v>0.1296</v>
      </c>
      <c r="H3440" s="8">
        <v>0.1277</v>
      </c>
      <c r="I3440" s="9">
        <v>0.0060648148148148145</v>
      </c>
      <c r="J3440" s="7">
        <v>524.0</v>
      </c>
      <c r="K3440" s="4">
        <v>3.43</v>
      </c>
    </row>
    <row r="3441">
      <c r="A3441" s="4" t="s">
        <v>3370</v>
      </c>
      <c r="B3441" s="4"/>
      <c r="C3441" s="4"/>
      <c r="D3441" s="4"/>
      <c r="E3441" s="7">
        <v>54.0</v>
      </c>
      <c r="F3441" s="4">
        <v>2.22</v>
      </c>
      <c r="G3441" s="8">
        <v>0.3519</v>
      </c>
      <c r="H3441" s="8">
        <v>0.1167</v>
      </c>
      <c r="I3441" s="9">
        <v>0.003148148148148148</v>
      </c>
      <c r="J3441" s="7">
        <v>272.0</v>
      </c>
      <c r="K3441" s="4">
        <v>2.63</v>
      </c>
    </row>
    <row r="3442">
      <c r="A3442" s="4" t="s">
        <v>3371</v>
      </c>
      <c r="B3442" s="4"/>
      <c r="C3442" s="4"/>
      <c r="D3442" s="4"/>
      <c r="E3442" s="7">
        <v>54.0</v>
      </c>
      <c r="F3442" s="4">
        <v>4.04</v>
      </c>
      <c r="G3442" s="8">
        <v>0.2407</v>
      </c>
      <c r="H3442" s="8">
        <v>0.1881</v>
      </c>
      <c r="I3442" s="9">
        <v>0.0030208333333333333</v>
      </c>
      <c r="J3442" s="7">
        <v>261.0</v>
      </c>
      <c r="K3442" s="4">
        <v>2.06</v>
      </c>
    </row>
    <row r="3443">
      <c r="A3443" s="4" t="s">
        <v>3372</v>
      </c>
      <c r="B3443" s="4"/>
      <c r="C3443" s="4"/>
      <c r="D3443" s="4"/>
      <c r="E3443" s="7">
        <v>54.0</v>
      </c>
      <c r="F3443" s="4">
        <v>2.39</v>
      </c>
      <c r="G3443" s="8">
        <v>0.1852</v>
      </c>
      <c r="H3443" s="8">
        <v>0.2713</v>
      </c>
      <c r="I3443" s="9">
        <v>0.002916666666666667</v>
      </c>
      <c r="J3443" s="7">
        <v>252.0</v>
      </c>
      <c r="K3443" s="4">
        <v>5.76</v>
      </c>
    </row>
    <row r="3444">
      <c r="A3444" s="4" t="s">
        <v>3373</v>
      </c>
      <c r="B3444" s="4"/>
      <c r="C3444" s="4"/>
      <c r="D3444" s="4"/>
      <c r="E3444" s="7">
        <v>54.0</v>
      </c>
      <c r="F3444" s="4">
        <v>2.96</v>
      </c>
      <c r="G3444" s="8">
        <v>0.6296</v>
      </c>
      <c r="H3444" s="8">
        <v>0.075</v>
      </c>
      <c r="I3444" s="9">
        <v>0.0013425925925925925</v>
      </c>
      <c r="J3444" s="7">
        <v>116.0</v>
      </c>
      <c r="K3444" s="4">
        <v>2.89</v>
      </c>
    </row>
    <row r="3445">
      <c r="A3445" s="4" t="s">
        <v>3374</v>
      </c>
      <c r="B3445" s="4"/>
      <c r="C3445" s="4"/>
      <c r="D3445" s="4"/>
      <c r="E3445" s="7">
        <v>54.0</v>
      </c>
      <c r="F3445" s="4">
        <v>4.2</v>
      </c>
      <c r="G3445" s="8">
        <v>0.1111</v>
      </c>
      <c r="H3445" s="8">
        <v>0.2026</v>
      </c>
      <c r="I3445" s="9">
        <v>0.003472222222222222</v>
      </c>
      <c r="J3445" s="7">
        <v>300.0</v>
      </c>
      <c r="K3445" s="4">
        <v>3.54</v>
      </c>
    </row>
    <row r="3446">
      <c r="A3446" s="4" t="s">
        <v>3375</v>
      </c>
      <c r="B3446" s="4"/>
      <c r="C3446" s="4"/>
      <c r="D3446" s="4"/>
      <c r="E3446" s="7">
        <v>54.0</v>
      </c>
      <c r="F3446" s="4">
        <v>1.52</v>
      </c>
      <c r="G3446" s="8">
        <v>0.2963</v>
      </c>
      <c r="H3446" s="8">
        <v>0.1829</v>
      </c>
      <c r="I3446" s="9">
        <v>0.0025810185185185185</v>
      </c>
      <c r="J3446" s="7">
        <v>223.0</v>
      </c>
      <c r="K3446" s="4">
        <v>4.61</v>
      </c>
    </row>
    <row r="3447">
      <c r="A3447" s="4" t="s">
        <v>3376</v>
      </c>
      <c r="B3447" s="4"/>
      <c r="C3447" s="4"/>
      <c r="D3447" s="4"/>
      <c r="E3447" s="7">
        <v>54.0</v>
      </c>
      <c r="F3447" s="4">
        <v>2.93</v>
      </c>
      <c r="G3447" s="8">
        <v>0.3148</v>
      </c>
      <c r="H3447" s="8">
        <v>0.2025</v>
      </c>
      <c r="I3447" s="9">
        <v>0.005231481481481481</v>
      </c>
      <c r="J3447" s="7">
        <v>452.0</v>
      </c>
      <c r="K3447" s="4">
        <v>3.48</v>
      </c>
    </row>
    <row r="3448">
      <c r="A3448" s="4" t="s">
        <v>3377</v>
      </c>
      <c r="B3448" s="4"/>
      <c r="C3448" s="4"/>
      <c r="D3448" s="4"/>
      <c r="E3448" s="7">
        <v>54.0</v>
      </c>
      <c r="F3448" s="4">
        <v>4.78</v>
      </c>
      <c r="G3448" s="8">
        <v>0.2037</v>
      </c>
      <c r="H3448" s="8">
        <v>0.1279</v>
      </c>
      <c r="I3448" s="9">
        <v>0.005300925925925926</v>
      </c>
      <c r="J3448" s="7">
        <v>458.0</v>
      </c>
      <c r="K3448" s="4">
        <v>3.07</v>
      </c>
    </row>
    <row r="3449">
      <c r="A3449" s="4" t="s">
        <v>3378</v>
      </c>
      <c r="B3449" s="4"/>
      <c r="C3449" s="4"/>
      <c r="D3449" s="4"/>
      <c r="E3449" s="7">
        <v>54.0</v>
      </c>
      <c r="F3449" s="4">
        <v>2.19</v>
      </c>
      <c r="G3449" s="8">
        <v>0.2037</v>
      </c>
      <c r="H3449" s="8">
        <v>0.2966</v>
      </c>
      <c r="I3449" s="9">
        <v>0.0018287037037037037</v>
      </c>
      <c r="J3449" s="7">
        <v>158.0</v>
      </c>
      <c r="K3449" s="4">
        <v>3.17</v>
      </c>
    </row>
    <row r="3450">
      <c r="A3450" s="4" t="s">
        <v>3379</v>
      </c>
      <c r="B3450" s="4"/>
      <c r="C3450" s="4"/>
      <c r="D3450" s="4"/>
      <c r="E3450" s="7">
        <v>54.0</v>
      </c>
      <c r="F3450" s="4">
        <v>1.87</v>
      </c>
      <c r="G3450" s="8">
        <v>0.0926</v>
      </c>
      <c r="H3450" s="8">
        <v>0.4059</v>
      </c>
      <c r="I3450" s="9">
        <v>0.0016435185185185185</v>
      </c>
      <c r="J3450" s="7">
        <v>142.0</v>
      </c>
      <c r="K3450" s="4">
        <v>1.74</v>
      </c>
    </row>
    <row r="3451">
      <c r="A3451" s="4" t="s">
        <v>3380</v>
      </c>
      <c r="B3451" s="4"/>
      <c r="C3451" s="4"/>
      <c r="D3451" s="4"/>
      <c r="E3451" s="7">
        <v>54.0</v>
      </c>
      <c r="F3451" s="4">
        <v>2.52</v>
      </c>
      <c r="G3451" s="8">
        <v>0.2963</v>
      </c>
      <c r="H3451" s="8">
        <v>0.2353</v>
      </c>
      <c r="I3451" s="9">
        <v>0.004074074074074074</v>
      </c>
      <c r="J3451" s="7">
        <v>352.0</v>
      </c>
      <c r="K3451" s="4">
        <v>2.46</v>
      </c>
    </row>
    <row r="3452">
      <c r="A3452" s="4" t="s">
        <v>3381</v>
      </c>
      <c r="B3452" s="4"/>
      <c r="C3452" s="4"/>
      <c r="D3452" s="4"/>
      <c r="E3452" s="7">
        <v>54.0</v>
      </c>
      <c r="F3452" s="4">
        <v>4.19</v>
      </c>
      <c r="G3452" s="8">
        <v>0.2037</v>
      </c>
      <c r="H3452" s="8">
        <v>0.146</v>
      </c>
      <c r="I3452" s="9">
        <v>0.003912037037037037</v>
      </c>
      <c r="J3452" s="7">
        <v>338.0</v>
      </c>
      <c r="K3452" s="4">
        <v>5.06</v>
      </c>
    </row>
    <row r="3453">
      <c r="A3453" s="4" t="s">
        <v>3382</v>
      </c>
      <c r="B3453" s="4"/>
      <c r="C3453" s="4"/>
      <c r="D3453" s="4"/>
      <c r="E3453" s="7">
        <v>54.0</v>
      </c>
      <c r="F3453" s="4">
        <v>3.87</v>
      </c>
      <c r="G3453" s="8">
        <v>0.0926</v>
      </c>
      <c r="H3453" s="8">
        <v>0.2153</v>
      </c>
      <c r="I3453" s="9">
        <v>0.0018171296296296297</v>
      </c>
      <c r="J3453" s="7">
        <v>157.0</v>
      </c>
      <c r="K3453" s="4">
        <v>2.11</v>
      </c>
    </row>
    <row r="3454">
      <c r="A3454" s="4" t="s">
        <v>3383</v>
      </c>
      <c r="B3454" s="4"/>
      <c r="C3454" s="4"/>
      <c r="D3454" s="4"/>
      <c r="E3454" s="7">
        <v>54.0</v>
      </c>
      <c r="F3454" s="4">
        <v>3.2</v>
      </c>
      <c r="G3454" s="8">
        <v>0.3889</v>
      </c>
      <c r="H3454" s="8">
        <v>0.1214</v>
      </c>
      <c r="I3454" s="9">
        <v>0.0030324074074074073</v>
      </c>
      <c r="J3454" s="7">
        <v>262.0</v>
      </c>
      <c r="K3454" s="4">
        <v>3.57</v>
      </c>
    </row>
    <row r="3455">
      <c r="A3455" s="4" t="s">
        <v>3384</v>
      </c>
      <c r="B3455" s="4"/>
      <c r="C3455" s="4"/>
      <c r="D3455" s="4"/>
      <c r="E3455" s="7">
        <v>54.0</v>
      </c>
      <c r="F3455" s="4">
        <v>4.33</v>
      </c>
      <c r="G3455" s="8">
        <v>0.2778</v>
      </c>
      <c r="H3455" s="8">
        <v>0.1581</v>
      </c>
      <c r="I3455" s="9">
        <v>0.0035185185185185185</v>
      </c>
      <c r="J3455" s="7">
        <v>304.0</v>
      </c>
      <c r="K3455" s="4">
        <v>3.46</v>
      </c>
    </row>
    <row r="3456">
      <c r="A3456" s="4" t="s">
        <v>3385</v>
      </c>
      <c r="B3456" s="4"/>
      <c r="C3456" s="4"/>
      <c r="D3456" s="4"/>
      <c r="E3456" s="7">
        <v>54.0</v>
      </c>
      <c r="F3456" s="4">
        <v>4.85</v>
      </c>
      <c r="G3456" s="8">
        <v>0.3519</v>
      </c>
      <c r="H3456" s="8">
        <v>0.126</v>
      </c>
      <c r="I3456" s="9">
        <v>0.002349537037037037</v>
      </c>
      <c r="J3456" s="7">
        <v>203.0</v>
      </c>
      <c r="K3456" s="4">
        <v>2.69</v>
      </c>
    </row>
    <row r="3457">
      <c r="A3457" s="4" t="s">
        <v>3386</v>
      </c>
      <c r="B3457" s="4"/>
      <c r="C3457" s="4"/>
      <c r="D3457" s="4"/>
      <c r="E3457" s="7">
        <v>54.0</v>
      </c>
      <c r="F3457" s="4">
        <v>4.04</v>
      </c>
      <c r="G3457" s="8">
        <v>0.3704</v>
      </c>
      <c r="H3457" s="8">
        <v>0.1147</v>
      </c>
      <c r="I3457" s="9">
        <v>0.004664351851851852</v>
      </c>
      <c r="J3457" s="7">
        <v>403.0</v>
      </c>
      <c r="K3457" s="4">
        <v>5.85</v>
      </c>
    </row>
    <row r="3458">
      <c r="A3458" s="4" t="s">
        <v>3387</v>
      </c>
      <c r="B3458" s="4"/>
      <c r="C3458" s="4"/>
      <c r="D3458" s="4"/>
      <c r="E3458" s="7">
        <v>54.0</v>
      </c>
      <c r="F3458" s="4">
        <v>5.81</v>
      </c>
      <c r="G3458" s="8">
        <v>0.1296</v>
      </c>
      <c r="H3458" s="8">
        <v>0.0924</v>
      </c>
      <c r="I3458" s="9">
        <v>0.005300925925925926</v>
      </c>
      <c r="J3458" s="7">
        <v>458.0</v>
      </c>
      <c r="K3458" s="4">
        <v>7.22</v>
      </c>
    </row>
    <row r="3459">
      <c r="A3459" s="4" t="s">
        <v>3388</v>
      </c>
      <c r="B3459" s="4"/>
      <c r="C3459" s="4"/>
      <c r="D3459" s="4"/>
      <c r="E3459" s="7">
        <v>54.0</v>
      </c>
      <c r="F3459" s="4">
        <v>5.57</v>
      </c>
      <c r="G3459" s="8">
        <v>0.2222</v>
      </c>
      <c r="H3459" s="8">
        <v>0.1229</v>
      </c>
      <c r="I3459" s="9">
        <v>0.004479166666666667</v>
      </c>
      <c r="J3459" s="7">
        <v>387.0</v>
      </c>
      <c r="K3459" s="4">
        <v>3.15</v>
      </c>
    </row>
    <row r="3460">
      <c r="A3460" s="4" t="s">
        <v>3389</v>
      </c>
      <c r="B3460" s="4"/>
      <c r="C3460" s="4"/>
      <c r="D3460" s="4"/>
      <c r="E3460" s="7">
        <v>54.0</v>
      </c>
      <c r="F3460" s="4">
        <v>3.0</v>
      </c>
      <c r="G3460" s="8">
        <v>0.2778</v>
      </c>
      <c r="H3460" s="8">
        <v>0.2037</v>
      </c>
      <c r="I3460" s="9">
        <v>0.0019097222222222222</v>
      </c>
      <c r="J3460" s="7">
        <v>165.0</v>
      </c>
      <c r="K3460" s="4">
        <v>2.94</v>
      </c>
    </row>
    <row r="3461">
      <c r="A3461" s="4" t="s">
        <v>3390</v>
      </c>
      <c r="B3461" s="4"/>
      <c r="C3461" s="4"/>
      <c r="D3461" s="4"/>
      <c r="E3461" s="7">
        <v>54.0</v>
      </c>
      <c r="F3461" s="4">
        <v>1.3</v>
      </c>
      <c r="G3461" s="8">
        <v>0.0185</v>
      </c>
      <c r="H3461" s="8">
        <v>0.7714</v>
      </c>
      <c r="I3461" s="9">
        <v>4.7453703703703704E-4</v>
      </c>
      <c r="J3461" s="7">
        <v>41.0</v>
      </c>
      <c r="K3461" s="4">
        <v>1.17</v>
      </c>
    </row>
    <row r="3462">
      <c r="A3462" s="4" t="s">
        <v>3391</v>
      </c>
      <c r="B3462" s="4"/>
      <c r="C3462" s="4"/>
      <c r="D3462" s="4"/>
      <c r="E3462" s="7">
        <v>54.0</v>
      </c>
      <c r="F3462" s="4">
        <v>2.41</v>
      </c>
      <c r="G3462" s="8">
        <v>0.3704</v>
      </c>
      <c r="H3462" s="8">
        <v>0.2077</v>
      </c>
      <c r="I3462" s="9">
        <v>0.0029861111111111113</v>
      </c>
      <c r="J3462" s="7">
        <v>258.0</v>
      </c>
      <c r="K3462" s="4">
        <v>2.26</v>
      </c>
    </row>
    <row r="3463">
      <c r="A3463" s="4" t="s">
        <v>3392</v>
      </c>
      <c r="B3463" s="4"/>
      <c r="C3463" s="4"/>
      <c r="D3463" s="4"/>
      <c r="E3463" s="7">
        <v>54.0</v>
      </c>
      <c r="F3463" s="4">
        <v>2.31</v>
      </c>
      <c r="G3463" s="8">
        <v>0.0741</v>
      </c>
      <c r="H3463" s="8">
        <v>0.424</v>
      </c>
      <c r="I3463" s="9">
        <v>0.002349537037037037</v>
      </c>
      <c r="J3463" s="7">
        <v>203.0</v>
      </c>
      <c r="K3463" s="4">
        <v>2.35</v>
      </c>
    </row>
    <row r="3464">
      <c r="A3464" s="4" t="s">
        <v>3393</v>
      </c>
      <c r="B3464" s="4"/>
      <c r="C3464" s="4"/>
      <c r="D3464" s="4"/>
      <c r="E3464" s="7">
        <v>54.0</v>
      </c>
      <c r="F3464" s="4">
        <v>2.93</v>
      </c>
      <c r="G3464" s="8">
        <v>0.3333</v>
      </c>
      <c r="H3464" s="8">
        <v>0.2658</v>
      </c>
      <c r="I3464" s="9">
        <v>0.0025925925925925925</v>
      </c>
      <c r="J3464" s="7">
        <v>224.0</v>
      </c>
      <c r="K3464" s="4">
        <v>2.15</v>
      </c>
    </row>
    <row r="3465">
      <c r="A3465" s="4" t="s">
        <v>3394</v>
      </c>
      <c r="B3465" s="4"/>
      <c r="C3465" s="4"/>
      <c r="D3465" s="4"/>
      <c r="E3465" s="7">
        <v>54.0</v>
      </c>
      <c r="F3465" s="4">
        <v>2.09</v>
      </c>
      <c r="G3465" s="8">
        <v>0.3333</v>
      </c>
      <c r="H3465" s="8">
        <v>0.2389</v>
      </c>
      <c r="I3465" s="9">
        <v>0.0014699074074074074</v>
      </c>
      <c r="J3465" s="7">
        <v>127.0</v>
      </c>
      <c r="K3465" s="4">
        <v>1.0</v>
      </c>
    </row>
    <row r="3466">
      <c r="A3466" s="4" t="s">
        <v>3395</v>
      </c>
      <c r="B3466" s="4"/>
      <c r="C3466" s="4"/>
      <c r="D3466" s="4"/>
      <c r="E3466" s="7">
        <v>54.0</v>
      </c>
      <c r="F3466" s="4">
        <v>2.26</v>
      </c>
      <c r="G3466" s="8">
        <v>0.3148</v>
      </c>
      <c r="H3466" s="8">
        <v>0.3361</v>
      </c>
      <c r="I3466" s="9">
        <v>9.375E-4</v>
      </c>
      <c r="J3466" s="7">
        <v>81.0</v>
      </c>
      <c r="K3466" s="4">
        <v>1.8</v>
      </c>
    </row>
    <row r="3467">
      <c r="A3467" s="4" t="s">
        <v>3396</v>
      </c>
      <c r="B3467" s="4"/>
      <c r="C3467" s="4"/>
      <c r="D3467" s="4"/>
      <c r="E3467" s="7">
        <v>54.0</v>
      </c>
      <c r="F3467" s="4">
        <v>3.76</v>
      </c>
      <c r="G3467" s="8">
        <v>0.2593</v>
      </c>
      <c r="H3467" s="8">
        <v>0.1478</v>
      </c>
      <c r="I3467" s="9">
        <v>0.0033333333333333335</v>
      </c>
      <c r="J3467" s="7">
        <v>288.0</v>
      </c>
      <c r="K3467" s="4">
        <v>2.2</v>
      </c>
    </row>
    <row r="3468">
      <c r="A3468" s="4" t="s">
        <v>3397</v>
      </c>
      <c r="B3468" s="4"/>
      <c r="C3468" s="4"/>
      <c r="D3468" s="4"/>
      <c r="E3468" s="7">
        <v>54.0</v>
      </c>
      <c r="F3468" s="4">
        <v>3.57</v>
      </c>
      <c r="G3468" s="8">
        <v>0.2407</v>
      </c>
      <c r="H3468" s="8">
        <v>0.1813</v>
      </c>
      <c r="I3468" s="9">
        <v>0.0036342592592592594</v>
      </c>
      <c r="J3468" s="7">
        <v>314.0</v>
      </c>
      <c r="K3468" s="4">
        <v>4.81</v>
      </c>
    </row>
    <row r="3469">
      <c r="A3469" s="4" t="s">
        <v>3398</v>
      </c>
      <c r="B3469" s="4"/>
      <c r="C3469" s="4"/>
      <c r="D3469" s="4"/>
      <c r="E3469" s="7">
        <v>54.0</v>
      </c>
      <c r="F3469" s="4">
        <v>3.94</v>
      </c>
      <c r="G3469" s="8">
        <v>0.1852</v>
      </c>
      <c r="H3469" s="8">
        <v>0.1221</v>
      </c>
      <c r="I3469" s="9">
        <v>0.00375</v>
      </c>
      <c r="J3469" s="7">
        <v>324.0</v>
      </c>
      <c r="K3469" s="4">
        <v>5.22</v>
      </c>
    </row>
    <row r="3470">
      <c r="A3470" s="4" t="s">
        <v>3399</v>
      </c>
      <c r="B3470" s="4"/>
      <c r="C3470" s="4"/>
      <c r="D3470" s="4"/>
      <c r="E3470" s="7">
        <v>54.0</v>
      </c>
      <c r="F3470" s="4">
        <v>3.57</v>
      </c>
      <c r="G3470" s="8">
        <v>0.2037</v>
      </c>
      <c r="H3470" s="8">
        <v>0.2539</v>
      </c>
      <c r="I3470" s="9">
        <v>0.004201388888888889</v>
      </c>
      <c r="J3470" s="7">
        <v>363.0</v>
      </c>
      <c r="K3470" s="4">
        <v>2.13</v>
      </c>
    </row>
    <row r="3471">
      <c r="A3471" s="4" t="s">
        <v>3400</v>
      </c>
      <c r="B3471" s="4"/>
      <c r="C3471" s="4"/>
      <c r="D3471" s="4"/>
      <c r="E3471" s="7">
        <v>54.0</v>
      </c>
      <c r="F3471" s="4">
        <v>3.07</v>
      </c>
      <c r="G3471" s="8">
        <v>0.2963</v>
      </c>
      <c r="H3471" s="8">
        <v>0.1084</v>
      </c>
      <c r="I3471" s="9">
        <v>0.004386574074074074</v>
      </c>
      <c r="J3471" s="7">
        <v>379.0</v>
      </c>
      <c r="K3471" s="4">
        <v>5.69</v>
      </c>
    </row>
    <row r="3472">
      <c r="A3472" s="4" t="s">
        <v>3401</v>
      </c>
      <c r="B3472" s="4"/>
      <c r="C3472" s="4"/>
      <c r="D3472" s="4"/>
      <c r="E3472" s="7">
        <v>54.0</v>
      </c>
      <c r="F3472" s="4">
        <v>4.43</v>
      </c>
      <c r="G3472" s="8">
        <v>0.2037</v>
      </c>
      <c r="H3472" s="8">
        <v>0.1213</v>
      </c>
      <c r="I3472" s="9">
        <v>0.004479166666666667</v>
      </c>
      <c r="J3472" s="7">
        <v>387.0</v>
      </c>
      <c r="K3472" s="4">
        <v>8.39</v>
      </c>
    </row>
    <row r="3473">
      <c r="A3473" s="4" t="s">
        <v>3402</v>
      </c>
      <c r="B3473" s="4"/>
      <c r="C3473" s="4"/>
      <c r="D3473" s="4"/>
      <c r="E3473" s="7">
        <v>54.0</v>
      </c>
      <c r="F3473" s="4">
        <v>2.37</v>
      </c>
      <c r="G3473" s="8">
        <v>0.2963</v>
      </c>
      <c r="H3473" s="8">
        <v>0.1406</v>
      </c>
      <c r="I3473" s="9">
        <v>0.0034375</v>
      </c>
      <c r="J3473" s="7">
        <v>297.0</v>
      </c>
      <c r="K3473" s="4">
        <v>3.59</v>
      </c>
    </row>
    <row r="3474">
      <c r="A3474" s="4" t="s">
        <v>3403</v>
      </c>
      <c r="B3474" s="4"/>
      <c r="C3474" s="4"/>
      <c r="D3474" s="4"/>
      <c r="E3474" s="7">
        <v>54.0</v>
      </c>
      <c r="F3474" s="4">
        <v>3.19</v>
      </c>
      <c r="G3474" s="8">
        <v>0.1111</v>
      </c>
      <c r="H3474" s="8">
        <v>0.2209</v>
      </c>
      <c r="I3474" s="9">
        <v>0.0034375</v>
      </c>
      <c r="J3474" s="7">
        <v>297.0</v>
      </c>
      <c r="K3474" s="4">
        <v>2.57</v>
      </c>
    </row>
    <row r="3475">
      <c r="A3475" s="4">
        <v>1950.0</v>
      </c>
      <c r="B3475" s="4"/>
      <c r="C3475" s="4"/>
      <c r="D3475" s="4"/>
      <c r="E3475" s="7">
        <v>53.0</v>
      </c>
      <c r="F3475" s="4">
        <v>2.94</v>
      </c>
      <c r="G3475" s="8">
        <v>0.1321</v>
      </c>
      <c r="H3475" s="8">
        <v>0.1859</v>
      </c>
      <c r="I3475" s="9">
        <v>0.0024652777777777776</v>
      </c>
      <c r="J3475" s="7">
        <v>213.0</v>
      </c>
      <c r="K3475" s="4">
        <v>2.51</v>
      </c>
    </row>
    <row r="3476">
      <c r="A3476" s="4">
        <v>22408.0</v>
      </c>
      <c r="B3476" s="4"/>
      <c r="C3476" s="4"/>
      <c r="D3476" s="4"/>
      <c r="E3476" s="7">
        <v>53.0</v>
      </c>
      <c r="F3476" s="4">
        <v>2.68</v>
      </c>
      <c r="G3476" s="8">
        <v>0.2453</v>
      </c>
      <c r="H3476" s="8">
        <v>0.0352</v>
      </c>
      <c r="I3476" s="9">
        <v>0.00474537037037037</v>
      </c>
      <c r="J3476" s="7">
        <v>410.0</v>
      </c>
      <c r="K3476" s="4">
        <v>5.49</v>
      </c>
    </row>
    <row r="3477">
      <c r="A3477" s="4">
        <v>7735.0</v>
      </c>
      <c r="B3477" s="4"/>
      <c r="C3477" s="4"/>
      <c r="D3477" s="4"/>
      <c r="E3477" s="7">
        <v>53.0</v>
      </c>
      <c r="F3477" s="4">
        <v>2.26</v>
      </c>
      <c r="G3477" s="8">
        <v>0.1698</v>
      </c>
      <c r="H3477" s="8">
        <v>0.1917</v>
      </c>
      <c r="I3477" s="9">
        <v>0.0036458333333333334</v>
      </c>
      <c r="J3477" s="7">
        <v>315.0</v>
      </c>
      <c r="K3477" s="4">
        <v>3.87</v>
      </c>
    </row>
    <row r="3478">
      <c r="A3478" s="4">
        <v>8429.0</v>
      </c>
      <c r="B3478" s="4"/>
      <c r="C3478" s="4"/>
      <c r="D3478" s="4"/>
      <c r="E3478" s="7">
        <v>53.0</v>
      </c>
      <c r="F3478" s="4">
        <v>2.51</v>
      </c>
      <c r="G3478" s="8">
        <v>0.2453</v>
      </c>
      <c r="H3478" s="8">
        <v>0.1805</v>
      </c>
      <c r="I3478" s="9">
        <v>0.005115740740740741</v>
      </c>
      <c r="J3478" s="7">
        <v>442.0</v>
      </c>
      <c r="K3478" s="4">
        <v>3.02</v>
      </c>
    </row>
    <row r="3479">
      <c r="A3479" s="4">
        <v>9585.0</v>
      </c>
      <c r="B3479" s="4"/>
      <c r="C3479" s="4"/>
      <c r="D3479" s="4"/>
      <c r="E3479" s="7">
        <v>53.0</v>
      </c>
      <c r="F3479" s="4">
        <v>2.72</v>
      </c>
      <c r="G3479" s="8">
        <v>0.283</v>
      </c>
      <c r="H3479" s="8">
        <v>0.0972</v>
      </c>
      <c r="I3479" s="9">
        <v>0.0024074074074074076</v>
      </c>
      <c r="J3479" s="7">
        <v>208.0</v>
      </c>
      <c r="K3479" s="4">
        <v>3.55</v>
      </c>
    </row>
    <row r="3480">
      <c r="A3480" s="4" t="s">
        <v>3404</v>
      </c>
      <c r="B3480" s="4"/>
      <c r="C3480" s="4"/>
      <c r="D3480" s="4"/>
      <c r="E3480" s="7">
        <v>53.0</v>
      </c>
      <c r="F3480" s="4">
        <v>3.15</v>
      </c>
      <c r="G3480" s="8">
        <v>0.4528</v>
      </c>
      <c r="H3480" s="8">
        <v>0.1437</v>
      </c>
      <c r="I3480" s="9">
        <v>0.007511574074074074</v>
      </c>
      <c r="J3480" s="7">
        <v>649.0</v>
      </c>
      <c r="K3480" s="4">
        <v>3.4</v>
      </c>
    </row>
    <row r="3481">
      <c r="A3481" s="4" t="s">
        <v>3405</v>
      </c>
      <c r="B3481" s="4"/>
      <c r="C3481" s="4"/>
      <c r="D3481" s="4"/>
      <c r="E3481" s="7">
        <v>53.0</v>
      </c>
      <c r="F3481" s="4">
        <v>1.81</v>
      </c>
      <c r="G3481" s="8">
        <v>0.0189</v>
      </c>
      <c r="H3481" s="8">
        <v>0.4792</v>
      </c>
      <c r="I3481" s="9">
        <v>0.0016319444444444445</v>
      </c>
      <c r="J3481" s="7">
        <v>141.0</v>
      </c>
      <c r="K3481" s="4">
        <v>2.19</v>
      </c>
    </row>
    <row r="3482">
      <c r="A3482" s="4" t="s">
        <v>3406</v>
      </c>
      <c r="B3482" s="4"/>
      <c r="C3482" s="4"/>
      <c r="D3482" s="4"/>
      <c r="E3482" s="7">
        <v>53.0</v>
      </c>
      <c r="F3482" s="4">
        <v>2.51</v>
      </c>
      <c r="G3482" s="8">
        <v>0.1887</v>
      </c>
      <c r="H3482" s="8">
        <v>0.2857</v>
      </c>
      <c r="I3482" s="9">
        <v>0.001851851851851852</v>
      </c>
      <c r="J3482" s="7">
        <v>160.0</v>
      </c>
      <c r="K3482" s="4">
        <v>1.74</v>
      </c>
    </row>
    <row r="3483">
      <c r="A3483" s="4" t="s">
        <v>3407</v>
      </c>
      <c r="B3483" s="4"/>
      <c r="C3483" s="4"/>
      <c r="D3483" s="4"/>
      <c r="E3483" s="7">
        <v>53.0</v>
      </c>
      <c r="F3483" s="4">
        <v>3.32</v>
      </c>
      <c r="G3483" s="8">
        <v>0.1509</v>
      </c>
      <c r="H3483" s="8">
        <v>0.3068</v>
      </c>
      <c r="I3483" s="9">
        <v>0.0028587962962962963</v>
      </c>
      <c r="J3483" s="7">
        <v>247.0</v>
      </c>
      <c r="K3483" s="4">
        <v>3.34</v>
      </c>
    </row>
    <row r="3484">
      <c r="A3484" s="4" t="s">
        <v>3408</v>
      </c>
      <c r="B3484" s="4"/>
      <c r="C3484" s="4"/>
      <c r="D3484" s="4"/>
      <c r="E3484" s="7">
        <v>53.0</v>
      </c>
      <c r="F3484" s="4">
        <v>3.47</v>
      </c>
      <c r="G3484" s="8">
        <v>0.2264</v>
      </c>
      <c r="H3484" s="8">
        <v>0.2446</v>
      </c>
      <c r="I3484" s="9">
        <v>0.0042592592592592595</v>
      </c>
      <c r="J3484" s="7">
        <v>368.0</v>
      </c>
      <c r="K3484" s="4">
        <v>4.64</v>
      </c>
    </row>
    <row r="3485">
      <c r="A3485" s="4" t="s">
        <v>3409</v>
      </c>
      <c r="B3485" s="4"/>
      <c r="C3485" s="4"/>
      <c r="D3485" s="4"/>
      <c r="E3485" s="7">
        <v>53.0</v>
      </c>
      <c r="F3485" s="4">
        <v>2.68</v>
      </c>
      <c r="G3485" s="8">
        <v>0.2453</v>
      </c>
      <c r="H3485" s="8">
        <v>0.2676</v>
      </c>
      <c r="I3485" s="9">
        <v>0.0023032407407407407</v>
      </c>
      <c r="J3485" s="7">
        <v>199.0</v>
      </c>
      <c r="K3485" s="4">
        <v>2.38</v>
      </c>
    </row>
    <row r="3486">
      <c r="A3486" s="4" t="s">
        <v>3410</v>
      </c>
      <c r="B3486" s="4"/>
      <c r="C3486" s="4"/>
      <c r="D3486" s="4"/>
      <c r="E3486" s="7">
        <v>53.0</v>
      </c>
      <c r="F3486" s="4">
        <v>2.83</v>
      </c>
      <c r="G3486" s="8">
        <v>0.1509</v>
      </c>
      <c r="H3486" s="8">
        <v>0.3667</v>
      </c>
      <c r="I3486" s="9">
        <v>0.0023148148148148147</v>
      </c>
      <c r="J3486" s="7">
        <v>200.0</v>
      </c>
      <c r="K3486" s="4">
        <v>1.28</v>
      </c>
    </row>
    <row r="3487">
      <c r="A3487" s="4" t="s">
        <v>3411</v>
      </c>
      <c r="B3487" s="4"/>
      <c r="C3487" s="4"/>
      <c r="D3487" s="4"/>
      <c r="E3487" s="7">
        <v>53.0</v>
      </c>
      <c r="F3487" s="4">
        <v>4.17</v>
      </c>
      <c r="G3487" s="8">
        <v>0.283</v>
      </c>
      <c r="H3487" s="8">
        <v>0.1538</v>
      </c>
      <c r="I3487" s="9">
        <v>0.0051736111111111115</v>
      </c>
      <c r="J3487" s="7">
        <v>447.0</v>
      </c>
      <c r="K3487" s="4">
        <v>4.34</v>
      </c>
    </row>
    <row r="3488">
      <c r="A3488" s="4" t="s">
        <v>3412</v>
      </c>
      <c r="B3488" s="4"/>
      <c r="C3488" s="4"/>
      <c r="D3488" s="4"/>
      <c r="E3488" s="7">
        <v>53.0</v>
      </c>
      <c r="F3488" s="4">
        <v>4.53</v>
      </c>
      <c r="G3488" s="8">
        <v>0.3585</v>
      </c>
      <c r="H3488" s="8">
        <v>0.1333</v>
      </c>
      <c r="I3488" s="9">
        <v>0.004560185185185185</v>
      </c>
      <c r="J3488" s="7">
        <v>394.0</v>
      </c>
      <c r="K3488" s="4">
        <v>3.45</v>
      </c>
    </row>
    <row r="3489">
      <c r="A3489" s="4" t="s">
        <v>3413</v>
      </c>
      <c r="B3489" s="4"/>
      <c r="C3489" s="4"/>
      <c r="D3489" s="4"/>
      <c r="E3489" s="7">
        <v>53.0</v>
      </c>
      <c r="F3489" s="4">
        <v>3.7</v>
      </c>
      <c r="G3489" s="8">
        <v>0.283</v>
      </c>
      <c r="H3489" s="8">
        <v>0.1531</v>
      </c>
      <c r="I3489" s="9">
        <v>0.005023148148148148</v>
      </c>
      <c r="J3489" s="7">
        <v>434.0</v>
      </c>
      <c r="K3489" s="4">
        <v>3.51</v>
      </c>
    </row>
    <row r="3490">
      <c r="A3490" s="4" t="s">
        <v>3414</v>
      </c>
      <c r="B3490" s="4"/>
      <c r="C3490" s="4"/>
      <c r="D3490" s="4"/>
      <c r="E3490" s="7">
        <v>53.0</v>
      </c>
      <c r="F3490" s="4">
        <v>2.51</v>
      </c>
      <c r="G3490" s="8">
        <v>0.1132</v>
      </c>
      <c r="H3490" s="8">
        <v>0.3534</v>
      </c>
      <c r="I3490" s="9">
        <v>0.0027314814814814814</v>
      </c>
      <c r="J3490" s="7">
        <v>236.0</v>
      </c>
      <c r="K3490" s="4">
        <v>1.11</v>
      </c>
    </row>
    <row r="3491">
      <c r="A3491" s="4" t="s">
        <v>3415</v>
      </c>
      <c r="B3491" s="4"/>
      <c r="C3491" s="4"/>
      <c r="D3491" s="4"/>
      <c r="E3491" s="7">
        <v>53.0</v>
      </c>
      <c r="F3491" s="4">
        <v>3.79</v>
      </c>
      <c r="G3491" s="8">
        <v>0.2075</v>
      </c>
      <c r="H3491" s="8">
        <v>0.2338</v>
      </c>
      <c r="I3491" s="9">
        <v>0.003587962962962963</v>
      </c>
      <c r="J3491" s="7">
        <v>310.0</v>
      </c>
      <c r="K3491" s="4">
        <v>2.3</v>
      </c>
    </row>
    <row r="3492">
      <c r="A3492" s="4" t="s">
        <v>3416</v>
      </c>
      <c r="B3492" s="4"/>
      <c r="C3492" s="4"/>
      <c r="D3492" s="4"/>
      <c r="E3492" s="7">
        <v>53.0</v>
      </c>
      <c r="F3492" s="4">
        <v>3.13</v>
      </c>
      <c r="G3492" s="8">
        <v>0.2075</v>
      </c>
      <c r="H3492" s="8">
        <v>0.2892</v>
      </c>
      <c r="I3492" s="9">
        <v>0.0019560185185185184</v>
      </c>
      <c r="J3492" s="7">
        <v>169.0</v>
      </c>
      <c r="K3492" s="4">
        <v>1.66</v>
      </c>
    </row>
    <row r="3493">
      <c r="A3493" s="4" t="s">
        <v>3417</v>
      </c>
      <c r="B3493" s="4"/>
      <c r="C3493" s="4"/>
      <c r="D3493" s="4"/>
      <c r="E3493" s="7">
        <v>53.0</v>
      </c>
      <c r="F3493" s="4">
        <v>3.02</v>
      </c>
      <c r="G3493" s="8">
        <v>0.1321</v>
      </c>
      <c r="H3493" s="8">
        <v>0.2188</v>
      </c>
      <c r="I3493" s="9">
        <v>0.0032291666666666666</v>
      </c>
      <c r="J3493" s="7">
        <v>279.0</v>
      </c>
      <c r="K3493" s="4">
        <v>2.51</v>
      </c>
    </row>
    <row r="3494">
      <c r="A3494" s="4" t="s">
        <v>3418</v>
      </c>
      <c r="B3494" s="4"/>
      <c r="C3494" s="4"/>
      <c r="D3494" s="4"/>
      <c r="E3494" s="7">
        <v>53.0</v>
      </c>
      <c r="F3494" s="4">
        <v>3.36</v>
      </c>
      <c r="G3494" s="8">
        <v>0.3208</v>
      </c>
      <c r="H3494" s="8">
        <v>0.2022</v>
      </c>
      <c r="I3494" s="9">
        <v>0.0025</v>
      </c>
      <c r="J3494" s="7">
        <v>216.0</v>
      </c>
      <c r="K3494" s="4">
        <v>1.13</v>
      </c>
    </row>
    <row r="3495">
      <c r="A3495" s="4" t="s">
        <v>3419</v>
      </c>
      <c r="B3495" s="4"/>
      <c r="C3495" s="4"/>
      <c r="D3495" s="4"/>
      <c r="E3495" s="7">
        <v>53.0</v>
      </c>
      <c r="F3495" s="4">
        <v>3.32</v>
      </c>
      <c r="G3495" s="8">
        <v>0.4151</v>
      </c>
      <c r="H3495" s="8">
        <v>0.0739</v>
      </c>
      <c r="I3495" s="9">
        <v>0.005300925925925926</v>
      </c>
      <c r="J3495" s="7">
        <v>458.0</v>
      </c>
      <c r="K3495" s="4">
        <v>5.38</v>
      </c>
    </row>
    <row r="3496">
      <c r="A3496" s="4" t="s">
        <v>3420</v>
      </c>
      <c r="B3496" s="4"/>
      <c r="C3496" s="4"/>
      <c r="D3496" s="4"/>
      <c r="E3496" s="7">
        <v>53.0</v>
      </c>
      <c r="F3496" s="4">
        <v>2.51</v>
      </c>
      <c r="G3496" s="8">
        <v>0.4151</v>
      </c>
      <c r="H3496" s="8">
        <v>0.1955</v>
      </c>
      <c r="I3496" s="9">
        <v>0.0023263888888888887</v>
      </c>
      <c r="J3496" s="7">
        <v>201.0</v>
      </c>
      <c r="K3496" s="4">
        <v>2.02</v>
      </c>
    </row>
    <row r="3497">
      <c r="A3497" s="4" t="s">
        <v>3421</v>
      </c>
      <c r="B3497" s="4"/>
      <c r="C3497" s="4"/>
      <c r="D3497" s="4"/>
      <c r="E3497" s="7">
        <v>53.0</v>
      </c>
      <c r="F3497" s="4">
        <v>2.47</v>
      </c>
      <c r="G3497" s="8">
        <v>0.2075</v>
      </c>
      <c r="H3497" s="8">
        <v>0.2824</v>
      </c>
      <c r="I3497" s="9">
        <v>0.0033564814814814816</v>
      </c>
      <c r="J3497" s="7">
        <v>290.0</v>
      </c>
      <c r="K3497" s="4">
        <v>4.34</v>
      </c>
    </row>
    <row r="3498">
      <c r="A3498" s="4" t="s">
        <v>3422</v>
      </c>
      <c r="B3498" s="4"/>
      <c r="C3498" s="4"/>
      <c r="D3498" s="4"/>
      <c r="E3498" s="7">
        <v>53.0</v>
      </c>
      <c r="F3498" s="4">
        <v>4.62</v>
      </c>
      <c r="G3498" s="8">
        <v>0.2264</v>
      </c>
      <c r="H3498" s="8">
        <v>0.1633</v>
      </c>
      <c r="I3498" s="9">
        <v>0.0045138888888888885</v>
      </c>
      <c r="J3498" s="7">
        <v>390.0</v>
      </c>
      <c r="K3498" s="4">
        <v>3.49</v>
      </c>
    </row>
    <row r="3499">
      <c r="A3499" s="4" t="s">
        <v>3423</v>
      </c>
      <c r="B3499" s="4"/>
      <c r="C3499" s="4"/>
      <c r="D3499" s="4"/>
      <c r="E3499" s="7">
        <v>53.0</v>
      </c>
      <c r="F3499" s="4">
        <v>1.62</v>
      </c>
      <c r="G3499" s="8">
        <v>0.0755</v>
      </c>
      <c r="H3499" s="8">
        <v>0.2326</v>
      </c>
      <c r="I3499" s="9">
        <v>0.004212962962962963</v>
      </c>
      <c r="J3499" s="7">
        <v>364.0</v>
      </c>
      <c r="K3499" s="4">
        <v>7.83</v>
      </c>
    </row>
    <row r="3500">
      <c r="A3500" s="4" t="s">
        <v>3424</v>
      </c>
      <c r="B3500" s="4"/>
      <c r="C3500" s="4"/>
      <c r="D3500" s="4"/>
      <c r="E3500" s="7">
        <v>53.0</v>
      </c>
      <c r="F3500" s="4">
        <v>4.17</v>
      </c>
      <c r="G3500" s="8">
        <v>0.3208</v>
      </c>
      <c r="H3500" s="8">
        <v>0.1674</v>
      </c>
      <c r="I3500" s="9">
        <v>0.003287037037037037</v>
      </c>
      <c r="J3500" s="7">
        <v>284.0</v>
      </c>
      <c r="K3500" s="4">
        <v>4.92</v>
      </c>
    </row>
    <row r="3501">
      <c r="A3501" s="4" t="s">
        <v>3425</v>
      </c>
      <c r="B3501" s="4"/>
      <c r="C3501" s="4"/>
      <c r="D3501" s="4"/>
      <c r="E3501" s="7">
        <v>53.0</v>
      </c>
      <c r="F3501" s="4">
        <v>4.79</v>
      </c>
      <c r="G3501" s="8">
        <v>0.2264</v>
      </c>
      <c r="H3501" s="8">
        <v>0.2677</v>
      </c>
      <c r="I3501" s="9">
        <v>0.0036689814814814814</v>
      </c>
      <c r="J3501" s="7">
        <v>317.0</v>
      </c>
      <c r="K3501" s="4">
        <v>1.04</v>
      </c>
    </row>
    <row r="3502">
      <c r="A3502" s="4" t="s">
        <v>3426</v>
      </c>
      <c r="B3502" s="4"/>
      <c r="C3502" s="4"/>
      <c r="D3502" s="4"/>
      <c r="E3502" s="7">
        <v>53.0</v>
      </c>
      <c r="F3502" s="4">
        <v>2.21</v>
      </c>
      <c r="G3502" s="8">
        <v>0.283</v>
      </c>
      <c r="H3502" s="8">
        <v>0.1197</v>
      </c>
      <c r="I3502" s="9">
        <v>0.0014236111111111112</v>
      </c>
      <c r="J3502" s="7">
        <v>123.0</v>
      </c>
      <c r="K3502" s="4">
        <v>3.49</v>
      </c>
    </row>
    <row r="3503">
      <c r="A3503" s="4" t="s">
        <v>3427</v>
      </c>
      <c r="B3503" s="4"/>
      <c r="C3503" s="4"/>
      <c r="D3503" s="4"/>
      <c r="E3503" s="7">
        <v>53.0</v>
      </c>
      <c r="F3503" s="4">
        <v>2.66</v>
      </c>
      <c r="G3503" s="8">
        <v>0.2642</v>
      </c>
      <c r="H3503" s="8">
        <v>0.234</v>
      </c>
      <c r="I3503" s="9">
        <v>0.0037731481481481483</v>
      </c>
      <c r="J3503" s="7">
        <v>326.0</v>
      </c>
      <c r="K3503" s="4">
        <v>2.32</v>
      </c>
    </row>
    <row r="3504">
      <c r="A3504" s="4" t="s">
        <v>3428</v>
      </c>
      <c r="B3504" s="4"/>
      <c r="C3504" s="4"/>
      <c r="D3504" s="4"/>
      <c r="E3504" s="7">
        <v>53.0</v>
      </c>
      <c r="F3504" s="4">
        <v>2.94</v>
      </c>
      <c r="G3504" s="8">
        <v>0.3585</v>
      </c>
      <c r="H3504" s="8">
        <v>0.0962</v>
      </c>
      <c r="I3504" s="9">
        <v>0.0038078703703703703</v>
      </c>
      <c r="J3504" s="7">
        <v>329.0</v>
      </c>
      <c r="K3504" s="4">
        <v>3.92</v>
      </c>
    </row>
    <row r="3505">
      <c r="A3505" s="4" t="s">
        <v>3429</v>
      </c>
      <c r="B3505" s="4"/>
      <c r="C3505" s="4"/>
      <c r="D3505" s="4"/>
      <c r="E3505" s="7">
        <v>53.0</v>
      </c>
      <c r="F3505" s="4">
        <v>2.32</v>
      </c>
      <c r="G3505" s="8">
        <v>0.2264</v>
      </c>
      <c r="H3505" s="8">
        <v>0.122</v>
      </c>
      <c r="I3505" s="9">
        <v>0.005474537037037037</v>
      </c>
      <c r="J3505" s="7">
        <v>473.0</v>
      </c>
      <c r="K3505" s="4">
        <v>7.28</v>
      </c>
    </row>
    <row r="3506">
      <c r="A3506" s="4" t="s">
        <v>3430</v>
      </c>
      <c r="B3506" s="4"/>
      <c r="C3506" s="4"/>
      <c r="D3506" s="4"/>
      <c r="E3506" s="7">
        <v>53.0</v>
      </c>
      <c r="F3506" s="4">
        <v>3.6</v>
      </c>
      <c r="G3506" s="8">
        <v>0.2075</v>
      </c>
      <c r="H3506" s="8">
        <v>0.199</v>
      </c>
      <c r="I3506" s="9">
        <v>0.004791666666666666</v>
      </c>
      <c r="J3506" s="7">
        <v>414.0</v>
      </c>
      <c r="K3506" s="4">
        <v>5.25</v>
      </c>
    </row>
    <row r="3507">
      <c r="A3507" s="4" t="s">
        <v>3431</v>
      </c>
      <c r="B3507" s="4"/>
      <c r="C3507" s="4"/>
      <c r="D3507" s="4"/>
      <c r="E3507" s="7">
        <v>53.0</v>
      </c>
      <c r="F3507" s="4">
        <v>3.79</v>
      </c>
      <c r="G3507" s="8">
        <v>0.283</v>
      </c>
      <c r="H3507" s="8">
        <v>0.1592</v>
      </c>
      <c r="I3507" s="9">
        <v>0.00537037037037037</v>
      </c>
      <c r="J3507" s="7">
        <v>464.0</v>
      </c>
      <c r="K3507" s="4">
        <v>4.08</v>
      </c>
    </row>
    <row r="3508">
      <c r="A3508" s="4" t="s">
        <v>3432</v>
      </c>
      <c r="B3508" s="4"/>
      <c r="C3508" s="4"/>
      <c r="D3508" s="4"/>
      <c r="E3508" s="7">
        <v>53.0</v>
      </c>
      <c r="F3508" s="4">
        <v>3.43</v>
      </c>
      <c r="G3508" s="8">
        <v>0.3774</v>
      </c>
      <c r="H3508" s="8">
        <v>0.1923</v>
      </c>
      <c r="I3508" s="9">
        <v>0.0025578703703703705</v>
      </c>
      <c r="J3508" s="7">
        <v>221.0</v>
      </c>
      <c r="K3508" s="4">
        <v>3.04</v>
      </c>
    </row>
    <row r="3509">
      <c r="A3509" s="4" t="s">
        <v>3433</v>
      </c>
      <c r="B3509" s="4"/>
      <c r="C3509" s="4"/>
      <c r="D3509" s="4"/>
      <c r="E3509" s="7">
        <v>53.0</v>
      </c>
      <c r="F3509" s="4">
        <v>3.08</v>
      </c>
      <c r="G3509" s="8">
        <v>0.3019</v>
      </c>
      <c r="H3509" s="8">
        <v>0.2147</v>
      </c>
      <c r="I3509" s="9">
        <v>0.002025462962962963</v>
      </c>
      <c r="J3509" s="7">
        <v>175.0</v>
      </c>
      <c r="K3509" s="4">
        <v>2.04</v>
      </c>
    </row>
    <row r="3510">
      <c r="A3510" s="4" t="s">
        <v>3434</v>
      </c>
      <c r="B3510" s="4"/>
      <c r="C3510" s="4"/>
      <c r="D3510" s="4"/>
      <c r="E3510" s="7">
        <v>53.0</v>
      </c>
      <c r="F3510" s="4">
        <v>3.72</v>
      </c>
      <c r="G3510" s="8">
        <v>0.3019</v>
      </c>
      <c r="H3510" s="8">
        <v>0.1675</v>
      </c>
      <c r="I3510" s="9">
        <v>0.002476851851851852</v>
      </c>
      <c r="J3510" s="7">
        <v>214.0</v>
      </c>
      <c r="K3510" s="4">
        <v>2.68</v>
      </c>
    </row>
    <row r="3511">
      <c r="A3511" s="4" t="s">
        <v>3435</v>
      </c>
      <c r="B3511" s="4"/>
      <c r="C3511" s="4"/>
      <c r="D3511" s="4"/>
      <c r="E3511" s="7">
        <v>53.0</v>
      </c>
      <c r="F3511" s="4">
        <v>2.85</v>
      </c>
      <c r="G3511" s="8">
        <v>0.2075</v>
      </c>
      <c r="H3511" s="8">
        <v>0.2252</v>
      </c>
      <c r="I3511" s="9">
        <v>0.004583333333333333</v>
      </c>
      <c r="J3511" s="7">
        <v>396.0</v>
      </c>
      <c r="K3511" s="4">
        <v>3.0</v>
      </c>
    </row>
    <row r="3512">
      <c r="A3512" s="4" t="s">
        <v>3436</v>
      </c>
      <c r="B3512" s="4"/>
      <c r="C3512" s="4"/>
      <c r="D3512" s="4"/>
      <c r="E3512" s="7">
        <v>53.0</v>
      </c>
      <c r="F3512" s="4">
        <v>2.64</v>
      </c>
      <c r="G3512" s="8">
        <v>0.3019</v>
      </c>
      <c r="H3512" s="8">
        <v>0.25</v>
      </c>
      <c r="I3512" s="9">
        <v>0.0016782407407407408</v>
      </c>
      <c r="J3512" s="7">
        <v>145.0</v>
      </c>
      <c r="K3512" s="4">
        <v>1.62</v>
      </c>
    </row>
    <row r="3513">
      <c r="A3513" s="4" t="s">
        <v>3437</v>
      </c>
      <c r="B3513" s="4"/>
      <c r="C3513" s="4"/>
      <c r="D3513" s="4"/>
      <c r="E3513" s="7">
        <v>53.0</v>
      </c>
      <c r="F3513" s="4">
        <v>2.79</v>
      </c>
      <c r="G3513" s="8">
        <v>0.1132</v>
      </c>
      <c r="H3513" s="8">
        <v>0.25</v>
      </c>
      <c r="I3513" s="9">
        <v>0.0019328703703703704</v>
      </c>
      <c r="J3513" s="7">
        <v>167.0</v>
      </c>
      <c r="K3513" s="4">
        <v>3.0</v>
      </c>
    </row>
    <row r="3514">
      <c r="A3514" s="4" t="s">
        <v>3438</v>
      </c>
      <c r="B3514" s="4"/>
      <c r="C3514" s="4"/>
      <c r="D3514" s="4"/>
      <c r="E3514" s="7">
        <v>53.0</v>
      </c>
      <c r="F3514" s="4">
        <v>5.38</v>
      </c>
      <c r="G3514" s="8">
        <v>0.1509</v>
      </c>
      <c r="H3514" s="8">
        <v>0.1474</v>
      </c>
      <c r="I3514" s="9">
        <v>0.005752314814814815</v>
      </c>
      <c r="J3514" s="7">
        <v>497.0</v>
      </c>
      <c r="K3514" s="4">
        <v>3.45</v>
      </c>
    </row>
    <row r="3515">
      <c r="A3515" s="4" t="s">
        <v>3439</v>
      </c>
      <c r="B3515" s="4"/>
      <c r="C3515" s="4"/>
      <c r="D3515" s="4"/>
      <c r="E3515" s="7">
        <v>53.0</v>
      </c>
      <c r="F3515" s="4">
        <v>1.6</v>
      </c>
      <c r="G3515" s="8">
        <v>0.2453</v>
      </c>
      <c r="H3515" s="8">
        <v>0.2118</v>
      </c>
      <c r="I3515" s="9">
        <v>0.003715277777777778</v>
      </c>
      <c r="J3515" s="7">
        <v>321.0</v>
      </c>
      <c r="K3515" s="4">
        <v>2.34</v>
      </c>
    </row>
    <row r="3516">
      <c r="A3516" s="4" t="s">
        <v>3440</v>
      </c>
      <c r="B3516" s="4"/>
      <c r="C3516" s="4"/>
      <c r="D3516" s="4"/>
      <c r="E3516" s="7">
        <v>53.0</v>
      </c>
      <c r="F3516" s="4">
        <v>3.62</v>
      </c>
      <c r="G3516" s="8">
        <v>0.1132</v>
      </c>
      <c r="H3516" s="8">
        <v>0.1667</v>
      </c>
      <c r="I3516" s="9">
        <v>0.005</v>
      </c>
      <c r="J3516" s="7">
        <v>432.0</v>
      </c>
      <c r="K3516" s="4">
        <v>3.36</v>
      </c>
    </row>
    <row r="3517">
      <c r="A3517" s="4" t="s">
        <v>3441</v>
      </c>
      <c r="B3517" s="4"/>
      <c r="C3517" s="4"/>
      <c r="D3517" s="4"/>
      <c r="E3517" s="7">
        <v>53.0</v>
      </c>
      <c r="F3517" s="4">
        <v>4.26</v>
      </c>
      <c r="G3517" s="8">
        <v>0.3019</v>
      </c>
      <c r="H3517" s="8">
        <v>0.1283</v>
      </c>
      <c r="I3517" s="9">
        <v>0.002662037037037037</v>
      </c>
      <c r="J3517" s="7">
        <v>230.0</v>
      </c>
      <c r="K3517" s="4">
        <v>2.94</v>
      </c>
    </row>
    <row r="3518">
      <c r="A3518" s="4" t="s">
        <v>3442</v>
      </c>
      <c r="B3518" s="4"/>
      <c r="C3518" s="4"/>
      <c r="D3518" s="4"/>
      <c r="E3518" s="7">
        <v>53.0</v>
      </c>
      <c r="F3518" s="4">
        <v>2.55</v>
      </c>
      <c r="G3518" s="8">
        <v>0.3019</v>
      </c>
      <c r="H3518" s="8">
        <v>0.0815</v>
      </c>
      <c r="I3518" s="9">
        <v>0.003414351851851852</v>
      </c>
      <c r="J3518" s="7">
        <v>295.0</v>
      </c>
      <c r="K3518" s="4">
        <v>4.06</v>
      </c>
    </row>
    <row r="3519">
      <c r="A3519" s="4" t="s">
        <v>3443</v>
      </c>
      <c r="B3519" s="4"/>
      <c r="C3519" s="4"/>
      <c r="D3519" s="4"/>
      <c r="E3519" s="7">
        <v>53.0</v>
      </c>
      <c r="F3519" s="4">
        <v>2.6</v>
      </c>
      <c r="G3519" s="8">
        <v>0.1887</v>
      </c>
      <c r="H3519" s="8">
        <v>0.1449</v>
      </c>
      <c r="I3519" s="9">
        <v>0.0032407407407407406</v>
      </c>
      <c r="J3519" s="7">
        <v>280.0</v>
      </c>
      <c r="K3519" s="4">
        <v>5.64</v>
      </c>
    </row>
    <row r="3520">
      <c r="A3520" s="4" t="s">
        <v>3444</v>
      </c>
      <c r="B3520" s="4"/>
      <c r="C3520" s="4"/>
      <c r="D3520" s="4"/>
      <c r="E3520" s="7">
        <v>53.0</v>
      </c>
      <c r="F3520" s="4">
        <v>5.55</v>
      </c>
      <c r="G3520" s="8">
        <v>0.3962</v>
      </c>
      <c r="H3520" s="8">
        <v>0.1224</v>
      </c>
      <c r="I3520" s="9">
        <v>0.005023148148148148</v>
      </c>
      <c r="J3520" s="7">
        <v>434.0</v>
      </c>
      <c r="K3520" s="4">
        <v>1.36</v>
      </c>
    </row>
    <row r="3521">
      <c r="A3521" s="4" t="s">
        <v>3445</v>
      </c>
      <c r="B3521" s="4"/>
      <c r="C3521" s="4"/>
      <c r="D3521" s="4"/>
      <c r="E3521" s="7">
        <v>53.0</v>
      </c>
      <c r="F3521" s="4">
        <v>2.75</v>
      </c>
      <c r="G3521" s="8">
        <v>0.1321</v>
      </c>
      <c r="H3521" s="8">
        <v>0.2603</v>
      </c>
      <c r="I3521" s="9">
        <v>0.002337962962962963</v>
      </c>
      <c r="J3521" s="7">
        <v>202.0</v>
      </c>
      <c r="K3521" s="4">
        <v>3.53</v>
      </c>
    </row>
    <row r="3522">
      <c r="A3522" s="4" t="s">
        <v>3446</v>
      </c>
      <c r="B3522" s="4"/>
      <c r="C3522" s="4"/>
      <c r="D3522" s="4"/>
      <c r="E3522" s="7">
        <v>53.0</v>
      </c>
      <c r="F3522" s="4">
        <v>2.4</v>
      </c>
      <c r="G3522" s="8">
        <v>0.3019</v>
      </c>
      <c r="H3522" s="8">
        <v>0.2362</v>
      </c>
      <c r="I3522" s="9">
        <v>7.986111111111112E-4</v>
      </c>
      <c r="J3522" s="7">
        <v>69.0</v>
      </c>
      <c r="K3522" s="4">
        <v>1.55</v>
      </c>
    </row>
    <row r="3523">
      <c r="A3523" s="4" t="s">
        <v>3447</v>
      </c>
      <c r="B3523" s="4"/>
      <c r="C3523" s="4"/>
      <c r="D3523" s="4"/>
      <c r="E3523" s="7">
        <v>53.0</v>
      </c>
      <c r="F3523" s="4">
        <v>2.43</v>
      </c>
      <c r="G3523" s="8">
        <v>0.2075</v>
      </c>
      <c r="H3523" s="8">
        <v>0.2713</v>
      </c>
      <c r="I3523" s="9">
        <v>0.0028587962962962963</v>
      </c>
      <c r="J3523" s="7">
        <v>247.0</v>
      </c>
      <c r="K3523" s="4">
        <v>3.28</v>
      </c>
    </row>
    <row r="3524">
      <c r="A3524" s="4" t="s">
        <v>3448</v>
      </c>
      <c r="B3524" s="4"/>
      <c r="C3524" s="4"/>
      <c r="D3524" s="4"/>
      <c r="E3524" s="7">
        <v>53.0</v>
      </c>
      <c r="F3524" s="4">
        <v>2.64</v>
      </c>
      <c r="G3524" s="8">
        <v>0.2453</v>
      </c>
      <c r="H3524" s="8">
        <v>0.3786</v>
      </c>
      <c r="I3524" s="9">
        <v>0.0020601851851851853</v>
      </c>
      <c r="J3524" s="7">
        <v>178.0</v>
      </c>
      <c r="K3524" s="4">
        <v>1.02</v>
      </c>
    </row>
    <row r="3525">
      <c r="A3525" s="4" t="s">
        <v>3449</v>
      </c>
      <c r="B3525" s="4"/>
      <c r="C3525" s="4"/>
      <c r="D3525" s="4"/>
      <c r="E3525" s="7">
        <v>53.0</v>
      </c>
      <c r="F3525" s="4">
        <v>4.38</v>
      </c>
      <c r="G3525" s="8">
        <v>0.2642</v>
      </c>
      <c r="H3525" s="8">
        <v>0.1595</v>
      </c>
      <c r="I3525" s="9">
        <v>0.004074074074074074</v>
      </c>
      <c r="J3525" s="7">
        <v>352.0</v>
      </c>
      <c r="K3525" s="4">
        <v>3.68</v>
      </c>
    </row>
    <row r="3526">
      <c r="A3526" s="4" t="s">
        <v>3450</v>
      </c>
      <c r="B3526" s="4"/>
      <c r="C3526" s="4"/>
      <c r="D3526" s="4"/>
      <c r="E3526" s="7">
        <v>53.0</v>
      </c>
      <c r="F3526" s="4">
        <v>4.0</v>
      </c>
      <c r="G3526" s="8">
        <v>0.3774</v>
      </c>
      <c r="H3526" s="8">
        <v>0.1274</v>
      </c>
      <c r="I3526" s="9">
        <v>0.002372685185185185</v>
      </c>
      <c r="J3526" s="7">
        <v>205.0</v>
      </c>
      <c r="K3526" s="4">
        <v>2.49</v>
      </c>
    </row>
    <row r="3527">
      <c r="A3527" s="4" t="s">
        <v>3451</v>
      </c>
      <c r="B3527" s="4"/>
      <c r="C3527" s="4"/>
      <c r="D3527" s="4"/>
      <c r="E3527" s="7">
        <v>53.0</v>
      </c>
      <c r="F3527" s="4">
        <v>3.26</v>
      </c>
      <c r="G3527" s="8">
        <v>0.1698</v>
      </c>
      <c r="H3527" s="8">
        <v>0.1561</v>
      </c>
      <c r="I3527" s="9">
        <v>0.003298611111111111</v>
      </c>
      <c r="J3527" s="7">
        <v>285.0</v>
      </c>
      <c r="K3527" s="4">
        <v>4.09</v>
      </c>
    </row>
    <row r="3528">
      <c r="A3528" s="4" t="s">
        <v>3452</v>
      </c>
      <c r="B3528" s="4"/>
      <c r="C3528" s="4"/>
      <c r="D3528" s="4"/>
      <c r="E3528" s="7">
        <v>53.0</v>
      </c>
      <c r="F3528" s="4">
        <v>4.02</v>
      </c>
      <c r="G3528" s="8">
        <v>0.3208</v>
      </c>
      <c r="H3528" s="8">
        <v>0.2582</v>
      </c>
      <c r="I3528" s="9">
        <v>0.0033680555555555556</v>
      </c>
      <c r="J3528" s="7">
        <v>291.0</v>
      </c>
      <c r="K3528" s="4">
        <v>1.47</v>
      </c>
    </row>
    <row r="3529">
      <c r="A3529" s="4" t="s">
        <v>3453</v>
      </c>
      <c r="B3529" s="4"/>
      <c r="C3529" s="4"/>
      <c r="D3529" s="4"/>
      <c r="E3529" s="7">
        <v>53.0</v>
      </c>
      <c r="F3529" s="4">
        <v>3.62</v>
      </c>
      <c r="G3529" s="8">
        <v>0.283</v>
      </c>
      <c r="H3529" s="8">
        <v>0.2135</v>
      </c>
      <c r="I3529" s="9">
        <v>0.003969907407407407</v>
      </c>
      <c r="J3529" s="7">
        <v>343.0</v>
      </c>
      <c r="K3529" s="4">
        <v>2.53</v>
      </c>
    </row>
    <row r="3530">
      <c r="A3530" s="4" t="s">
        <v>3454</v>
      </c>
      <c r="B3530" s="4"/>
      <c r="C3530" s="4"/>
      <c r="D3530" s="4"/>
      <c r="E3530" s="7">
        <v>53.0</v>
      </c>
      <c r="F3530" s="4">
        <v>2.47</v>
      </c>
      <c r="G3530" s="8">
        <v>0.3585</v>
      </c>
      <c r="H3530" s="8">
        <v>0.2443</v>
      </c>
      <c r="I3530" s="9">
        <v>0.0017476851851851852</v>
      </c>
      <c r="J3530" s="7">
        <v>151.0</v>
      </c>
      <c r="K3530" s="4">
        <v>2.87</v>
      </c>
    </row>
    <row r="3531">
      <c r="A3531" s="4" t="s">
        <v>3455</v>
      </c>
      <c r="B3531" s="4"/>
      <c r="C3531" s="4"/>
      <c r="D3531" s="4"/>
      <c r="E3531" s="7">
        <v>53.0</v>
      </c>
      <c r="F3531" s="4">
        <v>1.49</v>
      </c>
      <c r="G3531" s="8">
        <v>0.1132</v>
      </c>
      <c r="H3531" s="8">
        <v>0.481</v>
      </c>
      <c r="I3531" s="9">
        <v>0.0014351851851851852</v>
      </c>
      <c r="J3531" s="7">
        <v>124.0</v>
      </c>
      <c r="K3531" s="4">
        <v>2.72</v>
      </c>
    </row>
    <row r="3532">
      <c r="A3532" s="4" t="s">
        <v>3456</v>
      </c>
      <c r="B3532" s="4"/>
      <c r="C3532" s="4"/>
      <c r="D3532" s="4"/>
      <c r="E3532" s="7">
        <v>53.0</v>
      </c>
      <c r="F3532" s="4">
        <v>1.51</v>
      </c>
      <c r="G3532" s="8">
        <v>0.1698</v>
      </c>
      <c r="H3532" s="8">
        <v>0.4125</v>
      </c>
      <c r="I3532" s="9">
        <v>9.953703703703704E-4</v>
      </c>
      <c r="J3532" s="7">
        <v>86.0</v>
      </c>
      <c r="K3532" s="4">
        <v>3.06</v>
      </c>
    </row>
    <row r="3533">
      <c r="A3533" s="4" t="s">
        <v>3457</v>
      </c>
      <c r="B3533" s="4"/>
      <c r="C3533" s="4"/>
      <c r="D3533" s="4"/>
      <c r="E3533" s="7">
        <v>53.0</v>
      </c>
      <c r="F3533" s="4">
        <v>4.08</v>
      </c>
      <c r="G3533" s="8">
        <v>0.1509</v>
      </c>
      <c r="H3533" s="8">
        <v>0.2037</v>
      </c>
      <c r="I3533" s="9">
        <v>0.0028472222222222223</v>
      </c>
      <c r="J3533" s="7">
        <v>246.0</v>
      </c>
      <c r="K3533" s="4">
        <v>2.55</v>
      </c>
    </row>
    <row r="3534">
      <c r="A3534" s="4" t="s">
        <v>3458</v>
      </c>
      <c r="B3534" s="4"/>
      <c r="C3534" s="4"/>
      <c r="D3534" s="4"/>
      <c r="E3534" s="7">
        <v>53.0</v>
      </c>
      <c r="F3534" s="4">
        <v>4.79</v>
      </c>
      <c r="G3534" s="8">
        <v>0.2264</v>
      </c>
      <c r="H3534" s="8">
        <v>0.1575</v>
      </c>
      <c r="I3534" s="9">
        <v>0.004143518518518519</v>
      </c>
      <c r="J3534" s="7">
        <v>358.0</v>
      </c>
      <c r="K3534" s="4">
        <v>3.02</v>
      </c>
    </row>
    <row r="3535">
      <c r="A3535" s="4" t="s">
        <v>3459</v>
      </c>
      <c r="B3535" s="4"/>
      <c r="C3535" s="4"/>
      <c r="D3535" s="4"/>
      <c r="E3535" s="7">
        <v>53.0</v>
      </c>
      <c r="F3535" s="4">
        <v>4.53</v>
      </c>
      <c r="G3535" s="8">
        <v>0.3208</v>
      </c>
      <c r="H3535" s="8">
        <v>0.1375</v>
      </c>
      <c r="I3535" s="9">
        <v>0.0030208333333333333</v>
      </c>
      <c r="J3535" s="7">
        <v>261.0</v>
      </c>
      <c r="K3535" s="4">
        <v>3.34</v>
      </c>
    </row>
    <row r="3536">
      <c r="A3536" s="4" t="s">
        <v>3460</v>
      </c>
      <c r="B3536" s="4"/>
      <c r="C3536" s="4"/>
      <c r="D3536" s="4"/>
      <c r="E3536" s="7">
        <v>53.0</v>
      </c>
      <c r="F3536" s="4">
        <v>3.21</v>
      </c>
      <c r="G3536" s="8">
        <v>0.2264</v>
      </c>
      <c r="H3536" s="8">
        <v>0.1941</v>
      </c>
      <c r="I3536" s="9">
        <v>0.0023032407407407407</v>
      </c>
      <c r="J3536" s="7">
        <v>199.0</v>
      </c>
      <c r="K3536" s="4">
        <v>4.17</v>
      </c>
    </row>
    <row r="3537">
      <c r="A3537" s="4" t="s">
        <v>3461</v>
      </c>
      <c r="B3537" s="4"/>
      <c r="C3537" s="4"/>
      <c r="D3537" s="4"/>
      <c r="E3537" s="7">
        <v>53.0</v>
      </c>
      <c r="F3537" s="4">
        <v>3.81</v>
      </c>
      <c r="G3537" s="8">
        <v>0.1132</v>
      </c>
      <c r="H3537" s="8">
        <v>0.1832</v>
      </c>
      <c r="I3537" s="9">
        <v>0.0038657407407407408</v>
      </c>
      <c r="J3537" s="7">
        <v>334.0</v>
      </c>
      <c r="K3537" s="4">
        <v>2.6</v>
      </c>
    </row>
    <row r="3538">
      <c r="A3538" s="4" t="s">
        <v>3462</v>
      </c>
      <c r="B3538" s="4"/>
      <c r="C3538" s="4"/>
      <c r="D3538" s="4"/>
      <c r="E3538" s="7">
        <v>53.0</v>
      </c>
      <c r="F3538" s="4">
        <v>4.08</v>
      </c>
      <c r="G3538" s="8">
        <v>0.3774</v>
      </c>
      <c r="H3538" s="8">
        <v>0.2407</v>
      </c>
      <c r="I3538" s="9">
        <v>0.002824074074074074</v>
      </c>
      <c r="J3538" s="7">
        <v>244.0</v>
      </c>
      <c r="K3538" s="4">
        <v>2.75</v>
      </c>
    </row>
    <row r="3539">
      <c r="A3539" s="4" t="s">
        <v>3463</v>
      </c>
      <c r="B3539" s="4"/>
      <c r="C3539" s="4"/>
      <c r="D3539" s="4"/>
      <c r="E3539" s="7">
        <v>53.0</v>
      </c>
      <c r="F3539" s="4">
        <v>2.09</v>
      </c>
      <c r="G3539" s="8">
        <v>0.1321</v>
      </c>
      <c r="H3539" s="8">
        <v>0.4685</v>
      </c>
      <c r="I3539" s="9">
        <v>0.0010300925925925926</v>
      </c>
      <c r="J3539" s="7">
        <v>89.0</v>
      </c>
      <c r="K3539" s="4">
        <v>1.68</v>
      </c>
    </row>
    <row r="3540">
      <c r="A3540" s="4" t="s">
        <v>3464</v>
      </c>
      <c r="B3540" s="4"/>
      <c r="C3540" s="4"/>
      <c r="D3540" s="4"/>
      <c r="E3540" s="7">
        <v>53.0</v>
      </c>
      <c r="F3540" s="4">
        <v>3.3</v>
      </c>
      <c r="G3540" s="8">
        <v>0.1321</v>
      </c>
      <c r="H3540" s="8">
        <v>0.28</v>
      </c>
      <c r="I3540" s="9">
        <v>0.0028587962962962963</v>
      </c>
      <c r="J3540" s="7">
        <v>247.0</v>
      </c>
      <c r="K3540" s="4">
        <v>2.77</v>
      </c>
    </row>
    <row r="3541">
      <c r="A3541" s="4">
        <v>22100.0</v>
      </c>
      <c r="B3541" s="4"/>
      <c r="C3541" s="4"/>
      <c r="D3541" s="4"/>
      <c r="E3541" s="7">
        <v>52.0</v>
      </c>
      <c r="F3541" s="4">
        <v>1.79</v>
      </c>
      <c r="G3541" s="8">
        <v>0.1923</v>
      </c>
      <c r="H3541" s="8">
        <v>0.3118</v>
      </c>
      <c r="I3541" s="9">
        <v>0.0015046296296296296</v>
      </c>
      <c r="J3541" s="7">
        <v>130.0</v>
      </c>
      <c r="K3541" s="4">
        <v>1.31</v>
      </c>
    </row>
    <row r="3542">
      <c r="A3542" s="4">
        <v>28123.0</v>
      </c>
      <c r="B3542" s="4"/>
      <c r="C3542" s="4"/>
      <c r="D3542" s="4"/>
      <c r="E3542" s="7">
        <v>52.0</v>
      </c>
      <c r="F3542" s="4">
        <v>2.27</v>
      </c>
      <c r="G3542" s="8">
        <v>0.1154</v>
      </c>
      <c r="H3542" s="8">
        <v>0.0424</v>
      </c>
      <c r="I3542" s="9">
        <v>0.003460648148148148</v>
      </c>
      <c r="J3542" s="7">
        <v>299.0</v>
      </c>
      <c r="K3542" s="4">
        <v>5.87</v>
      </c>
    </row>
    <row r="3543">
      <c r="A3543" s="4">
        <v>3414.0</v>
      </c>
      <c r="B3543" s="4"/>
      <c r="C3543" s="4"/>
      <c r="D3543" s="4"/>
      <c r="E3543" s="7">
        <v>52.0</v>
      </c>
      <c r="F3543" s="4">
        <v>2.62</v>
      </c>
      <c r="G3543" s="8">
        <v>0.2885</v>
      </c>
      <c r="H3543" s="8">
        <v>0.0882</v>
      </c>
      <c r="I3543" s="9">
        <v>0.004189814814814815</v>
      </c>
      <c r="J3543" s="7">
        <v>362.0</v>
      </c>
      <c r="K3543" s="4">
        <v>4.37</v>
      </c>
    </row>
    <row r="3544">
      <c r="A3544" s="4">
        <v>3468.0</v>
      </c>
      <c r="B3544" s="4"/>
      <c r="C3544" s="4"/>
      <c r="D3544" s="4"/>
      <c r="E3544" s="7">
        <v>52.0</v>
      </c>
      <c r="F3544" s="4">
        <v>2.44</v>
      </c>
      <c r="G3544" s="8">
        <v>0.1154</v>
      </c>
      <c r="H3544" s="8">
        <v>0.2835</v>
      </c>
      <c r="I3544" s="9">
        <v>0.009409722222222222</v>
      </c>
      <c r="J3544" s="7">
        <v>813.0</v>
      </c>
      <c r="K3544" s="4">
        <v>7.06</v>
      </c>
    </row>
    <row r="3545">
      <c r="A3545" s="4">
        <v>34837.0</v>
      </c>
      <c r="B3545" s="4"/>
      <c r="C3545" s="4"/>
      <c r="D3545" s="4"/>
      <c r="E3545" s="7">
        <v>52.0</v>
      </c>
      <c r="F3545" s="4">
        <v>2.19</v>
      </c>
      <c r="G3545" s="8">
        <v>0.2115</v>
      </c>
      <c r="H3545" s="8">
        <v>0.2018</v>
      </c>
      <c r="I3545" s="9">
        <v>0.0038194444444444443</v>
      </c>
      <c r="J3545" s="7">
        <v>330.0</v>
      </c>
      <c r="K3545" s="4">
        <v>4.94</v>
      </c>
    </row>
    <row r="3546">
      <c r="A3546" s="4">
        <v>35345.0</v>
      </c>
      <c r="B3546" s="4"/>
      <c r="C3546" s="4"/>
      <c r="D3546" s="4"/>
      <c r="E3546" s="7">
        <v>52.0</v>
      </c>
      <c r="F3546" s="4">
        <v>2.27</v>
      </c>
      <c r="G3546" s="8">
        <v>0.3269</v>
      </c>
      <c r="H3546" s="8">
        <v>0.0678</v>
      </c>
      <c r="I3546" s="9">
        <v>0.002951388888888889</v>
      </c>
      <c r="J3546" s="7">
        <v>255.0</v>
      </c>
      <c r="K3546" s="4">
        <v>3.67</v>
      </c>
    </row>
    <row r="3547">
      <c r="A3547" s="4">
        <v>3750.0</v>
      </c>
      <c r="B3547" s="4"/>
      <c r="C3547" s="4"/>
      <c r="D3547" s="4"/>
      <c r="E3547" s="7">
        <v>52.0</v>
      </c>
      <c r="F3547" s="4">
        <v>2.52</v>
      </c>
      <c r="G3547" s="8">
        <v>0.1731</v>
      </c>
      <c r="H3547" s="8">
        <v>0.2061</v>
      </c>
      <c r="I3547" s="9">
        <v>0.003159722222222222</v>
      </c>
      <c r="J3547" s="7">
        <v>273.0</v>
      </c>
      <c r="K3547" s="4">
        <v>3.46</v>
      </c>
    </row>
    <row r="3548">
      <c r="A3548" s="4" t="s">
        <v>3465</v>
      </c>
      <c r="B3548" s="4"/>
      <c r="C3548" s="4"/>
      <c r="D3548" s="4"/>
      <c r="E3548" s="7">
        <v>52.0</v>
      </c>
      <c r="F3548" s="4">
        <v>1.48</v>
      </c>
      <c r="G3548" s="8">
        <v>0.0769</v>
      </c>
      <c r="H3548" s="8">
        <v>0.2727</v>
      </c>
      <c r="I3548" s="9">
        <v>0.0023032407407407407</v>
      </c>
      <c r="J3548" s="7">
        <v>199.0</v>
      </c>
      <c r="K3548" s="4">
        <v>4.48</v>
      </c>
    </row>
    <row r="3549">
      <c r="A3549" s="4" t="s">
        <v>3466</v>
      </c>
      <c r="B3549" s="4"/>
      <c r="C3549" s="4"/>
      <c r="D3549" s="4"/>
      <c r="E3549" s="7">
        <v>52.0</v>
      </c>
      <c r="F3549" s="4">
        <v>2.37</v>
      </c>
      <c r="G3549" s="8">
        <v>0.1731</v>
      </c>
      <c r="H3549" s="8">
        <v>0.2114</v>
      </c>
      <c r="I3549" s="9">
        <v>0.005648148148148148</v>
      </c>
      <c r="J3549" s="7">
        <v>488.0</v>
      </c>
      <c r="K3549" s="4">
        <v>4.4</v>
      </c>
    </row>
    <row r="3550">
      <c r="A3550" s="4" t="s">
        <v>3467</v>
      </c>
      <c r="B3550" s="4"/>
      <c r="C3550" s="4"/>
      <c r="D3550" s="4"/>
      <c r="E3550" s="7">
        <v>52.0</v>
      </c>
      <c r="F3550" s="4">
        <v>2.88</v>
      </c>
      <c r="G3550" s="8">
        <v>0.4231</v>
      </c>
      <c r="H3550" s="8">
        <v>0.16</v>
      </c>
      <c r="I3550" s="9">
        <v>0.0036689814814814814</v>
      </c>
      <c r="J3550" s="7">
        <v>317.0</v>
      </c>
      <c r="K3550" s="4">
        <v>3.0</v>
      </c>
    </row>
    <row r="3551">
      <c r="A3551" s="4" t="s">
        <v>3468</v>
      </c>
      <c r="B3551" s="4"/>
      <c r="C3551" s="4"/>
      <c r="D3551" s="4"/>
      <c r="E3551" s="7">
        <v>52.0</v>
      </c>
      <c r="F3551" s="4">
        <v>1.87</v>
      </c>
      <c r="G3551" s="8">
        <v>0.1923</v>
      </c>
      <c r="H3551" s="8">
        <v>0.4124</v>
      </c>
      <c r="I3551" s="9">
        <v>0.0016782407407407408</v>
      </c>
      <c r="J3551" s="7">
        <v>145.0</v>
      </c>
      <c r="K3551" s="4">
        <v>1.67</v>
      </c>
    </row>
    <row r="3552">
      <c r="A3552" s="4" t="s">
        <v>3469</v>
      </c>
      <c r="B3552" s="4"/>
      <c r="C3552" s="4"/>
      <c r="D3552" s="4"/>
      <c r="E3552" s="7">
        <v>52.0</v>
      </c>
      <c r="F3552" s="4">
        <v>4.06</v>
      </c>
      <c r="G3552" s="8">
        <v>0.2115</v>
      </c>
      <c r="H3552" s="8">
        <v>0.128</v>
      </c>
      <c r="I3552" s="9">
        <v>0.00431712962962963</v>
      </c>
      <c r="J3552" s="7">
        <v>373.0</v>
      </c>
      <c r="K3552" s="4">
        <v>2.44</v>
      </c>
    </row>
    <row r="3553">
      <c r="A3553" s="4" t="s">
        <v>3470</v>
      </c>
      <c r="B3553" s="4"/>
      <c r="C3553" s="4"/>
      <c r="D3553" s="4"/>
      <c r="E3553" s="7">
        <v>52.0</v>
      </c>
      <c r="F3553" s="4">
        <v>3.13</v>
      </c>
      <c r="G3553" s="8">
        <v>0.2308</v>
      </c>
      <c r="H3553" s="8">
        <v>0.2025</v>
      </c>
      <c r="I3553" s="9">
        <v>0.004571759259259259</v>
      </c>
      <c r="J3553" s="7">
        <v>395.0</v>
      </c>
      <c r="K3553" s="4">
        <v>4.65</v>
      </c>
    </row>
    <row r="3554">
      <c r="A3554" s="4" t="s">
        <v>3471</v>
      </c>
      <c r="B3554" s="4"/>
      <c r="C3554" s="4"/>
      <c r="D3554" s="4"/>
      <c r="E3554" s="7">
        <v>52.0</v>
      </c>
      <c r="F3554" s="4">
        <v>3.42</v>
      </c>
      <c r="G3554" s="8">
        <v>0.4423</v>
      </c>
      <c r="H3554" s="8">
        <v>0.1404</v>
      </c>
      <c r="I3554" s="9">
        <v>0.0031018518518518517</v>
      </c>
      <c r="J3554" s="7">
        <v>268.0</v>
      </c>
      <c r="K3554" s="4">
        <v>1.9</v>
      </c>
    </row>
    <row r="3555">
      <c r="A3555" s="4" t="s">
        <v>3472</v>
      </c>
      <c r="B3555" s="4"/>
      <c r="C3555" s="4"/>
      <c r="D3555" s="4"/>
      <c r="E3555" s="7">
        <v>52.0</v>
      </c>
      <c r="F3555" s="4">
        <v>4.25</v>
      </c>
      <c r="G3555" s="8">
        <v>0.3654</v>
      </c>
      <c r="H3555" s="8">
        <v>0.1086</v>
      </c>
      <c r="I3555" s="9">
        <v>0.0044444444444444444</v>
      </c>
      <c r="J3555" s="7">
        <v>384.0</v>
      </c>
      <c r="K3555" s="4">
        <v>1.85</v>
      </c>
    </row>
    <row r="3556">
      <c r="A3556" s="4" t="s">
        <v>3473</v>
      </c>
      <c r="B3556" s="4"/>
      <c r="C3556" s="4"/>
      <c r="D3556" s="4"/>
      <c r="E3556" s="7">
        <v>52.0</v>
      </c>
      <c r="F3556" s="4">
        <v>5.29</v>
      </c>
      <c r="G3556" s="8">
        <v>0.25</v>
      </c>
      <c r="H3556" s="8">
        <v>0.1236</v>
      </c>
      <c r="I3556" s="9">
        <v>0.003310185185185185</v>
      </c>
      <c r="J3556" s="7">
        <v>286.0</v>
      </c>
      <c r="K3556" s="4">
        <v>3.12</v>
      </c>
    </row>
    <row r="3557">
      <c r="A3557" s="4" t="s">
        <v>3474</v>
      </c>
      <c r="B3557" s="4"/>
      <c r="C3557" s="4"/>
      <c r="D3557" s="4"/>
      <c r="E3557" s="7">
        <v>52.0</v>
      </c>
      <c r="F3557" s="4">
        <v>1.96</v>
      </c>
      <c r="G3557" s="8">
        <v>0.8462</v>
      </c>
      <c r="H3557" s="8">
        <v>0.0882</v>
      </c>
      <c r="I3557" s="9">
        <v>0.001712962962962963</v>
      </c>
      <c r="J3557" s="7">
        <v>148.0</v>
      </c>
      <c r="K3557" s="4">
        <v>0.31</v>
      </c>
    </row>
    <row r="3558">
      <c r="A3558" s="4" t="s">
        <v>3475</v>
      </c>
      <c r="B3558" s="4"/>
      <c r="C3558" s="4"/>
      <c r="D3558" s="4"/>
      <c r="E3558" s="7">
        <v>52.0</v>
      </c>
      <c r="F3558" s="4">
        <v>2.73</v>
      </c>
      <c r="G3558" s="8">
        <v>0.2885</v>
      </c>
      <c r="H3558" s="8">
        <v>0.1197</v>
      </c>
      <c r="I3558" s="9">
        <v>0.005023148148148148</v>
      </c>
      <c r="J3558" s="7">
        <v>434.0</v>
      </c>
      <c r="K3558" s="4">
        <v>4.12</v>
      </c>
    </row>
    <row r="3559">
      <c r="A3559" s="4" t="s">
        <v>3476</v>
      </c>
      <c r="B3559" s="4"/>
      <c r="C3559" s="4"/>
      <c r="D3559" s="4"/>
      <c r="E3559" s="7">
        <v>52.0</v>
      </c>
      <c r="F3559" s="4">
        <v>2.69</v>
      </c>
      <c r="G3559" s="8">
        <v>0.3269</v>
      </c>
      <c r="H3559" s="8">
        <v>0.1714</v>
      </c>
      <c r="I3559" s="9">
        <v>0.004953703703703704</v>
      </c>
      <c r="J3559" s="7">
        <v>428.0</v>
      </c>
      <c r="K3559" s="4">
        <v>3.83</v>
      </c>
    </row>
    <row r="3560">
      <c r="A3560" s="4" t="s">
        <v>3477</v>
      </c>
      <c r="B3560" s="4"/>
      <c r="C3560" s="4"/>
      <c r="D3560" s="4"/>
      <c r="E3560" s="7">
        <v>52.0</v>
      </c>
      <c r="F3560" s="4">
        <v>2.75</v>
      </c>
      <c r="G3560" s="8">
        <v>0.4038</v>
      </c>
      <c r="H3560" s="8">
        <v>0.2238</v>
      </c>
      <c r="I3560" s="9">
        <v>0.003263888888888889</v>
      </c>
      <c r="J3560" s="7">
        <v>282.0</v>
      </c>
      <c r="K3560" s="4">
        <v>3.35</v>
      </c>
    </row>
    <row r="3561">
      <c r="A3561" s="4" t="s">
        <v>3478</v>
      </c>
      <c r="B3561" s="4"/>
      <c r="C3561" s="4"/>
      <c r="D3561" s="4"/>
      <c r="E3561" s="7">
        <v>52.0</v>
      </c>
      <c r="F3561" s="4">
        <v>3.4</v>
      </c>
      <c r="G3561" s="8">
        <v>0.2308</v>
      </c>
      <c r="H3561" s="8">
        <v>0.2203</v>
      </c>
      <c r="I3561" s="9">
        <v>0.0022916666666666667</v>
      </c>
      <c r="J3561" s="7">
        <v>198.0</v>
      </c>
      <c r="K3561" s="4">
        <v>1.96</v>
      </c>
    </row>
    <row r="3562">
      <c r="A3562" s="4" t="s">
        <v>3479</v>
      </c>
      <c r="B3562" s="4"/>
      <c r="C3562" s="4"/>
      <c r="D3562" s="4"/>
      <c r="E3562" s="7">
        <v>52.0</v>
      </c>
      <c r="F3562" s="4">
        <v>2.38</v>
      </c>
      <c r="G3562" s="8">
        <v>0.2115</v>
      </c>
      <c r="H3562" s="8">
        <v>0.121</v>
      </c>
      <c r="I3562" s="9">
        <v>0.0017939814814814815</v>
      </c>
      <c r="J3562" s="7">
        <v>155.0</v>
      </c>
      <c r="K3562" s="4">
        <v>3.58</v>
      </c>
    </row>
    <row r="3563">
      <c r="A3563" s="4" t="s">
        <v>3480</v>
      </c>
      <c r="B3563" s="4"/>
      <c r="C3563" s="4"/>
      <c r="D3563" s="4"/>
      <c r="E3563" s="7">
        <v>52.0</v>
      </c>
      <c r="F3563" s="4">
        <v>1.44</v>
      </c>
      <c r="G3563" s="8">
        <v>0.2308</v>
      </c>
      <c r="H3563" s="8">
        <v>0.5067</v>
      </c>
      <c r="I3563" s="9">
        <v>7.986111111111112E-4</v>
      </c>
      <c r="J3563" s="7">
        <v>69.0</v>
      </c>
      <c r="K3563" s="4">
        <v>1.13</v>
      </c>
    </row>
    <row r="3564">
      <c r="A3564" s="4" t="s">
        <v>3481</v>
      </c>
      <c r="B3564" s="4"/>
      <c r="C3564" s="4"/>
      <c r="D3564" s="4"/>
      <c r="E3564" s="7">
        <v>52.0</v>
      </c>
      <c r="F3564" s="4">
        <v>3.44</v>
      </c>
      <c r="G3564" s="8">
        <v>0.2692</v>
      </c>
      <c r="H3564" s="8">
        <v>0.1564</v>
      </c>
      <c r="I3564" s="9">
        <v>0.0033449074074074076</v>
      </c>
      <c r="J3564" s="7">
        <v>289.0</v>
      </c>
      <c r="K3564" s="4">
        <v>2.83</v>
      </c>
    </row>
    <row r="3565">
      <c r="A3565" s="4" t="s">
        <v>3482</v>
      </c>
      <c r="B3565" s="4"/>
      <c r="C3565" s="4"/>
      <c r="D3565" s="4"/>
      <c r="E3565" s="7">
        <v>52.0</v>
      </c>
      <c r="F3565" s="4">
        <v>2.31</v>
      </c>
      <c r="G3565" s="8">
        <v>0.5577</v>
      </c>
      <c r="H3565" s="8">
        <v>0.1833</v>
      </c>
      <c r="I3565" s="9">
        <v>0.001712962962962963</v>
      </c>
      <c r="J3565" s="7">
        <v>148.0</v>
      </c>
      <c r="K3565" s="4">
        <v>2.87</v>
      </c>
    </row>
    <row r="3566">
      <c r="A3566" s="4" t="s">
        <v>3483</v>
      </c>
      <c r="B3566" s="4"/>
      <c r="C3566" s="4"/>
      <c r="D3566" s="4"/>
      <c r="E3566" s="7">
        <v>52.0</v>
      </c>
      <c r="F3566" s="4">
        <v>4.04</v>
      </c>
      <c r="G3566" s="8">
        <v>0.2885</v>
      </c>
      <c r="H3566" s="8">
        <v>0.1286</v>
      </c>
      <c r="I3566" s="9">
        <v>0.0025925925925925925</v>
      </c>
      <c r="J3566" s="7">
        <v>224.0</v>
      </c>
      <c r="K3566" s="4">
        <v>3.29</v>
      </c>
    </row>
    <row r="3567">
      <c r="A3567" s="4" t="s">
        <v>3484</v>
      </c>
      <c r="B3567" s="4"/>
      <c r="C3567" s="4"/>
      <c r="D3567" s="4"/>
      <c r="E3567" s="7">
        <v>52.0</v>
      </c>
      <c r="F3567" s="4">
        <v>3.38</v>
      </c>
      <c r="G3567" s="8">
        <v>0.3077</v>
      </c>
      <c r="H3567" s="8">
        <v>0.1989</v>
      </c>
      <c r="I3567" s="9">
        <v>0.0034953703703703705</v>
      </c>
      <c r="J3567" s="7">
        <v>302.0</v>
      </c>
      <c r="K3567" s="4">
        <v>2.77</v>
      </c>
    </row>
    <row r="3568">
      <c r="A3568" s="4" t="s">
        <v>3485</v>
      </c>
      <c r="B3568" s="4"/>
      <c r="C3568" s="4"/>
      <c r="D3568" s="4"/>
      <c r="E3568" s="7">
        <v>52.0</v>
      </c>
      <c r="F3568" s="4">
        <v>4.19</v>
      </c>
      <c r="G3568" s="8">
        <v>0.2115</v>
      </c>
      <c r="H3568" s="8">
        <v>0.1789</v>
      </c>
      <c r="I3568" s="9">
        <v>0.004525462962962963</v>
      </c>
      <c r="J3568" s="7">
        <v>391.0</v>
      </c>
      <c r="K3568" s="4">
        <v>4.08</v>
      </c>
    </row>
    <row r="3569">
      <c r="A3569" s="4" t="s">
        <v>3486</v>
      </c>
      <c r="B3569" s="4"/>
      <c r="C3569" s="4"/>
      <c r="D3569" s="4"/>
      <c r="E3569" s="7">
        <v>52.0</v>
      </c>
      <c r="F3569" s="4">
        <v>2.9</v>
      </c>
      <c r="G3569" s="8">
        <v>0.1731</v>
      </c>
      <c r="H3569" s="8">
        <v>0.2583</v>
      </c>
      <c r="I3569" s="9">
        <v>0.002939814814814815</v>
      </c>
      <c r="J3569" s="7">
        <v>254.0</v>
      </c>
      <c r="K3569" s="4">
        <v>5.13</v>
      </c>
    </row>
    <row r="3570">
      <c r="A3570" s="4" t="s">
        <v>3487</v>
      </c>
      <c r="B3570" s="4"/>
      <c r="C3570" s="4"/>
      <c r="D3570" s="4"/>
      <c r="E3570" s="7">
        <v>52.0</v>
      </c>
      <c r="F3570" s="4">
        <v>5.21</v>
      </c>
      <c r="G3570" s="8">
        <v>0.6154</v>
      </c>
      <c r="H3570" s="8">
        <v>0.0664</v>
      </c>
      <c r="I3570" s="9">
        <v>0.0036574074074074074</v>
      </c>
      <c r="J3570" s="7">
        <v>316.0</v>
      </c>
      <c r="K3570" s="4">
        <v>1.33</v>
      </c>
    </row>
    <row r="3571">
      <c r="A3571" s="4" t="s">
        <v>3488</v>
      </c>
      <c r="B3571" s="4"/>
      <c r="C3571" s="4"/>
      <c r="D3571" s="4"/>
      <c r="E3571" s="7">
        <v>52.0</v>
      </c>
      <c r="F3571" s="4">
        <v>2.58</v>
      </c>
      <c r="G3571" s="8">
        <v>0.0577</v>
      </c>
      <c r="H3571" s="8">
        <v>0.2537</v>
      </c>
      <c r="I3571" s="9">
        <v>0.0036226851851851854</v>
      </c>
      <c r="J3571" s="7">
        <v>313.0</v>
      </c>
      <c r="K3571" s="4">
        <v>2.87</v>
      </c>
    </row>
    <row r="3572">
      <c r="A3572" s="4" t="s">
        <v>3489</v>
      </c>
      <c r="B3572" s="4"/>
      <c r="C3572" s="4"/>
      <c r="D3572" s="4"/>
      <c r="E3572" s="7">
        <v>52.0</v>
      </c>
      <c r="F3572" s="4">
        <v>2.56</v>
      </c>
      <c r="G3572" s="8">
        <v>0.2308</v>
      </c>
      <c r="H3572" s="8">
        <v>0.0827</v>
      </c>
      <c r="I3572" s="9">
        <v>0.004548611111111111</v>
      </c>
      <c r="J3572" s="7">
        <v>393.0</v>
      </c>
      <c r="K3572" s="4">
        <v>7.48</v>
      </c>
    </row>
    <row r="3573">
      <c r="A3573" s="4" t="s">
        <v>3490</v>
      </c>
      <c r="B3573" s="4"/>
      <c r="C3573" s="4"/>
      <c r="D3573" s="4"/>
      <c r="E3573" s="7">
        <v>52.0</v>
      </c>
      <c r="F3573" s="4">
        <v>2.33</v>
      </c>
      <c r="G3573" s="8">
        <v>0.1731</v>
      </c>
      <c r="H3573" s="8">
        <v>0.3306</v>
      </c>
      <c r="I3573" s="9">
        <v>0.001875</v>
      </c>
      <c r="J3573" s="7">
        <v>162.0</v>
      </c>
      <c r="K3573" s="4">
        <v>1.19</v>
      </c>
    </row>
    <row r="3574">
      <c r="A3574" s="4" t="s">
        <v>3491</v>
      </c>
      <c r="B3574" s="4"/>
      <c r="C3574" s="4"/>
      <c r="D3574" s="4"/>
      <c r="E3574" s="7">
        <v>52.0</v>
      </c>
      <c r="F3574" s="4">
        <v>1.71</v>
      </c>
      <c r="G3574" s="8">
        <v>0.2308</v>
      </c>
      <c r="H3574" s="8">
        <v>0.3483</v>
      </c>
      <c r="I3574" s="9">
        <v>0.0018171296296296297</v>
      </c>
      <c r="J3574" s="7">
        <v>157.0</v>
      </c>
      <c r="K3574" s="4">
        <v>1.62</v>
      </c>
    </row>
    <row r="3575">
      <c r="A3575" s="4" t="s">
        <v>3492</v>
      </c>
      <c r="B3575" s="4"/>
      <c r="C3575" s="4"/>
      <c r="D3575" s="4"/>
      <c r="E3575" s="7">
        <v>52.0</v>
      </c>
      <c r="F3575" s="4">
        <v>2.54</v>
      </c>
      <c r="G3575" s="8">
        <v>0.1154</v>
      </c>
      <c r="H3575" s="8">
        <v>0.3636</v>
      </c>
      <c r="I3575" s="9">
        <v>0.0016087962962962963</v>
      </c>
      <c r="J3575" s="7">
        <v>139.0</v>
      </c>
      <c r="K3575" s="4">
        <v>1.46</v>
      </c>
    </row>
    <row r="3576">
      <c r="A3576" s="4" t="s">
        <v>3493</v>
      </c>
      <c r="B3576" s="4"/>
      <c r="C3576" s="4"/>
      <c r="D3576" s="4"/>
      <c r="E3576" s="7">
        <v>52.0</v>
      </c>
      <c r="F3576" s="4">
        <v>2.54</v>
      </c>
      <c r="G3576" s="8">
        <v>0.4038</v>
      </c>
      <c r="H3576" s="8">
        <v>0.0379</v>
      </c>
      <c r="I3576" s="9">
        <v>0.0036689814814814814</v>
      </c>
      <c r="J3576" s="7">
        <v>317.0</v>
      </c>
      <c r="K3576" s="4">
        <v>5.04</v>
      </c>
    </row>
    <row r="3577">
      <c r="A3577" s="4" t="s">
        <v>3494</v>
      </c>
      <c r="B3577" s="4"/>
      <c r="C3577" s="4"/>
      <c r="D3577" s="4"/>
      <c r="E3577" s="7">
        <v>52.0</v>
      </c>
      <c r="F3577" s="4">
        <v>3.37</v>
      </c>
      <c r="G3577" s="8">
        <v>0.25</v>
      </c>
      <c r="H3577" s="8">
        <v>0.2629</v>
      </c>
      <c r="I3577" s="9">
        <v>0.002673611111111111</v>
      </c>
      <c r="J3577" s="7">
        <v>231.0</v>
      </c>
      <c r="K3577" s="4">
        <v>1.25</v>
      </c>
    </row>
    <row r="3578">
      <c r="A3578" s="4" t="s">
        <v>3495</v>
      </c>
      <c r="B3578" s="4"/>
      <c r="C3578" s="4"/>
      <c r="D3578" s="4"/>
      <c r="E3578" s="7">
        <v>52.0</v>
      </c>
      <c r="F3578" s="4">
        <v>2.94</v>
      </c>
      <c r="G3578" s="8">
        <v>0.25</v>
      </c>
      <c r="H3578" s="8">
        <v>0.098</v>
      </c>
      <c r="I3578" s="9">
        <v>0.006111111111111111</v>
      </c>
      <c r="J3578" s="7">
        <v>528.0</v>
      </c>
      <c r="K3578" s="4">
        <v>5.23</v>
      </c>
    </row>
    <row r="3579">
      <c r="A3579" s="4" t="s">
        <v>3496</v>
      </c>
      <c r="B3579" s="4"/>
      <c r="C3579" s="4"/>
      <c r="D3579" s="4"/>
      <c r="E3579" s="7">
        <v>52.0</v>
      </c>
      <c r="F3579" s="4">
        <v>1.85</v>
      </c>
      <c r="G3579" s="8">
        <v>0.5577</v>
      </c>
      <c r="H3579" s="8">
        <v>0.3021</v>
      </c>
      <c r="I3579" s="9">
        <v>0.003611111111111111</v>
      </c>
      <c r="J3579" s="7">
        <v>312.0</v>
      </c>
      <c r="K3579" s="4">
        <v>2.71</v>
      </c>
    </row>
    <row r="3580">
      <c r="A3580" s="4" t="s">
        <v>3497</v>
      </c>
      <c r="B3580" s="4"/>
      <c r="C3580" s="4"/>
      <c r="D3580" s="4"/>
      <c r="E3580" s="7">
        <v>52.0</v>
      </c>
      <c r="F3580" s="4">
        <v>3.92</v>
      </c>
      <c r="G3580" s="8">
        <v>0.2692</v>
      </c>
      <c r="H3580" s="8">
        <v>0.1863</v>
      </c>
      <c r="I3580" s="9">
        <v>0.003321759259259259</v>
      </c>
      <c r="J3580" s="7">
        <v>287.0</v>
      </c>
      <c r="K3580" s="4">
        <v>1.6</v>
      </c>
    </row>
    <row r="3581">
      <c r="A3581" s="4" t="s">
        <v>3498</v>
      </c>
      <c r="B3581" s="4"/>
      <c r="C3581" s="4"/>
      <c r="D3581" s="4"/>
      <c r="E3581" s="7">
        <v>52.0</v>
      </c>
      <c r="F3581" s="4">
        <v>3.62</v>
      </c>
      <c r="G3581" s="8">
        <v>0.3077</v>
      </c>
      <c r="H3581" s="8">
        <v>0.1543</v>
      </c>
      <c r="I3581" s="9">
        <v>0.003981481481481482</v>
      </c>
      <c r="J3581" s="7">
        <v>344.0</v>
      </c>
      <c r="K3581" s="4">
        <v>2.75</v>
      </c>
    </row>
    <row r="3582">
      <c r="A3582" s="4" t="s">
        <v>3499</v>
      </c>
      <c r="B3582" s="4"/>
      <c r="C3582" s="4"/>
      <c r="D3582" s="4"/>
      <c r="E3582" s="7">
        <v>52.0</v>
      </c>
      <c r="F3582" s="4">
        <v>1.63</v>
      </c>
      <c r="G3582" s="8">
        <v>0.3269</v>
      </c>
      <c r="H3582" s="8">
        <v>0.4588</v>
      </c>
      <c r="I3582" s="9">
        <v>0.0012731481481481483</v>
      </c>
      <c r="J3582" s="7">
        <v>110.0</v>
      </c>
      <c r="K3582" s="4">
        <v>1.85</v>
      </c>
    </row>
    <row r="3583">
      <c r="A3583" s="4" t="s">
        <v>3500</v>
      </c>
      <c r="B3583" s="4"/>
      <c r="C3583" s="4"/>
      <c r="D3583" s="4"/>
      <c r="E3583" s="7">
        <v>52.0</v>
      </c>
      <c r="F3583" s="4">
        <v>4.94</v>
      </c>
      <c r="G3583" s="8">
        <v>0.1923</v>
      </c>
      <c r="H3583" s="8">
        <v>0.1751</v>
      </c>
      <c r="I3583" s="9">
        <v>0.0033680555555555556</v>
      </c>
      <c r="J3583" s="7">
        <v>291.0</v>
      </c>
      <c r="K3583" s="4">
        <v>2.65</v>
      </c>
    </row>
    <row r="3584">
      <c r="A3584" s="4" t="s">
        <v>3501</v>
      </c>
      <c r="B3584" s="4"/>
      <c r="C3584" s="4"/>
      <c r="D3584" s="4"/>
      <c r="E3584" s="7">
        <v>52.0</v>
      </c>
      <c r="F3584" s="4">
        <v>2.37</v>
      </c>
      <c r="G3584" s="8">
        <v>0.1731</v>
      </c>
      <c r="H3584" s="8">
        <v>0.3008</v>
      </c>
      <c r="I3584" s="9">
        <v>0.0028125</v>
      </c>
      <c r="J3584" s="7">
        <v>243.0</v>
      </c>
      <c r="K3584" s="4">
        <v>3.08</v>
      </c>
    </row>
    <row r="3585">
      <c r="A3585" s="4" t="s">
        <v>3502</v>
      </c>
      <c r="B3585" s="4"/>
      <c r="C3585" s="4"/>
      <c r="D3585" s="4"/>
      <c r="E3585" s="7">
        <v>52.0</v>
      </c>
      <c r="F3585" s="4">
        <v>2.4</v>
      </c>
      <c r="G3585" s="8">
        <v>0.3077</v>
      </c>
      <c r="H3585" s="8">
        <v>0.208</v>
      </c>
      <c r="I3585" s="9">
        <v>0.002916666666666667</v>
      </c>
      <c r="J3585" s="7">
        <v>252.0</v>
      </c>
      <c r="K3585" s="4">
        <v>1.6</v>
      </c>
    </row>
    <row r="3586">
      <c r="A3586" s="4" t="s">
        <v>3503</v>
      </c>
      <c r="B3586" s="4"/>
      <c r="C3586" s="4"/>
      <c r="D3586" s="4"/>
      <c r="E3586" s="7">
        <v>52.0</v>
      </c>
      <c r="F3586" s="4">
        <v>4.5</v>
      </c>
      <c r="G3586" s="8">
        <v>0.2692</v>
      </c>
      <c r="H3586" s="8">
        <v>0.1325</v>
      </c>
      <c r="I3586" s="9">
        <v>0.0050810185185185186</v>
      </c>
      <c r="J3586" s="7">
        <v>439.0</v>
      </c>
      <c r="K3586" s="4">
        <v>4.71</v>
      </c>
    </row>
    <row r="3587">
      <c r="A3587" s="4" t="s">
        <v>3504</v>
      </c>
      <c r="B3587" s="4"/>
      <c r="C3587" s="4"/>
      <c r="D3587" s="4"/>
      <c r="E3587" s="7">
        <v>52.0</v>
      </c>
      <c r="F3587" s="4">
        <v>3.65</v>
      </c>
      <c r="G3587" s="8">
        <v>0.4038</v>
      </c>
      <c r="H3587" s="8">
        <v>0.2421</v>
      </c>
      <c r="I3587" s="9">
        <v>0.002025462962962963</v>
      </c>
      <c r="J3587" s="7">
        <v>175.0</v>
      </c>
      <c r="K3587" s="4">
        <v>1.02</v>
      </c>
    </row>
    <row r="3588">
      <c r="A3588" s="4" t="s">
        <v>3505</v>
      </c>
      <c r="B3588" s="4"/>
      <c r="C3588" s="4"/>
      <c r="D3588" s="4"/>
      <c r="E3588" s="7">
        <v>52.0</v>
      </c>
      <c r="F3588" s="4">
        <v>3.98</v>
      </c>
      <c r="G3588" s="8">
        <v>0.25</v>
      </c>
      <c r="H3588" s="8">
        <v>0.1739</v>
      </c>
      <c r="I3588" s="9">
        <v>0.004293981481481481</v>
      </c>
      <c r="J3588" s="7">
        <v>371.0</v>
      </c>
      <c r="K3588" s="4">
        <v>2.69</v>
      </c>
    </row>
    <row r="3589">
      <c r="A3589" s="4" t="s">
        <v>3506</v>
      </c>
      <c r="B3589" s="4"/>
      <c r="C3589" s="4"/>
      <c r="D3589" s="4"/>
      <c r="E3589" s="7">
        <v>52.0</v>
      </c>
      <c r="F3589" s="4">
        <v>2.48</v>
      </c>
      <c r="G3589" s="8">
        <v>0.1154</v>
      </c>
      <c r="H3589" s="8">
        <v>0.1473</v>
      </c>
      <c r="I3589" s="9">
        <v>0.004768518518518518</v>
      </c>
      <c r="J3589" s="7">
        <v>412.0</v>
      </c>
      <c r="K3589" s="4">
        <v>3.67</v>
      </c>
    </row>
    <row r="3590">
      <c r="A3590" s="4" t="s">
        <v>3507</v>
      </c>
      <c r="B3590" s="4"/>
      <c r="C3590" s="4"/>
      <c r="D3590" s="4"/>
      <c r="E3590" s="7">
        <v>52.0</v>
      </c>
      <c r="F3590" s="4">
        <v>1.31</v>
      </c>
      <c r="G3590" s="8">
        <v>0.4615</v>
      </c>
      <c r="H3590" s="8">
        <v>0.0441</v>
      </c>
      <c r="I3590" s="9">
        <v>0.004930555555555555</v>
      </c>
      <c r="J3590" s="7">
        <v>426.0</v>
      </c>
      <c r="K3590" s="4">
        <v>14.25</v>
      </c>
    </row>
    <row r="3591">
      <c r="A3591" s="4" t="s">
        <v>3508</v>
      </c>
      <c r="B3591" s="4"/>
      <c r="C3591" s="4"/>
      <c r="D3591" s="4"/>
      <c r="E3591" s="7">
        <v>52.0</v>
      </c>
      <c r="F3591" s="4">
        <v>2.13</v>
      </c>
      <c r="G3591" s="8">
        <v>0.2885</v>
      </c>
      <c r="H3591" s="8">
        <v>0.027</v>
      </c>
      <c r="I3591" s="9">
        <v>0.004571759259259259</v>
      </c>
      <c r="J3591" s="7">
        <v>395.0</v>
      </c>
      <c r="K3591" s="4">
        <v>3.94</v>
      </c>
    </row>
    <row r="3592">
      <c r="A3592" s="4" t="s">
        <v>3509</v>
      </c>
      <c r="B3592" s="4"/>
      <c r="C3592" s="4"/>
      <c r="D3592" s="4"/>
      <c r="E3592" s="7">
        <v>52.0</v>
      </c>
      <c r="F3592" s="4">
        <v>2.54</v>
      </c>
      <c r="G3592" s="8">
        <v>0.3077</v>
      </c>
      <c r="H3592" s="8">
        <v>0.0833</v>
      </c>
      <c r="I3592" s="9">
        <v>0.004201388888888889</v>
      </c>
      <c r="J3592" s="7">
        <v>363.0</v>
      </c>
      <c r="K3592" s="4">
        <v>4.46</v>
      </c>
    </row>
    <row r="3593">
      <c r="A3593" s="4" t="s">
        <v>3510</v>
      </c>
      <c r="B3593" s="4"/>
      <c r="C3593" s="4"/>
      <c r="D3593" s="4"/>
      <c r="E3593" s="7">
        <v>52.0</v>
      </c>
      <c r="F3593" s="4">
        <v>3.83</v>
      </c>
      <c r="G3593" s="8">
        <v>0.2885</v>
      </c>
      <c r="H3593" s="8">
        <v>0.1658</v>
      </c>
      <c r="I3593" s="9">
        <v>0.002916666666666667</v>
      </c>
      <c r="J3593" s="7">
        <v>252.0</v>
      </c>
      <c r="K3593" s="4">
        <v>3.02</v>
      </c>
    </row>
    <row r="3594">
      <c r="A3594" s="4" t="s">
        <v>3511</v>
      </c>
      <c r="B3594" s="4"/>
      <c r="C3594" s="4"/>
      <c r="D3594" s="4"/>
      <c r="E3594" s="7">
        <v>52.0</v>
      </c>
      <c r="F3594" s="4">
        <v>5.96</v>
      </c>
      <c r="G3594" s="8">
        <v>0.2692</v>
      </c>
      <c r="H3594" s="8">
        <v>0.1258</v>
      </c>
      <c r="I3594" s="9">
        <v>0.005648148148148148</v>
      </c>
      <c r="J3594" s="7">
        <v>488.0</v>
      </c>
      <c r="K3594" s="4">
        <v>1.75</v>
      </c>
    </row>
    <row r="3595">
      <c r="A3595" s="4" t="s">
        <v>3512</v>
      </c>
      <c r="B3595" s="4"/>
      <c r="C3595" s="4"/>
      <c r="D3595" s="4"/>
      <c r="E3595" s="7">
        <v>52.0</v>
      </c>
      <c r="F3595" s="4">
        <v>2.33</v>
      </c>
      <c r="G3595" s="8">
        <v>0.3077</v>
      </c>
      <c r="H3595" s="8">
        <v>0.2727</v>
      </c>
      <c r="I3595" s="9">
        <v>0.0013773148148148147</v>
      </c>
      <c r="J3595" s="7">
        <v>119.0</v>
      </c>
      <c r="K3595" s="4">
        <v>1.38</v>
      </c>
    </row>
    <row r="3596">
      <c r="A3596" s="4" t="s">
        <v>3513</v>
      </c>
      <c r="B3596" s="4"/>
      <c r="C3596" s="4"/>
      <c r="D3596" s="4"/>
      <c r="E3596" s="7">
        <v>52.0</v>
      </c>
      <c r="F3596" s="4">
        <v>3.83</v>
      </c>
      <c r="G3596" s="8">
        <v>0.0577</v>
      </c>
      <c r="H3596" s="8">
        <v>0.3266</v>
      </c>
      <c r="I3596" s="9">
        <v>0.0025810185185185185</v>
      </c>
      <c r="J3596" s="7">
        <v>223.0</v>
      </c>
      <c r="K3596" s="4">
        <v>2.15</v>
      </c>
    </row>
    <row r="3597">
      <c r="A3597" s="4" t="s">
        <v>3514</v>
      </c>
      <c r="B3597" s="4"/>
      <c r="C3597" s="4"/>
      <c r="D3597" s="4"/>
      <c r="E3597" s="7">
        <v>52.0</v>
      </c>
      <c r="F3597" s="4">
        <v>3.44</v>
      </c>
      <c r="G3597" s="8">
        <v>0.3077</v>
      </c>
      <c r="H3597" s="8">
        <v>0.2179</v>
      </c>
      <c r="I3597" s="9">
        <v>0.004224537037037037</v>
      </c>
      <c r="J3597" s="7">
        <v>365.0</v>
      </c>
      <c r="K3597" s="4">
        <v>5.15</v>
      </c>
    </row>
    <row r="3598">
      <c r="A3598" s="4" t="s">
        <v>3515</v>
      </c>
      <c r="B3598" s="4"/>
      <c r="C3598" s="4"/>
      <c r="D3598" s="4"/>
      <c r="E3598" s="7">
        <v>52.0</v>
      </c>
      <c r="F3598" s="4">
        <v>2.33</v>
      </c>
      <c r="G3598" s="8">
        <v>0.2308</v>
      </c>
      <c r="H3598" s="8">
        <v>0.2066</v>
      </c>
      <c r="I3598" s="9">
        <v>0.0015509259259259259</v>
      </c>
      <c r="J3598" s="7">
        <v>134.0</v>
      </c>
      <c r="K3598" s="4">
        <v>1.46</v>
      </c>
    </row>
    <row r="3599">
      <c r="A3599" s="4" t="s">
        <v>3516</v>
      </c>
      <c r="B3599" s="4"/>
      <c r="C3599" s="4"/>
      <c r="D3599" s="4"/>
      <c r="E3599" s="7">
        <v>52.0</v>
      </c>
      <c r="F3599" s="4">
        <v>3.98</v>
      </c>
      <c r="G3599" s="8">
        <v>0.3462</v>
      </c>
      <c r="H3599" s="8">
        <v>0.1787</v>
      </c>
      <c r="I3599" s="9">
        <v>0.004074074074074074</v>
      </c>
      <c r="J3599" s="7">
        <v>352.0</v>
      </c>
      <c r="K3599" s="4">
        <v>2.25</v>
      </c>
    </row>
    <row r="3600">
      <c r="A3600" s="4" t="s">
        <v>3517</v>
      </c>
      <c r="B3600" s="4"/>
      <c r="C3600" s="4"/>
      <c r="D3600" s="4"/>
      <c r="E3600" s="7">
        <v>52.0</v>
      </c>
      <c r="F3600" s="4">
        <v>3.15</v>
      </c>
      <c r="G3600" s="8">
        <v>0.0769</v>
      </c>
      <c r="H3600" s="8">
        <v>0.1707</v>
      </c>
      <c r="I3600" s="9">
        <v>0.007199074074074074</v>
      </c>
      <c r="J3600" s="7">
        <v>622.0</v>
      </c>
      <c r="K3600" s="4">
        <v>4.85</v>
      </c>
    </row>
    <row r="3601">
      <c r="A3601" s="4" t="s">
        <v>3518</v>
      </c>
      <c r="B3601" s="4"/>
      <c r="C3601" s="4"/>
      <c r="D3601" s="4"/>
      <c r="E3601" s="7">
        <v>52.0</v>
      </c>
      <c r="F3601" s="4">
        <v>2.33</v>
      </c>
      <c r="G3601" s="8">
        <v>0.2115</v>
      </c>
      <c r="H3601" s="8">
        <v>0.2645</v>
      </c>
      <c r="I3601" s="9">
        <v>0.003935185185185185</v>
      </c>
      <c r="J3601" s="7">
        <v>340.0</v>
      </c>
      <c r="K3601" s="4">
        <v>6.19</v>
      </c>
    </row>
    <row r="3602">
      <c r="A3602" s="4" t="s">
        <v>3519</v>
      </c>
      <c r="B3602" s="4"/>
      <c r="C3602" s="4"/>
      <c r="D3602" s="4"/>
      <c r="E3602" s="7">
        <v>52.0</v>
      </c>
      <c r="F3602" s="4">
        <v>5.79</v>
      </c>
      <c r="G3602" s="8">
        <v>0.1346</v>
      </c>
      <c r="H3602" s="8">
        <v>0.1761</v>
      </c>
      <c r="I3602" s="9">
        <v>0.005636574074074074</v>
      </c>
      <c r="J3602" s="7">
        <v>487.0</v>
      </c>
      <c r="K3602" s="4">
        <v>8.4</v>
      </c>
    </row>
    <row r="3603">
      <c r="A3603" s="4" t="s">
        <v>3520</v>
      </c>
      <c r="B3603" s="4"/>
      <c r="C3603" s="4"/>
      <c r="D3603" s="4"/>
      <c r="E3603" s="7">
        <v>52.0</v>
      </c>
      <c r="F3603" s="4">
        <v>3.85</v>
      </c>
      <c r="G3603" s="8">
        <v>0.2115</v>
      </c>
      <c r="H3603" s="8">
        <v>0.22</v>
      </c>
      <c r="I3603" s="9">
        <v>0.0035416666666666665</v>
      </c>
      <c r="J3603" s="7">
        <v>306.0</v>
      </c>
      <c r="K3603" s="4">
        <v>3.73</v>
      </c>
    </row>
    <row r="3604">
      <c r="A3604" s="4" t="s">
        <v>3521</v>
      </c>
      <c r="B3604" s="4"/>
      <c r="C3604" s="4"/>
      <c r="D3604" s="4"/>
      <c r="E3604" s="7">
        <v>52.0</v>
      </c>
      <c r="F3604" s="4">
        <v>2.46</v>
      </c>
      <c r="G3604" s="8">
        <v>0.1346</v>
      </c>
      <c r="H3604" s="8">
        <v>0.3828</v>
      </c>
      <c r="I3604" s="9">
        <v>0.001712962962962963</v>
      </c>
      <c r="J3604" s="7">
        <v>148.0</v>
      </c>
      <c r="K3604" s="4">
        <v>1.54</v>
      </c>
    </row>
    <row r="3605">
      <c r="A3605" s="4" t="s">
        <v>3522</v>
      </c>
      <c r="B3605" s="4"/>
      <c r="C3605" s="4"/>
      <c r="D3605" s="4"/>
      <c r="E3605" s="7">
        <v>52.0</v>
      </c>
      <c r="F3605" s="4">
        <v>3.29</v>
      </c>
      <c r="G3605" s="8">
        <v>0.0962</v>
      </c>
      <c r="H3605" s="8">
        <v>0.3041</v>
      </c>
      <c r="I3605" s="9">
        <v>0.0032523148148148147</v>
      </c>
      <c r="J3605" s="7">
        <v>281.0</v>
      </c>
      <c r="K3605" s="4">
        <v>1.54</v>
      </c>
    </row>
    <row r="3606">
      <c r="A3606" s="4" t="s">
        <v>3523</v>
      </c>
      <c r="B3606" s="4"/>
      <c r="C3606" s="4"/>
      <c r="D3606" s="4"/>
      <c r="E3606" s="7">
        <v>52.0</v>
      </c>
      <c r="F3606" s="4">
        <v>3.19</v>
      </c>
      <c r="G3606" s="8">
        <v>0.4231</v>
      </c>
      <c r="H3606" s="8">
        <v>0.1506</v>
      </c>
      <c r="I3606" s="9">
        <v>0.002662037037037037</v>
      </c>
      <c r="J3606" s="7">
        <v>230.0</v>
      </c>
      <c r="K3606" s="4">
        <v>2.73</v>
      </c>
    </row>
    <row r="3607">
      <c r="A3607" s="4" t="s">
        <v>3524</v>
      </c>
      <c r="B3607" s="4"/>
      <c r="C3607" s="4"/>
      <c r="D3607" s="4"/>
      <c r="E3607" s="7">
        <v>52.0</v>
      </c>
      <c r="F3607" s="4">
        <v>3.75</v>
      </c>
      <c r="G3607" s="8">
        <v>0.1538</v>
      </c>
      <c r="H3607" s="8">
        <v>0.1487</v>
      </c>
      <c r="I3607" s="9">
        <v>0.004456018518518519</v>
      </c>
      <c r="J3607" s="7">
        <v>385.0</v>
      </c>
      <c r="K3607" s="4">
        <v>10.02</v>
      </c>
    </row>
    <row r="3608">
      <c r="A3608" s="4" t="s">
        <v>3525</v>
      </c>
      <c r="B3608" s="4"/>
      <c r="C3608" s="4"/>
      <c r="D3608" s="4"/>
      <c r="E3608" s="7">
        <v>52.0</v>
      </c>
      <c r="F3608" s="4">
        <v>5.96</v>
      </c>
      <c r="G3608" s="8">
        <v>0.2885</v>
      </c>
      <c r="H3608" s="8">
        <v>0.1129</v>
      </c>
      <c r="I3608" s="9">
        <v>0.008472222222222223</v>
      </c>
      <c r="J3608" s="7">
        <v>732.0</v>
      </c>
      <c r="K3608" s="4">
        <v>5.98</v>
      </c>
    </row>
    <row r="3609">
      <c r="A3609" s="4" t="s">
        <v>3526</v>
      </c>
      <c r="B3609" s="4"/>
      <c r="C3609" s="4"/>
      <c r="D3609" s="4"/>
      <c r="E3609" s="7">
        <v>52.0</v>
      </c>
      <c r="F3609" s="4">
        <v>2.75</v>
      </c>
      <c r="G3609" s="8">
        <v>0.2308</v>
      </c>
      <c r="H3609" s="8">
        <v>0.1259</v>
      </c>
      <c r="I3609" s="9">
        <v>0.0033449074074074076</v>
      </c>
      <c r="J3609" s="7">
        <v>289.0</v>
      </c>
      <c r="K3609" s="4">
        <v>3.65</v>
      </c>
    </row>
    <row r="3610">
      <c r="A3610" s="4" t="s">
        <v>3527</v>
      </c>
      <c r="B3610" s="4"/>
      <c r="C3610" s="4"/>
      <c r="D3610" s="4"/>
      <c r="E3610" s="7">
        <v>52.0</v>
      </c>
      <c r="F3610" s="4">
        <v>3.46</v>
      </c>
      <c r="G3610" s="8">
        <v>0.2308</v>
      </c>
      <c r="H3610" s="8">
        <v>0.1167</v>
      </c>
      <c r="I3610" s="9">
        <v>0.004479166666666667</v>
      </c>
      <c r="J3610" s="7">
        <v>387.0</v>
      </c>
      <c r="K3610" s="4">
        <v>4.04</v>
      </c>
    </row>
    <row r="3611">
      <c r="A3611" s="4" t="s">
        <v>3528</v>
      </c>
      <c r="B3611" s="4"/>
      <c r="C3611" s="4"/>
      <c r="D3611" s="4"/>
      <c r="E3611" s="7">
        <v>52.0</v>
      </c>
      <c r="F3611" s="4">
        <v>1.38</v>
      </c>
      <c r="G3611" s="8">
        <v>0.0385</v>
      </c>
      <c r="H3611" s="8">
        <v>0.3611</v>
      </c>
      <c r="I3611" s="9">
        <v>0.0028703703703703703</v>
      </c>
      <c r="J3611" s="7">
        <v>248.0</v>
      </c>
      <c r="K3611" s="4">
        <v>5.15</v>
      </c>
    </row>
    <row r="3612">
      <c r="A3612" s="4" t="s">
        <v>3529</v>
      </c>
      <c r="B3612" s="4"/>
      <c r="C3612" s="4"/>
      <c r="D3612" s="4"/>
      <c r="E3612" s="7">
        <v>52.0</v>
      </c>
      <c r="F3612" s="4">
        <v>2.56</v>
      </c>
      <c r="G3612" s="8">
        <v>0.1154</v>
      </c>
      <c r="H3612" s="8">
        <v>0.1654</v>
      </c>
      <c r="I3612" s="9">
        <v>0.0022569444444444442</v>
      </c>
      <c r="J3612" s="7">
        <v>195.0</v>
      </c>
      <c r="K3612" s="4">
        <v>4.23</v>
      </c>
    </row>
    <row r="3613">
      <c r="A3613" s="4" t="s">
        <v>3530</v>
      </c>
      <c r="B3613" s="4"/>
      <c r="C3613" s="4"/>
      <c r="D3613" s="4"/>
      <c r="E3613" s="7">
        <v>52.0</v>
      </c>
      <c r="F3613" s="4">
        <v>2.37</v>
      </c>
      <c r="G3613" s="8">
        <v>0.1346</v>
      </c>
      <c r="H3613" s="8">
        <v>0.2602</v>
      </c>
      <c r="I3613" s="9">
        <v>0.0031134259259259257</v>
      </c>
      <c r="J3613" s="7">
        <v>269.0</v>
      </c>
      <c r="K3613" s="4">
        <v>2.06</v>
      </c>
    </row>
    <row r="3614">
      <c r="A3614" s="4" t="s">
        <v>3531</v>
      </c>
      <c r="B3614" s="4"/>
      <c r="C3614" s="4"/>
      <c r="D3614" s="4"/>
      <c r="E3614" s="7">
        <v>52.0</v>
      </c>
      <c r="F3614" s="4">
        <v>2.58</v>
      </c>
      <c r="G3614" s="8">
        <v>0.1154</v>
      </c>
      <c r="H3614" s="8">
        <v>0.306</v>
      </c>
      <c r="I3614" s="9">
        <v>0.0014699074074074074</v>
      </c>
      <c r="J3614" s="7">
        <v>127.0</v>
      </c>
      <c r="K3614" s="4">
        <v>1.4</v>
      </c>
    </row>
    <row r="3615">
      <c r="A3615" s="4">
        <v>20080.0</v>
      </c>
      <c r="B3615" s="4"/>
      <c r="C3615" s="4"/>
      <c r="D3615" s="4"/>
      <c r="E3615" s="7">
        <v>51.0</v>
      </c>
      <c r="F3615" s="4">
        <v>1.9</v>
      </c>
      <c r="G3615" s="8">
        <v>0.549</v>
      </c>
      <c r="H3615" s="8">
        <v>0.0515</v>
      </c>
      <c r="I3615" s="9">
        <v>0.0028819444444444444</v>
      </c>
      <c r="J3615" s="7">
        <v>249.0</v>
      </c>
      <c r="K3615" s="4">
        <v>2.43</v>
      </c>
    </row>
    <row r="3616">
      <c r="A3616" s="4">
        <v>23782.0</v>
      </c>
      <c r="B3616" s="4"/>
      <c r="C3616" s="4"/>
      <c r="D3616" s="4"/>
      <c r="E3616" s="7">
        <v>51.0</v>
      </c>
      <c r="F3616" s="4">
        <v>2.24</v>
      </c>
      <c r="G3616" s="8">
        <v>0.3529</v>
      </c>
      <c r="H3616" s="8">
        <v>0.0263</v>
      </c>
      <c r="I3616" s="9">
        <v>0.002488425925925926</v>
      </c>
      <c r="J3616" s="7">
        <v>215.0</v>
      </c>
      <c r="K3616" s="4">
        <v>3.04</v>
      </c>
    </row>
    <row r="3617">
      <c r="A3617" s="4">
        <v>24585.0</v>
      </c>
      <c r="B3617" s="4"/>
      <c r="C3617" s="4"/>
      <c r="D3617" s="4"/>
      <c r="E3617" s="7">
        <v>51.0</v>
      </c>
      <c r="F3617" s="4">
        <v>2.31</v>
      </c>
      <c r="G3617" s="8">
        <v>0.2745</v>
      </c>
      <c r="H3617" s="8">
        <v>0.1271</v>
      </c>
      <c r="I3617" s="9">
        <v>0.0025462962962962965</v>
      </c>
      <c r="J3617" s="7">
        <v>220.0</v>
      </c>
      <c r="K3617" s="4">
        <v>4.1</v>
      </c>
    </row>
    <row r="3618">
      <c r="A3618" s="4">
        <v>4579.0</v>
      </c>
      <c r="B3618" s="4"/>
      <c r="C3618" s="4"/>
      <c r="D3618" s="4"/>
      <c r="E3618" s="7">
        <v>51.0</v>
      </c>
      <c r="F3618" s="4">
        <v>2.12</v>
      </c>
      <c r="G3618" s="8">
        <v>0.2549</v>
      </c>
      <c r="H3618" s="8">
        <v>0.1296</v>
      </c>
      <c r="I3618" s="9">
        <v>0.004247685185185185</v>
      </c>
      <c r="J3618" s="7">
        <v>367.0</v>
      </c>
      <c r="K3618" s="4">
        <v>2.08</v>
      </c>
    </row>
    <row r="3619">
      <c r="A3619" s="4">
        <v>7635.0</v>
      </c>
      <c r="B3619" s="4"/>
      <c r="C3619" s="4"/>
      <c r="D3619" s="4"/>
      <c r="E3619" s="7">
        <v>51.0</v>
      </c>
      <c r="F3619" s="4">
        <v>2.49</v>
      </c>
      <c r="G3619" s="8">
        <v>0.2157</v>
      </c>
      <c r="H3619" s="8">
        <v>0.2283</v>
      </c>
      <c r="I3619" s="9">
        <v>0.005127314814814815</v>
      </c>
      <c r="J3619" s="7">
        <v>443.0</v>
      </c>
      <c r="K3619" s="4">
        <v>2.9</v>
      </c>
    </row>
    <row r="3620">
      <c r="A3620" s="4" t="s">
        <v>3532</v>
      </c>
      <c r="B3620" s="4"/>
      <c r="C3620" s="4"/>
      <c r="D3620" s="4"/>
      <c r="E3620" s="7">
        <v>51.0</v>
      </c>
      <c r="F3620" s="4">
        <v>3.98</v>
      </c>
      <c r="G3620" s="8">
        <v>0.1569</v>
      </c>
      <c r="H3620" s="8">
        <v>0.2956</v>
      </c>
      <c r="I3620" s="9">
        <v>0.0028356481481481483</v>
      </c>
      <c r="J3620" s="7">
        <v>245.0</v>
      </c>
      <c r="K3620" s="4">
        <v>0.67</v>
      </c>
    </row>
    <row r="3621">
      <c r="A3621" s="4" t="s">
        <v>3533</v>
      </c>
      <c r="B3621" s="4"/>
      <c r="C3621" s="4"/>
      <c r="D3621" s="4"/>
      <c r="E3621" s="7">
        <v>51.0</v>
      </c>
      <c r="F3621" s="4">
        <v>4.75</v>
      </c>
      <c r="G3621" s="8">
        <v>0.3137</v>
      </c>
      <c r="H3621" s="8">
        <v>0.1488</v>
      </c>
      <c r="I3621" s="9">
        <v>0.0034375</v>
      </c>
      <c r="J3621" s="7">
        <v>297.0</v>
      </c>
      <c r="K3621" s="4">
        <v>1.75</v>
      </c>
    </row>
    <row r="3622">
      <c r="A3622" s="5" t="s">
        <v>3534</v>
      </c>
      <c r="B3622" s="4"/>
      <c r="C3622" s="4"/>
      <c r="D3622" s="4"/>
      <c r="E3622" s="7">
        <v>51.0</v>
      </c>
      <c r="F3622" s="4">
        <v>2.14</v>
      </c>
      <c r="G3622" s="8">
        <v>0.7451</v>
      </c>
      <c r="H3622" s="8">
        <v>0.1009</v>
      </c>
      <c r="I3622" s="9">
        <v>5.555555555555556E-4</v>
      </c>
      <c r="J3622" s="7">
        <v>48.0</v>
      </c>
      <c r="K3622" s="4">
        <v>0.57</v>
      </c>
    </row>
    <row r="3623">
      <c r="A3623" s="4" t="s">
        <v>3535</v>
      </c>
      <c r="B3623" s="4"/>
      <c r="C3623" s="4"/>
      <c r="D3623" s="4"/>
      <c r="E3623" s="7">
        <v>51.0</v>
      </c>
      <c r="F3623" s="4">
        <v>2.84</v>
      </c>
      <c r="G3623" s="8">
        <v>0.1569</v>
      </c>
      <c r="H3623" s="8">
        <v>0.2828</v>
      </c>
      <c r="I3623" s="9">
        <v>0.001724537037037037</v>
      </c>
      <c r="J3623" s="7">
        <v>149.0</v>
      </c>
      <c r="K3623" s="4">
        <v>1.86</v>
      </c>
    </row>
    <row r="3624">
      <c r="A3624" s="4" t="s">
        <v>3536</v>
      </c>
      <c r="B3624" s="4"/>
      <c r="C3624" s="4"/>
      <c r="D3624" s="4"/>
      <c r="E3624" s="7">
        <v>51.0</v>
      </c>
      <c r="F3624" s="4">
        <v>2.73</v>
      </c>
      <c r="G3624" s="8">
        <v>0.1961</v>
      </c>
      <c r="H3624" s="8">
        <v>0.0432</v>
      </c>
      <c r="I3624" s="9">
        <v>0.006539351851851852</v>
      </c>
      <c r="J3624" s="7">
        <v>565.0</v>
      </c>
      <c r="K3624" s="4">
        <v>6.86</v>
      </c>
    </row>
    <row r="3625">
      <c r="A3625" s="4" t="s">
        <v>3537</v>
      </c>
      <c r="B3625" s="4"/>
      <c r="C3625" s="4"/>
      <c r="D3625" s="4"/>
      <c r="E3625" s="7">
        <v>51.0</v>
      </c>
      <c r="F3625" s="4">
        <v>1.63</v>
      </c>
      <c r="G3625" s="8">
        <v>0.9216</v>
      </c>
      <c r="H3625" s="8">
        <v>0.0361</v>
      </c>
      <c r="I3625" s="9">
        <v>0.0022800925925925927</v>
      </c>
      <c r="J3625" s="7">
        <v>197.0</v>
      </c>
      <c r="K3625" s="4">
        <v>2.08</v>
      </c>
    </row>
    <row r="3626">
      <c r="A3626" s="4" t="s">
        <v>3538</v>
      </c>
      <c r="B3626" s="4"/>
      <c r="C3626" s="4"/>
      <c r="D3626" s="4"/>
      <c r="E3626" s="7">
        <v>51.0</v>
      </c>
      <c r="F3626" s="4">
        <v>3.12</v>
      </c>
      <c r="G3626" s="8">
        <v>0.1765</v>
      </c>
      <c r="H3626" s="8">
        <v>0.1698</v>
      </c>
      <c r="I3626" s="9">
        <v>0.0037962962962962963</v>
      </c>
      <c r="J3626" s="7">
        <v>328.0</v>
      </c>
      <c r="K3626" s="4">
        <v>3.94</v>
      </c>
    </row>
    <row r="3627">
      <c r="A3627" s="4" t="s">
        <v>3539</v>
      </c>
      <c r="B3627" s="4"/>
      <c r="C3627" s="4"/>
      <c r="D3627" s="4"/>
      <c r="E3627" s="7">
        <v>51.0</v>
      </c>
      <c r="F3627" s="4">
        <v>2.61</v>
      </c>
      <c r="G3627" s="8">
        <v>0.2745</v>
      </c>
      <c r="H3627" s="8">
        <v>0.1579</v>
      </c>
      <c r="I3627" s="9">
        <v>0.002962962962962963</v>
      </c>
      <c r="J3627" s="7">
        <v>256.0</v>
      </c>
      <c r="K3627" s="4">
        <v>3.8</v>
      </c>
    </row>
    <row r="3628">
      <c r="A3628" s="4" t="s">
        <v>3540</v>
      </c>
      <c r="B3628" s="4"/>
      <c r="C3628" s="4"/>
      <c r="D3628" s="4"/>
      <c r="E3628" s="7">
        <v>51.0</v>
      </c>
      <c r="F3628" s="4">
        <v>4.0</v>
      </c>
      <c r="G3628" s="8">
        <v>0.2353</v>
      </c>
      <c r="H3628" s="8">
        <v>0.2794</v>
      </c>
      <c r="I3628" s="9">
        <v>0.0037731481481481483</v>
      </c>
      <c r="J3628" s="7">
        <v>326.0</v>
      </c>
      <c r="K3628" s="4">
        <v>3.59</v>
      </c>
    </row>
    <row r="3629">
      <c r="A3629" s="4" t="s">
        <v>3541</v>
      </c>
      <c r="B3629" s="4"/>
      <c r="C3629" s="4"/>
      <c r="D3629" s="4"/>
      <c r="E3629" s="7">
        <v>51.0</v>
      </c>
      <c r="F3629" s="4">
        <v>2.8</v>
      </c>
      <c r="G3629" s="8">
        <v>0.2549</v>
      </c>
      <c r="H3629" s="8">
        <v>0.1189</v>
      </c>
      <c r="I3629" s="9">
        <v>0.005798611111111111</v>
      </c>
      <c r="J3629" s="7">
        <v>501.0</v>
      </c>
      <c r="K3629" s="4">
        <v>5.27</v>
      </c>
    </row>
    <row r="3630">
      <c r="A3630" s="4" t="s">
        <v>3542</v>
      </c>
      <c r="B3630" s="4"/>
      <c r="C3630" s="4"/>
      <c r="D3630" s="4"/>
      <c r="E3630" s="7">
        <v>51.0</v>
      </c>
      <c r="F3630" s="4">
        <v>2.33</v>
      </c>
      <c r="G3630" s="8">
        <v>0.5098</v>
      </c>
      <c r="H3630" s="8">
        <v>0.0504</v>
      </c>
      <c r="I3630" s="9">
        <v>0.0037847222222222223</v>
      </c>
      <c r="J3630" s="7">
        <v>327.0</v>
      </c>
      <c r="K3630" s="4">
        <v>4.98</v>
      </c>
    </row>
    <row r="3631">
      <c r="A3631" s="4" t="s">
        <v>3543</v>
      </c>
      <c r="B3631" s="4"/>
      <c r="C3631" s="4"/>
      <c r="D3631" s="4"/>
      <c r="E3631" s="7">
        <v>51.0</v>
      </c>
      <c r="F3631" s="4">
        <v>1.06</v>
      </c>
      <c r="G3631" s="8">
        <v>0.9804</v>
      </c>
      <c r="H3631" s="8">
        <v>0.0185</v>
      </c>
      <c r="I3631" s="9">
        <v>3.0092592592592595E-4</v>
      </c>
      <c r="J3631" s="7">
        <v>26.0</v>
      </c>
      <c r="K3631" s="4">
        <v>0.0</v>
      </c>
    </row>
    <row r="3632">
      <c r="A3632" s="4" t="s">
        <v>3544</v>
      </c>
      <c r="B3632" s="4"/>
      <c r="C3632" s="4"/>
      <c r="D3632" s="4"/>
      <c r="E3632" s="7">
        <v>51.0</v>
      </c>
      <c r="F3632" s="4">
        <v>4.76</v>
      </c>
      <c r="G3632" s="8">
        <v>0.2941</v>
      </c>
      <c r="H3632" s="8">
        <v>0.1399</v>
      </c>
      <c r="I3632" s="9">
        <v>0.0032175925925925926</v>
      </c>
      <c r="J3632" s="7">
        <v>278.0</v>
      </c>
      <c r="K3632" s="4">
        <v>2.51</v>
      </c>
    </row>
    <row r="3633">
      <c r="A3633" s="4" t="s">
        <v>3545</v>
      </c>
      <c r="B3633" s="4"/>
      <c r="C3633" s="4"/>
      <c r="D3633" s="4"/>
      <c r="E3633" s="7">
        <v>51.0</v>
      </c>
      <c r="F3633" s="4">
        <v>1.76</v>
      </c>
      <c r="G3633" s="8">
        <v>0.1765</v>
      </c>
      <c r="H3633" s="8">
        <v>0.4</v>
      </c>
      <c r="I3633" s="9">
        <v>0.0013425925925925925</v>
      </c>
      <c r="J3633" s="7">
        <v>116.0</v>
      </c>
      <c r="K3633" s="4">
        <v>1.69</v>
      </c>
    </row>
    <row r="3634">
      <c r="A3634" s="4" t="s">
        <v>3546</v>
      </c>
      <c r="B3634" s="4"/>
      <c r="C3634" s="4"/>
      <c r="D3634" s="4"/>
      <c r="E3634" s="7">
        <v>51.0</v>
      </c>
      <c r="F3634" s="4">
        <v>2.92</v>
      </c>
      <c r="G3634" s="8">
        <v>0.2549</v>
      </c>
      <c r="H3634" s="8">
        <v>0.2081</v>
      </c>
      <c r="I3634" s="9">
        <v>0.0027083333333333334</v>
      </c>
      <c r="J3634" s="7">
        <v>234.0</v>
      </c>
      <c r="K3634" s="4">
        <v>1.61</v>
      </c>
    </row>
    <row r="3635">
      <c r="A3635" s="4" t="s">
        <v>3547</v>
      </c>
      <c r="B3635" s="4"/>
      <c r="C3635" s="4"/>
      <c r="D3635" s="4"/>
      <c r="E3635" s="7">
        <v>51.0</v>
      </c>
      <c r="F3635" s="4">
        <v>3.25</v>
      </c>
      <c r="G3635" s="8">
        <v>0.2549</v>
      </c>
      <c r="H3635" s="8">
        <v>0.0964</v>
      </c>
      <c r="I3635" s="9">
        <v>0.005763888888888889</v>
      </c>
      <c r="J3635" s="7">
        <v>498.0</v>
      </c>
      <c r="K3635" s="4">
        <v>5.67</v>
      </c>
    </row>
    <row r="3636">
      <c r="A3636" s="4" t="s">
        <v>3548</v>
      </c>
      <c r="B3636" s="4"/>
      <c r="C3636" s="4"/>
      <c r="D3636" s="4"/>
      <c r="E3636" s="7">
        <v>51.0</v>
      </c>
      <c r="F3636" s="4">
        <v>2.22</v>
      </c>
      <c r="G3636" s="8">
        <v>0.4902</v>
      </c>
      <c r="H3636" s="8">
        <v>0.115</v>
      </c>
      <c r="I3636" s="9">
        <v>0.003310185185185185</v>
      </c>
      <c r="J3636" s="7">
        <v>286.0</v>
      </c>
      <c r="K3636" s="4">
        <v>2.06</v>
      </c>
    </row>
    <row r="3637">
      <c r="A3637" s="4" t="s">
        <v>3549</v>
      </c>
      <c r="B3637" s="4"/>
      <c r="C3637" s="4"/>
      <c r="D3637" s="4"/>
      <c r="E3637" s="7">
        <v>51.0</v>
      </c>
      <c r="F3637" s="4">
        <v>2.33</v>
      </c>
      <c r="G3637" s="8">
        <v>0.1961</v>
      </c>
      <c r="H3637" s="8">
        <v>0.2101</v>
      </c>
      <c r="I3637" s="9">
        <v>0.005486111111111111</v>
      </c>
      <c r="J3637" s="7">
        <v>474.0</v>
      </c>
      <c r="K3637" s="4">
        <v>6.86</v>
      </c>
    </row>
    <row r="3638">
      <c r="A3638" s="4" t="s">
        <v>3550</v>
      </c>
      <c r="B3638" s="4"/>
      <c r="C3638" s="4"/>
      <c r="D3638" s="4"/>
      <c r="E3638" s="7">
        <v>51.0</v>
      </c>
      <c r="F3638" s="4">
        <v>2.14</v>
      </c>
      <c r="G3638" s="8">
        <v>0.5686</v>
      </c>
      <c r="H3638" s="8">
        <v>0.1284</v>
      </c>
      <c r="I3638" s="9">
        <v>0.003310185185185185</v>
      </c>
      <c r="J3638" s="7">
        <v>286.0</v>
      </c>
      <c r="K3638" s="4">
        <v>2.88</v>
      </c>
    </row>
    <row r="3639">
      <c r="A3639" s="4" t="s">
        <v>3551</v>
      </c>
      <c r="B3639" s="4"/>
      <c r="C3639" s="4"/>
      <c r="D3639" s="4"/>
      <c r="E3639" s="7">
        <v>51.0</v>
      </c>
      <c r="F3639" s="4">
        <v>3.69</v>
      </c>
      <c r="G3639" s="8">
        <v>0.2745</v>
      </c>
      <c r="H3639" s="8">
        <v>0.1915</v>
      </c>
      <c r="I3639" s="9">
        <v>0.00474537037037037</v>
      </c>
      <c r="J3639" s="7">
        <v>410.0</v>
      </c>
      <c r="K3639" s="4">
        <v>2.73</v>
      </c>
    </row>
    <row r="3640">
      <c r="A3640" s="4" t="s">
        <v>3552</v>
      </c>
      <c r="B3640" s="4"/>
      <c r="C3640" s="4"/>
      <c r="D3640" s="4"/>
      <c r="E3640" s="7">
        <v>51.0</v>
      </c>
      <c r="F3640" s="4">
        <v>1.43</v>
      </c>
      <c r="G3640" s="8">
        <v>0.0588</v>
      </c>
      <c r="H3640" s="8">
        <v>0.6438</v>
      </c>
      <c r="I3640" s="9">
        <v>5.902777777777778E-4</v>
      </c>
      <c r="J3640" s="7">
        <v>51.0</v>
      </c>
      <c r="K3640" s="4">
        <v>1.29</v>
      </c>
    </row>
    <row r="3641">
      <c r="A3641" s="4" t="s">
        <v>3553</v>
      </c>
      <c r="B3641" s="4"/>
      <c r="C3641" s="4"/>
      <c r="D3641" s="4"/>
      <c r="E3641" s="7">
        <v>51.0</v>
      </c>
      <c r="F3641" s="4">
        <v>5.61</v>
      </c>
      <c r="G3641" s="8">
        <v>0.4902</v>
      </c>
      <c r="H3641" s="8">
        <v>0.0664</v>
      </c>
      <c r="I3641" s="9">
        <v>0.00818287037037037</v>
      </c>
      <c r="J3641" s="7">
        <v>707.0</v>
      </c>
      <c r="K3641" s="4">
        <v>3.92</v>
      </c>
    </row>
    <row r="3642">
      <c r="A3642" s="4" t="s">
        <v>3554</v>
      </c>
      <c r="B3642" s="4"/>
      <c r="C3642" s="4"/>
      <c r="D3642" s="4"/>
      <c r="E3642" s="7">
        <v>51.0</v>
      </c>
      <c r="F3642" s="4">
        <v>2.1</v>
      </c>
      <c r="G3642" s="8">
        <v>0.3922</v>
      </c>
      <c r="H3642" s="8">
        <v>0.1402</v>
      </c>
      <c r="I3642" s="9">
        <v>0.003136574074074074</v>
      </c>
      <c r="J3642" s="7">
        <v>271.0</v>
      </c>
      <c r="K3642" s="4">
        <v>3.88</v>
      </c>
    </row>
    <row r="3643">
      <c r="A3643" s="4" t="s">
        <v>3555</v>
      </c>
      <c r="B3643" s="4"/>
      <c r="C3643" s="4"/>
      <c r="D3643" s="4"/>
      <c r="E3643" s="7">
        <v>51.0</v>
      </c>
      <c r="F3643" s="4">
        <v>3.67</v>
      </c>
      <c r="G3643" s="8">
        <v>0.2157</v>
      </c>
      <c r="H3643" s="8">
        <v>0.1551</v>
      </c>
      <c r="I3643" s="9">
        <v>0.005555555555555556</v>
      </c>
      <c r="J3643" s="7">
        <v>480.0</v>
      </c>
      <c r="K3643" s="4">
        <v>4.2</v>
      </c>
    </row>
    <row r="3644">
      <c r="A3644" s="4" t="s">
        <v>3556</v>
      </c>
      <c r="B3644" s="4"/>
      <c r="C3644" s="4"/>
      <c r="D3644" s="4"/>
      <c r="E3644" s="7">
        <v>51.0</v>
      </c>
      <c r="F3644" s="4">
        <v>5.37</v>
      </c>
      <c r="G3644" s="8">
        <v>0.2157</v>
      </c>
      <c r="H3644" s="8">
        <v>0.1788</v>
      </c>
      <c r="I3644" s="9">
        <v>0.003981481481481482</v>
      </c>
      <c r="J3644" s="7">
        <v>344.0</v>
      </c>
      <c r="K3644" s="4">
        <v>2.14</v>
      </c>
    </row>
    <row r="3645">
      <c r="A3645" s="4" t="s">
        <v>3557</v>
      </c>
      <c r="B3645" s="4"/>
      <c r="C3645" s="4"/>
      <c r="D3645" s="4"/>
      <c r="E3645" s="7">
        <v>51.0</v>
      </c>
      <c r="F3645" s="4">
        <v>1.67</v>
      </c>
      <c r="G3645" s="8">
        <v>0.5294</v>
      </c>
      <c r="H3645" s="8">
        <v>0.2588</v>
      </c>
      <c r="I3645" s="9">
        <v>6.597222222222222E-4</v>
      </c>
      <c r="J3645" s="7">
        <v>57.0</v>
      </c>
      <c r="K3645" s="4">
        <v>0.33</v>
      </c>
    </row>
    <row r="3646">
      <c r="A3646" s="4" t="s">
        <v>3558</v>
      </c>
      <c r="B3646" s="4"/>
      <c r="C3646" s="4"/>
      <c r="D3646" s="4"/>
      <c r="E3646" s="7">
        <v>51.0</v>
      </c>
      <c r="F3646" s="4">
        <v>2.08</v>
      </c>
      <c r="G3646" s="8">
        <v>0.1176</v>
      </c>
      <c r="H3646" s="8">
        <v>0.4811</v>
      </c>
      <c r="I3646" s="9">
        <v>7.638888888888889E-4</v>
      </c>
      <c r="J3646" s="7">
        <v>66.0</v>
      </c>
      <c r="K3646" s="4">
        <v>1.02</v>
      </c>
    </row>
    <row r="3647">
      <c r="A3647" s="4" t="s">
        <v>3559</v>
      </c>
      <c r="B3647" s="4"/>
      <c r="C3647" s="4"/>
      <c r="D3647" s="4"/>
      <c r="E3647" s="7">
        <v>51.0</v>
      </c>
      <c r="F3647" s="4">
        <v>1.8</v>
      </c>
      <c r="G3647" s="8">
        <v>0.1569</v>
      </c>
      <c r="H3647" s="8">
        <v>0.25</v>
      </c>
      <c r="I3647" s="9">
        <v>0.0022569444444444442</v>
      </c>
      <c r="J3647" s="7">
        <v>195.0</v>
      </c>
      <c r="K3647" s="4">
        <v>5.69</v>
      </c>
    </row>
    <row r="3648">
      <c r="A3648" s="4" t="s">
        <v>3560</v>
      </c>
      <c r="B3648" s="4"/>
      <c r="C3648" s="4"/>
      <c r="D3648" s="4"/>
      <c r="E3648" s="7">
        <v>51.0</v>
      </c>
      <c r="F3648" s="4">
        <v>3.53</v>
      </c>
      <c r="G3648" s="8">
        <v>0.1961</v>
      </c>
      <c r="H3648" s="8">
        <v>0.1778</v>
      </c>
      <c r="I3648" s="9">
        <v>0.0033796296296296296</v>
      </c>
      <c r="J3648" s="7">
        <v>292.0</v>
      </c>
      <c r="K3648" s="4">
        <v>2.29</v>
      </c>
    </row>
    <row r="3649">
      <c r="A3649" s="4" t="s">
        <v>3561</v>
      </c>
      <c r="B3649" s="4"/>
      <c r="C3649" s="4"/>
      <c r="D3649" s="4"/>
      <c r="E3649" s="7">
        <v>51.0</v>
      </c>
      <c r="F3649" s="4">
        <v>3.14</v>
      </c>
      <c r="G3649" s="8">
        <v>0.1176</v>
      </c>
      <c r="H3649" s="8">
        <v>0.2438</v>
      </c>
      <c r="I3649" s="9">
        <v>0.0030439814814814813</v>
      </c>
      <c r="J3649" s="7">
        <v>263.0</v>
      </c>
      <c r="K3649" s="4">
        <v>2.82</v>
      </c>
    </row>
    <row r="3650">
      <c r="A3650" s="4" t="s">
        <v>3562</v>
      </c>
      <c r="B3650" s="4"/>
      <c r="C3650" s="4"/>
      <c r="D3650" s="4"/>
      <c r="E3650" s="7">
        <v>51.0</v>
      </c>
      <c r="F3650" s="4">
        <v>3.49</v>
      </c>
      <c r="G3650" s="8">
        <v>0.1765</v>
      </c>
      <c r="H3650" s="8">
        <v>0.3371</v>
      </c>
      <c r="I3650" s="9">
        <v>0.0034027777777777776</v>
      </c>
      <c r="J3650" s="7">
        <v>294.0</v>
      </c>
      <c r="K3650" s="4">
        <v>1.63</v>
      </c>
    </row>
    <row r="3651">
      <c r="A3651" s="4" t="s">
        <v>3563</v>
      </c>
      <c r="B3651" s="4"/>
      <c r="C3651" s="4"/>
      <c r="D3651" s="4"/>
      <c r="E3651" s="7">
        <v>51.0</v>
      </c>
      <c r="F3651" s="4">
        <v>4.84</v>
      </c>
      <c r="G3651" s="8">
        <v>0.3137</v>
      </c>
      <c r="H3651" s="8">
        <v>0.1417</v>
      </c>
      <c r="I3651" s="9">
        <v>0.005578703703703704</v>
      </c>
      <c r="J3651" s="7">
        <v>482.0</v>
      </c>
      <c r="K3651" s="4">
        <v>2.55</v>
      </c>
    </row>
    <row r="3652">
      <c r="A3652" s="4" t="s">
        <v>3564</v>
      </c>
      <c r="B3652" s="4"/>
      <c r="C3652" s="4"/>
      <c r="D3652" s="4"/>
      <c r="E3652" s="7">
        <v>51.0</v>
      </c>
      <c r="F3652" s="4">
        <v>2.71</v>
      </c>
      <c r="G3652" s="8">
        <v>0.2745</v>
      </c>
      <c r="H3652" s="8">
        <v>0.2754</v>
      </c>
      <c r="I3652" s="9">
        <v>0.003981481481481482</v>
      </c>
      <c r="J3652" s="7">
        <v>344.0</v>
      </c>
      <c r="K3652" s="4">
        <v>3.84</v>
      </c>
    </row>
    <row r="3653">
      <c r="A3653" s="4" t="s">
        <v>3565</v>
      </c>
      <c r="B3653" s="4"/>
      <c r="C3653" s="4"/>
      <c r="D3653" s="4"/>
      <c r="E3653" s="7">
        <v>51.0</v>
      </c>
      <c r="F3653" s="4">
        <v>3.33</v>
      </c>
      <c r="G3653" s="8">
        <v>0.5686</v>
      </c>
      <c r="H3653" s="8">
        <v>0.0706</v>
      </c>
      <c r="I3653" s="9">
        <v>0.0026041666666666665</v>
      </c>
      <c r="J3653" s="7">
        <v>225.0</v>
      </c>
      <c r="K3653" s="4">
        <v>1.53</v>
      </c>
    </row>
    <row r="3654">
      <c r="A3654" s="4" t="s">
        <v>3566</v>
      </c>
      <c r="B3654" s="4"/>
      <c r="C3654" s="4"/>
      <c r="D3654" s="4"/>
      <c r="E3654" s="7">
        <v>51.0</v>
      </c>
      <c r="F3654" s="4">
        <v>1.94</v>
      </c>
      <c r="G3654" s="8">
        <v>0.1961</v>
      </c>
      <c r="H3654" s="8">
        <v>0.2525</v>
      </c>
      <c r="I3654" s="9">
        <v>0.0024421296296296296</v>
      </c>
      <c r="J3654" s="7">
        <v>211.0</v>
      </c>
      <c r="K3654" s="4">
        <v>3.59</v>
      </c>
    </row>
    <row r="3655">
      <c r="A3655" s="4" t="s">
        <v>3567</v>
      </c>
      <c r="B3655" s="4"/>
      <c r="C3655" s="4"/>
      <c r="D3655" s="4"/>
      <c r="E3655" s="7">
        <v>51.0</v>
      </c>
      <c r="F3655" s="4">
        <v>1.65</v>
      </c>
      <c r="G3655" s="8">
        <v>0.4118</v>
      </c>
      <c r="H3655" s="8">
        <v>0.0595</v>
      </c>
      <c r="I3655" s="9">
        <v>0.004988425925925926</v>
      </c>
      <c r="J3655" s="7">
        <v>431.0</v>
      </c>
      <c r="K3655" s="4">
        <v>2.82</v>
      </c>
    </row>
    <row r="3656">
      <c r="A3656" s="4" t="s">
        <v>3568</v>
      </c>
      <c r="B3656" s="4"/>
      <c r="C3656" s="4"/>
      <c r="D3656" s="4"/>
      <c r="E3656" s="7">
        <v>51.0</v>
      </c>
      <c r="F3656" s="4">
        <v>3.92</v>
      </c>
      <c r="G3656" s="8">
        <v>0.1765</v>
      </c>
      <c r="H3656" s="8">
        <v>0.17</v>
      </c>
      <c r="I3656" s="9">
        <v>0.003159722222222222</v>
      </c>
      <c r="J3656" s="7">
        <v>273.0</v>
      </c>
      <c r="K3656" s="4">
        <v>2.24</v>
      </c>
    </row>
    <row r="3657">
      <c r="A3657" s="4" t="s">
        <v>3569</v>
      </c>
      <c r="B3657" s="4"/>
      <c r="C3657" s="4"/>
      <c r="D3657" s="4"/>
      <c r="E3657" s="7">
        <v>51.0</v>
      </c>
      <c r="F3657" s="4">
        <v>2.41</v>
      </c>
      <c r="G3657" s="8">
        <v>0.3922</v>
      </c>
      <c r="H3657" s="8">
        <v>0.1463</v>
      </c>
      <c r="I3657" s="9">
        <v>0.004293981481481481</v>
      </c>
      <c r="J3657" s="7">
        <v>371.0</v>
      </c>
      <c r="K3657" s="4">
        <v>3.33</v>
      </c>
    </row>
    <row r="3658">
      <c r="A3658" s="4" t="s">
        <v>3570</v>
      </c>
      <c r="B3658" s="4"/>
      <c r="C3658" s="4"/>
      <c r="D3658" s="4"/>
      <c r="E3658" s="7">
        <v>51.0</v>
      </c>
      <c r="F3658" s="4">
        <v>2.45</v>
      </c>
      <c r="G3658" s="8">
        <v>0.1961</v>
      </c>
      <c r="H3658" s="8">
        <v>0.12</v>
      </c>
      <c r="I3658" s="9">
        <v>0.0030092592592592593</v>
      </c>
      <c r="J3658" s="7">
        <v>260.0</v>
      </c>
      <c r="K3658" s="4">
        <v>5.43</v>
      </c>
    </row>
    <row r="3659">
      <c r="A3659" s="4" t="s">
        <v>3571</v>
      </c>
      <c r="B3659" s="4"/>
      <c r="C3659" s="4"/>
      <c r="D3659" s="4"/>
      <c r="E3659" s="7">
        <v>51.0</v>
      </c>
      <c r="F3659" s="4">
        <v>4.61</v>
      </c>
      <c r="G3659" s="8">
        <v>0.2353</v>
      </c>
      <c r="H3659" s="8">
        <v>0.1532</v>
      </c>
      <c r="I3659" s="9">
        <v>0.005798611111111111</v>
      </c>
      <c r="J3659" s="7">
        <v>501.0</v>
      </c>
      <c r="K3659" s="4">
        <v>3.9</v>
      </c>
    </row>
    <row r="3660">
      <c r="A3660" s="4" t="s">
        <v>3572</v>
      </c>
      <c r="B3660" s="4"/>
      <c r="C3660" s="4"/>
      <c r="D3660" s="4"/>
      <c r="E3660" s="7">
        <v>51.0</v>
      </c>
      <c r="F3660" s="4">
        <v>2.25</v>
      </c>
      <c r="G3660" s="8">
        <v>0.1176</v>
      </c>
      <c r="H3660" s="8">
        <v>0.3913</v>
      </c>
      <c r="I3660" s="9">
        <v>0.0010879629629629629</v>
      </c>
      <c r="J3660" s="7">
        <v>94.0</v>
      </c>
      <c r="K3660" s="4">
        <v>1.2</v>
      </c>
    </row>
    <row r="3661">
      <c r="A3661" s="4" t="s">
        <v>3573</v>
      </c>
      <c r="B3661" s="4"/>
      <c r="C3661" s="4"/>
      <c r="D3661" s="4"/>
      <c r="E3661" s="7">
        <v>51.0</v>
      </c>
      <c r="F3661" s="4">
        <v>3.2</v>
      </c>
      <c r="G3661" s="8">
        <v>0.3333</v>
      </c>
      <c r="H3661" s="8">
        <v>0.092</v>
      </c>
      <c r="I3661" s="9">
        <v>0.004722222222222222</v>
      </c>
      <c r="J3661" s="7">
        <v>408.0</v>
      </c>
      <c r="K3661" s="4">
        <v>3.16</v>
      </c>
    </row>
    <row r="3662">
      <c r="A3662" s="4" t="s">
        <v>3574</v>
      </c>
      <c r="B3662" s="4"/>
      <c r="C3662" s="4"/>
      <c r="D3662" s="4"/>
      <c r="E3662" s="7">
        <v>51.0</v>
      </c>
      <c r="F3662" s="4">
        <v>2.04</v>
      </c>
      <c r="G3662" s="8">
        <v>0.1961</v>
      </c>
      <c r="H3662" s="8">
        <v>0.375</v>
      </c>
      <c r="I3662" s="9">
        <v>0.0023148148148148147</v>
      </c>
      <c r="J3662" s="7">
        <v>200.0</v>
      </c>
      <c r="K3662" s="4">
        <v>1.02</v>
      </c>
    </row>
    <row r="3663">
      <c r="A3663" s="4" t="s">
        <v>3575</v>
      </c>
      <c r="B3663" s="4"/>
      <c r="C3663" s="4"/>
      <c r="D3663" s="4"/>
      <c r="E3663" s="7">
        <v>51.0</v>
      </c>
      <c r="F3663" s="4">
        <v>2.1</v>
      </c>
      <c r="G3663" s="8">
        <v>0.2549</v>
      </c>
      <c r="H3663" s="8">
        <v>0.3178</v>
      </c>
      <c r="I3663" s="9">
        <v>0.0022222222222222222</v>
      </c>
      <c r="J3663" s="7">
        <v>192.0</v>
      </c>
      <c r="K3663" s="4">
        <v>2.35</v>
      </c>
    </row>
    <row r="3664">
      <c r="A3664" s="4" t="s">
        <v>3576</v>
      </c>
      <c r="B3664" s="4"/>
      <c r="C3664" s="4"/>
      <c r="D3664" s="4"/>
      <c r="E3664" s="7">
        <v>51.0</v>
      </c>
      <c r="F3664" s="4">
        <v>5.08</v>
      </c>
      <c r="G3664" s="8">
        <v>0.1765</v>
      </c>
      <c r="H3664" s="8">
        <v>0.0463</v>
      </c>
      <c r="I3664" s="9">
        <v>0.007407407407407408</v>
      </c>
      <c r="J3664" s="7">
        <v>640.0</v>
      </c>
      <c r="K3664" s="4">
        <v>5.18</v>
      </c>
    </row>
    <row r="3665">
      <c r="A3665" s="4" t="s">
        <v>3577</v>
      </c>
      <c r="B3665" s="4"/>
      <c r="C3665" s="4"/>
      <c r="D3665" s="4"/>
      <c r="E3665" s="7">
        <v>51.0</v>
      </c>
      <c r="F3665" s="4">
        <v>3.04</v>
      </c>
      <c r="G3665" s="8">
        <v>0.2353</v>
      </c>
      <c r="H3665" s="8">
        <v>0.2129</v>
      </c>
      <c r="I3665" s="9">
        <v>0.0031134259259259257</v>
      </c>
      <c r="J3665" s="7">
        <v>269.0</v>
      </c>
      <c r="K3665" s="4">
        <v>2.47</v>
      </c>
    </row>
    <row r="3666">
      <c r="A3666" s="4" t="s">
        <v>3578</v>
      </c>
      <c r="B3666" s="4"/>
      <c r="C3666" s="4"/>
      <c r="D3666" s="4"/>
      <c r="E3666" s="7">
        <v>51.0</v>
      </c>
      <c r="F3666" s="4">
        <v>3.12</v>
      </c>
      <c r="G3666" s="8">
        <v>0.2549</v>
      </c>
      <c r="H3666" s="8">
        <v>0.1321</v>
      </c>
      <c r="I3666" s="9">
        <v>0.0030555555555555557</v>
      </c>
      <c r="J3666" s="7">
        <v>264.0</v>
      </c>
      <c r="K3666" s="4">
        <v>4.08</v>
      </c>
    </row>
    <row r="3667">
      <c r="A3667" s="4" t="s">
        <v>3579</v>
      </c>
      <c r="B3667" s="4"/>
      <c r="C3667" s="4"/>
      <c r="D3667" s="4"/>
      <c r="E3667" s="7">
        <v>51.0</v>
      </c>
      <c r="F3667" s="4">
        <v>2.39</v>
      </c>
      <c r="G3667" s="8">
        <v>0.3529</v>
      </c>
      <c r="H3667" s="8">
        <v>0.2623</v>
      </c>
      <c r="I3667" s="9">
        <v>0.0016550925925925926</v>
      </c>
      <c r="J3667" s="7">
        <v>143.0</v>
      </c>
      <c r="K3667" s="4">
        <v>0.92</v>
      </c>
    </row>
    <row r="3668">
      <c r="A3668" s="4" t="s">
        <v>3580</v>
      </c>
      <c r="B3668" s="4"/>
      <c r="C3668" s="4"/>
      <c r="D3668" s="4"/>
      <c r="E3668" s="7">
        <v>51.0</v>
      </c>
      <c r="F3668" s="4">
        <v>3.76</v>
      </c>
      <c r="G3668" s="8">
        <v>0.1373</v>
      </c>
      <c r="H3668" s="8">
        <v>0.1198</v>
      </c>
      <c r="I3668" s="9">
        <v>0.0030555555555555557</v>
      </c>
      <c r="J3668" s="7">
        <v>264.0</v>
      </c>
      <c r="K3668" s="4">
        <v>3.57</v>
      </c>
    </row>
    <row r="3669">
      <c r="A3669" s="4" t="s">
        <v>3581</v>
      </c>
      <c r="B3669" s="4"/>
      <c r="C3669" s="4"/>
      <c r="D3669" s="4"/>
      <c r="E3669" s="7">
        <v>51.0</v>
      </c>
      <c r="F3669" s="4">
        <v>3.96</v>
      </c>
      <c r="G3669" s="8">
        <v>0.3529</v>
      </c>
      <c r="H3669" s="8">
        <v>0.1287</v>
      </c>
      <c r="I3669" s="9">
        <v>0.002638888888888889</v>
      </c>
      <c r="J3669" s="7">
        <v>228.0</v>
      </c>
      <c r="K3669" s="4">
        <v>2.49</v>
      </c>
    </row>
    <row r="3670">
      <c r="A3670" s="4" t="s">
        <v>3582</v>
      </c>
      <c r="B3670" s="4"/>
      <c r="C3670" s="4"/>
      <c r="D3670" s="4"/>
      <c r="E3670" s="7">
        <v>51.0</v>
      </c>
      <c r="F3670" s="4">
        <v>2.59</v>
      </c>
      <c r="G3670" s="8">
        <v>0.2941</v>
      </c>
      <c r="H3670" s="8">
        <v>0.2652</v>
      </c>
      <c r="I3670" s="9">
        <v>0.0018171296296296297</v>
      </c>
      <c r="J3670" s="7">
        <v>157.0</v>
      </c>
      <c r="K3670" s="4">
        <v>1.82</v>
      </c>
    </row>
    <row r="3671">
      <c r="A3671" s="4" t="s">
        <v>3583</v>
      </c>
      <c r="B3671" s="4"/>
      <c r="C3671" s="4"/>
      <c r="D3671" s="4"/>
      <c r="E3671" s="7">
        <v>51.0</v>
      </c>
      <c r="F3671" s="4">
        <v>3.16</v>
      </c>
      <c r="G3671" s="8">
        <v>0.2745</v>
      </c>
      <c r="H3671" s="8">
        <v>0.1739</v>
      </c>
      <c r="I3671" s="9">
        <v>0.0036805555555555554</v>
      </c>
      <c r="J3671" s="7">
        <v>318.0</v>
      </c>
      <c r="K3671" s="4">
        <v>3.02</v>
      </c>
    </row>
    <row r="3672">
      <c r="A3672" s="4" t="s">
        <v>3584</v>
      </c>
      <c r="B3672" s="4"/>
      <c r="C3672" s="4"/>
      <c r="D3672" s="4"/>
      <c r="E3672" s="7">
        <v>51.0</v>
      </c>
      <c r="F3672" s="4">
        <v>3.31</v>
      </c>
      <c r="G3672" s="8">
        <v>0.1176</v>
      </c>
      <c r="H3672" s="8">
        <v>0.2663</v>
      </c>
      <c r="I3672" s="9">
        <v>0.0027199074074074074</v>
      </c>
      <c r="J3672" s="7">
        <v>235.0</v>
      </c>
      <c r="K3672" s="4">
        <v>1.33</v>
      </c>
    </row>
    <row r="3673">
      <c r="A3673" s="4" t="s">
        <v>3585</v>
      </c>
      <c r="B3673" s="4"/>
      <c r="C3673" s="4"/>
      <c r="D3673" s="4"/>
      <c r="E3673" s="7">
        <v>51.0</v>
      </c>
      <c r="F3673" s="4">
        <v>2.94</v>
      </c>
      <c r="G3673" s="8">
        <v>0.1961</v>
      </c>
      <c r="H3673" s="8">
        <v>0.2667</v>
      </c>
      <c r="I3673" s="9">
        <v>0.0017476851851851852</v>
      </c>
      <c r="J3673" s="7">
        <v>151.0</v>
      </c>
      <c r="K3673" s="4">
        <v>1.92</v>
      </c>
    </row>
    <row r="3674">
      <c r="A3674" s="4" t="s">
        <v>3586</v>
      </c>
      <c r="B3674" s="4"/>
      <c r="C3674" s="4"/>
      <c r="D3674" s="4"/>
      <c r="E3674" s="7">
        <v>51.0</v>
      </c>
      <c r="F3674" s="4">
        <v>3.08</v>
      </c>
      <c r="G3674" s="8">
        <v>0.2157</v>
      </c>
      <c r="H3674" s="8">
        <v>0.121</v>
      </c>
      <c r="I3674" s="9">
        <v>0.0028703703703703703</v>
      </c>
      <c r="J3674" s="7">
        <v>248.0</v>
      </c>
      <c r="K3674" s="4">
        <v>2.65</v>
      </c>
    </row>
    <row r="3675">
      <c r="A3675" s="4" t="s">
        <v>3587</v>
      </c>
      <c r="B3675" s="4"/>
      <c r="C3675" s="4"/>
      <c r="D3675" s="4"/>
      <c r="E3675" s="7">
        <v>51.0</v>
      </c>
      <c r="F3675" s="4">
        <v>5.35</v>
      </c>
      <c r="G3675" s="8">
        <v>0.1961</v>
      </c>
      <c r="H3675" s="8">
        <v>0.1282</v>
      </c>
      <c r="I3675" s="9">
        <v>0.004907407407407407</v>
      </c>
      <c r="J3675" s="7">
        <v>424.0</v>
      </c>
      <c r="K3675" s="4">
        <v>2.96</v>
      </c>
    </row>
    <row r="3676">
      <c r="A3676" s="4" t="s">
        <v>3588</v>
      </c>
      <c r="B3676" s="4"/>
      <c r="C3676" s="4"/>
      <c r="D3676" s="4"/>
      <c r="E3676" s="7">
        <v>51.0</v>
      </c>
      <c r="F3676" s="4">
        <v>1.35</v>
      </c>
      <c r="G3676" s="8">
        <v>0.4118</v>
      </c>
      <c r="H3676" s="8">
        <v>0.058</v>
      </c>
      <c r="I3676" s="9">
        <v>0.0024652777777777776</v>
      </c>
      <c r="J3676" s="7">
        <v>213.0</v>
      </c>
      <c r="K3676" s="4">
        <v>2.27</v>
      </c>
    </row>
    <row r="3677">
      <c r="A3677" s="4" t="s">
        <v>3589</v>
      </c>
      <c r="B3677" s="4"/>
      <c r="C3677" s="4"/>
      <c r="D3677" s="4"/>
      <c r="E3677" s="7">
        <v>51.0</v>
      </c>
      <c r="F3677" s="4">
        <v>2.82</v>
      </c>
      <c r="G3677" s="8">
        <v>0.3333</v>
      </c>
      <c r="H3677" s="8">
        <v>0.0972</v>
      </c>
      <c r="I3677" s="9">
        <v>0.004421296296296296</v>
      </c>
      <c r="J3677" s="7">
        <v>382.0</v>
      </c>
      <c r="K3677" s="4">
        <v>3.02</v>
      </c>
    </row>
    <row r="3678">
      <c r="A3678" s="4" t="s">
        <v>3590</v>
      </c>
      <c r="B3678" s="4"/>
      <c r="C3678" s="4"/>
      <c r="D3678" s="4"/>
      <c r="E3678" s="7">
        <v>51.0</v>
      </c>
      <c r="F3678" s="4">
        <v>4.06</v>
      </c>
      <c r="G3678" s="8">
        <v>0.2941</v>
      </c>
      <c r="H3678" s="8">
        <v>0.2126</v>
      </c>
      <c r="I3678" s="9">
        <v>0.002361111111111111</v>
      </c>
      <c r="J3678" s="7">
        <v>204.0</v>
      </c>
      <c r="K3678" s="4">
        <v>2.04</v>
      </c>
    </row>
    <row r="3679">
      <c r="A3679" s="4" t="s">
        <v>3591</v>
      </c>
      <c r="B3679" s="4"/>
      <c r="C3679" s="4"/>
      <c r="D3679" s="4"/>
      <c r="E3679" s="7">
        <v>51.0</v>
      </c>
      <c r="F3679" s="4">
        <v>3.92</v>
      </c>
      <c r="G3679" s="8">
        <v>0.3922</v>
      </c>
      <c r="H3679" s="8">
        <v>0.17</v>
      </c>
      <c r="I3679" s="9">
        <v>0.004456018518518519</v>
      </c>
      <c r="J3679" s="7">
        <v>385.0</v>
      </c>
      <c r="K3679" s="4">
        <v>2.39</v>
      </c>
    </row>
    <row r="3680">
      <c r="A3680" s="4" t="s">
        <v>3592</v>
      </c>
      <c r="B3680" s="4"/>
      <c r="C3680" s="4"/>
      <c r="D3680" s="4"/>
      <c r="E3680" s="7">
        <v>51.0</v>
      </c>
      <c r="F3680" s="4">
        <v>4.04</v>
      </c>
      <c r="G3680" s="8">
        <v>0.2157</v>
      </c>
      <c r="H3680" s="8">
        <v>0.2136</v>
      </c>
      <c r="I3680" s="9">
        <v>0.003263888888888889</v>
      </c>
      <c r="J3680" s="7">
        <v>282.0</v>
      </c>
      <c r="K3680" s="4">
        <v>3.75</v>
      </c>
    </row>
    <row r="3681">
      <c r="A3681" s="4" t="s">
        <v>3593</v>
      </c>
      <c r="B3681" s="4"/>
      <c r="C3681" s="4"/>
      <c r="D3681" s="4"/>
      <c r="E3681" s="7">
        <v>51.0</v>
      </c>
      <c r="F3681" s="4">
        <v>3.12</v>
      </c>
      <c r="G3681" s="8">
        <v>0.1569</v>
      </c>
      <c r="H3681" s="8">
        <v>0.2327</v>
      </c>
      <c r="I3681" s="9">
        <v>0.003449074074074074</v>
      </c>
      <c r="J3681" s="7">
        <v>298.0</v>
      </c>
      <c r="K3681" s="4">
        <v>3.57</v>
      </c>
    </row>
    <row r="3682">
      <c r="A3682" s="4" t="s">
        <v>3594</v>
      </c>
      <c r="B3682" s="4"/>
      <c r="C3682" s="4"/>
      <c r="D3682" s="4"/>
      <c r="E3682" s="7">
        <v>51.0</v>
      </c>
      <c r="F3682" s="4">
        <v>5.65</v>
      </c>
      <c r="G3682" s="8">
        <v>0.3137</v>
      </c>
      <c r="H3682" s="8">
        <v>0.4028</v>
      </c>
      <c r="I3682" s="9">
        <v>9.953703703703704E-4</v>
      </c>
      <c r="J3682" s="7">
        <v>86.0</v>
      </c>
      <c r="K3682" s="4">
        <v>1.08</v>
      </c>
    </row>
    <row r="3683">
      <c r="A3683" s="4">
        <v>1860.0</v>
      </c>
      <c r="B3683" s="4"/>
      <c r="C3683" s="4"/>
      <c r="D3683" s="4"/>
      <c r="E3683" s="7">
        <v>50.0</v>
      </c>
      <c r="F3683" s="4">
        <v>3.16</v>
      </c>
      <c r="G3683" s="8">
        <v>0.18</v>
      </c>
      <c r="H3683" s="8">
        <v>0.1646</v>
      </c>
      <c r="I3683" s="9">
        <v>0.0030208333333333333</v>
      </c>
      <c r="J3683" s="7">
        <v>261.0</v>
      </c>
      <c r="K3683" s="4">
        <v>3.34</v>
      </c>
    </row>
    <row r="3684">
      <c r="A3684" s="4">
        <v>1940.0</v>
      </c>
      <c r="B3684" s="4"/>
      <c r="C3684" s="4"/>
      <c r="D3684" s="4"/>
      <c r="E3684" s="7">
        <v>50.0</v>
      </c>
      <c r="F3684" s="4">
        <v>3.66</v>
      </c>
      <c r="G3684" s="8">
        <v>0.26</v>
      </c>
      <c r="H3684" s="8">
        <v>0.1148</v>
      </c>
      <c r="I3684" s="9">
        <v>0.0030092592592592593</v>
      </c>
      <c r="J3684" s="7">
        <v>260.0</v>
      </c>
      <c r="K3684" s="4">
        <v>3.08</v>
      </c>
    </row>
    <row r="3685">
      <c r="A3685" s="4" t="s">
        <v>3595</v>
      </c>
      <c r="B3685" s="4"/>
      <c r="C3685" s="4"/>
      <c r="D3685" s="4"/>
      <c r="E3685" s="7">
        <v>50.0</v>
      </c>
      <c r="F3685" s="4">
        <v>2.0</v>
      </c>
      <c r="G3685" s="8">
        <v>0.22</v>
      </c>
      <c r="H3685" s="8">
        <v>0.12</v>
      </c>
      <c r="I3685" s="9">
        <v>0.004699074074074074</v>
      </c>
      <c r="J3685" s="7">
        <v>406.0</v>
      </c>
      <c r="K3685" s="4">
        <v>5.14</v>
      </c>
    </row>
    <row r="3686">
      <c r="A3686" s="4" t="s">
        <v>3596</v>
      </c>
      <c r="B3686" s="4"/>
      <c r="C3686" s="4"/>
      <c r="D3686" s="4"/>
      <c r="E3686" s="7">
        <v>50.0</v>
      </c>
      <c r="F3686" s="4">
        <v>2.6</v>
      </c>
      <c r="G3686" s="8">
        <v>0.12</v>
      </c>
      <c r="H3686" s="8">
        <v>0.1154</v>
      </c>
      <c r="I3686" s="9">
        <v>0.005011574074074074</v>
      </c>
      <c r="J3686" s="7">
        <v>433.0</v>
      </c>
      <c r="K3686" s="4">
        <v>7.0</v>
      </c>
    </row>
    <row r="3687">
      <c r="A3687" s="4">
        <v>21282.0</v>
      </c>
      <c r="B3687" s="4"/>
      <c r="C3687" s="4"/>
      <c r="D3687" s="4"/>
      <c r="E3687" s="7">
        <v>50.0</v>
      </c>
      <c r="F3687" s="4">
        <v>2.76</v>
      </c>
      <c r="G3687" s="8">
        <v>0.16</v>
      </c>
      <c r="H3687" s="8">
        <v>0.2246</v>
      </c>
      <c r="I3687" s="9">
        <v>0.003703703703703704</v>
      </c>
      <c r="J3687" s="7">
        <v>320.0</v>
      </c>
      <c r="K3687" s="4">
        <v>4.16</v>
      </c>
    </row>
    <row r="3688">
      <c r="A3688" s="4">
        <v>34540.0</v>
      </c>
      <c r="B3688" s="4"/>
      <c r="C3688" s="4"/>
      <c r="D3688" s="4"/>
      <c r="E3688" s="7">
        <v>50.0</v>
      </c>
      <c r="F3688" s="4">
        <v>2.52</v>
      </c>
      <c r="G3688" s="8">
        <v>0.2</v>
      </c>
      <c r="H3688" s="8">
        <v>0.2222</v>
      </c>
      <c r="I3688" s="9">
        <v>0.004479166666666667</v>
      </c>
      <c r="J3688" s="7">
        <v>387.0</v>
      </c>
      <c r="K3688" s="4">
        <v>3.78</v>
      </c>
    </row>
    <row r="3689">
      <c r="A3689" s="4">
        <v>34608.0</v>
      </c>
      <c r="B3689" s="4"/>
      <c r="C3689" s="4"/>
      <c r="D3689" s="4"/>
      <c r="E3689" s="7">
        <v>50.0</v>
      </c>
      <c r="F3689" s="4">
        <v>2.72</v>
      </c>
      <c r="G3689" s="8">
        <v>0.2</v>
      </c>
      <c r="H3689" s="8">
        <v>0.1691</v>
      </c>
      <c r="I3689" s="9">
        <v>0.002916666666666667</v>
      </c>
      <c r="J3689" s="7">
        <v>252.0</v>
      </c>
      <c r="K3689" s="4">
        <v>3.34</v>
      </c>
    </row>
    <row r="3690">
      <c r="A3690" s="4">
        <v>34980.0</v>
      </c>
      <c r="B3690" s="4"/>
      <c r="C3690" s="4"/>
      <c r="D3690" s="4"/>
      <c r="E3690" s="7">
        <v>50.0</v>
      </c>
      <c r="F3690" s="4">
        <v>2.26</v>
      </c>
      <c r="G3690" s="8">
        <v>0.36</v>
      </c>
      <c r="H3690" s="8">
        <v>0.1327</v>
      </c>
      <c r="I3690" s="9">
        <v>0.0037731481481481483</v>
      </c>
      <c r="J3690" s="7">
        <v>326.0</v>
      </c>
      <c r="K3690" s="4">
        <v>3.26</v>
      </c>
    </row>
    <row r="3691">
      <c r="A3691" s="4">
        <v>35475.0</v>
      </c>
      <c r="B3691" s="4"/>
      <c r="C3691" s="4"/>
      <c r="D3691" s="4"/>
      <c r="E3691" s="7">
        <v>50.0</v>
      </c>
      <c r="F3691" s="4">
        <v>2.42</v>
      </c>
      <c r="G3691" s="8">
        <v>0.46</v>
      </c>
      <c r="H3691" s="8">
        <v>0.124</v>
      </c>
      <c r="I3691" s="9">
        <v>0.004629629629629629</v>
      </c>
      <c r="J3691" s="7">
        <v>400.0</v>
      </c>
      <c r="K3691" s="4">
        <v>2.68</v>
      </c>
    </row>
    <row r="3692">
      <c r="A3692" s="4" t="s">
        <v>3597</v>
      </c>
      <c r="B3692" s="4"/>
      <c r="C3692" s="4"/>
      <c r="D3692" s="4"/>
      <c r="E3692" s="7">
        <v>50.0</v>
      </c>
      <c r="F3692" s="4">
        <v>3.78</v>
      </c>
      <c r="G3692" s="8">
        <v>0.1</v>
      </c>
      <c r="H3692" s="8">
        <v>0.3016</v>
      </c>
      <c r="I3692" s="9">
        <v>0.0036458333333333334</v>
      </c>
      <c r="J3692" s="7">
        <v>315.0</v>
      </c>
      <c r="K3692" s="4">
        <v>1.78</v>
      </c>
    </row>
    <row r="3693">
      <c r="A3693" s="4" t="s">
        <v>3598</v>
      </c>
      <c r="B3693" s="4"/>
      <c r="C3693" s="4"/>
      <c r="D3693" s="4"/>
      <c r="E3693" s="7">
        <v>50.0</v>
      </c>
      <c r="F3693" s="4">
        <v>3.98</v>
      </c>
      <c r="G3693" s="8">
        <v>0.18</v>
      </c>
      <c r="H3693" s="8">
        <v>0.206</v>
      </c>
      <c r="I3693" s="9">
        <v>0.006539351851851852</v>
      </c>
      <c r="J3693" s="7">
        <v>565.0</v>
      </c>
      <c r="K3693" s="4">
        <v>3.38</v>
      </c>
    </row>
    <row r="3694">
      <c r="A3694" s="4" t="s">
        <v>3599</v>
      </c>
      <c r="B3694" s="4"/>
      <c r="C3694" s="4"/>
      <c r="D3694" s="4"/>
      <c r="E3694" s="7">
        <v>50.0</v>
      </c>
      <c r="F3694" s="4">
        <v>2.98</v>
      </c>
      <c r="G3694" s="8">
        <v>0.26</v>
      </c>
      <c r="H3694" s="8">
        <v>0.2081</v>
      </c>
      <c r="I3694" s="9">
        <v>0.0033449074074074076</v>
      </c>
      <c r="J3694" s="7">
        <v>289.0</v>
      </c>
      <c r="K3694" s="4">
        <v>2.66</v>
      </c>
    </row>
    <row r="3695">
      <c r="A3695" s="4" t="s">
        <v>3600</v>
      </c>
      <c r="B3695" s="4"/>
      <c r="C3695" s="4"/>
      <c r="D3695" s="4"/>
      <c r="E3695" s="7">
        <v>50.0</v>
      </c>
      <c r="F3695" s="4">
        <v>2.94</v>
      </c>
      <c r="G3695" s="8">
        <v>0.1</v>
      </c>
      <c r="H3695" s="8">
        <v>0.4762</v>
      </c>
      <c r="I3695" s="9">
        <v>0.001724537037037037</v>
      </c>
      <c r="J3695" s="7">
        <v>149.0</v>
      </c>
      <c r="K3695" s="4">
        <v>1.86</v>
      </c>
    </row>
    <row r="3696">
      <c r="A3696" s="4" t="s">
        <v>3601</v>
      </c>
      <c r="B3696" s="4"/>
      <c r="C3696" s="4"/>
      <c r="D3696" s="4"/>
      <c r="E3696" s="7">
        <v>50.0</v>
      </c>
      <c r="F3696" s="4">
        <v>3.88</v>
      </c>
      <c r="G3696" s="8">
        <v>0.24</v>
      </c>
      <c r="H3696" s="8">
        <v>0.2216</v>
      </c>
      <c r="I3696" s="9">
        <v>0.003981481481481482</v>
      </c>
      <c r="J3696" s="7">
        <v>344.0</v>
      </c>
      <c r="K3696" s="4">
        <v>2.68</v>
      </c>
    </row>
    <row r="3697">
      <c r="A3697" s="4" t="s">
        <v>3602</v>
      </c>
      <c r="B3697" s="4"/>
      <c r="C3697" s="4"/>
      <c r="D3697" s="4"/>
      <c r="E3697" s="7">
        <v>50.0</v>
      </c>
      <c r="F3697" s="4">
        <v>3.0</v>
      </c>
      <c r="G3697" s="8">
        <v>0.36</v>
      </c>
      <c r="H3697" s="8">
        <v>0.2267</v>
      </c>
      <c r="I3697" s="9">
        <v>0.0019675925925925924</v>
      </c>
      <c r="J3697" s="7">
        <v>170.0</v>
      </c>
      <c r="K3697" s="4">
        <v>1.68</v>
      </c>
    </row>
    <row r="3698">
      <c r="A3698" s="4" t="s">
        <v>3603</v>
      </c>
      <c r="B3698" s="4"/>
      <c r="C3698" s="4"/>
      <c r="D3698" s="4"/>
      <c r="E3698" s="7">
        <v>50.0</v>
      </c>
      <c r="F3698" s="4">
        <v>3.34</v>
      </c>
      <c r="G3698" s="8">
        <v>0.34</v>
      </c>
      <c r="H3698" s="8">
        <v>0.1737</v>
      </c>
      <c r="I3698" s="9">
        <v>0.0027546296296296294</v>
      </c>
      <c r="J3698" s="7">
        <v>238.0</v>
      </c>
      <c r="K3698" s="4">
        <v>2.64</v>
      </c>
    </row>
    <row r="3699">
      <c r="A3699" s="4" t="s">
        <v>3604</v>
      </c>
      <c r="B3699" s="4"/>
      <c r="C3699" s="4"/>
      <c r="D3699" s="4"/>
      <c r="E3699" s="7">
        <v>50.0</v>
      </c>
      <c r="F3699" s="4">
        <v>4.4</v>
      </c>
      <c r="G3699" s="8">
        <v>0.32</v>
      </c>
      <c r="H3699" s="8">
        <v>0.0727</v>
      </c>
      <c r="I3699" s="9">
        <v>0.005925925925925926</v>
      </c>
      <c r="J3699" s="7">
        <v>512.0</v>
      </c>
      <c r="K3699" s="4">
        <v>7.46</v>
      </c>
    </row>
    <row r="3700">
      <c r="A3700" s="4" t="s">
        <v>3605</v>
      </c>
      <c r="B3700" s="4"/>
      <c r="C3700" s="4"/>
      <c r="D3700" s="4"/>
      <c r="E3700" s="7">
        <v>50.0</v>
      </c>
      <c r="F3700" s="4">
        <v>2.54</v>
      </c>
      <c r="G3700" s="8">
        <v>0.14</v>
      </c>
      <c r="H3700" s="8">
        <v>0.1969</v>
      </c>
      <c r="I3700" s="9">
        <v>0.005011574074074074</v>
      </c>
      <c r="J3700" s="7">
        <v>433.0</v>
      </c>
      <c r="K3700" s="4">
        <v>5.6</v>
      </c>
    </row>
    <row r="3701">
      <c r="A3701" s="4" t="s">
        <v>3606</v>
      </c>
      <c r="B3701" s="4"/>
      <c r="C3701" s="4"/>
      <c r="D3701" s="4"/>
      <c r="E3701" s="7">
        <v>50.0</v>
      </c>
      <c r="F3701" s="4">
        <v>3.52</v>
      </c>
      <c r="G3701" s="8">
        <v>0.64</v>
      </c>
      <c r="H3701" s="8">
        <v>0.0284</v>
      </c>
      <c r="I3701" s="9">
        <v>0.005694444444444445</v>
      </c>
      <c r="J3701" s="7">
        <v>492.0</v>
      </c>
      <c r="K3701" s="4">
        <v>1.94</v>
      </c>
    </row>
    <row r="3702">
      <c r="A3702" s="4" t="s">
        <v>3607</v>
      </c>
      <c r="B3702" s="4"/>
      <c r="C3702" s="4"/>
      <c r="D3702" s="4"/>
      <c r="E3702" s="7">
        <v>50.0</v>
      </c>
      <c r="F3702" s="4">
        <v>3.4</v>
      </c>
      <c r="G3702" s="8">
        <v>0.24</v>
      </c>
      <c r="H3702" s="8">
        <v>0.2529</v>
      </c>
      <c r="I3702" s="9">
        <v>0.0032523148148148147</v>
      </c>
      <c r="J3702" s="7">
        <v>281.0</v>
      </c>
      <c r="K3702" s="4">
        <v>4.34</v>
      </c>
    </row>
    <row r="3703">
      <c r="A3703" s="4" t="s">
        <v>3608</v>
      </c>
      <c r="B3703" s="4"/>
      <c r="C3703" s="4"/>
      <c r="D3703" s="4"/>
      <c r="E3703" s="7">
        <v>50.0</v>
      </c>
      <c r="F3703" s="4">
        <v>2.24</v>
      </c>
      <c r="G3703" s="8">
        <v>0.3</v>
      </c>
      <c r="H3703" s="8">
        <v>0.2232</v>
      </c>
      <c r="I3703" s="9">
        <v>0.003946759259259259</v>
      </c>
      <c r="J3703" s="7">
        <v>341.0</v>
      </c>
      <c r="K3703" s="4">
        <v>2.0</v>
      </c>
    </row>
    <row r="3704">
      <c r="A3704" s="4" t="s">
        <v>3609</v>
      </c>
      <c r="B3704" s="4"/>
      <c r="C3704" s="4"/>
      <c r="D3704" s="4"/>
      <c r="E3704" s="7">
        <v>50.0</v>
      </c>
      <c r="F3704" s="4">
        <v>2.8</v>
      </c>
      <c r="G3704" s="8">
        <v>0.36</v>
      </c>
      <c r="H3704" s="8">
        <v>0.2214</v>
      </c>
      <c r="I3704" s="9">
        <v>0.0018865740740740742</v>
      </c>
      <c r="J3704" s="7">
        <v>163.0</v>
      </c>
      <c r="K3704" s="4">
        <v>1.14</v>
      </c>
    </row>
    <row r="3705">
      <c r="A3705" s="4" t="s">
        <v>3610</v>
      </c>
      <c r="B3705" s="4"/>
      <c r="C3705" s="4"/>
      <c r="D3705" s="4"/>
      <c r="E3705" s="7">
        <v>50.0</v>
      </c>
      <c r="F3705" s="4">
        <v>4.36</v>
      </c>
      <c r="G3705" s="8">
        <v>0.28</v>
      </c>
      <c r="H3705" s="8">
        <v>0.1651</v>
      </c>
      <c r="I3705" s="9">
        <v>0.0040625</v>
      </c>
      <c r="J3705" s="7">
        <v>351.0</v>
      </c>
      <c r="K3705" s="4">
        <v>4.04</v>
      </c>
    </row>
    <row r="3706">
      <c r="A3706" s="4" t="s">
        <v>3611</v>
      </c>
      <c r="B3706" s="4"/>
      <c r="C3706" s="4"/>
      <c r="D3706" s="4"/>
      <c r="E3706" s="7">
        <v>50.0</v>
      </c>
      <c r="F3706" s="4">
        <v>3.24</v>
      </c>
      <c r="G3706" s="8">
        <v>0.22</v>
      </c>
      <c r="H3706" s="8">
        <v>0.2222</v>
      </c>
      <c r="I3706" s="9">
        <v>0.004212962962962963</v>
      </c>
      <c r="J3706" s="7">
        <v>364.0</v>
      </c>
      <c r="K3706" s="4">
        <v>4.24</v>
      </c>
    </row>
    <row r="3707">
      <c r="A3707" s="4" t="s">
        <v>3612</v>
      </c>
      <c r="B3707" s="4"/>
      <c r="C3707" s="4"/>
      <c r="D3707" s="4"/>
      <c r="E3707" s="7">
        <v>50.0</v>
      </c>
      <c r="F3707" s="4">
        <v>3.56</v>
      </c>
      <c r="G3707" s="8">
        <v>0.38</v>
      </c>
      <c r="H3707" s="8">
        <v>0.1348</v>
      </c>
      <c r="I3707" s="9">
        <v>0.005381944444444444</v>
      </c>
      <c r="J3707" s="7">
        <v>465.0</v>
      </c>
      <c r="K3707" s="4">
        <v>2.94</v>
      </c>
    </row>
    <row r="3708">
      <c r="A3708" s="4" t="s">
        <v>3613</v>
      </c>
      <c r="B3708" s="4"/>
      <c r="C3708" s="4"/>
      <c r="D3708" s="4"/>
      <c r="E3708" s="7">
        <v>50.0</v>
      </c>
      <c r="F3708" s="4">
        <v>1.64</v>
      </c>
      <c r="G3708" s="8">
        <v>0.16</v>
      </c>
      <c r="H3708" s="8">
        <v>0.439</v>
      </c>
      <c r="I3708" s="9">
        <v>7.638888888888889E-4</v>
      </c>
      <c r="J3708" s="7">
        <v>66.0</v>
      </c>
      <c r="K3708" s="4">
        <v>1.64</v>
      </c>
    </row>
    <row r="3709">
      <c r="A3709" s="4" t="s">
        <v>3614</v>
      </c>
      <c r="B3709" s="4"/>
      <c r="C3709" s="4"/>
      <c r="D3709" s="4"/>
      <c r="E3709" s="7">
        <v>50.0</v>
      </c>
      <c r="F3709" s="4">
        <v>2.18</v>
      </c>
      <c r="G3709" s="8">
        <v>0.14</v>
      </c>
      <c r="H3709" s="8">
        <v>0.367</v>
      </c>
      <c r="I3709" s="9">
        <v>0.0024074074074074076</v>
      </c>
      <c r="J3709" s="7">
        <v>208.0</v>
      </c>
      <c r="K3709" s="4">
        <v>1.84</v>
      </c>
    </row>
    <row r="3710">
      <c r="A3710" s="4" t="s">
        <v>3615</v>
      </c>
      <c r="B3710" s="4"/>
      <c r="C3710" s="4"/>
      <c r="D3710" s="4"/>
      <c r="E3710" s="7">
        <v>50.0</v>
      </c>
      <c r="F3710" s="4">
        <v>3.3</v>
      </c>
      <c r="G3710" s="8">
        <v>0.1</v>
      </c>
      <c r="H3710" s="8">
        <v>0.2</v>
      </c>
      <c r="I3710" s="9">
        <v>0.004224537037037037</v>
      </c>
      <c r="J3710" s="7">
        <v>365.0</v>
      </c>
      <c r="K3710" s="4">
        <v>5.5</v>
      </c>
    </row>
    <row r="3711">
      <c r="A3711" s="4" t="s">
        <v>3616</v>
      </c>
      <c r="B3711" s="4"/>
      <c r="C3711" s="4"/>
      <c r="D3711" s="4"/>
      <c r="E3711" s="7">
        <v>50.0</v>
      </c>
      <c r="F3711" s="4">
        <v>3.2</v>
      </c>
      <c r="G3711" s="8">
        <v>0.36</v>
      </c>
      <c r="H3711" s="8">
        <v>0.1125</v>
      </c>
      <c r="I3711" s="9">
        <v>0.002534722222222222</v>
      </c>
      <c r="J3711" s="7">
        <v>219.0</v>
      </c>
      <c r="K3711" s="4">
        <v>3.98</v>
      </c>
    </row>
    <row r="3712">
      <c r="A3712" s="4" t="s">
        <v>3617</v>
      </c>
      <c r="B3712" s="4"/>
      <c r="C3712" s="4"/>
      <c r="D3712" s="4"/>
      <c r="E3712" s="7">
        <v>50.0</v>
      </c>
      <c r="F3712" s="4">
        <v>2.98</v>
      </c>
      <c r="G3712" s="8">
        <v>0.24</v>
      </c>
      <c r="H3712" s="8">
        <v>0.2349</v>
      </c>
      <c r="I3712" s="9">
        <v>0.0032060185185185186</v>
      </c>
      <c r="J3712" s="7">
        <v>277.0</v>
      </c>
      <c r="K3712" s="4">
        <v>3.1</v>
      </c>
    </row>
    <row r="3713">
      <c r="A3713" s="4" t="s">
        <v>3618</v>
      </c>
      <c r="B3713" s="4"/>
      <c r="C3713" s="4"/>
      <c r="D3713" s="4"/>
      <c r="E3713" s="7">
        <v>50.0</v>
      </c>
      <c r="F3713" s="4">
        <v>2.68</v>
      </c>
      <c r="G3713" s="8">
        <v>0.16</v>
      </c>
      <c r="H3713" s="8">
        <v>0.4328</v>
      </c>
      <c r="I3713" s="9">
        <v>0.0025578703703703705</v>
      </c>
      <c r="J3713" s="7">
        <v>221.0</v>
      </c>
      <c r="K3713" s="4">
        <v>2.76</v>
      </c>
    </row>
    <row r="3714">
      <c r="A3714" s="4" t="s">
        <v>3619</v>
      </c>
      <c r="B3714" s="4"/>
      <c r="C3714" s="4"/>
      <c r="D3714" s="4"/>
      <c r="E3714" s="7">
        <v>50.0</v>
      </c>
      <c r="F3714" s="4">
        <v>2.38</v>
      </c>
      <c r="G3714" s="8">
        <v>0.2</v>
      </c>
      <c r="H3714" s="8">
        <v>0.3193</v>
      </c>
      <c r="I3714" s="9">
        <v>0.001990740740740741</v>
      </c>
      <c r="J3714" s="7">
        <v>172.0</v>
      </c>
      <c r="K3714" s="4">
        <v>2.96</v>
      </c>
    </row>
    <row r="3715">
      <c r="A3715" s="4" t="s">
        <v>3620</v>
      </c>
      <c r="B3715" s="4"/>
      <c r="C3715" s="4"/>
      <c r="D3715" s="4"/>
      <c r="E3715" s="7">
        <v>50.0</v>
      </c>
      <c r="F3715" s="4">
        <v>3.28</v>
      </c>
      <c r="G3715" s="8">
        <v>0.5</v>
      </c>
      <c r="H3715" s="8">
        <v>0.1585</v>
      </c>
      <c r="I3715" s="9">
        <v>0.003715277777777778</v>
      </c>
      <c r="J3715" s="7">
        <v>321.0</v>
      </c>
      <c r="K3715" s="4">
        <v>2.44</v>
      </c>
    </row>
    <row r="3716">
      <c r="A3716" s="4" t="s">
        <v>3621</v>
      </c>
      <c r="B3716" s="4"/>
      <c r="C3716" s="4"/>
      <c r="D3716" s="4"/>
      <c r="E3716" s="7">
        <v>50.0</v>
      </c>
      <c r="F3716" s="4">
        <v>3.18</v>
      </c>
      <c r="G3716" s="8">
        <v>0.26</v>
      </c>
      <c r="H3716" s="8">
        <v>0.2767</v>
      </c>
      <c r="I3716" s="9">
        <v>0.0030208333333333333</v>
      </c>
      <c r="J3716" s="7">
        <v>261.0</v>
      </c>
      <c r="K3716" s="4">
        <v>1.42</v>
      </c>
    </row>
    <row r="3717">
      <c r="A3717" s="4" t="s">
        <v>3622</v>
      </c>
      <c r="B3717" s="4"/>
      <c r="C3717" s="4"/>
      <c r="D3717" s="4"/>
      <c r="E3717" s="7">
        <v>50.0</v>
      </c>
      <c r="F3717" s="4">
        <v>2.64</v>
      </c>
      <c r="G3717" s="8">
        <v>0.26</v>
      </c>
      <c r="H3717" s="8">
        <v>0.2652</v>
      </c>
      <c r="I3717" s="9">
        <v>0.0017476851851851852</v>
      </c>
      <c r="J3717" s="7">
        <v>151.0</v>
      </c>
      <c r="K3717" s="4">
        <v>2.52</v>
      </c>
    </row>
    <row r="3718">
      <c r="A3718" s="4" t="s">
        <v>3623</v>
      </c>
      <c r="B3718" s="4"/>
      <c r="C3718" s="4"/>
      <c r="D3718" s="4"/>
      <c r="E3718" s="7">
        <v>50.0</v>
      </c>
      <c r="F3718" s="4">
        <v>2.56</v>
      </c>
      <c r="G3718" s="8">
        <v>0.18</v>
      </c>
      <c r="H3718" s="8">
        <v>0.2266</v>
      </c>
      <c r="I3718" s="9">
        <v>0.001979166666666667</v>
      </c>
      <c r="J3718" s="7">
        <v>171.0</v>
      </c>
      <c r="K3718" s="4">
        <v>3.88</v>
      </c>
    </row>
    <row r="3719">
      <c r="A3719" s="4" t="s">
        <v>3624</v>
      </c>
      <c r="B3719" s="4"/>
      <c r="C3719" s="4"/>
      <c r="D3719" s="4"/>
      <c r="E3719" s="7">
        <v>50.0</v>
      </c>
      <c r="F3719" s="4">
        <v>3.12</v>
      </c>
      <c r="G3719" s="8">
        <v>0.18</v>
      </c>
      <c r="H3719" s="8">
        <v>0.3654</v>
      </c>
      <c r="I3719" s="9">
        <v>0.003125</v>
      </c>
      <c r="J3719" s="7">
        <v>270.0</v>
      </c>
      <c r="K3719" s="4">
        <v>3.98</v>
      </c>
    </row>
    <row r="3720">
      <c r="A3720" s="4" t="s">
        <v>3625</v>
      </c>
      <c r="B3720" s="4"/>
      <c r="C3720" s="4"/>
      <c r="D3720" s="4"/>
      <c r="E3720" s="7">
        <v>50.0</v>
      </c>
      <c r="F3720" s="4">
        <v>1.34</v>
      </c>
      <c r="G3720" s="8">
        <v>0.68</v>
      </c>
      <c r="H3720" s="8">
        <v>0.0149</v>
      </c>
      <c r="I3720" s="9">
        <v>0.0018287037037037037</v>
      </c>
      <c r="J3720" s="7">
        <v>158.0</v>
      </c>
      <c r="K3720" s="4">
        <v>1.32</v>
      </c>
    </row>
    <row r="3721">
      <c r="A3721" s="4" t="s">
        <v>3626</v>
      </c>
      <c r="B3721" s="4"/>
      <c r="C3721" s="4"/>
      <c r="D3721" s="4"/>
      <c r="E3721" s="7">
        <v>50.0</v>
      </c>
      <c r="F3721" s="4">
        <v>2.44</v>
      </c>
      <c r="G3721" s="8">
        <v>0.28</v>
      </c>
      <c r="H3721" s="8">
        <v>0.2459</v>
      </c>
      <c r="I3721" s="9">
        <v>0.0029976851851851853</v>
      </c>
      <c r="J3721" s="7">
        <v>259.0</v>
      </c>
      <c r="K3721" s="4">
        <v>2.16</v>
      </c>
    </row>
    <row r="3722">
      <c r="A3722" s="4" t="s">
        <v>3627</v>
      </c>
      <c r="B3722" s="4"/>
      <c r="C3722" s="4"/>
      <c r="D3722" s="4"/>
      <c r="E3722" s="7">
        <v>50.0</v>
      </c>
      <c r="F3722" s="4">
        <v>3.38</v>
      </c>
      <c r="G3722" s="8">
        <v>0.26</v>
      </c>
      <c r="H3722" s="8">
        <v>0.1953</v>
      </c>
      <c r="I3722" s="9">
        <v>0.002673611111111111</v>
      </c>
      <c r="J3722" s="7">
        <v>231.0</v>
      </c>
      <c r="K3722" s="4">
        <v>3.3</v>
      </c>
    </row>
    <row r="3723">
      <c r="A3723" s="4" t="s">
        <v>3628</v>
      </c>
      <c r="B3723" s="4"/>
      <c r="C3723" s="4"/>
      <c r="D3723" s="4"/>
      <c r="E3723" s="7">
        <v>50.0</v>
      </c>
      <c r="F3723" s="4">
        <v>3.04</v>
      </c>
      <c r="G3723" s="8">
        <v>0.14</v>
      </c>
      <c r="H3723" s="8">
        <v>0.2895</v>
      </c>
      <c r="I3723" s="9">
        <v>0.004155092592592592</v>
      </c>
      <c r="J3723" s="7">
        <v>359.0</v>
      </c>
      <c r="K3723" s="4">
        <v>2.62</v>
      </c>
    </row>
    <row r="3724">
      <c r="A3724" s="4" t="s">
        <v>3629</v>
      </c>
      <c r="B3724" s="4"/>
      <c r="C3724" s="4"/>
      <c r="D3724" s="4"/>
      <c r="E3724" s="7">
        <v>50.0</v>
      </c>
      <c r="F3724" s="4">
        <v>3.7</v>
      </c>
      <c r="G3724" s="8">
        <v>0.24</v>
      </c>
      <c r="H3724" s="8">
        <v>0.2054</v>
      </c>
      <c r="I3724" s="9">
        <v>0.0025810185185185185</v>
      </c>
      <c r="J3724" s="7">
        <v>223.0</v>
      </c>
      <c r="K3724" s="4">
        <v>1.46</v>
      </c>
    </row>
    <row r="3725">
      <c r="A3725" s="4" t="s">
        <v>3630</v>
      </c>
      <c r="B3725" s="4"/>
      <c r="C3725" s="4"/>
      <c r="D3725" s="4"/>
      <c r="E3725" s="7">
        <v>50.0</v>
      </c>
      <c r="F3725" s="4">
        <v>2.78</v>
      </c>
      <c r="G3725" s="8">
        <v>0.3</v>
      </c>
      <c r="H3725" s="8">
        <v>0.2446</v>
      </c>
      <c r="I3725" s="9">
        <v>0.002777777777777778</v>
      </c>
      <c r="J3725" s="7">
        <v>240.0</v>
      </c>
      <c r="K3725" s="4">
        <v>2.52</v>
      </c>
    </row>
    <row r="3726">
      <c r="A3726" s="4" t="s">
        <v>3631</v>
      </c>
      <c r="B3726" s="4"/>
      <c r="C3726" s="4"/>
      <c r="D3726" s="4"/>
      <c r="E3726" s="7">
        <v>50.0</v>
      </c>
      <c r="F3726" s="4">
        <v>3.52</v>
      </c>
      <c r="G3726" s="8">
        <v>0.2</v>
      </c>
      <c r="H3726" s="8">
        <v>0.142</v>
      </c>
      <c r="I3726" s="9">
        <v>0.0033912037037037036</v>
      </c>
      <c r="J3726" s="7">
        <v>293.0</v>
      </c>
      <c r="K3726" s="4">
        <v>5.6</v>
      </c>
    </row>
    <row r="3727">
      <c r="A3727" s="4" t="s">
        <v>3632</v>
      </c>
      <c r="B3727" s="4"/>
      <c r="C3727" s="4"/>
      <c r="D3727" s="4"/>
      <c r="E3727" s="7">
        <v>50.0</v>
      </c>
      <c r="F3727" s="4">
        <v>1.4</v>
      </c>
      <c r="G3727" s="8">
        <v>0.16</v>
      </c>
      <c r="H3727" s="8">
        <v>0.5857</v>
      </c>
      <c r="I3727" s="9">
        <v>8.912037037037037E-4</v>
      </c>
      <c r="J3727" s="7">
        <v>77.0</v>
      </c>
      <c r="K3727" s="4">
        <v>1.32</v>
      </c>
    </row>
    <row r="3728">
      <c r="A3728" s="4" t="s">
        <v>3633</v>
      </c>
      <c r="B3728" s="4"/>
      <c r="C3728" s="4"/>
      <c r="D3728" s="4"/>
      <c r="E3728" s="7">
        <v>50.0</v>
      </c>
      <c r="F3728" s="4">
        <v>5.9</v>
      </c>
      <c r="G3728" s="8">
        <v>0.26</v>
      </c>
      <c r="H3728" s="8">
        <v>0.139</v>
      </c>
      <c r="I3728" s="9">
        <v>0.004675925925925926</v>
      </c>
      <c r="J3728" s="7">
        <v>404.0</v>
      </c>
      <c r="K3728" s="4">
        <v>2.86</v>
      </c>
    </row>
    <row r="3729">
      <c r="A3729" s="4" t="s">
        <v>3634</v>
      </c>
      <c r="B3729" s="4"/>
      <c r="C3729" s="4"/>
      <c r="D3729" s="4"/>
      <c r="E3729" s="7">
        <v>50.0</v>
      </c>
      <c r="F3729" s="4">
        <v>2.76</v>
      </c>
      <c r="G3729" s="8">
        <v>0.16</v>
      </c>
      <c r="H3729" s="8">
        <v>0.2246</v>
      </c>
      <c r="I3729" s="9">
        <v>0.0028935185185185184</v>
      </c>
      <c r="J3729" s="7">
        <v>250.0</v>
      </c>
      <c r="K3729" s="4">
        <v>4.52</v>
      </c>
    </row>
    <row r="3730">
      <c r="A3730" s="4" t="s">
        <v>3635</v>
      </c>
      <c r="B3730" s="4"/>
      <c r="C3730" s="4"/>
      <c r="D3730" s="4"/>
      <c r="E3730" s="7">
        <v>50.0</v>
      </c>
      <c r="F3730" s="4">
        <v>2.06</v>
      </c>
      <c r="G3730" s="8">
        <v>0.26</v>
      </c>
      <c r="H3730" s="8">
        <v>0.2718</v>
      </c>
      <c r="I3730" s="9">
        <v>0.0019212962962962964</v>
      </c>
      <c r="J3730" s="7">
        <v>166.0</v>
      </c>
      <c r="K3730" s="4">
        <v>1.66</v>
      </c>
    </row>
    <row r="3731">
      <c r="A3731" s="4" t="s">
        <v>3636</v>
      </c>
      <c r="B3731" s="4"/>
      <c r="C3731" s="4"/>
      <c r="D3731" s="4"/>
      <c r="E3731" s="7">
        <v>50.0</v>
      </c>
      <c r="F3731" s="4">
        <v>2.42</v>
      </c>
      <c r="G3731" s="8">
        <v>0.22</v>
      </c>
      <c r="H3731" s="8">
        <v>0.1405</v>
      </c>
      <c r="I3731" s="9">
        <v>0.003946759259259259</v>
      </c>
      <c r="J3731" s="7">
        <v>341.0</v>
      </c>
      <c r="K3731" s="4">
        <v>2.64</v>
      </c>
    </row>
    <row r="3732">
      <c r="A3732" s="4" t="s">
        <v>3637</v>
      </c>
      <c r="B3732" s="4"/>
      <c r="C3732" s="4"/>
      <c r="D3732" s="4"/>
      <c r="E3732" s="7">
        <v>50.0</v>
      </c>
      <c r="F3732" s="4">
        <v>1.6</v>
      </c>
      <c r="G3732" s="8">
        <v>0.34</v>
      </c>
      <c r="H3732" s="8">
        <v>0.2</v>
      </c>
      <c r="I3732" s="9">
        <v>0.005902777777777778</v>
      </c>
      <c r="J3732" s="7">
        <v>510.0</v>
      </c>
      <c r="K3732" s="4">
        <v>7.26</v>
      </c>
    </row>
    <row r="3733">
      <c r="A3733" s="4" t="s">
        <v>3638</v>
      </c>
      <c r="B3733" s="4"/>
      <c r="C3733" s="4"/>
      <c r="D3733" s="4"/>
      <c r="E3733" s="7">
        <v>50.0</v>
      </c>
      <c r="F3733" s="4">
        <v>2.32</v>
      </c>
      <c r="G3733" s="8">
        <v>0.14</v>
      </c>
      <c r="H3733" s="8">
        <v>0.1379</v>
      </c>
      <c r="I3733" s="9">
        <v>0.0021643518518518518</v>
      </c>
      <c r="J3733" s="7">
        <v>187.0</v>
      </c>
      <c r="K3733" s="4">
        <v>5.28</v>
      </c>
    </row>
    <row r="3734">
      <c r="A3734" s="4" t="s">
        <v>3639</v>
      </c>
      <c r="B3734" s="4"/>
      <c r="C3734" s="4"/>
      <c r="D3734" s="4"/>
      <c r="E3734" s="7">
        <v>50.0</v>
      </c>
      <c r="F3734" s="4">
        <v>2.54</v>
      </c>
      <c r="G3734" s="8">
        <v>0.26</v>
      </c>
      <c r="H3734" s="8">
        <v>0.126</v>
      </c>
      <c r="I3734" s="9">
        <v>0.0035300925925925925</v>
      </c>
      <c r="J3734" s="7">
        <v>305.0</v>
      </c>
      <c r="K3734" s="4">
        <v>4.18</v>
      </c>
    </row>
    <row r="3735">
      <c r="A3735" s="4" t="s">
        <v>3640</v>
      </c>
      <c r="B3735" s="4"/>
      <c r="C3735" s="4"/>
      <c r="D3735" s="4"/>
      <c r="E3735" s="7">
        <v>50.0</v>
      </c>
      <c r="F3735" s="4">
        <v>5.58</v>
      </c>
      <c r="G3735" s="8">
        <v>0.22</v>
      </c>
      <c r="H3735" s="8">
        <v>0.1326</v>
      </c>
      <c r="I3735" s="9">
        <v>0.004456018518518519</v>
      </c>
      <c r="J3735" s="7">
        <v>385.0</v>
      </c>
      <c r="K3735" s="4">
        <v>1.98</v>
      </c>
    </row>
    <row r="3736">
      <c r="A3736" s="4" t="s">
        <v>3641</v>
      </c>
      <c r="B3736" s="4"/>
      <c r="C3736" s="4"/>
      <c r="D3736" s="4"/>
      <c r="E3736" s="7">
        <v>50.0</v>
      </c>
      <c r="F3736" s="4">
        <v>2.54</v>
      </c>
      <c r="G3736" s="8">
        <v>0.36</v>
      </c>
      <c r="H3736" s="8">
        <v>0.1417</v>
      </c>
      <c r="I3736" s="9">
        <v>0.006030092592592593</v>
      </c>
      <c r="J3736" s="7">
        <v>521.0</v>
      </c>
      <c r="K3736" s="4">
        <v>4.54</v>
      </c>
    </row>
    <row r="3737">
      <c r="A3737" s="4" t="s">
        <v>3642</v>
      </c>
      <c r="B3737" s="4"/>
      <c r="C3737" s="4"/>
      <c r="D3737" s="4"/>
      <c r="E3737" s="7">
        <v>50.0</v>
      </c>
      <c r="F3737" s="4">
        <v>4.46</v>
      </c>
      <c r="G3737" s="8">
        <v>0.32</v>
      </c>
      <c r="H3737" s="8">
        <v>0.13</v>
      </c>
      <c r="I3737" s="9">
        <v>0.0038541666666666668</v>
      </c>
      <c r="J3737" s="7">
        <v>333.0</v>
      </c>
      <c r="K3737" s="4">
        <v>1.8</v>
      </c>
    </row>
    <row r="3738">
      <c r="A3738" s="4" t="s">
        <v>3643</v>
      </c>
      <c r="B3738" s="4"/>
      <c r="C3738" s="4"/>
      <c r="D3738" s="4"/>
      <c r="E3738" s="7">
        <v>50.0</v>
      </c>
      <c r="F3738" s="4">
        <v>2.66</v>
      </c>
      <c r="G3738" s="8">
        <v>0.28</v>
      </c>
      <c r="H3738" s="8">
        <v>0.2707</v>
      </c>
      <c r="I3738" s="9">
        <v>0.003136574074074074</v>
      </c>
      <c r="J3738" s="7">
        <v>271.0</v>
      </c>
      <c r="K3738" s="4">
        <v>2.08</v>
      </c>
    </row>
    <row r="3739">
      <c r="A3739" s="4" t="s">
        <v>3644</v>
      </c>
      <c r="B3739" s="4"/>
      <c r="C3739" s="4"/>
      <c r="D3739" s="4"/>
      <c r="E3739" s="7">
        <v>50.0</v>
      </c>
      <c r="F3739" s="4">
        <v>5.62</v>
      </c>
      <c r="G3739" s="8">
        <v>0.26</v>
      </c>
      <c r="H3739" s="8">
        <v>0.1922</v>
      </c>
      <c r="I3739" s="9">
        <v>0.003958333333333334</v>
      </c>
      <c r="J3739" s="7">
        <v>342.0</v>
      </c>
      <c r="K3739" s="4">
        <v>4.48</v>
      </c>
    </row>
    <row r="3740">
      <c r="A3740" s="4" t="s">
        <v>3645</v>
      </c>
      <c r="B3740" s="4"/>
      <c r="C3740" s="4"/>
      <c r="D3740" s="4"/>
      <c r="E3740" s="7">
        <v>50.0</v>
      </c>
      <c r="F3740" s="4">
        <v>2.88</v>
      </c>
      <c r="G3740" s="8">
        <v>0.08</v>
      </c>
      <c r="H3740" s="8">
        <v>0.2639</v>
      </c>
      <c r="I3740" s="9">
        <v>0.0030208333333333333</v>
      </c>
      <c r="J3740" s="7">
        <v>261.0</v>
      </c>
      <c r="K3740" s="4">
        <v>3.08</v>
      </c>
    </row>
    <row r="3741">
      <c r="A3741" s="4" t="s">
        <v>3646</v>
      </c>
      <c r="B3741" s="4"/>
      <c r="C3741" s="4"/>
      <c r="D3741" s="4"/>
      <c r="E3741" s="7">
        <v>50.0</v>
      </c>
      <c r="F3741" s="4">
        <v>5.04</v>
      </c>
      <c r="G3741" s="8">
        <v>0.28</v>
      </c>
      <c r="H3741" s="8">
        <v>0.1071</v>
      </c>
      <c r="I3741" s="9">
        <v>0.004583333333333333</v>
      </c>
      <c r="J3741" s="7">
        <v>396.0</v>
      </c>
      <c r="K3741" s="4">
        <v>3.14</v>
      </c>
    </row>
    <row r="3742">
      <c r="A3742" s="4" t="s">
        <v>3647</v>
      </c>
      <c r="B3742" s="4"/>
      <c r="C3742" s="4"/>
      <c r="D3742" s="4"/>
      <c r="E3742" s="7">
        <v>50.0</v>
      </c>
      <c r="F3742" s="4">
        <v>3.36</v>
      </c>
      <c r="G3742" s="8">
        <v>0.22</v>
      </c>
      <c r="H3742" s="8">
        <v>0.1845</v>
      </c>
      <c r="I3742" s="9">
        <v>0.003993055555555555</v>
      </c>
      <c r="J3742" s="7">
        <v>345.0</v>
      </c>
      <c r="K3742" s="4">
        <v>2.78</v>
      </c>
    </row>
    <row r="3743">
      <c r="A3743" s="4" t="s">
        <v>3648</v>
      </c>
      <c r="B3743" s="4"/>
      <c r="C3743" s="4"/>
      <c r="D3743" s="4"/>
      <c r="E3743" s="7">
        <v>50.0</v>
      </c>
      <c r="F3743" s="4">
        <v>2.58</v>
      </c>
      <c r="G3743" s="8">
        <v>0.28</v>
      </c>
      <c r="H3743" s="8">
        <v>0.1085</v>
      </c>
      <c r="I3743" s="9">
        <v>0.0030208333333333333</v>
      </c>
      <c r="J3743" s="7">
        <v>261.0</v>
      </c>
      <c r="K3743" s="4">
        <v>3.78</v>
      </c>
    </row>
    <row r="3744">
      <c r="A3744" s="4" t="s">
        <v>3649</v>
      </c>
      <c r="B3744" s="4"/>
      <c r="C3744" s="4"/>
      <c r="D3744" s="4"/>
      <c r="E3744" s="7">
        <v>50.0</v>
      </c>
      <c r="F3744" s="4">
        <v>2.28</v>
      </c>
      <c r="G3744" s="8">
        <v>0.54</v>
      </c>
      <c r="H3744" s="8">
        <v>0.0351</v>
      </c>
      <c r="I3744" s="9">
        <v>0.0022916666666666667</v>
      </c>
      <c r="J3744" s="7">
        <v>198.0</v>
      </c>
      <c r="K3744" s="4">
        <v>2.48</v>
      </c>
    </row>
    <row r="3745">
      <c r="A3745" s="4" t="s">
        <v>3650</v>
      </c>
      <c r="B3745" s="4"/>
      <c r="C3745" s="4"/>
      <c r="D3745" s="4"/>
      <c r="E3745" s="7">
        <v>50.0</v>
      </c>
      <c r="F3745" s="4">
        <v>3.02</v>
      </c>
      <c r="G3745" s="8">
        <v>0.28</v>
      </c>
      <c r="H3745" s="8">
        <v>0.1656</v>
      </c>
      <c r="I3745" s="9">
        <v>0.0022222222222222222</v>
      </c>
      <c r="J3745" s="7">
        <v>192.0</v>
      </c>
      <c r="K3745" s="4">
        <v>2.4</v>
      </c>
    </row>
    <row r="3746">
      <c r="A3746" s="4" t="s">
        <v>3651</v>
      </c>
      <c r="B3746" s="4"/>
      <c r="C3746" s="4"/>
      <c r="D3746" s="4"/>
      <c r="E3746" s="7">
        <v>50.0</v>
      </c>
      <c r="F3746" s="4">
        <v>2.44</v>
      </c>
      <c r="G3746" s="8">
        <v>0.3</v>
      </c>
      <c r="H3746" s="8">
        <v>0.2623</v>
      </c>
      <c r="I3746" s="9">
        <v>0.0024652777777777776</v>
      </c>
      <c r="J3746" s="7">
        <v>213.0</v>
      </c>
      <c r="K3746" s="4">
        <v>2.32</v>
      </c>
    </row>
    <row r="3747">
      <c r="A3747" s="4" t="s">
        <v>3652</v>
      </c>
      <c r="B3747" s="4"/>
      <c r="C3747" s="4"/>
      <c r="D3747" s="4"/>
      <c r="E3747" s="7">
        <v>50.0</v>
      </c>
      <c r="F3747" s="4">
        <v>2.88</v>
      </c>
      <c r="G3747" s="8">
        <v>0.16</v>
      </c>
      <c r="H3747" s="8">
        <v>0.3681</v>
      </c>
      <c r="I3747" s="9">
        <v>0.0022453703703703702</v>
      </c>
      <c r="J3747" s="7">
        <v>194.0</v>
      </c>
      <c r="K3747" s="4">
        <v>2.3</v>
      </c>
    </row>
    <row r="3748">
      <c r="A3748" s="4" t="s">
        <v>3653</v>
      </c>
      <c r="B3748" s="4"/>
      <c r="C3748" s="4"/>
      <c r="D3748" s="4"/>
      <c r="E3748" s="7">
        <v>50.0</v>
      </c>
      <c r="F3748" s="4">
        <v>2.16</v>
      </c>
      <c r="G3748" s="8">
        <v>0.34</v>
      </c>
      <c r="H3748" s="8">
        <v>0.2685</v>
      </c>
      <c r="I3748" s="9">
        <v>0.001990740740740741</v>
      </c>
      <c r="J3748" s="7">
        <v>172.0</v>
      </c>
      <c r="K3748" s="4">
        <v>2.04</v>
      </c>
    </row>
    <row r="3749">
      <c r="A3749" s="4">
        <v>22960.0</v>
      </c>
      <c r="B3749" s="4"/>
      <c r="C3749" s="4"/>
      <c r="D3749" s="4"/>
      <c r="E3749" s="7">
        <v>49.0</v>
      </c>
      <c r="F3749" s="4">
        <v>2.22</v>
      </c>
      <c r="G3749" s="8">
        <v>0.1429</v>
      </c>
      <c r="H3749" s="8">
        <v>0.055</v>
      </c>
      <c r="I3749" s="9">
        <v>0.0018171296296296297</v>
      </c>
      <c r="J3749" s="7">
        <v>157.0</v>
      </c>
      <c r="K3749" s="4">
        <v>3.67</v>
      </c>
    </row>
    <row r="3750">
      <c r="A3750" s="4">
        <v>25504.0</v>
      </c>
      <c r="B3750" s="4"/>
      <c r="C3750" s="4"/>
      <c r="D3750" s="4"/>
      <c r="E3750" s="7">
        <v>49.0</v>
      </c>
      <c r="F3750" s="4">
        <v>2.24</v>
      </c>
      <c r="G3750" s="8">
        <v>0.2449</v>
      </c>
      <c r="H3750" s="8">
        <v>0.1727</v>
      </c>
      <c r="I3750" s="9">
        <v>0.005983796296296296</v>
      </c>
      <c r="J3750" s="7">
        <v>517.0</v>
      </c>
      <c r="K3750" s="4">
        <v>4.47</v>
      </c>
    </row>
    <row r="3751">
      <c r="A3751" s="4">
        <v>29503.0</v>
      </c>
      <c r="B3751" s="4"/>
      <c r="C3751" s="4"/>
      <c r="D3751" s="4"/>
      <c r="E3751" s="7">
        <v>49.0</v>
      </c>
      <c r="F3751" s="4">
        <v>2.86</v>
      </c>
      <c r="G3751" s="8">
        <v>0.2653</v>
      </c>
      <c r="H3751" s="8">
        <v>0.1786</v>
      </c>
      <c r="I3751" s="9">
        <v>0.006122685185185185</v>
      </c>
      <c r="J3751" s="7">
        <v>529.0</v>
      </c>
      <c r="K3751" s="4">
        <v>4.71</v>
      </c>
    </row>
    <row r="3752">
      <c r="A3752" s="4">
        <v>30302.0</v>
      </c>
      <c r="B3752" s="4"/>
      <c r="C3752" s="4"/>
      <c r="D3752" s="4"/>
      <c r="E3752" s="7">
        <v>49.0</v>
      </c>
      <c r="F3752" s="4">
        <v>2.76</v>
      </c>
      <c r="G3752" s="8">
        <v>0.3469</v>
      </c>
      <c r="H3752" s="8">
        <v>0.1407</v>
      </c>
      <c r="I3752" s="9">
        <v>0.002939814814814815</v>
      </c>
      <c r="J3752" s="7">
        <v>254.0</v>
      </c>
      <c r="K3752" s="4">
        <v>2.88</v>
      </c>
    </row>
    <row r="3753">
      <c r="A3753" s="4">
        <v>30842.0</v>
      </c>
      <c r="B3753" s="4"/>
      <c r="C3753" s="4"/>
      <c r="D3753" s="4"/>
      <c r="E3753" s="7">
        <v>49.0</v>
      </c>
      <c r="F3753" s="4">
        <v>2.33</v>
      </c>
      <c r="G3753" s="8">
        <v>0.2041</v>
      </c>
      <c r="H3753" s="8">
        <v>0.1754</v>
      </c>
      <c r="I3753" s="9">
        <v>0.0032060185185185186</v>
      </c>
      <c r="J3753" s="7">
        <v>277.0</v>
      </c>
      <c r="K3753" s="4">
        <v>2.61</v>
      </c>
    </row>
    <row r="3754">
      <c r="A3754" s="4">
        <v>34562.0</v>
      </c>
      <c r="B3754" s="4"/>
      <c r="C3754" s="4"/>
      <c r="D3754" s="4"/>
      <c r="E3754" s="7">
        <v>49.0</v>
      </c>
      <c r="F3754" s="4">
        <v>2.29</v>
      </c>
      <c r="G3754" s="8">
        <v>0.1837</v>
      </c>
      <c r="H3754" s="8">
        <v>0.0893</v>
      </c>
      <c r="I3754" s="9">
        <v>0.003726851851851852</v>
      </c>
      <c r="J3754" s="7">
        <v>322.0</v>
      </c>
      <c r="K3754" s="4">
        <v>4.02</v>
      </c>
    </row>
    <row r="3755">
      <c r="A3755" s="4">
        <v>34945.0</v>
      </c>
      <c r="B3755" s="4"/>
      <c r="C3755" s="4"/>
      <c r="D3755" s="4"/>
      <c r="E3755" s="7">
        <v>49.0</v>
      </c>
      <c r="F3755" s="4">
        <v>2.65</v>
      </c>
      <c r="G3755" s="8">
        <v>0.2245</v>
      </c>
      <c r="H3755" s="8">
        <v>0.2154</v>
      </c>
      <c r="I3755" s="9">
        <v>0.0038773148148148148</v>
      </c>
      <c r="J3755" s="7">
        <v>335.0</v>
      </c>
      <c r="K3755" s="4">
        <v>2.67</v>
      </c>
    </row>
    <row r="3756">
      <c r="A3756" s="4">
        <v>35019.0</v>
      </c>
      <c r="B3756" s="4"/>
      <c r="C3756" s="4"/>
      <c r="D3756" s="4"/>
      <c r="E3756" s="7">
        <v>49.0</v>
      </c>
      <c r="F3756" s="4">
        <v>4.37</v>
      </c>
      <c r="G3756" s="8">
        <v>0.2041</v>
      </c>
      <c r="H3756" s="8">
        <v>0.0981</v>
      </c>
      <c r="I3756" s="9">
        <v>0.00525462962962963</v>
      </c>
      <c r="J3756" s="7">
        <v>454.0</v>
      </c>
      <c r="K3756" s="4">
        <v>8.1</v>
      </c>
    </row>
    <row r="3757">
      <c r="A3757" s="4">
        <v>4037.0</v>
      </c>
      <c r="B3757" s="4"/>
      <c r="C3757" s="4"/>
      <c r="D3757" s="4"/>
      <c r="E3757" s="7">
        <v>49.0</v>
      </c>
      <c r="F3757" s="4">
        <v>2.55</v>
      </c>
      <c r="G3757" s="8">
        <v>0.1837</v>
      </c>
      <c r="H3757" s="8">
        <v>0.208</v>
      </c>
      <c r="I3757" s="9">
        <v>0.0032291666666666666</v>
      </c>
      <c r="J3757" s="7">
        <v>279.0</v>
      </c>
      <c r="K3757" s="4">
        <v>5.43</v>
      </c>
    </row>
    <row r="3758">
      <c r="A3758" s="4">
        <v>6143.0</v>
      </c>
      <c r="B3758" s="4"/>
      <c r="C3758" s="4"/>
      <c r="D3758" s="4"/>
      <c r="E3758" s="7">
        <v>49.0</v>
      </c>
      <c r="F3758" s="4">
        <v>5.1</v>
      </c>
      <c r="G3758" s="8">
        <v>0.3673</v>
      </c>
      <c r="H3758" s="8">
        <v>0.072</v>
      </c>
      <c r="I3758" s="9">
        <v>0.004791666666666666</v>
      </c>
      <c r="J3758" s="7">
        <v>414.0</v>
      </c>
      <c r="K3758" s="4">
        <v>11.16</v>
      </c>
    </row>
    <row r="3759">
      <c r="A3759" s="4">
        <v>6628.0</v>
      </c>
      <c r="B3759" s="4"/>
      <c r="C3759" s="4"/>
      <c r="D3759" s="4"/>
      <c r="E3759" s="7">
        <v>49.0</v>
      </c>
      <c r="F3759" s="4">
        <v>2.33</v>
      </c>
      <c r="G3759" s="8">
        <v>0.2449</v>
      </c>
      <c r="H3759" s="8">
        <v>0.0526</v>
      </c>
      <c r="I3759" s="9">
        <v>0.0028125</v>
      </c>
      <c r="J3759" s="7">
        <v>243.0</v>
      </c>
      <c r="K3759" s="4">
        <v>4.04</v>
      </c>
    </row>
    <row r="3760">
      <c r="A3760" s="4" t="s">
        <v>3654</v>
      </c>
      <c r="B3760" s="4"/>
      <c r="C3760" s="4"/>
      <c r="D3760" s="4"/>
      <c r="E3760" s="7">
        <v>49.0</v>
      </c>
      <c r="F3760" s="4">
        <v>2.59</v>
      </c>
      <c r="G3760" s="8">
        <v>0.1837</v>
      </c>
      <c r="H3760" s="8">
        <v>0.2677</v>
      </c>
      <c r="I3760" s="9">
        <v>0.002511574074074074</v>
      </c>
      <c r="J3760" s="7">
        <v>217.0</v>
      </c>
      <c r="K3760" s="4">
        <v>2.57</v>
      </c>
    </row>
    <row r="3761">
      <c r="A3761" s="4" t="s">
        <v>3655</v>
      </c>
      <c r="B3761" s="4"/>
      <c r="C3761" s="4"/>
      <c r="D3761" s="4"/>
      <c r="E3761" s="7">
        <v>49.0</v>
      </c>
      <c r="F3761" s="4">
        <v>4.94</v>
      </c>
      <c r="G3761" s="8">
        <v>0.2653</v>
      </c>
      <c r="H3761" s="8">
        <v>0.1736</v>
      </c>
      <c r="I3761" s="9">
        <v>0.004016203703703704</v>
      </c>
      <c r="J3761" s="7">
        <v>347.0</v>
      </c>
      <c r="K3761" s="4">
        <v>4.16</v>
      </c>
    </row>
    <row r="3762">
      <c r="A3762" s="4" t="s">
        <v>3656</v>
      </c>
      <c r="B3762" s="4"/>
      <c r="C3762" s="4"/>
      <c r="D3762" s="4"/>
      <c r="E3762" s="7">
        <v>49.0</v>
      </c>
      <c r="F3762" s="4">
        <v>1.31</v>
      </c>
      <c r="G3762" s="8">
        <v>0.2245</v>
      </c>
      <c r="H3762" s="8">
        <v>0.1562</v>
      </c>
      <c r="I3762" s="9">
        <v>0.004537037037037037</v>
      </c>
      <c r="J3762" s="7">
        <v>392.0</v>
      </c>
      <c r="K3762" s="4">
        <v>3.53</v>
      </c>
    </row>
    <row r="3763">
      <c r="A3763" s="4" t="s">
        <v>3657</v>
      </c>
      <c r="B3763" s="4"/>
      <c r="C3763" s="4"/>
      <c r="D3763" s="4"/>
      <c r="E3763" s="7">
        <v>49.0</v>
      </c>
      <c r="F3763" s="4">
        <v>2.0</v>
      </c>
      <c r="G3763" s="8">
        <v>0.3469</v>
      </c>
      <c r="H3763" s="8">
        <v>0.1837</v>
      </c>
      <c r="I3763" s="9">
        <v>0.0038657407407407408</v>
      </c>
      <c r="J3763" s="7">
        <v>334.0</v>
      </c>
      <c r="K3763" s="4">
        <v>2.51</v>
      </c>
    </row>
    <row r="3764">
      <c r="A3764" s="4" t="s">
        <v>3658</v>
      </c>
      <c r="B3764" s="4"/>
      <c r="C3764" s="4"/>
      <c r="D3764" s="4"/>
      <c r="E3764" s="7">
        <v>49.0</v>
      </c>
      <c r="F3764" s="4">
        <v>2.12</v>
      </c>
      <c r="G3764" s="8">
        <v>0.1837</v>
      </c>
      <c r="H3764" s="8">
        <v>0.4038</v>
      </c>
      <c r="I3764" s="9">
        <v>0.0022685185185185187</v>
      </c>
      <c r="J3764" s="7">
        <v>196.0</v>
      </c>
      <c r="K3764" s="4">
        <v>1.86</v>
      </c>
    </row>
    <row r="3765">
      <c r="A3765" s="4" t="s">
        <v>3659</v>
      </c>
      <c r="B3765" s="4"/>
      <c r="C3765" s="4"/>
      <c r="D3765" s="4"/>
      <c r="E3765" s="7">
        <v>49.0</v>
      </c>
      <c r="F3765" s="4">
        <v>2.9</v>
      </c>
      <c r="G3765" s="8">
        <v>0.2857</v>
      </c>
      <c r="H3765" s="8">
        <v>0.3169</v>
      </c>
      <c r="I3765" s="9">
        <v>0.0022453703703703702</v>
      </c>
      <c r="J3765" s="7">
        <v>194.0</v>
      </c>
      <c r="K3765" s="4">
        <v>1.49</v>
      </c>
    </row>
    <row r="3766">
      <c r="A3766" s="4" t="s">
        <v>3660</v>
      </c>
      <c r="B3766" s="4"/>
      <c r="C3766" s="4"/>
      <c r="D3766" s="4"/>
      <c r="E3766" s="7">
        <v>49.0</v>
      </c>
      <c r="F3766" s="4">
        <v>2.51</v>
      </c>
      <c r="G3766" s="8">
        <v>0.4694</v>
      </c>
      <c r="H3766" s="8">
        <v>0.1626</v>
      </c>
      <c r="I3766" s="9">
        <v>0.0019328703703703704</v>
      </c>
      <c r="J3766" s="7">
        <v>167.0</v>
      </c>
      <c r="K3766" s="4">
        <v>0.67</v>
      </c>
    </row>
    <row r="3767">
      <c r="A3767" s="4" t="s">
        <v>3661</v>
      </c>
      <c r="B3767" s="4"/>
      <c r="C3767" s="4"/>
      <c r="D3767" s="4"/>
      <c r="E3767" s="7">
        <v>49.0</v>
      </c>
      <c r="F3767" s="4">
        <v>2.78</v>
      </c>
      <c r="G3767" s="8">
        <v>0.1837</v>
      </c>
      <c r="H3767" s="8">
        <v>0.0882</v>
      </c>
      <c r="I3767" s="9">
        <v>0.0052430555555555555</v>
      </c>
      <c r="J3767" s="7">
        <v>453.0</v>
      </c>
      <c r="K3767" s="4">
        <v>4.96</v>
      </c>
    </row>
    <row r="3768">
      <c r="A3768" s="4" t="s">
        <v>3662</v>
      </c>
      <c r="B3768" s="4"/>
      <c r="C3768" s="4"/>
      <c r="D3768" s="4"/>
      <c r="E3768" s="7">
        <v>49.0</v>
      </c>
      <c r="F3768" s="4">
        <v>3.02</v>
      </c>
      <c r="G3768" s="8">
        <v>0.2245</v>
      </c>
      <c r="H3768" s="8">
        <v>0.1892</v>
      </c>
      <c r="I3768" s="9">
        <v>0.003136574074074074</v>
      </c>
      <c r="J3768" s="7">
        <v>271.0</v>
      </c>
      <c r="K3768" s="4">
        <v>2.61</v>
      </c>
    </row>
    <row r="3769">
      <c r="A3769" s="4" t="s">
        <v>3663</v>
      </c>
      <c r="B3769" s="4"/>
      <c r="C3769" s="4"/>
      <c r="D3769" s="4"/>
      <c r="E3769" s="7">
        <v>49.0</v>
      </c>
      <c r="F3769" s="4">
        <v>4.57</v>
      </c>
      <c r="G3769" s="8">
        <v>0.1837</v>
      </c>
      <c r="H3769" s="8">
        <v>0.1741</v>
      </c>
      <c r="I3769" s="9">
        <v>0.003923611111111111</v>
      </c>
      <c r="J3769" s="7">
        <v>339.0</v>
      </c>
      <c r="K3769" s="4">
        <v>1.86</v>
      </c>
    </row>
    <row r="3770">
      <c r="A3770" s="4" t="s">
        <v>3664</v>
      </c>
      <c r="B3770" s="4"/>
      <c r="C3770" s="4"/>
      <c r="D3770" s="4"/>
      <c r="E3770" s="7">
        <v>49.0</v>
      </c>
      <c r="F3770" s="4">
        <v>3.0</v>
      </c>
      <c r="G3770" s="8">
        <v>0.2653</v>
      </c>
      <c r="H3770" s="8">
        <v>0.2381</v>
      </c>
      <c r="I3770" s="9">
        <v>0.002673611111111111</v>
      </c>
      <c r="J3770" s="7">
        <v>231.0</v>
      </c>
      <c r="K3770" s="4">
        <v>1.47</v>
      </c>
    </row>
    <row r="3771">
      <c r="A3771" s="4" t="s">
        <v>3665</v>
      </c>
      <c r="B3771" s="4"/>
      <c r="C3771" s="4"/>
      <c r="D3771" s="4"/>
      <c r="E3771" s="7">
        <v>49.0</v>
      </c>
      <c r="F3771" s="4">
        <v>3.12</v>
      </c>
      <c r="G3771" s="8">
        <v>0.2041</v>
      </c>
      <c r="H3771" s="8">
        <v>0.2157</v>
      </c>
      <c r="I3771" s="9">
        <v>0.002777777777777778</v>
      </c>
      <c r="J3771" s="7">
        <v>240.0</v>
      </c>
      <c r="K3771" s="4">
        <v>3.06</v>
      </c>
    </row>
    <row r="3772">
      <c r="A3772" s="4" t="s">
        <v>3666</v>
      </c>
      <c r="B3772" s="4"/>
      <c r="C3772" s="4"/>
      <c r="D3772" s="4"/>
      <c r="E3772" s="7">
        <v>49.0</v>
      </c>
      <c r="F3772" s="4">
        <v>3.96</v>
      </c>
      <c r="G3772" s="8">
        <v>0.1633</v>
      </c>
      <c r="H3772" s="8">
        <v>0.1959</v>
      </c>
      <c r="I3772" s="9">
        <v>0.004733796296296297</v>
      </c>
      <c r="J3772" s="7">
        <v>409.0</v>
      </c>
      <c r="K3772" s="4">
        <v>1.65</v>
      </c>
    </row>
    <row r="3773">
      <c r="A3773" s="4" t="s">
        <v>3667</v>
      </c>
      <c r="B3773" s="4"/>
      <c r="C3773" s="4"/>
      <c r="D3773" s="4"/>
      <c r="E3773" s="7">
        <v>49.0</v>
      </c>
      <c r="F3773" s="4">
        <v>2.8</v>
      </c>
      <c r="G3773" s="8">
        <v>0.1633</v>
      </c>
      <c r="H3773" s="8">
        <v>0.3139</v>
      </c>
      <c r="I3773" s="9">
        <v>0.0020486111111111113</v>
      </c>
      <c r="J3773" s="7">
        <v>177.0</v>
      </c>
      <c r="K3773" s="4">
        <v>2.22</v>
      </c>
    </row>
    <row r="3774">
      <c r="A3774" s="4" t="s">
        <v>3668</v>
      </c>
      <c r="B3774" s="4"/>
      <c r="C3774" s="4"/>
      <c r="D3774" s="4"/>
      <c r="E3774" s="7">
        <v>49.0</v>
      </c>
      <c r="F3774" s="4">
        <v>4.18</v>
      </c>
      <c r="G3774" s="8">
        <v>0.2449</v>
      </c>
      <c r="H3774" s="8">
        <v>0.2098</v>
      </c>
      <c r="I3774" s="9">
        <v>0.002662037037037037</v>
      </c>
      <c r="J3774" s="7">
        <v>230.0</v>
      </c>
      <c r="K3774" s="4">
        <v>1.88</v>
      </c>
    </row>
    <row r="3775">
      <c r="A3775" s="4" t="s">
        <v>3669</v>
      </c>
      <c r="B3775" s="4"/>
      <c r="C3775" s="4"/>
      <c r="D3775" s="4"/>
      <c r="E3775" s="7">
        <v>49.0</v>
      </c>
      <c r="F3775" s="4">
        <v>2.51</v>
      </c>
      <c r="G3775" s="8">
        <v>0.102</v>
      </c>
      <c r="H3775" s="8">
        <v>0.3415</v>
      </c>
      <c r="I3775" s="9">
        <v>0.005358796296296296</v>
      </c>
      <c r="J3775" s="7">
        <v>463.0</v>
      </c>
      <c r="K3775" s="4">
        <v>5.67</v>
      </c>
    </row>
    <row r="3776">
      <c r="A3776" s="4" t="s">
        <v>3670</v>
      </c>
      <c r="B3776" s="4"/>
      <c r="C3776" s="4"/>
      <c r="D3776" s="4"/>
      <c r="E3776" s="7">
        <v>49.0</v>
      </c>
      <c r="F3776" s="4">
        <v>6.9</v>
      </c>
      <c r="G3776" s="8">
        <v>0.3061</v>
      </c>
      <c r="H3776" s="8">
        <v>0.074</v>
      </c>
      <c r="I3776" s="9">
        <v>0.005763888888888889</v>
      </c>
      <c r="J3776" s="7">
        <v>498.0</v>
      </c>
      <c r="K3776" s="4">
        <v>8.1</v>
      </c>
    </row>
    <row r="3777">
      <c r="A3777" s="4" t="s">
        <v>3671</v>
      </c>
      <c r="B3777" s="4"/>
      <c r="C3777" s="4"/>
      <c r="D3777" s="4"/>
      <c r="E3777" s="7">
        <v>49.0</v>
      </c>
      <c r="F3777" s="4">
        <v>2.31</v>
      </c>
      <c r="G3777" s="8">
        <v>0.4286</v>
      </c>
      <c r="H3777" s="8">
        <v>0.1858</v>
      </c>
      <c r="I3777" s="9">
        <v>9.027777777777777E-4</v>
      </c>
      <c r="J3777" s="7">
        <v>78.0</v>
      </c>
      <c r="K3777" s="4">
        <v>1.16</v>
      </c>
    </row>
    <row r="3778">
      <c r="A3778" s="4" t="s">
        <v>3672</v>
      </c>
      <c r="B3778" s="4"/>
      <c r="C3778" s="4"/>
      <c r="D3778" s="4"/>
      <c r="E3778" s="7">
        <v>49.0</v>
      </c>
      <c r="F3778" s="4">
        <v>3.14</v>
      </c>
      <c r="G3778" s="8">
        <v>0.3878</v>
      </c>
      <c r="H3778" s="8">
        <v>0.1818</v>
      </c>
      <c r="I3778" s="9">
        <v>0.002534722222222222</v>
      </c>
      <c r="J3778" s="7">
        <v>219.0</v>
      </c>
      <c r="K3778" s="4">
        <v>1.61</v>
      </c>
    </row>
    <row r="3779">
      <c r="A3779" s="4" t="s">
        <v>3673</v>
      </c>
      <c r="B3779" s="4"/>
      <c r="C3779" s="4"/>
      <c r="D3779" s="4"/>
      <c r="E3779" s="7">
        <v>49.0</v>
      </c>
      <c r="F3779" s="4">
        <v>3.29</v>
      </c>
      <c r="G3779" s="8">
        <v>0.3469</v>
      </c>
      <c r="H3779" s="8">
        <v>0.1677</v>
      </c>
      <c r="I3779" s="9">
        <v>0.0033564814814814816</v>
      </c>
      <c r="J3779" s="7">
        <v>290.0</v>
      </c>
      <c r="K3779" s="4">
        <v>4.2</v>
      </c>
    </row>
    <row r="3780">
      <c r="A3780" s="4" t="s">
        <v>3674</v>
      </c>
      <c r="B3780" s="4"/>
      <c r="C3780" s="4"/>
      <c r="D3780" s="4"/>
      <c r="E3780" s="7">
        <v>49.0</v>
      </c>
      <c r="F3780" s="4">
        <v>3.51</v>
      </c>
      <c r="G3780" s="8">
        <v>0.3061</v>
      </c>
      <c r="H3780" s="8">
        <v>0.1744</v>
      </c>
      <c r="I3780" s="9">
        <v>0.003923611111111111</v>
      </c>
      <c r="J3780" s="7">
        <v>339.0</v>
      </c>
      <c r="K3780" s="4">
        <v>6.59</v>
      </c>
    </row>
    <row r="3781">
      <c r="A3781" s="4" t="s">
        <v>3675</v>
      </c>
      <c r="B3781" s="4"/>
      <c r="C3781" s="4"/>
      <c r="D3781" s="4"/>
      <c r="E3781" s="7">
        <v>49.0</v>
      </c>
      <c r="F3781" s="4">
        <v>3.39</v>
      </c>
      <c r="G3781" s="8">
        <v>0.2449</v>
      </c>
      <c r="H3781" s="8">
        <v>0.1807</v>
      </c>
      <c r="I3781" s="9">
        <v>0.0036805555555555554</v>
      </c>
      <c r="J3781" s="7">
        <v>318.0</v>
      </c>
      <c r="K3781" s="4">
        <v>2.39</v>
      </c>
    </row>
    <row r="3782">
      <c r="A3782" s="4" t="s">
        <v>3676</v>
      </c>
      <c r="B3782" s="4"/>
      <c r="C3782" s="4"/>
      <c r="D3782" s="4"/>
      <c r="E3782" s="7">
        <v>49.0</v>
      </c>
      <c r="F3782" s="4">
        <v>2.31</v>
      </c>
      <c r="G3782" s="8">
        <v>0.3673</v>
      </c>
      <c r="H3782" s="8">
        <v>0.1593</v>
      </c>
      <c r="I3782" s="9">
        <v>0.004525462962962963</v>
      </c>
      <c r="J3782" s="7">
        <v>391.0</v>
      </c>
      <c r="K3782" s="4">
        <v>3.8</v>
      </c>
    </row>
    <row r="3783">
      <c r="A3783" s="4" t="s">
        <v>3677</v>
      </c>
      <c r="B3783" s="4"/>
      <c r="C3783" s="4"/>
      <c r="D3783" s="4"/>
      <c r="E3783" s="7">
        <v>49.0</v>
      </c>
      <c r="F3783" s="4">
        <v>3.71</v>
      </c>
      <c r="G3783" s="8">
        <v>0.3061</v>
      </c>
      <c r="H3783" s="8">
        <v>0.1593</v>
      </c>
      <c r="I3783" s="9">
        <v>0.0028935185185185184</v>
      </c>
      <c r="J3783" s="7">
        <v>250.0</v>
      </c>
      <c r="K3783" s="4">
        <v>3.08</v>
      </c>
    </row>
    <row r="3784">
      <c r="A3784" s="4" t="s">
        <v>3678</v>
      </c>
      <c r="B3784" s="4"/>
      <c r="C3784" s="4"/>
      <c r="D3784" s="4"/>
      <c r="E3784" s="7">
        <v>49.0</v>
      </c>
      <c r="F3784" s="4">
        <v>3.2</v>
      </c>
      <c r="G3784" s="8">
        <v>0.1837</v>
      </c>
      <c r="H3784" s="8">
        <v>0.293</v>
      </c>
      <c r="I3784" s="9">
        <v>0.0019675925925925924</v>
      </c>
      <c r="J3784" s="7">
        <v>170.0</v>
      </c>
      <c r="K3784" s="4">
        <v>1.65</v>
      </c>
    </row>
    <row r="3785">
      <c r="A3785" s="4" t="s">
        <v>3679</v>
      </c>
      <c r="B3785" s="4"/>
      <c r="C3785" s="4"/>
      <c r="D3785" s="4"/>
      <c r="E3785" s="7">
        <v>49.0</v>
      </c>
      <c r="F3785" s="4">
        <v>2.27</v>
      </c>
      <c r="G3785" s="8">
        <v>0.2041</v>
      </c>
      <c r="H3785" s="8">
        <v>0.1712</v>
      </c>
      <c r="I3785" s="9">
        <v>0.001574074074074074</v>
      </c>
      <c r="J3785" s="7">
        <v>136.0</v>
      </c>
      <c r="K3785" s="4">
        <v>2.76</v>
      </c>
    </row>
    <row r="3786">
      <c r="A3786" s="4" t="s">
        <v>3680</v>
      </c>
      <c r="B3786" s="4"/>
      <c r="C3786" s="4"/>
      <c r="D3786" s="4"/>
      <c r="E3786" s="7">
        <v>49.0</v>
      </c>
      <c r="F3786" s="4">
        <v>1.61</v>
      </c>
      <c r="G3786" s="8">
        <v>0.1837</v>
      </c>
      <c r="H3786" s="8">
        <v>0.2658</v>
      </c>
      <c r="I3786" s="9">
        <v>0.0038194444444444443</v>
      </c>
      <c r="J3786" s="7">
        <v>330.0</v>
      </c>
      <c r="K3786" s="4">
        <v>5.69</v>
      </c>
    </row>
    <row r="3787">
      <c r="A3787" s="4" t="s">
        <v>3681</v>
      </c>
      <c r="B3787" s="4"/>
      <c r="C3787" s="4"/>
      <c r="D3787" s="4"/>
      <c r="E3787" s="7">
        <v>49.0</v>
      </c>
      <c r="F3787" s="4">
        <v>3.0</v>
      </c>
      <c r="G3787" s="8">
        <v>0.2245</v>
      </c>
      <c r="H3787" s="8">
        <v>0.1905</v>
      </c>
      <c r="I3787" s="9">
        <v>0.0025</v>
      </c>
      <c r="J3787" s="7">
        <v>216.0</v>
      </c>
      <c r="K3787" s="4">
        <v>4.69</v>
      </c>
    </row>
    <row r="3788">
      <c r="A3788" s="4" t="s">
        <v>3682</v>
      </c>
      <c r="B3788" s="4"/>
      <c r="C3788" s="4"/>
      <c r="D3788" s="4"/>
      <c r="E3788" s="7">
        <v>49.0</v>
      </c>
      <c r="F3788" s="4">
        <v>2.86</v>
      </c>
      <c r="G3788" s="8">
        <v>0.1429</v>
      </c>
      <c r="H3788" s="8">
        <v>0.1571</v>
      </c>
      <c r="I3788" s="9">
        <v>0.004027777777777778</v>
      </c>
      <c r="J3788" s="7">
        <v>348.0</v>
      </c>
      <c r="K3788" s="4">
        <v>3.8</v>
      </c>
    </row>
    <row r="3789">
      <c r="A3789" s="4" t="s">
        <v>3683</v>
      </c>
      <c r="B3789" s="4"/>
      <c r="C3789" s="4"/>
      <c r="D3789" s="4"/>
      <c r="E3789" s="7">
        <v>49.0</v>
      </c>
      <c r="F3789" s="4">
        <v>3.02</v>
      </c>
      <c r="G3789" s="8">
        <v>0.4082</v>
      </c>
      <c r="H3789" s="8">
        <v>0.0405</v>
      </c>
      <c r="I3789" s="9">
        <v>0.0040625</v>
      </c>
      <c r="J3789" s="7">
        <v>351.0</v>
      </c>
      <c r="K3789" s="4">
        <v>4.31</v>
      </c>
    </row>
    <row r="3790">
      <c r="A3790" s="4" t="s">
        <v>3684</v>
      </c>
      <c r="B3790" s="4"/>
      <c r="C3790" s="4"/>
      <c r="D3790" s="4"/>
      <c r="E3790" s="7">
        <v>49.0</v>
      </c>
      <c r="F3790" s="4">
        <v>4.69</v>
      </c>
      <c r="G3790" s="8">
        <v>0.3878</v>
      </c>
      <c r="H3790" s="8">
        <v>0.0826</v>
      </c>
      <c r="I3790" s="9">
        <v>0.0035069444444444445</v>
      </c>
      <c r="J3790" s="7">
        <v>303.0</v>
      </c>
      <c r="K3790" s="4">
        <v>4.41</v>
      </c>
    </row>
    <row r="3791">
      <c r="A3791" s="4" t="s">
        <v>3685</v>
      </c>
      <c r="B3791" s="4"/>
      <c r="C3791" s="4"/>
      <c r="D3791" s="4"/>
      <c r="E3791" s="7">
        <v>49.0</v>
      </c>
      <c r="F3791" s="4">
        <v>3.24</v>
      </c>
      <c r="G3791" s="8">
        <v>0.2449</v>
      </c>
      <c r="H3791" s="8">
        <v>0.3145</v>
      </c>
      <c r="I3791" s="9">
        <v>0.002685185185185185</v>
      </c>
      <c r="J3791" s="7">
        <v>232.0</v>
      </c>
      <c r="K3791" s="4">
        <v>3.16</v>
      </c>
    </row>
    <row r="3792">
      <c r="A3792" s="4" t="s">
        <v>3686</v>
      </c>
      <c r="B3792" s="4"/>
      <c r="C3792" s="4"/>
      <c r="D3792" s="4"/>
      <c r="E3792" s="7">
        <v>49.0</v>
      </c>
      <c r="F3792" s="4">
        <v>5.71</v>
      </c>
      <c r="G3792" s="8">
        <v>0.4898</v>
      </c>
      <c r="H3792" s="8">
        <v>0.075</v>
      </c>
      <c r="I3792" s="9">
        <v>0.005775462962962963</v>
      </c>
      <c r="J3792" s="7">
        <v>499.0</v>
      </c>
      <c r="K3792" s="4">
        <v>2.12</v>
      </c>
    </row>
    <row r="3793">
      <c r="A3793" s="4" t="s">
        <v>3687</v>
      </c>
      <c r="B3793" s="4"/>
      <c r="C3793" s="4"/>
      <c r="D3793" s="4"/>
      <c r="E3793" s="7">
        <v>49.0</v>
      </c>
      <c r="F3793" s="4">
        <v>1.71</v>
      </c>
      <c r="G3793" s="8">
        <v>0.1837</v>
      </c>
      <c r="H3793" s="8">
        <v>0.4048</v>
      </c>
      <c r="I3793" s="9">
        <v>6.712962962962962E-4</v>
      </c>
      <c r="J3793" s="7">
        <v>58.0</v>
      </c>
      <c r="K3793" s="4">
        <v>1.27</v>
      </c>
    </row>
    <row r="3794">
      <c r="A3794" s="4" t="s">
        <v>3688</v>
      </c>
      <c r="B3794" s="4"/>
      <c r="C3794" s="4"/>
      <c r="D3794" s="4"/>
      <c r="E3794" s="7">
        <v>49.0</v>
      </c>
      <c r="F3794" s="4">
        <v>2.96</v>
      </c>
      <c r="G3794" s="8">
        <v>0.1633</v>
      </c>
      <c r="H3794" s="8">
        <v>0.1379</v>
      </c>
      <c r="I3794" s="9">
        <v>0.004166666666666667</v>
      </c>
      <c r="J3794" s="7">
        <v>360.0</v>
      </c>
      <c r="K3794" s="4">
        <v>5.51</v>
      </c>
    </row>
    <row r="3795">
      <c r="A3795" s="4" t="s">
        <v>3689</v>
      </c>
      <c r="B3795" s="4"/>
      <c r="C3795" s="4"/>
      <c r="D3795" s="4"/>
      <c r="E3795" s="7">
        <v>49.0</v>
      </c>
      <c r="F3795" s="4">
        <v>3.18</v>
      </c>
      <c r="G3795" s="8">
        <v>0.1224</v>
      </c>
      <c r="H3795" s="8">
        <v>0.3141</v>
      </c>
      <c r="I3795" s="9">
        <v>0.0014236111111111112</v>
      </c>
      <c r="J3795" s="7">
        <v>123.0</v>
      </c>
      <c r="K3795" s="4">
        <v>1.22</v>
      </c>
    </row>
    <row r="3796">
      <c r="A3796" s="4" t="s">
        <v>3690</v>
      </c>
      <c r="B3796" s="4"/>
      <c r="C3796" s="4"/>
      <c r="D3796" s="4"/>
      <c r="E3796" s="7">
        <v>49.0</v>
      </c>
      <c r="F3796" s="4">
        <v>1.76</v>
      </c>
      <c r="G3796" s="8">
        <v>0.0408</v>
      </c>
      <c r="H3796" s="8">
        <v>0.1977</v>
      </c>
      <c r="I3796" s="9">
        <v>0.0036342592592592594</v>
      </c>
      <c r="J3796" s="7">
        <v>314.0</v>
      </c>
      <c r="K3796" s="4">
        <v>7.67</v>
      </c>
    </row>
    <row r="3797">
      <c r="A3797" s="4" t="s">
        <v>3691</v>
      </c>
      <c r="B3797" s="4"/>
      <c r="C3797" s="4"/>
      <c r="D3797" s="4"/>
      <c r="E3797" s="7">
        <v>49.0</v>
      </c>
      <c r="F3797" s="4">
        <v>2.88</v>
      </c>
      <c r="G3797" s="8">
        <v>0.3469</v>
      </c>
      <c r="H3797" s="8">
        <v>0.2482</v>
      </c>
      <c r="I3797" s="9">
        <v>0.002951388888888889</v>
      </c>
      <c r="J3797" s="7">
        <v>255.0</v>
      </c>
      <c r="K3797" s="4">
        <v>1.94</v>
      </c>
    </row>
    <row r="3798">
      <c r="A3798" s="4" t="s">
        <v>3692</v>
      </c>
      <c r="B3798" s="4"/>
      <c r="C3798" s="4"/>
      <c r="D3798" s="4"/>
      <c r="E3798" s="7">
        <v>49.0</v>
      </c>
      <c r="F3798" s="4">
        <v>2.92</v>
      </c>
      <c r="G3798" s="8">
        <v>0.1837</v>
      </c>
      <c r="H3798" s="8">
        <v>0.1818</v>
      </c>
      <c r="I3798" s="9">
        <v>0.0059953703703703705</v>
      </c>
      <c r="J3798" s="7">
        <v>518.0</v>
      </c>
      <c r="K3798" s="4">
        <v>5.41</v>
      </c>
    </row>
    <row r="3799">
      <c r="A3799" s="4" t="s">
        <v>3693</v>
      </c>
      <c r="B3799" s="4"/>
      <c r="C3799" s="4"/>
      <c r="D3799" s="4"/>
      <c r="E3799" s="7">
        <v>49.0</v>
      </c>
      <c r="F3799" s="4">
        <v>3.63</v>
      </c>
      <c r="G3799" s="8">
        <v>0.1224</v>
      </c>
      <c r="H3799" s="8">
        <v>0.2978</v>
      </c>
      <c r="I3799" s="9">
        <v>0.003310185185185185</v>
      </c>
      <c r="J3799" s="7">
        <v>286.0</v>
      </c>
      <c r="K3799" s="4">
        <v>1.82</v>
      </c>
    </row>
    <row r="3800">
      <c r="A3800" s="4" t="s">
        <v>3694</v>
      </c>
      <c r="B3800" s="4"/>
      <c r="C3800" s="4"/>
      <c r="D3800" s="4"/>
      <c r="E3800" s="7">
        <v>49.0</v>
      </c>
      <c r="F3800" s="4">
        <v>2.08</v>
      </c>
      <c r="G3800" s="8">
        <v>0.2041</v>
      </c>
      <c r="H3800" s="8">
        <v>0.4216</v>
      </c>
      <c r="I3800" s="9">
        <v>4.398148148148148E-4</v>
      </c>
      <c r="J3800" s="7">
        <v>38.0</v>
      </c>
      <c r="K3800" s="4">
        <v>0.69</v>
      </c>
    </row>
    <row r="3801">
      <c r="A3801" s="4" t="s">
        <v>3695</v>
      </c>
      <c r="B3801" s="4"/>
      <c r="C3801" s="4"/>
      <c r="D3801" s="4"/>
      <c r="E3801" s="7">
        <v>49.0</v>
      </c>
      <c r="F3801" s="4">
        <v>5.04</v>
      </c>
      <c r="G3801" s="8">
        <v>0.2449</v>
      </c>
      <c r="H3801" s="8">
        <v>0.1215</v>
      </c>
      <c r="I3801" s="9">
        <v>0.003425925925925926</v>
      </c>
      <c r="J3801" s="7">
        <v>296.0</v>
      </c>
      <c r="K3801" s="4">
        <v>2.2</v>
      </c>
    </row>
    <row r="3802">
      <c r="A3802" s="4" t="s">
        <v>3696</v>
      </c>
      <c r="B3802" s="4"/>
      <c r="C3802" s="4"/>
      <c r="D3802" s="4"/>
      <c r="E3802" s="7">
        <v>49.0</v>
      </c>
      <c r="F3802" s="4">
        <v>2.37</v>
      </c>
      <c r="G3802" s="8">
        <v>0.2041</v>
      </c>
      <c r="H3802" s="8">
        <v>0.2845</v>
      </c>
      <c r="I3802" s="9">
        <v>0.0016550925925925926</v>
      </c>
      <c r="J3802" s="7">
        <v>143.0</v>
      </c>
      <c r="K3802" s="4">
        <v>2.04</v>
      </c>
    </row>
    <row r="3803">
      <c r="A3803" s="4" t="s">
        <v>3697</v>
      </c>
      <c r="B3803" s="4"/>
      <c r="C3803" s="4"/>
      <c r="D3803" s="4"/>
      <c r="E3803" s="7">
        <v>49.0</v>
      </c>
      <c r="F3803" s="4">
        <v>2.63</v>
      </c>
      <c r="G3803" s="8">
        <v>0.2245</v>
      </c>
      <c r="H3803" s="8">
        <v>0.1705</v>
      </c>
      <c r="I3803" s="9">
        <v>0.0030787037037037037</v>
      </c>
      <c r="J3803" s="7">
        <v>266.0</v>
      </c>
      <c r="K3803" s="4">
        <v>2.88</v>
      </c>
    </row>
    <row r="3804">
      <c r="A3804" s="4" t="s">
        <v>3698</v>
      </c>
      <c r="B3804" s="4"/>
      <c r="C3804" s="4"/>
      <c r="D3804" s="4"/>
      <c r="E3804" s="7">
        <v>49.0</v>
      </c>
      <c r="F3804" s="4">
        <v>2.49</v>
      </c>
      <c r="G3804" s="8">
        <v>0.1429</v>
      </c>
      <c r="H3804" s="8">
        <v>0.2213</v>
      </c>
      <c r="I3804" s="9">
        <v>0.0035069444444444445</v>
      </c>
      <c r="J3804" s="7">
        <v>303.0</v>
      </c>
      <c r="K3804" s="4">
        <v>2.53</v>
      </c>
    </row>
    <row r="3805">
      <c r="A3805" s="4" t="s">
        <v>3699</v>
      </c>
      <c r="B3805" s="4"/>
      <c r="C3805" s="4"/>
      <c r="D3805" s="4"/>
      <c r="E3805" s="7">
        <v>49.0</v>
      </c>
      <c r="F3805" s="4">
        <v>2.37</v>
      </c>
      <c r="G3805" s="8">
        <v>0.2245</v>
      </c>
      <c r="H3805" s="8">
        <v>0.2672</v>
      </c>
      <c r="I3805" s="9">
        <v>0.001712962962962963</v>
      </c>
      <c r="J3805" s="7">
        <v>148.0</v>
      </c>
      <c r="K3805" s="4">
        <v>3.53</v>
      </c>
    </row>
    <row r="3806">
      <c r="A3806" s="4" t="s">
        <v>3700</v>
      </c>
      <c r="B3806" s="4"/>
      <c r="C3806" s="4"/>
      <c r="D3806" s="4"/>
      <c r="E3806" s="7">
        <v>49.0</v>
      </c>
      <c r="F3806" s="4">
        <v>3.16</v>
      </c>
      <c r="G3806" s="8">
        <v>0.0612</v>
      </c>
      <c r="H3806" s="8">
        <v>0.2</v>
      </c>
      <c r="I3806" s="9">
        <v>0.004386574074074074</v>
      </c>
      <c r="J3806" s="7">
        <v>379.0</v>
      </c>
      <c r="K3806" s="4">
        <v>3.92</v>
      </c>
    </row>
    <row r="3807">
      <c r="A3807" s="4" t="s">
        <v>3701</v>
      </c>
      <c r="B3807" s="4"/>
      <c r="C3807" s="4"/>
      <c r="D3807" s="4"/>
      <c r="E3807" s="7">
        <v>49.0</v>
      </c>
      <c r="F3807" s="4">
        <v>2.35</v>
      </c>
      <c r="G3807" s="8">
        <v>0.2245</v>
      </c>
      <c r="H3807" s="8">
        <v>0.2087</v>
      </c>
      <c r="I3807" s="9">
        <v>0.0022685185185185187</v>
      </c>
      <c r="J3807" s="7">
        <v>196.0</v>
      </c>
      <c r="K3807" s="4">
        <v>3.47</v>
      </c>
    </row>
    <row r="3808">
      <c r="A3808" s="4" t="s">
        <v>3702</v>
      </c>
      <c r="B3808" s="4"/>
      <c r="C3808" s="4"/>
      <c r="D3808" s="4"/>
      <c r="E3808" s="7">
        <v>49.0</v>
      </c>
      <c r="F3808" s="4">
        <v>4.92</v>
      </c>
      <c r="G3808" s="8">
        <v>0.1633</v>
      </c>
      <c r="H3808" s="8">
        <v>0.0456</v>
      </c>
      <c r="I3808" s="9">
        <v>0.006435185185185185</v>
      </c>
      <c r="J3808" s="7">
        <v>556.0</v>
      </c>
      <c r="K3808" s="4">
        <v>8.82</v>
      </c>
    </row>
    <row r="3809">
      <c r="A3809" s="4" t="s">
        <v>3703</v>
      </c>
      <c r="B3809" s="4"/>
      <c r="C3809" s="4"/>
      <c r="D3809" s="4"/>
      <c r="E3809" s="7">
        <v>49.0</v>
      </c>
      <c r="F3809" s="4">
        <v>3.47</v>
      </c>
      <c r="G3809" s="8">
        <v>0.2245</v>
      </c>
      <c r="H3809" s="8">
        <v>0.1765</v>
      </c>
      <c r="I3809" s="9">
        <v>0.00494212962962963</v>
      </c>
      <c r="J3809" s="7">
        <v>427.0</v>
      </c>
      <c r="K3809" s="4">
        <v>2.88</v>
      </c>
    </row>
    <row r="3810">
      <c r="A3810" s="4" t="s">
        <v>3704</v>
      </c>
      <c r="B3810" s="4"/>
      <c r="C3810" s="4"/>
      <c r="D3810" s="4"/>
      <c r="E3810" s="7">
        <v>49.0</v>
      </c>
      <c r="F3810" s="4">
        <v>2.27</v>
      </c>
      <c r="G3810" s="8">
        <v>0.1224</v>
      </c>
      <c r="H3810" s="8">
        <v>0.2973</v>
      </c>
      <c r="I3810" s="9">
        <v>0.0024305555555555556</v>
      </c>
      <c r="J3810" s="7">
        <v>210.0</v>
      </c>
      <c r="K3810" s="4">
        <v>3.2</v>
      </c>
    </row>
    <row r="3811">
      <c r="A3811" s="4" t="s">
        <v>3705</v>
      </c>
      <c r="B3811" s="4"/>
      <c r="C3811" s="4"/>
      <c r="D3811" s="4"/>
      <c r="E3811" s="7">
        <v>49.0</v>
      </c>
      <c r="F3811" s="4">
        <v>1.16</v>
      </c>
      <c r="G3811" s="8">
        <v>0.898</v>
      </c>
      <c r="H3811" s="8">
        <v>0.0351</v>
      </c>
      <c r="I3811" s="9">
        <v>3.935185185185185E-4</v>
      </c>
      <c r="J3811" s="7">
        <v>34.0</v>
      </c>
      <c r="K3811" s="4">
        <v>0.53</v>
      </c>
    </row>
    <row r="3812">
      <c r="A3812" s="4" t="s">
        <v>3706</v>
      </c>
      <c r="B3812" s="4"/>
      <c r="C3812" s="4"/>
      <c r="D3812" s="4"/>
      <c r="E3812" s="7">
        <v>49.0</v>
      </c>
      <c r="F3812" s="4">
        <v>2.22</v>
      </c>
      <c r="G3812" s="8">
        <v>0.4082</v>
      </c>
      <c r="H3812" s="8">
        <v>0.1193</v>
      </c>
      <c r="I3812" s="9">
        <v>0.0021875</v>
      </c>
      <c r="J3812" s="7">
        <v>189.0</v>
      </c>
      <c r="K3812" s="4">
        <v>3.39</v>
      </c>
    </row>
    <row r="3813">
      <c r="A3813" s="4" t="s">
        <v>3707</v>
      </c>
      <c r="B3813" s="4"/>
      <c r="C3813" s="4"/>
      <c r="D3813" s="4"/>
      <c r="E3813" s="7">
        <v>49.0</v>
      </c>
      <c r="F3813" s="4">
        <v>2.96</v>
      </c>
      <c r="G3813" s="8">
        <v>0.2245</v>
      </c>
      <c r="H3813" s="8">
        <v>0.2897</v>
      </c>
      <c r="I3813" s="9">
        <v>0.0021759259259259258</v>
      </c>
      <c r="J3813" s="7">
        <v>188.0</v>
      </c>
      <c r="K3813" s="4">
        <v>2.12</v>
      </c>
    </row>
    <row r="3814">
      <c r="A3814" s="4" t="s">
        <v>3708</v>
      </c>
      <c r="B3814" s="4"/>
      <c r="C3814" s="4"/>
      <c r="D3814" s="4"/>
      <c r="E3814" s="7">
        <v>49.0</v>
      </c>
      <c r="F3814" s="4">
        <v>3.04</v>
      </c>
      <c r="G3814" s="8">
        <v>0.2653</v>
      </c>
      <c r="H3814" s="8">
        <v>0.3087</v>
      </c>
      <c r="I3814" s="9">
        <v>0.001724537037037037</v>
      </c>
      <c r="J3814" s="7">
        <v>149.0</v>
      </c>
      <c r="K3814" s="4">
        <v>2.84</v>
      </c>
    </row>
    <row r="3815">
      <c r="A3815" s="4" t="s">
        <v>3709</v>
      </c>
      <c r="B3815" s="4"/>
      <c r="C3815" s="4"/>
      <c r="D3815" s="4"/>
      <c r="E3815" s="7">
        <v>49.0</v>
      </c>
      <c r="F3815" s="4">
        <v>2.35</v>
      </c>
      <c r="G3815" s="8">
        <v>0.3061</v>
      </c>
      <c r="H3815" s="8">
        <v>0.2609</v>
      </c>
      <c r="I3815" s="9">
        <v>0.0032523148148148147</v>
      </c>
      <c r="J3815" s="7">
        <v>281.0</v>
      </c>
      <c r="K3815" s="4">
        <v>1.24</v>
      </c>
    </row>
    <row r="3816">
      <c r="A3816" s="4" t="s">
        <v>3710</v>
      </c>
      <c r="B3816" s="4"/>
      <c r="C3816" s="4"/>
      <c r="D3816" s="4"/>
      <c r="E3816" s="7">
        <v>49.0</v>
      </c>
      <c r="F3816" s="4">
        <v>3.65</v>
      </c>
      <c r="G3816" s="8">
        <v>0.1633</v>
      </c>
      <c r="H3816" s="8">
        <v>0.2626</v>
      </c>
      <c r="I3816" s="9">
        <v>0.0042824074074074075</v>
      </c>
      <c r="J3816" s="7">
        <v>370.0</v>
      </c>
      <c r="K3816" s="4">
        <v>4.16</v>
      </c>
    </row>
    <row r="3817">
      <c r="A3817" s="4" t="s">
        <v>3711</v>
      </c>
      <c r="B3817" s="4"/>
      <c r="C3817" s="4"/>
      <c r="D3817" s="4"/>
      <c r="E3817" s="7">
        <v>49.0</v>
      </c>
      <c r="F3817" s="4">
        <v>2.53</v>
      </c>
      <c r="G3817" s="8">
        <v>0.1633</v>
      </c>
      <c r="H3817" s="8">
        <v>0.2984</v>
      </c>
      <c r="I3817" s="9">
        <v>0.002013888888888889</v>
      </c>
      <c r="J3817" s="7">
        <v>174.0</v>
      </c>
      <c r="K3817" s="4">
        <v>2.06</v>
      </c>
    </row>
    <row r="3818">
      <c r="A3818" s="4" t="s">
        <v>3712</v>
      </c>
      <c r="B3818" s="4"/>
      <c r="C3818" s="4"/>
      <c r="D3818" s="4"/>
      <c r="E3818" s="7">
        <v>49.0</v>
      </c>
      <c r="F3818" s="4">
        <v>3.08</v>
      </c>
      <c r="G3818" s="8">
        <v>0.0204</v>
      </c>
      <c r="H3818" s="8">
        <v>0.4702</v>
      </c>
      <c r="I3818" s="9">
        <v>0.0022453703703703702</v>
      </c>
      <c r="J3818" s="7">
        <v>194.0</v>
      </c>
      <c r="K3818" s="4">
        <v>1.35</v>
      </c>
    </row>
    <row r="3819">
      <c r="A3819" s="4" t="s">
        <v>3713</v>
      </c>
      <c r="B3819" s="4"/>
      <c r="C3819" s="4"/>
      <c r="D3819" s="4"/>
      <c r="E3819" s="7">
        <v>49.0</v>
      </c>
      <c r="F3819" s="4">
        <v>2.59</v>
      </c>
      <c r="G3819" s="8">
        <v>0.3061</v>
      </c>
      <c r="H3819" s="8">
        <v>0.126</v>
      </c>
      <c r="I3819" s="9">
        <v>0.006493055555555556</v>
      </c>
      <c r="J3819" s="7">
        <v>561.0</v>
      </c>
      <c r="K3819" s="4">
        <v>5.96</v>
      </c>
    </row>
    <row r="3820">
      <c r="A3820" s="4" t="s">
        <v>3714</v>
      </c>
      <c r="B3820" s="4"/>
      <c r="C3820" s="4"/>
      <c r="D3820" s="4"/>
      <c r="E3820" s="7">
        <v>49.0</v>
      </c>
      <c r="F3820" s="4">
        <v>2.41</v>
      </c>
      <c r="G3820" s="8">
        <v>0.3673</v>
      </c>
      <c r="H3820" s="8">
        <v>0.2288</v>
      </c>
      <c r="I3820" s="9">
        <v>0.0030902777777777777</v>
      </c>
      <c r="J3820" s="7">
        <v>267.0</v>
      </c>
      <c r="K3820" s="4">
        <v>1.45</v>
      </c>
    </row>
    <row r="3821">
      <c r="A3821" s="4" t="s">
        <v>3715</v>
      </c>
      <c r="B3821" s="4"/>
      <c r="C3821" s="4"/>
      <c r="D3821" s="4"/>
      <c r="E3821" s="7">
        <v>49.0</v>
      </c>
      <c r="F3821" s="4">
        <v>1.92</v>
      </c>
      <c r="G3821" s="8">
        <v>0.2041</v>
      </c>
      <c r="H3821" s="8">
        <v>0.3617</v>
      </c>
      <c r="I3821" s="9">
        <v>0.0016898148148148148</v>
      </c>
      <c r="J3821" s="7">
        <v>146.0</v>
      </c>
      <c r="K3821" s="4">
        <v>3.41</v>
      </c>
    </row>
    <row r="3822">
      <c r="A3822" s="4" t="s">
        <v>3716</v>
      </c>
      <c r="B3822" s="4"/>
      <c r="C3822" s="4"/>
      <c r="D3822" s="4"/>
      <c r="E3822" s="7">
        <v>49.0</v>
      </c>
      <c r="F3822" s="4">
        <v>2.98</v>
      </c>
      <c r="G3822" s="8">
        <v>0.2449</v>
      </c>
      <c r="H3822" s="8">
        <v>0.1233</v>
      </c>
      <c r="I3822" s="9">
        <v>0.008333333333333333</v>
      </c>
      <c r="J3822" s="7">
        <v>720.0</v>
      </c>
      <c r="K3822" s="4">
        <v>5.73</v>
      </c>
    </row>
    <row r="3823">
      <c r="A3823" s="4" t="s">
        <v>3717</v>
      </c>
      <c r="B3823" s="4"/>
      <c r="C3823" s="4"/>
      <c r="D3823" s="4"/>
      <c r="E3823" s="7">
        <v>49.0</v>
      </c>
      <c r="F3823" s="4">
        <v>3.88</v>
      </c>
      <c r="G3823" s="8">
        <v>0.3061</v>
      </c>
      <c r="H3823" s="8">
        <v>0.1737</v>
      </c>
      <c r="I3823" s="9">
        <v>0.0030555555555555557</v>
      </c>
      <c r="J3823" s="7">
        <v>264.0</v>
      </c>
      <c r="K3823" s="4">
        <v>3.45</v>
      </c>
    </row>
    <row r="3824">
      <c r="A3824" s="4" t="s">
        <v>3718</v>
      </c>
      <c r="B3824" s="4"/>
      <c r="C3824" s="4"/>
      <c r="D3824" s="4"/>
      <c r="E3824" s="7">
        <v>49.0</v>
      </c>
      <c r="F3824" s="4">
        <v>3.37</v>
      </c>
      <c r="G3824" s="8">
        <v>0.2449</v>
      </c>
      <c r="H3824" s="8">
        <v>0.1758</v>
      </c>
      <c r="I3824" s="9">
        <v>0.0030902777777777777</v>
      </c>
      <c r="J3824" s="7">
        <v>267.0</v>
      </c>
      <c r="K3824" s="4">
        <v>2.9</v>
      </c>
    </row>
    <row r="3825">
      <c r="A3825" s="4" t="s">
        <v>3719</v>
      </c>
      <c r="B3825" s="4"/>
      <c r="C3825" s="4"/>
      <c r="D3825" s="4"/>
      <c r="E3825" s="7">
        <v>49.0</v>
      </c>
      <c r="F3825" s="4">
        <v>3.31</v>
      </c>
      <c r="G3825" s="8">
        <v>0.2449</v>
      </c>
      <c r="H3825" s="8">
        <v>0.1914</v>
      </c>
      <c r="I3825" s="9">
        <v>0.002523148148148148</v>
      </c>
      <c r="J3825" s="7">
        <v>218.0</v>
      </c>
      <c r="K3825" s="4">
        <v>1.22</v>
      </c>
    </row>
    <row r="3826">
      <c r="A3826" s="4" t="s">
        <v>3720</v>
      </c>
      <c r="B3826" s="4"/>
      <c r="C3826" s="4"/>
      <c r="D3826" s="4"/>
      <c r="E3826" s="7">
        <v>49.0</v>
      </c>
      <c r="F3826" s="4">
        <v>2.94</v>
      </c>
      <c r="G3826" s="8">
        <v>0.7347</v>
      </c>
      <c r="H3826" s="8">
        <v>0.0764</v>
      </c>
      <c r="I3826" s="9">
        <v>0.002685185185185185</v>
      </c>
      <c r="J3826" s="7">
        <v>232.0</v>
      </c>
      <c r="K3826" s="4">
        <v>1.27</v>
      </c>
    </row>
    <row r="3827">
      <c r="A3827" s="4" t="s">
        <v>3721</v>
      </c>
      <c r="B3827" s="4"/>
      <c r="C3827" s="4"/>
      <c r="D3827" s="4"/>
      <c r="E3827" s="7">
        <v>49.0</v>
      </c>
      <c r="F3827" s="4">
        <v>3.63</v>
      </c>
      <c r="G3827" s="8">
        <v>0.2245</v>
      </c>
      <c r="H3827" s="8">
        <v>0.2303</v>
      </c>
      <c r="I3827" s="9">
        <v>0.003923611111111111</v>
      </c>
      <c r="J3827" s="7">
        <v>339.0</v>
      </c>
      <c r="K3827" s="4">
        <v>3.53</v>
      </c>
    </row>
    <row r="3828">
      <c r="A3828" s="4" t="s">
        <v>3722</v>
      </c>
      <c r="B3828" s="4"/>
      <c r="C3828" s="4"/>
      <c r="D3828" s="4"/>
      <c r="E3828" s="7">
        <v>49.0</v>
      </c>
      <c r="F3828" s="4">
        <v>2.43</v>
      </c>
      <c r="G3828" s="8">
        <v>0.2857</v>
      </c>
      <c r="H3828" s="8">
        <v>0.1092</v>
      </c>
      <c r="I3828" s="9">
        <v>0.003298611111111111</v>
      </c>
      <c r="J3828" s="7">
        <v>285.0</v>
      </c>
      <c r="K3828" s="4">
        <v>3.61</v>
      </c>
    </row>
    <row r="3829">
      <c r="A3829" s="4" t="s">
        <v>3723</v>
      </c>
      <c r="B3829" s="4"/>
      <c r="C3829" s="4"/>
      <c r="D3829" s="4"/>
      <c r="E3829" s="7">
        <v>49.0</v>
      </c>
      <c r="F3829" s="4">
        <v>2.61</v>
      </c>
      <c r="G3829" s="8">
        <v>0.2041</v>
      </c>
      <c r="H3829" s="8">
        <v>0.1562</v>
      </c>
      <c r="I3829" s="9">
        <v>0.003761574074074074</v>
      </c>
      <c r="J3829" s="7">
        <v>325.0</v>
      </c>
      <c r="K3829" s="4">
        <v>3.45</v>
      </c>
    </row>
    <row r="3830">
      <c r="A3830" s="4" t="s">
        <v>3724</v>
      </c>
      <c r="B3830" s="4"/>
      <c r="C3830" s="4"/>
      <c r="D3830" s="4"/>
      <c r="E3830" s="7">
        <v>49.0</v>
      </c>
      <c r="F3830" s="4">
        <v>3.06</v>
      </c>
      <c r="G3830" s="8">
        <v>0.3265</v>
      </c>
      <c r="H3830" s="8">
        <v>0.1667</v>
      </c>
      <c r="I3830" s="9">
        <v>0.004016203703703704</v>
      </c>
      <c r="J3830" s="7">
        <v>347.0</v>
      </c>
      <c r="K3830" s="4">
        <v>3.61</v>
      </c>
    </row>
    <row r="3831">
      <c r="A3831" s="4" t="s">
        <v>3725</v>
      </c>
      <c r="B3831" s="4"/>
      <c r="C3831" s="4"/>
      <c r="D3831" s="4"/>
      <c r="E3831" s="7">
        <v>49.0</v>
      </c>
      <c r="F3831" s="4">
        <v>2.31</v>
      </c>
      <c r="G3831" s="8">
        <v>0.5918</v>
      </c>
      <c r="H3831" s="8">
        <v>0.1239</v>
      </c>
      <c r="I3831" s="9">
        <v>0.0023263888888888887</v>
      </c>
      <c r="J3831" s="7">
        <v>201.0</v>
      </c>
      <c r="K3831" s="4">
        <v>1.92</v>
      </c>
    </row>
    <row r="3832">
      <c r="A3832" s="4" t="s">
        <v>3726</v>
      </c>
      <c r="B3832" s="4"/>
      <c r="C3832" s="4"/>
      <c r="D3832" s="4"/>
      <c r="E3832" s="7">
        <v>49.0</v>
      </c>
      <c r="F3832" s="4">
        <v>2.53</v>
      </c>
      <c r="G3832" s="8">
        <v>0.1429</v>
      </c>
      <c r="H3832" s="8">
        <v>0.1452</v>
      </c>
      <c r="I3832" s="9">
        <v>0.0031018518518518517</v>
      </c>
      <c r="J3832" s="7">
        <v>268.0</v>
      </c>
      <c r="K3832" s="4">
        <v>5.51</v>
      </c>
    </row>
    <row r="3833">
      <c r="A3833" s="4" t="s">
        <v>3727</v>
      </c>
      <c r="B3833" s="4"/>
      <c r="C3833" s="4"/>
      <c r="D3833" s="4"/>
      <c r="E3833" s="7">
        <v>49.0</v>
      </c>
      <c r="F3833" s="4">
        <v>2.98</v>
      </c>
      <c r="G3833" s="8">
        <v>0.3061</v>
      </c>
      <c r="H3833" s="8">
        <v>0.1849</v>
      </c>
      <c r="I3833" s="9">
        <v>0.002395833333333333</v>
      </c>
      <c r="J3833" s="7">
        <v>207.0</v>
      </c>
      <c r="K3833" s="4">
        <v>1.49</v>
      </c>
    </row>
    <row r="3834">
      <c r="A3834" s="4" t="s">
        <v>3728</v>
      </c>
      <c r="B3834" s="4"/>
      <c r="C3834" s="4"/>
      <c r="D3834" s="4"/>
      <c r="E3834" s="7">
        <v>49.0</v>
      </c>
      <c r="F3834" s="4">
        <v>3.14</v>
      </c>
      <c r="G3834" s="8">
        <v>0.449</v>
      </c>
      <c r="H3834" s="8">
        <v>0.1494</v>
      </c>
      <c r="I3834" s="9">
        <v>0.003703703703703704</v>
      </c>
      <c r="J3834" s="7">
        <v>320.0</v>
      </c>
      <c r="K3834" s="4">
        <v>2.51</v>
      </c>
    </row>
    <row r="3835">
      <c r="A3835" s="4" t="s">
        <v>3729</v>
      </c>
      <c r="B3835" s="4"/>
      <c r="C3835" s="4"/>
      <c r="D3835" s="4"/>
      <c r="E3835" s="7">
        <v>49.0</v>
      </c>
      <c r="F3835" s="4">
        <v>2.71</v>
      </c>
      <c r="G3835" s="8">
        <v>0.1633</v>
      </c>
      <c r="H3835" s="8">
        <v>0.2331</v>
      </c>
      <c r="I3835" s="9">
        <v>0.002800925925925926</v>
      </c>
      <c r="J3835" s="7">
        <v>242.0</v>
      </c>
      <c r="K3835" s="4">
        <v>4.41</v>
      </c>
    </row>
    <row r="3836">
      <c r="A3836" s="4" t="s">
        <v>3730</v>
      </c>
      <c r="B3836" s="4"/>
      <c r="C3836" s="4"/>
      <c r="D3836" s="4"/>
      <c r="E3836" s="7">
        <v>49.0</v>
      </c>
      <c r="F3836" s="4">
        <v>2.94</v>
      </c>
      <c r="G3836" s="8">
        <v>0.1429</v>
      </c>
      <c r="H3836" s="8">
        <v>0.2639</v>
      </c>
      <c r="I3836" s="9">
        <v>0.0031944444444444446</v>
      </c>
      <c r="J3836" s="7">
        <v>276.0</v>
      </c>
      <c r="K3836" s="4">
        <v>2.39</v>
      </c>
    </row>
    <row r="3837">
      <c r="A3837" s="4" t="s">
        <v>3731</v>
      </c>
      <c r="B3837" s="4"/>
      <c r="C3837" s="4"/>
      <c r="D3837" s="4"/>
      <c r="E3837" s="7">
        <v>49.0</v>
      </c>
      <c r="F3837" s="4">
        <v>3.59</v>
      </c>
      <c r="G3837" s="8">
        <v>0.2653</v>
      </c>
      <c r="H3837" s="8">
        <v>0.2045</v>
      </c>
      <c r="I3837" s="9">
        <v>0.002673611111111111</v>
      </c>
      <c r="J3837" s="7">
        <v>231.0</v>
      </c>
      <c r="K3837" s="4">
        <v>1.1</v>
      </c>
    </row>
    <row r="3838">
      <c r="A3838" s="4" t="s">
        <v>3732</v>
      </c>
      <c r="B3838" s="4"/>
      <c r="C3838" s="4"/>
      <c r="D3838" s="4"/>
      <c r="E3838" s="7">
        <v>49.0</v>
      </c>
      <c r="F3838" s="4">
        <v>3.14</v>
      </c>
      <c r="G3838" s="8">
        <v>0.4286</v>
      </c>
      <c r="H3838" s="8">
        <v>0.1753</v>
      </c>
      <c r="I3838" s="9">
        <v>0.0025925925925925925</v>
      </c>
      <c r="J3838" s="7">
        <v>224.0</v>
      </c>
      <c r="K3838" s="4">
        <v>0.86</v>
      </c>
    </row>
    <row r="3839">
      <c r="A3839" s="4">
        <v>4572.0</v>
      </c>
      <c r="B3839" s="4"/>
      <c r="C3839" s="4"/>
      <c r="D3839" s="4"/>
      <c r="E3839" s="7">
        <v>48.0</v>
      </c>
      <c r="F3839" s="4">
        <v>2.27</v>
      </c>
      <c r="G3839" s="8">
        <v>0.2292</v>
      </c>
      <c r="H3839" s="8">
        <v>0.2936</v>
      </c>
      <c r="I3839" s="9">
        <v>0.00400462962962963</v>
      </c>
      <c r="J3839" s="7">
        <v>346.0</v>
      </c>
      <c r="K3839" s="4">
        <v>5.29</v>
      </c>
    </row>
    <row r="3840">
      <c r="A3840" s="4">
        <v>2766.0</v>
      </c>
      <c r="B3840" s="4"/>
      <c r="C3840" s="4"/>
      <c r="D3840" s="4"/>
      <c r="E3840" s="7">
        <v>48.0</v>
      </c>
      <c r="F3840" s="4">
        <v>2.06</v>
      </c>
      <c r="G3840" s="8">
        <v>0.2292</v>
      </c>
      <c r="H3840" s="8">
        <v>0.2727</v>
      </c>
      <c r="I3840" s="9">
        <v>0.003981481481481482</v>
      </c>
      <c r="J3840" s="7">
        <v>344.0</v>
      </c>
      <c r="K3840" s="4">
        <v>1.44</v>
      </c>
    </row>
    <row r="3841">
      <c r="A3841" s="4">
        <v>3022.0</v>
      </c>
      <c r="B3841" s="4"/>
      <c r="C3841" s="4"/>
      <c r="D3841" s="4"/>
      <c r="E3841" s="7">
        <v>48.0</v>
      </c>
      <c r="F3841" s="4">
        <v>2.71</v>
      </c>
      <c r="G3841" s="8">
        <v>0.375</v>
      </c>
      <c r="H3841" s="8">
        <v>0.1154</v>
      </c>
      <c r="I3841" s="9">
        <v>0.004224537037037037</v>
      </c>
      <c r="J3841" s="7">
        <v>365.0</v>
      </c>
      <c r="K3841" s="4">
        <v>4.38</v>
      </c>
    </row>
    <row r="3842">
      <c r="A3842" s="4">
        <v>34441.0</v>
      </c>
      <c r="B3842" s="4"/>
      <c r="C3842" s="4"/>
      <c r="D3842" s="4"/>
      <c r="E3842" s="7">
        <v>48.0</v>
      </c>
      <c r="F3842" s="4">
        <v>2.15</v>
      </c>
      <c r="G3842" s="8">
        <v>0.5208</v>
      </c>
      <c r="H3842" s="8">
        <v>0.1165</v>
      </c>
      <c r="I3842" s="9">
        <v>0.0025</v>
      </c>
      <c r="J3842" s="7">
        <v>216.0</v>
      </c>
      <c r="K3842" s="4">
        <v>3.33</v>
      </c>
    </row>
    <row r="3843">
      <c r="A3843" s="4">
        <v>4359.0</v>
      </c>
      <c r="B3843" s="4"/>
      <c r="C3843" s="4"/>
      <c r="D3843" s="4"/>
      <c r="E3843" s="7">
        <v>48.0</v>
      </c>
      <c r="F3843" s="4">
        <v>3.25</v>
      </c>
      <c r="G3843" s="8">
        <v>0.2292</v>
      </c>
      <c r="H3843" s="8">
        <v>0.1859</v>
      </c>
      <c r="I3843" s="9">
        <v>0.003726851851851852</v>
      </c>
      <c r="J3843" s="7">
        <v>322.0</v>
      </c>
      <c r="K3843" s="4">
        <v>3.04</v>
      </c>
    </row>
    <row r="3844">
      <c r="A3844" s="4">
        <v>7736.0</v>
      </c>
      <c r="B3844" s="4"/>
      <c r="C3844" s="4"/>
      <c r="D3844" s="4"/>
      <c r="E3844" s="7">
        <v>48.0</v>
      </c>
      <c r="F3844" s="4">
        <v>2.52</v>
      </c>
      <c r="G3844" s="8">
        <v>0.1042</v>
      </c>
      <c r="H3844" s="8">
        <v>0.157</v>
      </c>
      <c r="I3844" s="9">
        <v>0.002951388888888889</v>
      </c>
      <c r="J3844" s="7">
        <v>255.0</v>
      </c>
      <c r="K3844" s="4">
        <v>3.5</v>
      </c>
    </row>
    <row r="3845">
      <c r="A3845" s="4">
        <v>8296.0</v>
      </c>
      <c r="B3845" s="4"/>
      <c r="C3845" s="4"/>
      <c r="D3845" s="4"/>
      <c r="E3845" s="7">
        <v>48.0</v>
      </c>
      <c r="F3845" s="4">
        <v>1.58</v>
      </c>
      <c r="G3845" s="8">
        <v>0.5625</v>
      </c>
      <c r="H3845" s="8">
        <v>0.0658</v>
      </c>
      <c r="I3845" s="9">
        <v>0.0015393518518518519</v>
      </c>
      <c r="J3845" s="7">
        <v>133.0</v>
      </c>
      <c r="K3845" s="4">
        <v>1.42</v>
      </c>
    </row>
    <row r="3846">
      <c r="A3846" s="4" t="s">
        <v>3733</v>
      </c>
      <c r="B3846" s="4"/>
      <c r="C3846" s="4"/>
      <c r="D3846" s="4"/>
      <c r="E3846" s="7">
        <v>48.0</v>
      </c>
      <c r="F3846" s="4">
        <v>2.12</v>
      </c>
      <c r="G3846" s="8">
        <v>0.0625</v>
      </c>
      <c r="H3846" s="8">
        <v>0.2843</v>
      </c>
      <c r="I3846" s="9">
        <v>0.002916666666666667</v>
      </c>
      <c r="J3846" s="7">
        <v>252.0</v>
      </c>
      <c r="K3846" s="4">
        <v>4.77</v>
      </c>
    </row>
    <row r="3847">
      <c r="A3847" s="4" t="s">
        <v>3734</v>
      </c>
      <c r="B3847" s="4"/>
      <c r="C3847" s="4"/>
      <c r="D3847" s="4"/>
      <c r="E3847" s="7">
        <v>48.0</v>
      </c>
      <c r="F3847" s="4">
        <v>2.67</v>
      </c>
      <c r="G3847" s="8">
        <v>0.25</v>
      </c>
      <c r="H3847" s="8">
        <v>0.25</v>
      </c>
      <c r="I3847" s="9">
        <v>0.001712962962962963</v>
      </c>
      <c r="J3847" s="7">
        <v>148.0</v>
      </c>
      <c r="K3847" s="4">
        <v>1.44</v>
      </c>
    </row>
    <row r="3848">
      <c r="A3848" s="4" t="s">
        <v>3735</v>
      </c>
      <c r="B3848" s="4"/>
      <c r="C3848" s="4"/>
      <c r="D3848" s="4"/>
      <c r="E3848" s="7">
        <v>48.0</v>
      </c>
      <c r="F3848" s="4">
        <v>4.25</v>
      </c>
      <c r="G3848" s="8">
        <v>0.2917</v>
      </c>
      <c r="H3848" s="8">
        <v>0.2059</v>
      </c>
      <c r="I3848" s="9">
        <v>0.003969907407407407</v>
      </c>
      <c r="J3848" s="7">
        <v>343.0</v>
      </c>
      <c r="K3848" s="4">
        <v>6.81</v>
      </c>
    </row>
    <row r="3849">
      <c r="A3849" s="4" t="s">
        <v>3736</v>
      </c>
      <c r="B3849" s="4"/>
      <c r="C3849" s="4"/>
      <c r="D3849" s="4"/>
      <c r="E3849" s="7">
        <v>48.0</v>
      </c>
      <c r="F3849" s="4">
        <v>2.19</v>
      </c>
      <c r="G3849" s="8">
        <v>0.1667</v>
      </c>
      <c r="H3849" s="8">
        <v>0.1429</v>
      </c>
      <c r="I3849" s="9">
        <v>0.0036689814814814814</v>
      </c>
      <c r="J3849" s="7">
        <v>317.0</v>
      </c>
      <c r="K3849" s="4">
        <v>5.06</v>
      </c>
    </row>
    <row r="3850">
      <c r="A3850" s="4" t="s">
        <v>3737</v>
      </c>
      <c r="B3850" s="4"/>
      <c r="C3850" s="4"/>
      <c r="D3850" s="4"/>
      <c r="E3850" s="7">
        <v>48.0</v>
      </c>
      <c r="F3850" s="4">
        <v>2.29</v>
      </c>
      <c r="G3850" s="8">
        <v>0.3125</v>
      </c>
      <c r="H3850" s="8">
        <v>0.1182</v>
      </c>
      <c r="I3850" s="9">
        <v>0.002824074074074074</v>
      </c>
      <c r="J3850" s="7">
        <v>244.0</v>
      </c>
      <c r="K3850" s="4">
        <v>4.23</v>
      </c>
    </row>
    <row r="3851">
      <c r="A3851" s="4" t="s">
        <v>3738</v>
      </c>
      <c r="B3851" s="4"/>
      <c r="C3851" s="4"/>
      <c r="D3851" s="4"/>
      <c r="E3851" s="7">
        <v>48.0</v>
      </c>
      <c r="F3851" s="4">
        <v>2.42</v>
      </c>
      <c r="G3851" s="8">
        <v>0.1667</v>
      </c>
      <c r="H3851" s="8">
        <v>0.2241</v>
      </c>
      <c r="I3851" s="9">
        <v>0.003460648148148148</v>
      </c>
      <c r="J3851" s="7">
        <v>299.0</v>
      </c>
      <c r="K3851" s="4">
        <v>3.83</v>
      </c>
    </row>
    <row r="3852">
      <c r="A3852" s="4" t="s">
        <v>3739</v>
      </c>
      <c r="B3852" s="4"/>
      <c r="C3852" s="4"/>
      <c r="D3852" s="4"/>
      <c r="E3852" s="7">
        <v>48.0</v>
      </c>
      <c r="F3852" s="4">
        <v>1.52</v>
      </c>
      <c r="G3852" s="8">
        <v>0.2917</v>
      </c>
      <c r="H3852" s="8">
        <v>0.5068</v>
      </c>
      <c r="I3852" s="9">
        <v>0.0011921296296296296</v>
      </c>
      <c r="J3852" s="7">
        <v>103.0</v>
      </c>
      <c r="K3852" s="4">
        <v>1.29</v>
      </c>
    </row>
    <row r="3853">
      <c r="A3853" s="4" t="s">
        <v>3740</v>
      </c>
      <c r="B3853" s="4"/>
      <c r="C3853" s="4"/>
      <c r="D3853" s="4"/>
      <c r="E3853" s="7">
        <v>48.0</v>
      </c>
      <c r="F3853" s="4">
        <v>2.25</v>
      </c>
      <c r="G3853" s="8">
        <v>0.4375</v>
      </c>
      <c r="H3853" s="8">
        <v>0.3241</v>
      </c>
      <c r="I3853" s="9">
        <v>0.0020486111111111113</v>
      </c>
      <c r="J3853" s="7">
        <v>177.0</v>
      </c>
      <c r="K3853" s="4">
        <v>0.79</v>
      </c>
    </row>
    <row r="3854">
      <c r="A3854" s="4" t="s">
        <v>3741</v>
      </c>
      <c r="B3854" s="4"/>
      <c r="C3854" s="4"/>
      <c r="D3854" s="4"/>
      <c r="E3854" s="7">
        <v>48.0</v>
      </c>
      <c r="F3854" s="4">
        <v>3.52</v>
      </c>
      <c r="G3854" s="8">
        <v>0.25</v>
      </c>
      <c r="H3854" s="8">
        <v>0.2012</v>
      </c>
      <c r="I3854" s="9">
        <v>0.003321759259259259</v>
      </c>
      <c r="J3854" s="7">
        <v>287.0</v>
      </c>
      <c r="K3854" s="4">
        <v>4.25</v>
      </c>
    </row>
    <row r="3855">
      <c r="A3855" s="4" t="s">
        <v>3742</v>
      </c>
      <c r="B3855" s="4"/>
      <c r="C3855" s="4"/>
      <c r="D3855" s="4"/>
      <c r="E3855" s="7">
        <v>48.0</v>
      </c>
      <c r="F3855" s="4">
        <v>2.92</v>
      </c>
      <c r="G3855" s="8">
        <v>0.1458</v>
      </c>
      <c r="H3855" s="8">
        <v>0.2643</v>
      </c>
      <c r="I3855" s="9">
        <v>0.0024421296296296296</v>
      </c>
      <c r="J3855" s="7">
        <v>211.0</v>
      </c>
      <c r="K3855" s="4">
        <v>1.62</v>
      </c>
    </row>
    <row r="3856">
      <c r="A3856" s="4" t="s">
        <v>3743</v>
      </c>
      <c r="B3856" s="4"/>
      <c r="C3856" s="4"/>
      <c r="D3856" s="4"/>
      <c r="E3856" s="7">
        <v>48.0</v>
      </c>
      <c r="F3856" s="4">
        <v>2.17</v>
      </c>
      <c r="G3856" s="8">
        <v>0.1875</v>
      </c>
      <c r="H3856" s="8">
        <v>0.1346</v>
      </c>
      <c r="I3856" s="9">
        <v>0.003946759259259259</v>
      </c>
      <c r="J3856" s="7">
        <v>341.0</v>
      </c>
      <c r="K3856" s="4">
        <v>5.67</v>
      </c>
    </row>
    <row r="3857">
      <c r="A3857" s="4" t="s">
        <v>3744</v>
      </c>
      <c r="B3857" s="4"/>
      <c r="C3857" s="4"/>
      <c r="D3857" s="4"/>
      <c r="E3857" s="7">
        <v>48.0</v>
      </c>
      <c r="F3857" s="4">
        <v>2.62</v>
      </c>
      <c r="G3857" s="8">
        <v>0.1042</v>
      </c>
      <c r="H3857" s="8">
        <v>0.3571</v>
      </c>
      <c r="I3857" s="9">
        <v>0.0017592592592592592</v>
      </c>
      <c r="J3857" s="7">
        <v>152.0</v>
      </c>
      <c r="K3857" s="4">
        <v>2.67</v>
      </c>
    </row>
    <row r="3858">
      <c r="A3858" s="4" t="s">
        <v>3745</v>
      </c>
      <c r="B3858" s="4"/>
      <c r="C3858" s="4"/>
      <c r="D3858" s="4"/>
      <c r="E3858" s="7">
        <v>48.0</v>
      </c>
      <c r="F3858" s="4">
        <v>2.52</v>
      </c>
      <c r="G3858" s="8">
        <v>0.3333</v>
      </c>
      <c r="H3858" s="8">
        <v>0.3388</v>
      </c>
      <c r="I3858" s="9">
        <v>0.001875</v>
      </c>
      <c r="J3858" s="7">
        <v>162.0</v>
      </c>
      <c r="K3858" s="4">
        <v>1.04</v>
      </c>
    </row>
    <row r="3859">
      <c r="A3859" s="4" t="s">
        <v>3746</v>
      </c>
      <c r="B3859" s="4"/>
      <c r="C3859" s="4"/>
      <c r="D3859" s="4"/>
      <c r="E3859" s="7">
        <v>48.0</v>
      </c>
      <c r="F3859" s="4">
        <v>2.35</v>
      </c>
      <c r="G3859" s="8">
        <v>0.2708</v>
      </c>
      <c r="H3859" s="8">
        <v>0.1947</v>
      </c>
      <c r="I3859" s="9">
        <v>0.002349537037037037</v>
      </c>
      <c r="J3859" s="7">
        <v>203.0</v>
      </c>
      <c r="K3859" s="4">
        <v>2.85</v>
      </c>
    </row>
    <row r="3860">
      <c r="A3860" s="4" t="s">
        <v>3747</v>
      </c>
      <c r="B3860" s="4"/>
      <c r="C3860" s="4"/>
      <c r="D3860" s="4"/>
      <c r="E3860" s="7">
        <v>48.0</v>
      </c>
      <c r="F3860" s="4">
        <v>6.35</v>
      </c>
      <c r="G3860" s="8">
        <v>0.2917</v>
      </c>
      <c r="H3860" s="8">
        <v>0.1344</v>
      </c>
      <c r="I3860" s="9">
        <v>0.0037962962962962963</v>
      </c>
      <c r="J3860" s="7">
        <v>328.0</v>
      </c>
      <c r="K3860" s="4">
        <v>3.6</v>
      </c>
    </row>
    <row r="3861">
      <c r="A3861" s="4" t="s">
        <v>3748</v>
      </c>
      <c r="B3861" s="4"/>
      <c r="C3861" s="4"/>
      <c r="D3861" s="4"/>
      <c r="E3861" s="7">
        <v>48.0</v>
      </c>
      <c r="F3861" s="4">
        <v>4.54</v>
      </c>
      <c r="G3861" s="8">
        <v>0.2917</v>
      </c>
      <c r="H3861" s="8">
        <v>0.1606</v>
      </c>
      <c r="I3861" s="9">
        <v>0.0035300925925925925</v>
      </c>
      <c r="J3861" s="7">
        <v>305.0</v>
      </c>
      <c r="K3861" s="4">
        <v>1.85</v>
      </c>
    </row>
    <row r="3862">
      <c r="A3862" s="4" t="s">
        <v>3749</v>
      </c>
      <c r="B3862" s="4"/>
      <c r="C3862" s="4"/>
      <c r="D3862" s="4"/>
      <c r="E3862" s="7">
        <v>48.0</v>
      </c>
      <c r="F3862" s="4">
        <v>2.54</v>
      </c>
      <c r="G3862" s="8">
        <v>0.25</v>
      </c>
      <c r="H3862" s="8">
        <v>0.2951</v>
      </c>
      <c r="I3862" s="9">
        <v>0.0021759259259259258</v>
      </c>
      <c r="J3862" s="7">
        <v>188.0</v>
      </c>
      <c r="K3862" s="4">
        <v>2.48</v>
      </c>
    </row>
    <row r="3863">
      <c r="A3863" s="4" t="s">
        <v>3750</v>
      </c>
      <c r="B3863" s="4"/>
      <c r="C3863" s="4"/>
      <c r="D3863" s="4"/>
      <c r="E3863" s="7">
        <v>48.0</v>
      </c>
      <c r="F3863" s="4">
        <v>2.94</v>
      </c>
      <c r="G3863" s="8">
        <v>0.1458</v>
      </c>
      <c r="H3863" s="8">
        <v>0.383</v>
      </c>
      <c r="I3863" s="9">
        <v>0.0026041666666666665</v>
      </c>
      <c r="J3863" s="7">
        <v>225.0</v>
      </c>
      <c r="K3863" s="4">
        <v>1.69</v>
      </c>
    </row>
    <row r="3864">
      <c r="A3864" s="4" t="s">
        <v>3751</v>
      </c>
      <c r="B3864" s="4"/>
      <c r="C3864" s="4"/>
      <c r="D3864" s="4"/>
      <c r="E3864" s="7">
        <v>48.0</v>
      </c>
      <c r="F3864" s="4">
        <v>3.54</v>
      </c>
      <c r="G3864" s="8">
        <v>0.2708</v>
      </c>
      <c r="H3864" s="8">
        <v>0.1824</v>
      </c>
      <c r="I3864" s="9">
        <v>0.0017592592592592592</v>
      </c>
      <c r="J3864" s="7">
        <v>152.0</v>
      </c>
      <c r="K3864" s="4">
        <v>2.15</v>
      </c>
    </row>
    <row r="3865">
      <c r="A3865" s="4" t="s">
        <v>3752</v>
      </c>
      <c r="B3865" s="4"/>
      <c r="C3865" s="4"/>
      <c r="D3865" s="4"/>
      <c r="E3865" s="7">
        <v>48.0</v>
      </c>
      <c r="F3865" s="4">
        <v>1.48</v>
      </c>
      <c r="G3865" s="8">
        <v>0.1458</v>
      </c>
      <c r="H3865" s="8">
        <v>0.6479</v>
      </c>
      <c r="I3865" s="9">
        <v>7.407407407407407E-4</v>
      </c>
      <c r="J3865" s="7">
        <v>64.0</v>
      </c>
      <c r="K3865" s="4">
        <v>2.5</v>
      </c>
    </row>
    <row r="3866">
      <c r="A3866" s="4" t="s">
        <v>3753</v>
      </c>
      <c r="B3866" s="4"/>
      <c r="C3866" s="4"/>
      <c r="D3866" s="4"/>
      <c r="E3866" s="7">
        <v>48.0</v>
      </c>
      <c r="F3866" s="4">
        <v>3.04</v>
      </c>
      <c r="G3866" s="8">
        <v>0.2292</v>
      </c>
      <c r="H3866" s="8">
        <v>0.1301</v>
      </c>
      <c r="I3866" s="9">
        <v>0.0023148148148148147</v>
      </c>
      <c r="J3866" s="7">
        <v>200.0</v>
      </c>
      <c r="K3866" s="4">
        <v>4.81</v>
      </c>
    </row>
    <row r="3867">
      <c r="A3867" s="4" t="s">
        <v>3754</v>
      </c>
      <c r="B3867" s="4"/>
      <c r="C3867" s="4"/>
      <c r="D3867" s="4"/>
      <c r="E3867" s="7">
        <v>48.0</v>
      </c>
      <c r="F3867" s="4">
        <v>2.23</v>
      </c>
      <c r="G3867" s="8">
        <v>0.3125</v>
      </c>
      <c r="H3867" s="8">
        <v>0.1215</v>
      </c>
      <c r="I3867" s="9">
        <v>0.0018171296296296297</v>
      </c>
      <c r="J3867" s="7">
        <v>157.0</v>
      </c>
      <c r="K3867" s="4">
        <v>3.54</v>
      </c>
    </row>
    <row r="3868">
      <c r="A3868" s="4" t="s">
        <v>3755</v>
      </c>
      <c r="B3868" s="4"/>
      <c r="C3868" s="4"/>
      <c r="D3868" s="4"/>
      <c r="E3868" s="7">
        <v>48.0</v>
      </c>
      <c r="F3868" s="4">
        <v>2.79</v>
      </c>
      <c r="G3868" s="8">
        <v>0.1667</v>
      </c>
      <c r="H3868" s="8">
        <v>0.1866</v>
      </c>
      <c r="I3868" s="9">
        <v>0.0022453703703703702</v>
      </c>
      <c r="J3868" s="7">
        <v>194.0</v>
      </c>
      <c r="K3868" s="4">
        <v>4.44</v>
      </c>
    </row>
    <row r="3869">
      <c r="A3869" s="4" t="s">
        <v>3756</v>
      </c>
      <c r="B3869" s="4"/>
      <c r="C3869" s="4"/>
      <c r="D3869" s="4"/>
      <c r="E3869" s="7">
        <v>48.0</v>
      </c>
      <c r="F3869" s="4">
        <v>1.81</v>
      </c>
      <c r="G3869" s="8">
        <v>0.1458</v>
      </c>
      <c r="H3869" s="8">
        <v>0.2874</v>
      </c>
      <c r="I3869" s="9">
        <v>0.0010069444444444444</v>
      </c>
      <c r="J3869" s="7">
        <v>87.0</v>
      </c>
      <c r="K3869" s="4">
        <v>1.92</v>
      </c>
    </row>
    <row r="3870">
      <c r="A3870" s="4" t="s">
        <v>3757</v>
      </c>
      <c r="B3870" s="4"/>
      <c r="C3870" s="4"/>
      <c r="D3870" s="4"/>
      <c r="E3870" s="7">
        <v>48.0</v>
      </c>
      <c r="F3870" s="4">
        <v>2.77</v>
      </c>
      <c r="G3870" s="8">
        <v>0.25</v>
      </c>
      <c r="H3870" s="8">
        <v>0.2256</v>
      </c>
      <c r="I3870" s="9">
        <v>0.002349537037037037</v>
      </c>
      <c r="J3870" s="7">
        <v>203.0</v>
      </c>
      <c r="K3870" s="4">
        <v>2.98</v>
      </c>
    </row>
    <row r="3871">
      <c r="A3871" s="4" t="s">
        <v>3758</v>
      </c>
      <c r="B3871" s="4"/>
      <c r="C3871" s="4"/>
      <c r="D3871" s="4"/>
      <c r="E3871" s="7">
        <v>48.0</v>
      </c>
      <c r="F3871" s="4">
        <v>1.83</v>
      </c>
      <c r="G3871" s="8">
        <v>0.3333</v>
      </c>
      <c r="H3871" s="8">
        <v>0.3864</v>
      </c>
      <c r="I3871" s="9">
        <v>0.0013078703703703703</v>
      </c>
      <c r="J3871" s="7">
        <v>113.0</v>
      </c>
      <c r="K3871" s="4">
        <v>1.83</v>
      </c>
    </row>
    <row r="3872">
      <c r="A3872" s="4" t="s">
        <v>3759</v>
      </c>
      <c r="B3872" s="4"/>
      <c r="C3872" s="4"/>
      <c r="D3872" s="4"/>
      <c r="E3872" s="7">
        <v>48.0</v>
      </c>
      <c r="F3872" s="4">
        <v>3.4</v>
      </c>
      <c r="G3872" s="8">
        <v>0.3958</v>
      </c>
      <c r="H3872" s="8">
        <v>0.1595</v>
      </c>
      <c r="I3872" s="9">
        <v>0.004699074074074074</v>
      </c>
      <c r="J3872" s="7">
        <v>406.0</v>
      </c>
      <c r="K3872" s="4">
        <v>3.52</v>
      </c>
    </row>
    <row r="3873">
      <c r="A3873" s="4" t="s">
        <v>3760</v>
      </c>
      <c r="B3873" s="4"/>
      <c r="C3873" s="4"/>
      <c r="D3873" s="4"/>
      <c r="E3873" s="7">
        <v>48.0</v>
      </c>
      <c r="F3873" s="4">
        <v>5.23</v>
      </c>
      <c r="G3873" s="8">
        <v>0.125</v>
      </c>
      <c r="H3873" s="8">
        <v>0.2231</v>
      </c>
      <c r="I3873" s="9">
        <v>0.003414351851851852</v>
      </c>
      <c r="J3873" s="7">
        <v>295.0</v>
      </c>
      <c r="K3873" s="4">
        <v>1.52</v>
      </c>
    </row>
    <row r="3874">
      <c r="A3874" s="4" t="s">
        <v>3761</v>
      </c>
      <c r="B3874" s="4"/>
      <c r="C3874" s="4"/>
      <c r="D3874" s="4"/>
      <c r="E3874" s="7">
        <v>48.0</v>
      </c>
      <c r="F3874" s="4">
        <v>3.81</v>
      </c>
      <c r="G3874" s="8">
        <v>0.1667</v>
      </c>
      <c r="H3874" s="8">
        <v>0.1913</v>
      </c>
      <c r="I3874" s="9">
        <v>0.00681712962962963</v>
      </c>
      <c r="J3874" s="7">
        <v>589.0</v>
      </c>
      <c r="K3874" s="4">
        <v>5.35</v>
      </c>
    </row>
    <row r="3875">
      <c r="A3875" s="4" t="s">
        <v>3762</v>
      </c>
      <c r="B3875" s="4"/>
      <c r="C3875" s="4"/>
      <c r="D3875" s="4"/>
      <c r="E3875" s="7">
        <v>48.0</v>
      </c>
      <c r="F3875" s="4">
        <v>3.0</v>
      </c>
      <c r="G3875" s="8">
        <v>0.125</v>
      </c>
      <c r="H3875" s="8">
        <v>0.2292</v>
      </c>
      <c r="I3875" s="9">
        <v>0.002777777777777778</v>
      </c>
      <c r="J3875" s="7">
        <v>240.0</v>
      </c>
      <c r="K3875" s="4">
        <v>2.5</v>
      </c>
    </row>
    <row r="3876">
      <c r="A3876" s="4" t="s">
        <v>3763</v>
      </c>
      <c r="B3876" s="4"/>
      <c r="C3876" s="4"/>
      <c r="D3876" s="4"/>
      <c r="E3876" s="7">
        <v>48.0</v>
      </c>
      <c r="F3876" s="4">
        <v>3.27</v>
      </c>
      <c r="G3876" s="8">
        <v>0.375</v>
      </c>
      <c r="H3876" s="8">
        <v>0.1911</v>
      </c>
      <c r="I3876" s="9">
        <v>0.0019560185185185184</v>
      </c>
      <c r="J3876" s="7">
        <v>169.0</v>
      </c>
      <c r="K3876" s="4">
        <v>3.38</v>
      </c>
    </row>
    <row r="3877">
      <c r="A3877" s="4" t="s">
        <v>3764</v>
      </c>
      <c r="B3877" s="4"/>
      <c r="C3877" s="4"/>
      <c r="D3877" s="4"/>
      <c r="E3877" s="7">
        <v>48.0</v>
      </c>
      <c r="F3877" s="4">
        <v>1.94</v>
      </c>
      <c r="G3877" s="8">
        <v>0.1875</v>
      </c>
      <c r="H3877" s="8">
        <v>0.3656</v>
      </c>
      <c r="I3877" s="9">
        <v>0.0037847222222222223</v>
      </c>
      <c r="J3877" s="7">
        <v>327.0</v>
      </c>
      <c r="K3877" s="4">
        <v>3.9</v>
      </c>
    </row>
    <row r="3878">
      <c r="A3878" s="4" t="s">
        <v>3765</v>
      </c>
      <c r="B3878" s="4"/>
      <c r="C3878" s="4"/>
      <c r="D3878" s="4"/>
      <c r="E3878" s="7">
        <v>48.0</v>
      </c>
      <c r="F3878" s="4">
        <v>3.92</v>
      </c>
      <c r="G3878" s="8">
        <v>0.3333</v>
      </c>
      <c r="H3878" s="8">
        <v>0.1755</v>
      </c>
      <c r="I3878" s="9">
        <v>0.003125</v>
      </c>
      <c r="J3878" s="7">
        <v>270.0</v>
      </c>
      <c r="K3878" s="4">
        <v>2.79</v>
      </c>
    </row>
    <row r="3879">
      <c r="A3879" s="4" t="s">
        <v>3766</v>
      </c>
      <c r="B3879" s="4"/>
      <c r="C3879" s="4"/>
      <c r="D3879" s="4"/>
      <c r="E3879" s="7">
        <v>48.0</v>
      </c>
      <c r="F3879" s="4">
        <v>2.35</v>
      </c>
      <c r="G3879" s="8">
        <v>0.4167</v>
      </c>
      <c r="H3879" s="8">
        <v>0.2655</v>
      </c>
      <c r="I3879" s="9">
        <v>0.001388888888888889</v>
      </c>
      <c r="J3879" s="7">
        <v>120.0</v>
      </c>
      <c r="K3879" s="4">
        <v>1.15</v>
      </c>
    </row>
    <row r="3880">
      <c r="A3880" s="4" t="s">
        <v>3767</v>
      </c>
      <c r="B3880" s="4"/>
      <c r="C3880" s="4"/>
      <c r="D3880" s="4"/>
      <c r="E3880" s="7">
        <v>48.0</v>
      </c>
      <c r="F3880" s="4">
        <v>3.5</v>
      </c>
      <c r="G3880" s="8">
        <v>0.3125</v>
      </c>
      <c r="H3880" s="8">
        <v>0.1488</v>
      </c>
      <c r="I3880" s="9">
        <v>0.0024421296296296296</v>
      </c>
      <c r="J3880" s="7">
        <v>211.0</v>
      </c>
      <c r="K3880" s="4">
        <v>4.67</v>
      </c>
    </row>
    <row r="3881">
      <c r="A3881" s="4" t="s">
        <v>3768</v>
      </c>
      <c r="B3881" s="4"/>
      <c r="C3881" s="4"/>
      <c r="D3881" s="4"/>
      <c r="E3881" s="7">
        <v>48.0</v>
      </c>
      <c r="F3881" s="4">
        <v>4.71</v>
      </c>
      <c r="G3881" s="8">
        <v>0.2292</v>
      </c>
      <c r="H3881" s="8">
        <v>0.1681</v>
      </c>
      <c r="I3881" s="9">
        <v>0.003587962962962963</v>
      </c>
      <c r="J3881" s="7">
        <v>310.0</v>
      </c>
      <c r="K3881" s="4">
        <v>3.1</v>
      </c>
    </row>
    <row r="3882">
      <c r="A3882" s="4" t="s">
        <v>3769</v>
      </c>
      <c r="B3882" s="4"/>
      <c r="C3882" s="4"/>
      <c r="D3882" s="4"/>
      <c r="E3882" s="7">
        <v>48.0</v>
      </c>
      <c r="F3882" s="4">
        <v>4.31</v>
      </c>
      <c r="G3882" s="8">
        <v>0.3125</v>
      </c>
      <c r="H3882" s="8">
        <v>0.1787</v>
      </c>
      <c r="I3882" s="9">
        <v>0.004710648148148148</v>
      </c>
      <c r="J3882" s="7">
        <v>407.0</v>
      </c>
      <c r="K3882" s="4">
        <v>4.4</v>
      </c>
    </row>
    <row r="3883">
      <c r="A3883" s="4" t="s">
        <v>3770</v>
      </c>
      <c r="B3883" s="4"/>
      <c r="C3883" s="4"/>
      <c r="D3883" s="4"/>
      <c r="E3883" s="7">
        <v>48.0</v>
      </c>
      <c r="F3883" s="4">
        <v>3.52</v>
      </c>
      <c r="G3883" s="8">
        <v>0.1458</v>
      </c>
      <c r="H3883" s="8">
        <v>0.2012</v>
      </c>
      <c r="I3883" s="9">
        <v>0.003263888888888889</v>
      </c>
      <c r="J3883" s="7">
        <v>282.0</v>
      </c>
      <c r="K3883" s="4">
        <v>4.25</v>
      </c>
    </row>
    <row r="3884">
      <c r="A3884" s="4" t="s">
        <v>3771</v>
      </c>
      <c r="B3884" s="4"/>
      <c r="C3884" s="4"/>
      <c r="D3884" s="4"/>
      <c r="E3884" s="7">
        <v>48.0</v>
      </c>
      <c r="F3884" s="4">
        <v>3.25</v>
      </c>
      <c r="G3884" s="8">
        <v>0.3542</v>
      </c>
      <c r="H3884" s="8">
        <v>0.2692</v>
      </c>
      <c r="I3884" s="9">
        <v>0.0023148148148148147</v>
      </c>
      <c r="J3884" s="7">
        <v>200.0</v>
      </c>
      <c r="K3884" s="4">
        <v>0.62</v>
      </c>
    </row>
    <row r="3885">
      <c r="A3885" s="4" t="s">
        <v>3772</v>
      </c>
      <c r="B3885" s="4"/>
      <c r="C3885" s="4"/>
      <c r="D3885" s="4"/>
      <c r="E3885" s="7">
        <v>48.0</v>
      </c>
      <c r="F3885" s="4">
        <v>2.65</v>
      </c>
      <c r="G3885" s="8">
        <v>0.25</v>
      </c>
      <c r="H3885" s="8">
        <v>0.2756</v>
      </c>
      <c r="I3885" s="9">
        <v>0.0021296296296296298</v>
      </c>
      <c r="J3885" s="7">
        <v>184.0</v>
      </c>
      <c r="K3885" s="4">
        <v>2.21</v>
      </c>
    </row>
    <row r="3886">
      <c r="A3886" s="4" t="s">
        <v>3773</v>
      </c>
      <c r="B3886" s="4"/>
      <c r="C3886" s="4"/>
      <c r="D3886" s="4"/>
      <c r="E3886" s="7">
        <v>48.0</v>
      </c>
      <c r="F3886" s="4">
        <v>3.77</v>
      </c>
      <c r="G3886" s="8">
        <v>0.2708</v>
      </c>
      <c r="H3886" s="8">
        <v>0.2376</v>
      </c>
      <c r="I3886" s="9">
        <v>0.003599537037037037</v>
      </c>
      <c r="J3886" s="7">
        <v>311.0</v>
      </c>
      <c r="K3886" s="4">
        <v>1.5</v>
      </c>
    </row>
    <row r="3887">
      <c r="A3887" s="4" t="s">
        <v>3774</v>
      </c>
      <c r="B3887" s="4"/>
      <c r="C3887" s="4"/>
      <c r="D3887" s="4"/>
      <c r="E3887" s="7">
        <v>48.0</v>
      </c>
      <c r="F3887" s="4">
        <v>2.21</v>
      </c>
      <c r="G3887" s="8">
        <v>0.2292</v>
      </c>
      <c r="H3887" s="8">
        <v>0.2925</v>
      </c>
      <c r="I3887" s="9">
        <v>0.0011342592592592593</v>
      </c>
      <c r="J3887" s="7">
        <v>98.0</v>
      </c>
      <c r="K3887" s="4">
        <v>1.19</v>
      </c>
    </row>
    <row r="3888">
      <c r="A3888" s="4" t="s">
        <v>3775</v>
      </c>
      <c r="B3888" s="4"/>
      <c r="C3888" s="4"/>
      <c r="D3888" s="4"/>
      <c r="E3888" s="7">
        <v>48.0</v>
      </c>
      <c r="F3888" s="4">
        <v>2.31</v>
      </c>
      <c r="G3888" s="8">
        <v>0.25</v>
      </c>
      <c r="H3888" s="8">
        <v>0.3423</v>
      </c>
      <c r="I3888" s="9">
        <v>0.0030902777777777777</v>
      </c>
      <c r="J3888" s="7">
        <v>267.0</v>
      </c>
      <c r="K3888" s="4">
        <v>2.35</v>
      </c>
    </row>
    <row r="3889">
      <c r="A3889" s="4" t="s">
        <v>3776</v>
      </c>
      <c r="B3889" s="4"/>
      <c r="C3889" s="4"/>
      <c r="D3889" s="4"/>
      <c r="E3889" s="7">
        <v>48.0</v>
      </c>
      <c r="F3889" s="4">
        <v>2.6</v>
      </c>
      <c r="G3889" s="8">
        <v>0.1875</v>
      </c>
      <c r="H3889" s="8">
        <v>0.152</v>
      </c>
      <c r="I3889" s="9">
        <v>0.0043518518518518515</v>
      </c>
      <c r="J3889" s="7">
        <v>376.0</v>
      </c>
      <c r="K3889" s="4">
        <v>8.0</v>
      </c>
    </row>
    <row r="3890">
      <c r="A3890" s="4" t="s">
        <v>3777</v>
      </c>
      <c r="B3890" s="4"/>
      <c r="C3890" s="4"/>
      <c r="D3890" s="4"/>
      <c r="E3890" s="7">
        <v>48.0</v>
      </c>
      <c r="F3890" s="4">
        <v>4.42</v>
      </c>
      <c r="G3890" s="8">
        <v>0.2708</v>
      </c>
      <c r="H3890" s="8">
        <v>0.1934</v>
      </c>
      <c r="I3890" s="9">
        <v>0.0046875</v>
      </c>
      <c r="J3890" s="7">
        <v>405.0</v>
      </c>
      <c r="K3890" s="4">
        <v>4.88</v>
      </c>
    </row>
    <row r="3891">
      <c r="A3891" s="4" t="s">
        <v>3778</v>
      </c>
      <c r="B3891" s="4"/>
      <c r="C3891" s="4"/>
      <c r="D3891" s="4"/>
      <c r="E3891" s="7">
        <v>48.0</v>
      </c>
      <c r="F3891" s="4">
        <v>2.65</v>
      </c>
      <c r="G3891" s="8">
        <v>0.3958</v>
      </c>
      <c r="H3891" s="8">
        <v>0.126</v>
      </c>
      <c r="I3891" s="9">
        <v>0.007013888888888889</v>
      </c>
      <c r="J3891" s="7">
        <v>606.0</v>
      </c>
      <c r="K3891" s="4">
        <v>3.83</v>
      </c>
    </row>
    <row r="3892">
      <c r="A3892" s="4" t="s">
        <v>3779</v>
      </c>
      <c r="B3892" s="4"/>
      <c r="C3892" s="4"/>
      <c r="D3892" s="4"/>
      <c r="E3892" s="7">
        <v>48.0</v>
      </c>
      <c r="F3892" s="4">
        <v>3.33</v>
      </c>
      <c r="G3892" s="8">
        <v>0.2917</v>
      </c>
      <c r="H3892" s="8">
        <v>0.1688</v>
      </c>
      <c r="I3892" s="9">
        <v>0.0019444444444444444</v>
      </c>
      <c r="J3892" s="7">
        <v>168.0</v>
      </c>
      <c r="K3892" s="4">
        <v>2.29</v>
      </c>
    </row>
    <row r="3893">
      <c r="A3893" s="4" t="s">
        <v>3780</v>
      </c>
      <c r="B3893" s="4"/>
      <c r="C3893" s="4"/>
      <c r="D3893" s="4"/>
      <c r="E3893" s="7">
        <v>48.0</v>
      </c>
      <c r="F3893" s="4">
        <v>3.17</v>
      </c>
      <c r="G3893" s="8">
        <v>0.2708</v>
      </c>
      <c r="H3893" s="8">
        <v>0.125</v>
      </c>
      <c r="I3893" s="9">
        <v>0.004930555555555555</v>
      </c>
      <c r="J3893" s="7">
        <v>426.0</v>
      </c>
      <c r="K3893" s="4">
        <v>3.9</v>
      </c>
    </row>
    <row r="3894">
      <c r="A3894" s="4" t="s">
        <v>3781</v>
      </c>
      <c r="B3894" s="4"/>
      <c r="C3894" s="4"/>
      <c r="D3894" s="4"/>
      <c r="E3894" s="7">
        <v>48.0</v>
      </c>
      <c r="F3894" s="4">
        <v>1.83</v>
      </c>
      <c r="G3894" s="8">
        <v>0.0208</v>
      </c>
      <c r="H3894" s="8">
        <v>0.0909</v>
      </c>
      <c r="I3894" s="9">
        <v>0.0020717592592592593</v>
      </c>
      <c r="J3894" s="7">
        <v>179.0</v>
      </c>
      <c r="K3894" s="4">
        <v>6.75</v>
      </c>
    </row>
    <row r="3895">
      <c r="A3895" s="4" t="s">
        <v>3782</v>
      </c>
      <c r="B3895" s="4"/>
      <c r="C3895" s="4"/>
      <c r="D3895" s="4"/>
      <c r="E3895" s="7">
        <v>48.0</v>
      </c>
      <c r="F3895" s="4">
        <v>3.23</v>
      </c>
      <c r="G3895" s="8">
        <v>0.1667</v>
      </c>
      <c r="H3895" s="8">
        <v>0.2903</v>
      </c>
      <c r="I3895" s="9">
        <v>0.003148148148148148</v>
      </c>
      <c r="J3895" s="7">
        <v>272.0</v>
      </c>
      <c r="K3895" s="4">
        <v>4.02</v>
      </c>
    </row>
    <row r="3896">
      <c r="A3896" s="4" t="s">
        <v>3783</v>
      </c>
      <c r="B3896" s="4"/>
      <c r="C3896" s="4"/>
      <c r="D3896" s="4"/>
      <c r="E3896" s="7">
        <v>48.0</v>
      </c>
      <c r="F3896" s="4">
        <v>3.17</v>
      </c>
      <c r="G3896" s="8">
        <v>0.25</v>
      </c>
      <c r="H3896" s="8">
        <v>0.1711</v>
      </c>
      <c r="I3896" s="9">
        <v>0.0022569444444444442</v>
      </c>
      <c r="J3896" s="7">
        <v>195.0</v>
      </c>
      <c r="K3896" s="4">
        <v>2.08</v>
      </c>
    </row>
    <row r="3897">
      <c r="A3897" s="4" t="s">
        <v>3784</v>
      </c>
      <c r="B3897" s="4"/>
      <c r="C3897" s="4"/>
      <c r="D3897" s="4"/>
      <c r="E3897" s="7">
        <v>48.0</v>
      </c>
      <c r="F3897" s="4">
        <v>3.81</v>
      </c>
      <c r="G3897" s="8">
        <v>0.1875</v>
      </c>
      <c r="H3897" s="8">
        <v>0.1967</v>
      </c>
      <c r="I3897" s="9">
        <v>0.003715277777777778</v>
      </c>
      <c r="J3897" s="7">
        <v>321.0</v>
      </c>
      <c r="K3897" s="4">
        <v>3.29</v>
      </c>
    </row>
    <row r="3898">
      <c r="A3898" s="4" t="s">
        <v>3785</v>
      </c>
      <c r="B3898" s="4"/>
      <c r="C3898" s="4"/>
      <c r="D3898" s="4"/>
      <c r="E3898" s="7">
        <v>48.0</v>
      </c>
      <c r="F3898" s="4">
        <v>4.6</v>
      </c>
      <c r="G3898" s="8">
        <v>0.3125</v>
      </c>
      <c r="H3898" s="8">
        <v>0.1448</v>
      </c>
      <c r="I3898" s="9">
        <v>0.00431712962962963</v>
      </c>
      <c r="J3898" s="7">
        <v>373.0</v>
      </c>
      <c r="K3898" s="4">
        <v>4.33</v>
      </c>
    </row>
    <row r="3899">
      <c r="A3899" s="4" t="s">
        <v>3786</v>
      </c>
      <c r="B3899" s="4"/>
      <c r="C3899" s="4"/>
      <c r="D3899" s="4"/>
      <c r="E3899" s="7">
        <v>48.0</v>
      </c>
      <c r="F3899" s="4">
        <v>3.5</v>
      </c>
      <c r="G3899" s="8">
        <v>0.25</v>
      </c>
      <c r="H3899" s="8">
        <v>0.1429</v>
      </c>
      <c r="I3899" s="9">
        <v>0.0031944444444444446</v>
      </c>
      <c r="J3899" s="7">
        <v>276.0</v>
      </c>
      <c r="K3899" s="4">
        <v>3.88</v>
      </c>
    </row>
    <row r="3900">
      <c r="A3900" s="4" t="s">
        <v>3787</v>
      </c>
      <c r="B3900" s="4"/>
      <c r="C3900" s="4"/>
      <c r="D3900" s="4"/>
      <c r="E3900" s="7">
        <v>48.0</v>
      </c>
      <c r="F3900" s="4">
        <v>4.94</v>
      </c>
      <c r="G3900" s="8">
        <v>0.1667</v>
      </c>
      <c r="H3900" s="8">
        <v>0.0844</v>
      </c>
      <c r="I3900" s="9">
        <v>0.002777777777777778</v>
      </c>
      <c r="J3900" s="7">
        <v>240.0</v>
      </c>
      <c r="K3900" s="4">
        <v>4.79</v>
      </c>
    </row>
    <row r="3901">
      <c r="A3901" s="4" t="s">
        <v>3788</v>
      </c>
      <c r="B3901" s="4"/>
      <c r="C3901" s="4"/>
      <c r="D3901" s="4"/>
      <c r="E3901" s="7">
        <v>48.0</v>
      </c>
      <c r="F3901" s="4">
        <v>3.4</v>
      </c>
      <c r="G3901" s="8">
        <v>0.1667</v>
      </c>
      <c r="H3901" s="8">
        <v>0.2331</v>
      </c>
      <c r="I3901" s="9">
        <v>0.002511574074074074</v>
      </c>
      <c r="J3901" s="7">
        <v>217.0</v>
      </c>
      <c r="K3901" s="4">
        <v>2.54</v>
      </c>
    </row>
    <row r="3902">
      <c r="A3902" s="4" t="s">
        <v>3789</v>
      </c>
      <c r="B3902" s="4"/>
      <c r="C3902" s="4"/>
      <c r="D3902" s="4"/>
      <c r="E3902" s="7">
        <v>48.0</v>
      </c>
      <c r="F3902" s="4">
        <v>3.4</v>
      </c>
      <c r="G3902" s="8">
        <v>0.0417</v>
      </c>
      <c r="H3902" s="8">
        <v>0.2883</v>
      </c>
      <c r="I3902" s="9">
        <v>0.0030555555555555557</v>
      </c>
      <c r="J3902" s="7">
        <v>264.0</v>
      </c>
      <c r="K3902" s="4">
        <v>3.19</v>
      </c>
    </row>
    <row r="3903">
      <c r="A3903" s="4" t="s">
        <v>3790</v>
      </c>
      <c r="B3903" s="4"/>
      <c r="C3903" s="4"/>
      <c r="D3903" s="4"/>
      <c r="E3903" s="7">
        <v>48.0</v>
      </c>
      <c r="F3903" s="4">
        <v>2.21</v>
      </c>
      <c r="G3903" s="8">
        <v>0.2083</v>
      </c>
      <c r="H3903" s="8">
        <v>0.3396</v>
      </c>
      <c r="I3903" s="9">
        <v>0.0018981481481481482</v>
      </c>
      <c r="J3903" s="7">
        <v>164.0</v>
      </c>
      <c r="K3903" s="4">
        <v>2.23</v>
      </c>
    </row>
    <row r="3904">
      <c r="A3904" s="4" t="s">
        <v>3791</v>
      </c>
      <c r="B3904" s="4"/>
      <c r="C3904" s="4"/>
      <c r="D3904" s="4"/>
      <c r="E3904" s="7">
        <v>48.0</v>
      </c>
      <c r="F3904" s="4">
        <v>3.77</v>
      </c>
      <c r="G3904" s="8">
        <v>0.2917</v>
      </c>
      <c r="H3904" s="8">
        <v>0.1878</v>
      </c>
      <c r="I3904" s="9">
        <v>0.0036805555555555554</v>
      </c>
      <c r="J3904" s="7">
        <v>318.0</v>
      </c>
      <c r="K3904" s="4">
        <v>3.5</v>
      </c>
    </row>
    <row r="3905">
      <c r="A3905" s="4" t="s">
        <v>3792</v>
      </c>
      <c r="B3905" s="4"/>
      <c r="C3905" s="4"/>
      <c r="D3905" s="4"/>
      <c r="E3905" s="7">
        <v>48.0</v>
      </c>
      <c r="F3905" s="4">
        <v>3.06</v>
      </c>
      <c r="G3905" s="8">
        <v>0.4375</v>
      </c>
      <c r="H3905" s="8">
        <v>0.1837</v>
      </c>
      <c r="I3905" s="9">
        <v>0.0024537037037037036</v>
      </c>
      <c r="J3905" s="7">
        <v>212.0</v>
      </c>
      <c r="K3905" s="4">
        <v>1.12</v>
      </c>
    </row>
    <row r="3906">
      <c r="A3906" s="4" t="s">
        <v>3793</v>
      </c>
      <c r="B3906" s="4"/>
      <c r="C3906" s="4"/>
      <c r="D3906" s="4"/>
      <c r="E3906" s="7">
        <v>48.0</v>
      </c>
      <c r="F3906" s="4">
        <v>3.15</v>
      </c>
      <c r="G3906" s="8">
        <v>0.25</v>
      </c>
      <c r="H3906" s="8">
        <v>0.2649</v>
      </c>
      <c r="I3906" s="9">
        <v>0.0032291666666666666</v>
      </c>
      <c r="J3906" s="7">
        <v>279.0</v>
      </c>
      <c r="K3906" s="4">
        <v>2.27</v>
      </c>
    </row>
    <row r="3907">
      <c r="A3907" s="4" t="s">
        <v>3794</v>
      </c>
      <c r="B3907" s="4"/>
      <c r="C3907" s="4"/>
      <c r="D3907" s="4"/>
      <c r="E3907" s="7">
        <v>48.0</v>
      </c>
      <c r="F3907" s="4">
        <v>1.12</v>
      </c>
      <c r="G3907" s="8">
        <v>0.8333</v>
      </c>
      <c r="H3907" s="8">
        <v>0.0185</v>
      </c>
      <c r="I3907" s="9">
        <v>7.407407407407407E-4</v>
      </c>
      <c r="J3907" s="7">
        <v>64.0</v>
      </c>
      <c r="K3907" s="4">
        <v>1.38</v>
      </c>
    </row>
    <row r="3908">
      <c r="A3908" s="4" t="s">
        <v>3795</v>
      </c>
      <c r="B3908" s="4"/>
      <c r="C3908" s="4"/>
      <c r="D3908" s="4"/>
      <c r="E3908" s="7">
        <v>48.0</v>
      </c>
      <c r="F3908" s="4">
        <v>4.48</v>
      </c>
      <c r="G3908" s="8">
        <v>0.1875</v>
      </c>
      <c r="H3908" s="8">
        <v>0.1674</v>
      </c>
      <c r="I3908" s="9">
        <v>0.0044907407407407405</v>
      </c>
      <c r="J3908" s="7">
        <v>388.0</v>
      </c>
      <c r="K3908" s="4">
        <v>3.79</v>
      </c>
    </row>
    <row r="3909">
      <c r="A3909" s="4" t="s">
        <v>3796</v>
      </c>
      <c r="B3909" s="4"/>
      <c r="C3909" s="4"/>
      <c r="D3909" s="4"/>
      <c r="E3909" s="7">
        <v>48.0</v>
      </c>
      <c r="F3909" s="4">
        <v>3.21</v>
      </c>
      <c r="G3909" s="8">
        <v>0.3542</v>
      </c>
      <c r="H3909" s="8">
        <v>0.1818</v>
      </c>
      <c r="I3909" s="9">
        <v>0.002789351851851852</v>
      </c>
      <c r="J3909" s="7">
        <v>241.0</v>
      </c>
      <c r="K3909" s="4">
        <v>1.98</v>
      </c>
    </row>
    <row r="3910">
      <c r="A3910" s="4" t="s">
        <v>3797</v>
      </c>
      <c r="B3910" s="4"/>
      <c r="C3910" s="4"/>
      <c r="D3910" s="4"/>
      <c r="E3910" s="7">
        <v>48.0</v>
      </c>
      <c r="F3910" s="4">
        <v>3.06</v>
      </c>
      <c r="G3910" s="8">
        <v>0.1875</v>
      </c>
      <c r="H3910" s="8">
        <v>0.3605</v>
      </c>
      <c r="I3910" s="9">
        <v>0.002199074074074074</v>
      </c>
      <c r="J3910" s="7">
        <v>190.0</v>
      </c>
      <c r="K3910" s="4">
        <v>1.4</v>
      </c>
    </row>
    <row r="3911">
      <c r="A3911" s="4" t="s">
        <v>3798</v>
      </c>
      <c r="B3911" s="4"/>
      <c r="C3911" s="4"/>
      <c r="D3911" s="4"/>
      <c r="E3911" s="7">
        <v>48.0</v>
      </c>
      <c r="F3911" s="4">
        <v>3.08</v>
      </c>
      <c r="G3911" s="8">
        <v>0.2917</v>
      </c>
      <c r="H3911" s="8">
        <v>0.1959</v>
      </c>
      <c r="I3911" s="9">
        <v>0.002025462962962963</v>
      </c>
      <c r="J3911" s="7">
        <v>175.0</v>
      </c>
      <c r="K3911" s="4">
        <v>1.98</v>
      </c>
    </row>
    <row r="3912">
      <c r="A3912" s="4" t="s">
        <v>3799</v>
      </c>
      <c r="B3912" s="4"/>
      <c r="C3912" s="4"/>
      <c r="D3912" s="4"/>
      <c r="E3912" s="7">
        <v>48.0</v>
      </c>
      <c r="F3912" s="4">
        <v>2.98</v>
      </c>
      <c r="G3912" s="8">
        <v>0.1875</v>
      </c>
      <c r="H3912" s="8">
        <v>0.1538</v>
      </c>
      <c r="I3912" s="9">
        <v>0.0038541666666666668</v>
      </c>
      <c r="J3912" s="7">
        <v>333.0</v>
      </c>
      <c r="K3912" s="4">
        <v>5.62</v>
      </c>
    </row>
    <row r="3913">
      <c r="A3913" s="4" t="s">
        <v>3800</v>
      </c>
      <c r="B3913" s="4"/>
      <c r="C3913" s="4"/>
      <c r="D3913" s="4"/>
      <c r="E3913" s="7">
        <v>48.0</v>
      </c>
      <c r="F3913" s="4">
        <v>3.08</v>
      </c>
      <c r="G3913" s="8">
        <v>0.2083</v>
      </c>
      <c r="H3913" s="8">
        <v>0.2905</v>
      </c>
      <c r="I3913" s="9">
        <v>0.0032175925925925926</v>
      </c>
      <c r="J3913" s="7">
        <v>278.0</v>
      </c>
      <c r="K3913" s="4">
        <v>4.65</v>
      </c>
    </row>
    <row r="3914">
      <c r="A3914" s="4" t="s">
        <v>3801</v>
      </c>
      <c r="B3914" s="4"/>
      <c r="C3914" s="4"/>
      <c r="D3914" s="4"/>
      <c r="E3914" s="7">
        <v>48.0</v>
      </c>
      <c r="F3914" s="4">
        <v>3.88</v>
      </c>
      <c r="G3914" s="8">
        <v>0.1458</v>
      </c>
      <c r="H3914" s="8">
        <v>0.2419</v>
      </c>
      <c r="I3914" s="9">
        <v>0.002916666666666667</v>
      </c>
      <c r="J3914" s="7">
        <v>252.0</v>
      </c>
      <c r="K3914" s="4">
        <v>2.94</v>
      </c>
    </row>
    <row r="3915">
      <c r="A3915" s="4" t="s">
        <v>3802</v>
      </c>
      <c r="B3915" s="4"/>
      <c r="C3915" s="4"/>
      <c r="D3915" s="4"/>
      <c r="E3915" s="7">
        <v>48.0</v>
      </c>
      <c r="F3915" s="4">
        <v>3.56</v>
      </c>
      <c r="G3915" s="8">
        <v>0.1458</v>
      </c>
      <c r="H3915" s="8">
        <v>0.2105</v>
      </c>
      <c r="I3915" s="9">
        <v>0.004699074074074074</v>
      </c>
      <c r="J3915" s="7">
        <v>406.0</v>
      </c>
      <c r="K3915" s="4">
        <v>4.29</v>
      </c>
    </row>
    <row r="3916">
      <c r="A3916" s="4" t="s">
        <v>3803</v>
      </c>
      <c r="B3916" s="4"/>
      <c r="C3916" s="4"/>
      <c r="D3916" s="4"/>
      <c r="E3916" s="7">
        <v>47.0</v>
      </c>
      <c r="F3916" s="4">
        <v>2.32</v>
      </c>
      <c r="G3916" s="8">
        <v>0.0213</v>
      </c>
      <c r="H3916" s="8">
        <v>0.0</v>
      </c>
      <c r="I3916" s="9">
        <v>0.0037731481481481483</v>
      </c>
      <c r="J3916" s="7">
        <v>326.0</v>
      </c>
      <c r="K3916" s="4">
        <v>7.96</v>
      </c>
    </row>
    <row r="3917">
      <c r="A3917" s="4">
        <v>22860.0</v>
      </c>
      <c r="B3917" s="4"/>
      <c r="C3917" s="4"/>
      <c r="D3917" s="4"/>
      <c r="E3917" s="7">
        <v>47.0</v>
      </c>
      <c r="F3917" s="4">
        <v>3.26</v>
      </c>
      <c r="G3917" s="8">
        <v>0.2128</v>
      </c>
      <c r="H3917" s="8">
        <v>0.1046</v>
      </c>
      <c r="I3917" s="9">
        <v>0.0035185185185185185</v>
      </c>
      <c r="J3917" s="7">
        <v>304.0</v>
      </c>
      <c r="K3917" s="4">
        <v>5.77</v>
      </c>
    </row>
    <row r="3918">
      <c r="A3918" s="4">
        <v>34874.0</v>
      </c>
      <c r="B3918" s="4"/>
      <c r="C3918" s="4"/>
      <c r="D3918" s="4"/>
      <c r="E3918" s="7">
        <v>47.0</v>
      </c>
      <c r="F3918" s="4">
        <v>2.79</v>
      </c>
      <c r="G3918" s="8">
        <v>0.1064</v>
      </c>
      <c r="H3918" s="8">
        <v>0.2824</v>
      </c>
      <c r="I3918" s="9">
        <v>0.002777777777777778</v>
      </c>
      <c r="J3918" s="7">
        <v>240.0</v>
      </c>
      <c r="K3918" s="4">
        <v>3.85</v>
      </c>
    </row>
    <row r="3919">
      <c r="A3919" s="4">
        <v>36361.0</v>
      </c>
      <c r="B3919" s="4"/>
      <c r="C3919" s="4"/>
      <c r="D3919" s="4"/>
      <c r="E3919" s="7">
        <v>47.0</v>
      </c>
      <c r="F3919" s="4">
        <v>2.23</v>
      </c>
      <c r="G3919" s="8">
        <v>0.2553</v>
      </c>
      <c r="H3919" s="8">
        <v>0.1048</v>
      </c>
      <c r="I3919" s="9">
        <v>0.0021296296296296298</v>
      </c>
      <c r="J3919" s="7">
        <v>184.0</v>
      </c>
      <c r="K3919" s="4">
        <v>3.49</v>
      </c>
    </row>
    <row r="3920">
      <c r="A3920" s="4" t="s">
        <v>3804</v>
      </c>
      <c r="B3920" s="4"/>
      <c r="C3920" s="4"/>
      <c r="D3920" s="4"/>
      <c r="E3920" s="7">
        <v>47.0</v>
      </c>
      <c r="F3920" s="4">
        <v>2.89</v>
      </c>
      <c r="G3920" s="8">
        <v>0.2553</v>
      </c>
      <c r="H3920" s="8">
        <v>0.1176</v>
      </c>
      <c r="I3920" s="9">
        <v>0.003171296296296296</v>
      </c>
      <c r="J3920" s="7">
        <v>274.0</v>
      </c>
      <c r="K3920" s="4">
        <v>4.51</v>
      </c>
    </row>
    <row r="3921">
      <c r="A3921" s="4" t="s">
        <v>3805</v>
      </c>
      <c r="B3921" s="4"/>
      <c r="C3921" s="4"/>
      <c r="D3921" s="4"/>
      <c r="E3921" s="7">
        <v>47.0</v>
      </c>
      <c r="F3921" s="4">
        <v>3.85</v>
      </c>
      <c r="G3921" s="8">
        <v>0.2553</v>
      </c>
      <c r="H3921" s="8">
        <v>0.2707</v>
      </c>
      <c r="I3921" s="9">
        <v>0.005613425925925926</v>
      </c>
      <c r="J3921" s="7">
        <v>485.0</v>
      </c>
      <c r="K3921" s="4">
        <v>6.32</v>
      </c>
    </row>
    <row r="3922">
      <c r="A3922" s="4" t="s">
        <v>3806</v>
      </c>
      <c r="B3922" s="4"/>
      <c r="C3922" s="4"/>
      <c r="D3922" s="4"/>
      <c r="E3922" s="7">
        <v>47.0</v>
      </c>
      <c r="F3922" s="4">
        <v>3.32</v>
      </c>
      <c r="G3922" s="8">
        <v>0.3404</v>
      </c>
      <c r="H3922" s="8">
        <v>0.1603</v>
      </c>
      <c r="I3922" s="9">
        <v>0.005069444444444444</v>
      </c>
      <c r="J3922" s="7">
        <v>438.0</v>
      </c>
      <c r="K3922" s="4">
        <v>3.23</v>
      </c>
    </row>
    <row r="3923">
      <c r="A3923" s="4" t="s">
        <v>3807</v>
      </c>
      <c r="B3923" s="4"/>
      <c r="C3923" s="4"/>
      <c r="D3923" s="4"/>
      <c r="E3923" s="7">
        <v>47.0</v>
      </c>
      <c r="F3923" s="4">
        <v>2.66</v>
      </c>
      <c r="G3923" s="8">
        <v>0.1277</v>
      </c>
      <c r="H3923" s="8">
        <v>0.16</v>
      </c>
      <c r="I3923" s="9">
        <v>0.004699074074074074</v>
      </c>
      <c r="J3923" s="7">
        <v>406.0</v>
      </c>
      <c r="K3923" s="4">
        <v>4.85</v>
      </c>
    </row>
    <row r="3924">
      <c r="A3924" s="4" t="s">
        <v>3808</v>
      </c>
      <c r="B3924" s="4"/>
      <c r="C3924" s="4"/>
      <c r="D3924" s="4"/>
      <c r="E3924" s="7">
        <v>47.0</v>
      </c>
      <c r="F3924" s="4">
        <v>2.55</v>
      </c>
      <c r="G3924" s="8">
        <v>0.3404</v>
      </c>
      <c r="H3924" s="8">
        <v>0.2667</v>
      </c>
      <c r="I3924" s="9">
        <v>0.003912037037037037</v>
      </c>
      <c r="J3924" s="7">
        <v>338.0</v>
      </c>
      <c r="K3924" s="4">
        <v>4.06</v>
      </c>
    </row>
    <row r="3925">
      <c r="A3925" s="4" t="s">
        <v>3809</v>
      </c>
      <c r="B3925" s="4"/>
      <c r="C3925" s="4"/>
      <c r="D3925" s="4"/>
      <c r="E3925" s="7">
        <v>47.0</v>
      </c>
      <c r="F3925" s="4">
        <v>1.94</v>
      </c>
      <c r="G3925" s="8">
        <v>0.5957</v>
      </c>
      <c r="H3925" s="8">
        <v>0.1978</v>
      </c>
      <c r="I3925" s="9">
        <v>8.680555555555555E-4</v>
      </c>
      <c r="J3925" s="7">
        <v>75.0</v>
      </c>
      <c r="K3925" s="4">
        <v>1.11</v>
      </c>
    </row>
    <row r="3926">
      <c r="A3926" s="4" t="s">
        <v>3810</v>
      </c>
      <c r="B3926" s="4"/>
      <c r="C3926" s="4"/>
      <c r="D3926" s="4"/>
      <c r="E3926" s="7">
        <v>47.0</v>
      </c>
      <c r="F3926" s="4">
        <v>2.91</v>
      </c>
      <c r="G3926" s="8">
        <v>0.383</v>
      </c>
      <c r="H3926" s="8">
        <v>0.0949</v>
      </c>
      <c r="I3926" s="9">
        <v>0.005162037037037037</v>
      </c>
      <c r="J3926" s="7">
        <v>446.0</v>
      </c>
      <c r="K3926" s="4">
        <v>3.43</v>
      </c>
    </row>
    <row r="3927">
      <c r="A3927" s="4" t="s">
        <v>3811</v>
      </c>
      <c r="B3927" s="4"/>
      <c r="C3927" s="4"/>
      <c r="D3927" s="4"/>
      <c r="E3927" s="7">
        <v>47.0</v>
      </c>
      <c r="F3927" s="4">
        <v>3.51</v>
      </c>
      <c r="G3927" s="8">
        <v>0.2553</v>
      </c>
      <c r="H3927" s="8">
        <v>0.2182</v>
      </c>
      <c r="I3927" s="9">
        <v>0.0036226851851851854</v>
      </c>
      <c r="J3927" s="7">
        <v>313.0</v>
      </c>
      <c r="K3927" s="4">
        <v>2.36</v>
      </c>
    </row>
    <row r="3928">
      <c r="A3928" s="4" t="s">
        <v>3812</v>
      </c>
      <c r="B3928" s="4"/>
      <c r="C3928" s="4"/>
      <c r="D3928" s="4"/>
      <c r="E3928" s="7">
        <v>47.0</v>
      </c>
      <c r="F3928" s="4">
        <v>3.04</v>
      </c>
      <c r="G3928" s="8">
        <v>0.6383</v>
      </c>
      <c r="H3928" s="8">
        <v>0.0979</v>
      </c>
      <c r="I3928" s="9">
        <v>0.0035416666666666665</v>
      </c>
      <c r="J3928" s="7">
        <v>306.0</v>
      </c>
      <c r="K3928" s="4">
        <v>2.32</v>
      </c>
    </row>
    <row r="3929">
      <c r="A3929" s="4" t="s">
        <v>3813</v>
      </c>
      <c r="B3929" s="4"/>
      <c r="C3929" s="4"/>
      <c r="D3929" s="4"/>
      <c r="E3929" s="7">
        <v>47.0</v>
      </c>
      <c r="F3929" s="4">
        <v>3.49</v>
      </c>
      <c r="G3929" s="8">
        <v>0.1915</v>
      </c>
      <c r="H3929" s="8">
        <v>0.2012</v>
      </c>
      <c r="I3929" s="9">
        <v>0.0036226851851851854</v>
      </c>
      <c r="J3929" s="7">
        <v>313.0</v>
      </c>
      <c r="K3929" s="4">
        <v>2.21</v>
      </c>
    </row>
    <row r="3930">
      <c r="A3930" s="4" t="s">
        <v>3814</v>
      </c>
      <c r="B3930" s="4"/>
      <c r="C3930" s="4"/>
      <c r="D3930" s="4"/>
      <c r="E3930" s="7">
        <v>47.0</v>
      </c>
      <c r="F3930" s="4">
        <v>4.15</v>
      </c>
      <c r="G3930" s="8">
        <v>0.0851</v>
      </c>
      <c r="H3930" s="8">
        <v>0.2103</v>
      </c>
      <c r="I3930" s="9">
        <v>0.0040625</v>
      </c>
      <c r="J3930" s="7">
        <v>351.0</v>
      </c>
      <c r="K3930" s="4">
        <v>3.77</v>
      </c>
    </row>
    <row r="3931">
      <c r="A3931" s="4" t="s">
        <v>3815</v>
      </c>
      <c r="B3931" s="4"/>
      <c r="C3931" s="4"/>
      <c r="D3931" s="4"/>
      <c r="E3931" s="7">
        <v>47.0</v>
      </c>
      <c r="F3931" s="4">
        <v>2.3</v>
      </c>
      <c r="G3931" s="8">
        <v>0.2766</v>
      </c>
      <c r="H3931" s="8">
        <v>0.213</v>
      </c>
      <c r="I3931" s="9">
        <v>0.0021064814814814813</v>
      </c>
      <c r="J3931" s="7">
        <v>182.0</v>
      </c>
      <c r="K3931" s="4">
        <v>2.06</v>
      </c>
    </row>
    <row r="3932">
      <c r="A3932" s="4" t="s">
        <v>3816</v>
      </c>
      <c r="B3932" s="4"/>
      <c r="C3932" s="4"/>
      <c r="D3932" s="4"/>
      <c r="E3932" s="7">
        <v>47.0</v>
      </c>
      <c r="F3932" s="4">
        <v>2.34</v>
      </c>
      <c r="G3932" s="8">
        <v>0.1277</v>
      </c>
      <c r="H3932" s="8">
        <v>0.4091</v>
      </c>
      <c r="I3932" s="9">
        <v>0.0012962962962962963</v>
      </c>
      <c r="J3932" s="7">
        <v>112.0</v>
      </c>
      <c r="K3932" s="4">
        <v>1.6</v>
      </c>
    </row>
    <row r="3933">
      <c r="A3933" s="4" t="s">
        <v>3817</v>
      </c>
      <c r="B3933" s="4"/>
      <c r="C3933" s="4"/>
      <c r="D3933" s="4"/>
      <c r="E3933" s="7">
        <v>47.0</v>
      </c>
      <c r="F3933" s="4">
        <v>3.57</v>
      </c>
      <c r="G3933" s="8">
        <v>0.4043</v>
      </c>
      <c r="H3933" s="8">
        <v>0.0893</v>
      </c>
      <c r="I3933" s="9">
        <v>0.0033912037037037036</v>
      </c>
      <c r="J3933" s="7">
        <v>293.0</v>
      </c>
      <c r="K3933" s="4">
        <v>5.7</v>
      </c>
    </row>
    <row r="3934">
      <c r="A3934" s="4" t="s">
        <v>3818</v>
      </c>
      <c r="B3934" s="4"/>
      <c r="C3934" s="4"/>
      <c r="D3934" s="4"/>
      <c r="E3934" s="7">
        <v>47.0</v>
      </c>
      <c r="F3934" s="4">
        <v>2.68</v>
      </c>
      <c r="G3934" s="8">
        <v>0.3404</v>
      </c>
      <c r="H3934" s="8">
        <v>0.2778</v>
      </c>
      <c r="I3934" s="9">
        <v>0.0018981481481481482</v>
      </c>
      <c r="J3934" s="7">
        <v>164.0</v>
      </c>
      <c r="K3934" s="4">
        <v>1.64</v>
      </c>
    </row>
    <row r="3935">
      <c r="A3935" s="4" t="s">
        <v>3819</v>
      </c>
      <c r="B3935" s="4"/>
      <c r="C3935" s="4"/>
      <c r="D3935" s="4"/>
      <c r="E3935" s="7">
        <v>47.0</v>
      </c>
      <c r="F3935" s="4">
        <v>2.72</v>
      </c>
      <c r="G3935" s="8">
        <v>0.383</v>
      </c>
      <c r="H3935" s="8">
        <v>0.2188</v>
      </c>
      <c r="I3935" s="9">
        <v>0.0028703703703703703</v>
      </c>
      <c r="J3935" s="7">
        <v>248.0</v>
      </c>
      <c r="K3935" s="4">
        <v>2.17</v>
      </c>
    </row>
    <row r="3936">
      <c r="A3936" s="4" t="s">
        <v>3820</v>
      </c>
      <c r="B3936" s="4"/>
      <c r="C3936" s="4"/>
      <c r="D3936" s="4"/>
      <c r="E3936" s="7">
        <v>47.0</v>
      </c>
      <c r="F3936" s="4">
        <v>2.55</v>
      </c>
      <c r="G3936" s="8">
        <v>0.2128</v>
      </c>
      <c r="H3936" s="8">
        <v>0.3417</v>
      </c>
      <c r="I3936" s="9">
        <v>0.0015972222222222223</v>
      </c>
      <c r="J3936" s="7">
        <v>138.0</v>
      </c>
      <c r="K3936" s="4">
        <v>1.17</v>
      </c>
    </row>
    <row r="3937">
      <c r="A3937" s="4" t="s">
        <v>3821</v>
      </c>
      <c r="B3937" s="4"/>
      <c r="C3937" s="4"/>
      <c r="D3937" s="4"/>
      <c r="E3937" s="7">
        <v>47.0</v>
      </c>
      <c r="F3937" s="4">
        <v>2.87</v>
      </c>
      <c r="G3937" s="8">
        <v>0.1702</v>
      </c>
      <c r="H3937" s="8">
        <v>0.2889</v>
      </c>
      <c r="I3937" s="9">
        <v>0.002673611111111111</v>
      </c>
      <c r="J3937" s="7">
        <v>231.0</v>
      </c>
      <c r="K3937" s="4">
        <v>3.51</v>
      </c>
    </row>
    <row r="3938">
      <c r="A3938" s="4" t="s">
        <v>3822</v>
      </c>
      <c r="B3938" s="4"/>
      <c r="C3938" s="4"/>
      <c r="D3938" s="4"/>
      <c r="E3938" s="7">
        <v>47.0</v>
      </c>
      <c r="F3938" s="4">
        <v>3.45</v>
      </c>
      <c r="G3938" s="8">
        <v>0.1489</v>
      </c>
      <c r="H3938" s="8">
        <v>0.2531</v>
      </c>
      <c r="I3938" s="9">
        <v>0.004131944444444444</v>
      </c>
      <c r="J3938" s="7">
        <v>357.0</v>
      </c>
      <c r="K3938" s="4">
        <v>4.51</v>
      </c>
    </row>
    <row r="3939">
      <c r="A3939" s="4" t="s">
        <v>3823</v>
      </c>
      <c r="B3939" s="4"/>
      <c r="C3939" s="4"/>
      <c r="D3939" s="4"/>
      <c r="E3939" s="7">
        <v>47.0</v>
      </c>
      <c r="F3939" s="4">
        <v>2.81</v>
      </c>
      <c r="G3939" s="8">
        <v>0.383</v>
      </c>
      <c r="H3939" s="8">
        <v>0.0909</v>
      </c>
      <c r="I3939" s="9">
        <v>0.004178240740740741</v>
      </c>
      <c r="J3939" s="7">
        <v>361.0</v>
      </c>
      <c r="K3939" s="4">
        <v>5.66</v>
      </c>
    </row>
    <row r="3940">
      <c r="A3940" s="4" t="s">
        <v>3824</v>
      </c>
      <c r="B3940" s="4"/>
      <c r="C3940" s="4"/>
      <c r="D3940" s="4"/>
      <c r="E3940" s="7">
        <v>47.0</v>
      </c>
      <c r="F3940" s="4">
        <v>2.34</v>
      </c>
      <c r="G3940" s="8">
        <v>0.234</v>
      </c>
      <c r="H3940" s="8">
        <v>0.2091</v>
      </c>
      <c r="I3940" s="9">
        <v>0.0031944444444444446</v>
      </c>
      <c r="J3940" s="7">
        <v>276.0</v>
      </c>
      <c r="K3940" s="4">
        <v>2.7</v>
      </c>
    </row>
    <row r="3941">
      <c r="A3941" s="4" t="s">
        <v>3825</v>
      </c>
      <c r="B3941" s="4"/>
      <c r="C3941" s="4"/>
      <c r="D3941" s="4"/>
      <c r="E3941" s="7">
        <v>47.0</v>
      </c>
      <c r="F3941" s="4">
        <v>2.43</v>
      </c>
      <c r="G3941" s="8">
        <v>0.1277</v>
      </c>
      <c r="H3941" s="8">
        <v>0.4386</v>
      </c>
      <c r="I3941" s="9">
        <v>0.0026157407407407405</v>
      </c>
      <c r="J3941" s="7">
        <v>226.0</v>
      </c>
      <c r="K3941" s="4">
        <v>2.17</v>
      </c>
    </row>
    <row r="3942">
      <c r="A3942" s="4" t="s">
        <v>3826</v>
      </c>
      <c r="B3942" s="4"/>
      <c r="C3942" s="4"/>
      <c r="D3942" s="4"/>
      <c r="E3942" s="7">
        <v>47.0</v>
      </c>
      <c r="F3942" s="4">
        <v>2.47</v>
      </c>
      <c r="G3942" s="8">
        <v>0.1915</v>
      </c>
      <c r="H3942" s="8">
        <v>0.2155</v>
      </c>
      <c r="I3942" s="9">
        <v>0.003460648148148148</v>
      </c>
      <c r="J3942" s="7">
        <v>299.0</v>
      </c>
      <c r="K3942" s="4">
        <v>4.38</v>
      </c>
    </row>
    <row r="3943">
      <c r="A3943" s="4" t="s">
        <v>3827</v>
      </c>
      <c r="B3943" s="4"/>
      <c r="C3943" s="4"/>
      <c r="D3943" s="4"/>
      <c r="E3943" s="7">
        <v>47.0</v>
      </c>
      <c r="F3943" s="4">
        <v>2.43</v>
      </c>
      <c r="G3943" s="8">
        <v>0.2553</v>
      </c>
      <c r="H3943" s="8">
        <v>0.1228</v>
      </c>
      <c r="I3943" s="9">
        <v>0.00431712962962963</v>
      </c>
      <c r="J3943" s="7">
        <v>373.0</v>
      </c>
      <c r="K3943" s="4">
        <v>4.94</v>
      </c>
    </row>
    <row r="3944">
      <c r="A3944" s="4" t="s">
        <v>3828</v>
      </c>
      <c r="B3944" s="4"/>
      <c r="C3944" s="4"/>
      <c r="D3944" s="4"/>
      <c r="E3944" s="7">
        <v>47.0</v>
      </c>
      <c r="F3944" s="4">
        <v>1.94</v>
      </c>
      <c r="G3944" s="8">
        <v>0.4468</v>
      </c>
      <c r="H3944" s="8">
        <v>0.2308</v>
      </c>
      <c r="I3944" s="9">
        <v>8.217592592592593E-4</v>
      </c>
      <c r="J3944" s="7">
        <v>71.0</v>
      </c>
      <c r="K3944" s="4">
        <v>0.83</v>
      </c>
    </row>
    <row r="3945">
      <c r="A3945" s="4" t="s">
        <v>3829</v>
      </c>
      <c r="B3945" s="4"/>
      <c r="C3945" s="4"/>
      <c r="D3945" s="4"/>
      <c r="E3945" s="7">
        <v>47.0</v>
      </c>
      <c r="F3945" s="4">
        <v>2.36</v>
      </c>
      <c r="G3945" s="8">
        <v>0.2128</v>
      </c>
      <c r="H3945" s="8">
        <v>0.1532</v>
      </c>
      <c r="I3945" s="9">
        <v>0.003275462962962963</v>
      </c>
      <c r="J3945" s="7">
        <v>283.0</v>
      </c>
      <c r="K3945" s="4">
        <v>4.11</v>
      </c>
    </row>
    <row r="3946">
      <c r="A3946" s="4" t="s">
        <v>3830</v>
      </c>
      <c r="B3946" s="4"/>
      <c r="C3946" s="4"/>
      <c r="D3946" s="4"/>
      <c r="E3946" s="7">
        <v>47.0</v>
      </c>
      <c r="F3946" s="4">
        <v>3.83</v>
      </c>
      <c r="G3946" s="8">
        <v>0.2553</v>
      </c>
      <c r="H3946" s="8">
        <v>0.1778</v>
      </c>
      <c r="I3946" s="9">
        <v>0.004884259259259259</v>
      </c>
      <c r="J3946" s="7">
        <v>422.0</v>
      </c>
      <c r="K3946" s="4">
        <v>2.53</v>
      </c>
    </row>
    <row r="3947">
      <c r="A3947" s="4" t="s">
        <v>3831</v>
      </c>
      <c r="B3947" s="4"/>
      <c r="C3947" s="4"/>
      <c r="D3947" s="4"/>
      <c r="E3947" s="7">
        <v>47.0</v>
      </c>
      <c r="F3947" s="4">
        <v>3.15</v>
      </c>
      <c r="G3947" s="8">
        <v>0.2553</v>
      </c>
      <c r="H3947" s="8">
        <v>0.0743</v>
      </c>
      <c r="I3947" s="9">
        <v>0.004050925925925926</v>
      </c>
      <c r="J3947" s="7">
        <v>350.0</v>
      </c>
      <c r="K3947" s="4">
        <v>4.04</v>
      </c>
    </row>
    <row r="3948">
      <c r="A3948" s="4" t="s">
        <v>3832</v>
      </c>
      <c r="B3948" s="4"/>
      <c r="C3948" s="4"/>
      <c r="D3948" s="4"/>
      <c r="E3948" s="7">
        <v>47.0</v>
      </c>
      <c r="F3948" s="4">
        <v>2.53</v>
      </c>
      <c r="G3948" s="8">
        <v>0.4255</v>
      </c>
      <c r="H3948" s="8">
        <v>0.2017</v>
      </c>
      <c r="I3948" s="9">
        <v>0.003287037037037037</v>
      </c>
      <c r="J3948" s="7">
        <v>284.0</v>
      </c>
      <c r="K3948" s="4">
        <v>1.28</v>
      </c>
    </row>
    <row r="3949">
      <c r="A3949" s="4" t="s">
        <v>3833</v>
      </c>
      <c r="B3949" s="4"/>
      <c r="C3949" s="4"/>
      <c r="D3949" s="4"/>
      <c r="E3949" s="7">
        <v>47.0</v>
      </c>
      <c r="F3949" s="4">
        <v>2.66</v>
      </c>
      <c r="G3949" s="8">
        <v>0.1064</v>
      </c>
      <c r="H3949" s="8">
        <v>0.144</v>
      </c>
      <c r="I3949" s="9">
        <v>0.003738425925925926</v>
      </c>
      <c r="J3949" s="7">
        <v>323.0</v>
      </c>
      <c r="K3949" s="4">
        <v>7.38</v>
      </c>
    </row>
    <row r="3950">
      <c r="A3950" s="4" t="s">
        <v>3834</v>
      </c>
      <c r="B3950" s="4"/>
      <c r="C3950" s="4"/>
      <c r="D3950" s="4"/>
      <c r="E3950" s="7">
        <v>47.0</v>
      </c>
      <c r="F3950" s="4">
        <v>3.66</v>
      </c>
      <c r="G3950" s="8">
        <v>0.3191</v>
      </c>
      <c r="H3950" s="8">
        <v>0.1919</v>
      </c>
      <c r="I3950" s="9">
        <v>0.0028703703703703703</v>
      </c>
      <c r="J3950" s="7">
        <v>248.0</v>
      </c>
      <c r="K3950" s="4">
        <v>1.47</v>
      </c>
    </row>
    <row r="3951">
      <c r="A3951" s="4" t="s">
        <v>3835</v>
      </c>
      <c r="B3951" s="4"/>
      <c r="C3951" s="4"/>
      <c r="D3951" s="4"/>
      <c r="E3951" s="7">
        <v>47.0</v>
      </c>
      <c r="F3951" s="4">
        <v>4.57</v>
      </c>
      <c r="G3951" s="8">
        <v>0.2553</v>
      </c>
      <c r="H3951" s="8">
        <v>0.1349</v>
      </c>
      <c r="I3951" s="9">
        <v>0.004479166666666667</v>
      </c>
      <c r="J3951" s="7">
        <v>387.0</v>
      </c>
      <c r="K3951" s="4">
        <v>3.83</v>
      </c>
    </row>
    <row r="3952">
      <c r="A3952" s="4" t="s">
        <v>3836</v>
      </c>
      <c r="B3952" s="4"/>
      <c r="C3952" s="4"/>
      <c r="D3952" s="4"/>
      <c r="E3952" s="7">
        <v>47.0</v>
      </c>
      <c r="F3952" s="4">
        <v>2.64</v>
      </c>
      <c r="G3952" s="8">
        <v>0.383</v>
      </c>
      <c r="H3952" s="8">
        <v>0.1774</v>
      </c>
      <c r="I3952" s="9">
        <v>0.0025578703703703705</v>
      </c>
      <c r="J3952" s="7">
        <v>221.0</v>
      </c>
      <c r="K3952" s="4">
        <v>3.0</v>
      </c>
    </row>
    <row r="3953">
      <c r="A3953" s="4" t="s">
        <v>3837</v>
      </c>
      <c r="B3953" s="4"/>
      <c r="C3953" s="4"/>
      <c r="D3953" s="4"/>
      <c r="E3953" s="7">
        <v>47.0</v>
      </c>
      <c r="F3953" s="4">
        <v>3.26</v>
      </c>
      <c r="G3953" s="8">
        <v>0.3617</v>
      </c>
      <c r="H3953" s="8">
        <v>0.1242</v>
      </c>
      <c r="I3953" s="9">
        <v>0.005509259259259259</v>
      </c>
      <c r="J3953" s="7">
        <v>476.0</v>
      </c>
      <c r="K3953" s="4">
        <v>5.7</v>
      </c>
    </row>
    <row r="3954">
      <c r="A3954" s="4" t="s">
        <v>3838</v>
      </c>
      <c r="B3954" s="4"/>
      <c r="C3954" s="4"/>
      <c r="D3954" s="4"/>
      <c r="E3954" s="7">
        <v>47.0</v>
      </c>
      <c r="F3954" s="4">
        <v>3.57</v>
      </c>
      <c r="G3954" s="8">
        <v>0.1489</v>
      </c>
      <c r="H3954" s="8">
        <v>0.2857</v>
      </c>
      <c r="I3954" s="9">
        <v>0.002766203703703704</v>
      </c>
      <c r="J3954" s="7">
        <v>239.0</v>
      </c>
      <c r="K3954" s="4">
        <v>2.3</v>
      </c>
    </row>
    <row r="3955">
      <c r="A3955" s="4" t="s">
        <v>3839</v>
      </c>
      <c r="B3955" s="4"/>
      <c r="C3955" s="4"/>
      <c r="D3955" s="4"/>
      <c r="E3955" s="7">
        <v>47.0</v>
      </c>
      <c r="F3955" s="4">
        <v>3.68</v>
      </c>
      <c r="G3955" s="8">
        <v>0.2766</v>
      </c>
      <c r="H3955" s="8">
        <v>0.1676</v>
      </c>
      <c r="I3955" s="9">
        <v>0.004583333333333333</v>
      </c>
      <c r="J3955" s="7">
        <v>396.0</v>
      </c>
      <c r="K3955" s="4">
        <v>3.11</v>
      </c>
    </row>
    <row r="3956">
      <c r="A3956" s="4" t="s">
        <v>3840</v>
      </c>
      <c r="B3956" s="4"/>
      <c r="C3956" s="4"/>
      <c r="D3956" s="4"/>
      <c r="E3956" s="7">
        <v>47.0</v>
      </c>
      <c r="F3956" s="4">
        <v>3.89</v>
      </c>
      <c r="G3956" s="8">
        <v>0.3191</v>
      </c>
      <c r="H3956" s="8">
        <v>0.1475</v>
      </c>
      <c r="I3956" s="9">
        <v>0.002777777777777778</v>
      </c>
      <c r="J3956" s="7">
        <v>240.0</v>
      </c>
      <c r="K3956" s="4">
        <v>2.17</v>
      </c>
    </row>
    <row r="3957">
      <c r="A3957" s="4" t="s">
        <v>3841</v>
      </c>
      <c r="B3957" s="4"/>
      <c r="C3957" s="4"/>
      <c r="D3957" s="4"/>
      <c r="E3957" s="7">
        <v>47.0</v>
      </c>
      <c r="F3957" s="4">
        <v>2.15</v>
      </c>
      <c r="G3957" s="8">
        <v>0.0851</v>
      </c>
      <c r="H3957" s="8">
        <v>0.3366</v>
      </c>
      <c r="I3957" s="9">
        <v>0.001736111111111111</v>
      </c>
      <c r="J3957" s="7">
        <v>150.0</v>
      </c>
      <c r="K3957" s="4">
        <v>1.87</v>
      </c>
    </row>
    <row r="3958">
      <c r="A3958" s="4" t="s">
        <v>3842</v>
      </c>
      <c r="B3958" s="4"/>
      <c r="C3958" s="4"/>
      <c r="D3958" s="4"/>
      <c r="E3958" s="7">
        <v>47.0</v>
      </c>
      <c r="F3958" s="4">
        <v>2.6</v>
      </c>
      <c r="G3958" s="8">
        <v>0.383</v>
      </c>
      <c r="H3958" s="8">
        <v>0.123</v>
      </c>
      <c r="I3958" s="9">
        <v>0.0030787037037037037</v>
      </c>
      <c r="J3958" s="7">
        <v>266.0</v>
      </c>
      <c r="K3958" s="4">
        <v>1.45</v>
      </c>
    </row>
    <row r="3959">
      <c r="A3959" s="4" t="s">
        <v>3843</v>
      </c>
      <c r="B3959" s="4"/>
      <c r="C3959" s="4"/>
      <c r="D3959" s="4"/>
      <c r="E3959" s="7">
        <v>47.0</v>
      </c>
      <c r="F3959" s="4">
        <v>2.89</v>
      </c>
      <c r="G3959" s="8">
        <v>0.1702</v>
      </c>
      <c r="H3959" s="8">
        <v>0.3824</v>
      </c>
      <c r="I3959" s="9">
        <v>0.0013310185185185185</v>
      </c>
      <c r="J3959" s="7">
        <v>115.0</v>
      </c>
      <c r="K3959" s="4">
        <v>1.17</v>
      </c>
    </row>
    <row r="3960">
      <c r="A3960" s="4" t="s">
        <v>3844</v>
      </c>
      <c r="B3960" s="4"/>
      <c r="C3960" s="4"/>
      <c r="D3960" s="4"/>
      <c r="E3960" s="7">
        <v>47.0</v>
      </c>
      <c r="F3960" s="4">
        <v>4.49</v>
      </c>
      <c r="G3960" s="8">
        <v>0.383</v>
      </c>
      <c r="H3960" s="8">
        <v>0.1706</v>
      </c>
      <c r="I3960" s="9">
        <v>0.003761574074074074</v>
      </c>
      <c r="J3960" s="7">
        <v>325.0</v>
      </c>
      <c r="K3960" s="4">
        <v>2.91</v>
      </c>
    </row>
    <row r="3961">
      <c r="A3961" s="4" t="s">
        <v>3845</v>
      </c>
      <c r="B3961" s="4"/>
      <c r="C3961" s="4"/>
      <c r="D3961" s="4"/>
      <c r="E3961" s="7">
        <v>47.0</v>
      </c>
      <c r="F3961" s="4">
        <v>2.45</v>
      </c>
      <c r="G3961" s="8">
        <v>0.6596</v>
      </c>
      <c r="H3961" s="8">
        <v>0.087</v>
      </c>
      <c r="I3961" s="9">
        <v>0.0030092592592592593</v>
      </c>
      <c r="J3961" s="7">
        <v>260.0</v>
      </c>
      <c r="K3961" s="4">
        <v>1.64</v>
      </c>
    </row>
    <row r="3962">
      <c r="A3962" s="4" t="s">
        <v>3846</v>
      </c>
      <c r="B3962" s="4"/>
      <c r="C3962" s="4"/>
      <c r="D3962" s="4"/>
      <c r="E3962" s="7">
        <v>47.0</v>
      </c>
      <c r="F3962" s="4">
        <v>2.85</v>
      </c>
      <c r="G3962" s="8">
        <v>0.1915</v>
      </c>
      <c r="H3962" s="8">
        <v>0.4328</v>
      </c>
      <c r="I3962" s="9">
        <v>0.0024652777777777776</v>
      </c>
      <c r="J3962" s="7">
        <v>213.0</v>
      </c>
      <c r="K3962" s="4">
        <v>1.47</v>
      </c>
    </row>
    <row r="3963">
      <c r="A3963" s="4" t="s">
        <v>3847</v>
      </c>
      <c r="B3963" s="4"/>
      <c r="C3963" s="4"/>
      <c r="D3963" s="4"/>
      <c r="E3963" s="7">
        <v>47.0</v>
      </c>
      <c r="F3963" s="4">
        <v>3.11</v>
      </c>
      <c r="G3963" s="8">
        <v>0.0638</v>
      </c>
      <c r="H3963" s="8">
        <v>0.2877</v>
      </c>
      <c r="I3963" s="9">
        <v>0.004594907407407408</v>
      </c>
      <c r="J3963" s="7">
        <v>397.0</v>
      </c>
      <c r="K3963" s="4">
        <v>4.87</v>
      </c>
    </row>
    <row r="3964">
      <c r="A3964" s="4" t="s">
        <v>3848</v>
      </c>
      <c r="B3964" s="4"/>
      <c r="C3964" s="4"/>
      <c r="D3964" s="4"/>
      <c r="E3964" s="7">
        <v>47.0</v>
      </c>
      <c r="F3964" s="4">
        <v>2.47</v>
      </c>
      <c r="G3964" s="8">
        <v>0.3404</v>
      </c>
      <c r="H3964" s="8">
        <v>0.2241</v>
      </c>
      <c r="I3964" s="9">
        <v>0.0017013888888888888</v>
      </c>
      <c r="J3964" s="7">
        <v>147.0</v>
      </c>
      <c r="K3964" s="4">
        <v>1.68</v>
      </c>
    </row>
    <row r="3965">
      <c r="A3965" s="4" t="s">
        <v>3849</v>
      </c>
      <c r="B3965" s="4"/>
      <c r="C3965" s="4"/>
      <c r="D3965" s="4"/>
      <c r="E3965" s="7">
        <v>47.0</v>
      </c>
      <c r="F3965" s="4">
        <v>2.6</v>
      </c>
      <c r="G3965" s="8">
        <v>0.2766</v>
      </c>
      <c r="H3965" s="8">
        <v>0.2377</v>
      </c>
      <c r="I3965" s="9">
        <v>0.0038773148148148148</v>
      </c>
      <c r="J3965" s="7">
        <v>335.0</v>
      </c>
      <c r="K3965" s="4">
        <v>3.06</v>
      </c>
    </row>
    <row r="3966">
      <c r="A3966" s="4" t="s">
        <v>3850</v>
      </c>
      <c r="B3966" s="4"/>
      <c r="C3966" s="4"/>
      <c r="D3966" s="4"/>
      <c r="E3966" s="7">
        <v>47.0</v>
      </c>
      <c r="F3966" s="4">
        <v>1.68</v>
      </c>
      <c r="G3966" s="8">
        <v>0.617</v>
      </c>
      <c r="H3966" s="8">
        <v>0.2405</v>
      </c>
      <c r="I3966" s="9">
        <v>7.175925925925926E-4</v>
      </c>
      <c r="J3966" s="7">
        <v>62.0</v>
      </c>
      <c r="K3966" s="4">
        <v>0.19</v>
      </c>
    </row>
    <row r="3967">
      <c r="A3967" s="4" t="s">
        <v>3851</v>
      </c>
      <c r="B3967" s="4"/>
      <c r="C3967" s="4"/>
      <c r="D3967" s="4"/>
      <c r="E3967" s="7">
        <v>47.0</v>
      </c>
      <c r="F3967" s="4">
        <v>3.91</v>
      </c>
      <c r="G3967" s="8">
        <v>0.2979</v>
      </c>
      <c r="H3967" s="8">
        <v>0.1141</v>
      </c>
      <c r="I3967" s="9">
        <v>0.002905092592592593</v>
      </c>
      <c r="J3967" s="7">
        <v>251.0</v>
      </c>
      <c r="K3967" s="4">
        <v>3.81</v>
      </c>
    </row>
    <row r="3968">
      <c r="A3968" s="4" t="s">
        <v>3852</v>
      </c>
      <c r="B3968" s="4"/>
      <c r="C3968" s="4"/>
      <c r="D3968" s="4"/>
      <c r="E3968" s="7">
        <v>47.0</v>
      </c>
      <c r="F3968" s="4">
        <v>4.94</v>
      </c>
      <c r="G3968" s="8">
        <v>0.1064</v>
      </c>
      <c r="H3968" s="8">
        <v>0.1164</v>
      </c>
      <c r="I3968" s="9">
        <v>0.0034837962962962965</v>
      </c>
      <c r="J3968" s="7">
        <v>301.0</v>
      </c>
      <c r="K3968" s="4">
        <v>3.91</v>
      </c>
    </row>
    <row r="3969">
      <c r="A3969" s="4" t="s">
        <v>3853</v>
      </c>
      <c r="B3969" s="4"/>
      <c r="C3969" s="4"/>
      <c r="D3969" s="4"/>
      <c r="E3969" s="7">
        <v>47.0</v>
      </c>
      <c r="F3969" s="4">
        <v>2.51</v>
      </c>
      <c r="G3969" s="8">
        <v>0.4043</v>
      </c>
      <c r="H3969" s="8">
        <v>0.2712</v>
      </c>
      <c r="I3969" s="9">
        <v>0.002951388888888889</v>
      </c>
      <c r="J3969" s="7">
        <v>255.0</v>
      </c>
      <c r="K3969" s="4">
        <v>2.11</v>
      </c>
    </row>
    <row r="3970">
      <c r="A3970" s="4" t="s">
        <v>3854</v>
      </c>
      <c r="B3970" s="4"/>
      <c r="C3970" s="4"/>
      <c r="D3970" s="4"/>
      <c r="E3970" s="7">
        <v>47.0</v>
      </c>
      <c r="F3970" s="4">
        <v>2.77</v>
      </c>
      <c r="G3970" s="8">
        <v>0.0213</v>
      </c>
      <c r="H3970" s="8">
        <v>0.0154</v>
      </c>
      <c r="I3970" s="9">
        <v>0.002685185185185185</v>
      </c>
      <c r="J3970" s="7">
        <v>232.0</v>
      </c>
      <c r="K3970" s="4">
        <v>5.53</v>
      </c>
    </row>
    <row r="3971">
      <c r="A3971" s="4" t="s">
        <v>3855</v>
      </c>
      <c r="B3971" s="4"/>
      <c r="C3971" s="4"/>
      <c r="D3971" s="4"/>
      <c r="E3971" s="7">
        <v>47.0</v>
      </c>
      <c r="F3971" s="4">
        <v>3.02</v>
      </c>
      <c r="G3971" s="8">
        <v>0.3191</v>
      </c>
      <c r="H3971" s="8">
        <v>0.0915</v>
      </c>
      <c r="I3971" s="9">
        <v>0.0032523148148148147</v>
      </c>
      <c r="J3971" s="7">
        <v>281.0</v>
      </c>
      <c r="K3971" s="4">
        <v>5.26</v>
      </c>
    </row>
    <row r="3972">
      <c r="A3972" s="4" t="s">
        <v>3856</v>
      </c>
      <c r="B3972" s="4"/>
      <c r="C3972" s="4"/>
      <c r="D3972" s="4"/>
      <c r="E3972" s="7">
        <v>47.0</v>
      </c>
      <c r="F3972" s="4">
        <v>3.49</v>
      </c>
      <c r="G3972" s="8">
        <v>0.2766</v>
      </c>
      <c r="H3972" s="8">
        <v>0.1707</v>
      </c>
      <c r="I3972" s="9">
        <v>0.0029745370370370373</v>
      </c>
      <c r="J3972" s="7">
        <v>257.0</v>
      </c>
      <c r="K3972" s="4">
        <v>3.79</v>
      </c>
    </row>
    <row r="3973">
      <c r="A3973" s="4" t="s">
        <v>3857</v>
      </c>
      <c r="B3973" s="4"/>
      <c r="C3973" s="4"/>
      <c r="D3973" s="4"/>
      <c r="E3973" s="7">
        <v>47.0</v>
      </c>
      <c r="F3973" s="4">
        <v>3.17</v>
      </c>
      <c r="G3973" s="8">
        <v>0.1277</v>
      </c>
      <c r="H3973" s="8">
        <v>0.2953</v>
      </c>
      <c r="I3973" s="9">
        <v>0.0027083333333333334</v>
      </c>
      <c r="J3973" s="7">
        <v>234.0</v>
      </c>
      <c r="K3973" s="4">
        <v>3.38</v>
      </c>
    </row>
    <row r="3974">
      <c r="A3974" s="4" t="s">
        <v>3858</v>
      </c>
      <c r="B3974" s="4"/>
      <c r="C3974" s="4"/>
      <c r="D3974" s="4"/>
      <c r="E3974" s="7">
        <v>47.0</v>
      </c>
      <c r="F3974" s="4">
        <v>3.4</v>
      </c>
      <c r="G3974" s="8">
        <v>0.2128</v>
      </c>
      <c r="H3974" s="8">
        <v>0.2375</v>
      </c>
      <c r="I3974" s="9">
        <v>0.0031944444444444446</v>
      </c>
      <c r="J3974" s="7">
        <v>276.0</v>
      </c>
      <c r="K3974" s="4">
        <v>5.0</v>
      </c>
    </row>
    <row r="3975">
      <c r="A3975" s="4" t="s">
        <v>3859</v>
      </c>
      <c r="B3975" s="4"/>
      <c r="C3975" s="4"/>
      <c r="D3975" s="4"/>
      <c r="E3975" s="7">
        <v>47.0</v>
      </c>
      <c r="F3975" s="4">
        <v>2.98</v>
      </c>
      <c r="G3975" s="8">
        <v>0.2128</v>
      </c>
      <c r="H3975" s="8">
        <v>0.1357</v>
      </c>
      <c r="I3975" s="9">
        <v>0.0030092592592592593</v>
      </c>
      <c r="J3975" s="7">
        <v>260.0</v>
      </c>
      <c r="K3975" s="4">
        <v>4.28</v>
      </c>
    </row>
    <row r="3976">
      <c r="A3976" s="4" t="s">
        <v>3860</v>
      </c>
      <c r="B3976" s="4"/>
      <c r="C3976" s="4"/>
      <c r="D3976" s="4"/>
      <c r="E3976" s="7">
        <v>47.0</v>
      </c>
      <c r="F3976" s="4">
        <v>3.23</v>
      </c>
      <c r="G3976" s="8">
        <v>0.1489</v>
      </c>
      <c r="H3976" s="8">
        <v>0.2566</v>
      </c>
      <c r="I3976" s="9">
        <v>0.0030671296296296297</v>
      </c>
      <c r="J3976" s="7">
        <v>265.0</v>
      </c>
      <c r="K3976" s="4">
        <v>2.21</v>
      </c>
    </row>
    <row r="3977">
      <c r="A3977" s="4" t="s">
        <v>3861</v>
      </c>
      <c r="B3977" s="4"/>
      <c r="C3977" s="4"/>
      <c r="D3977" s="4"/>
      <c r="E3977" s="7">
        <v>47.0</v>
      </c>
      <c r="F3977" s="4">
        <v>1.74</v>
      </c>
      <c r="G3977" s="8">
        <v>0.2553</v>
      </c>
      <c r="H3977" s="8">
        <v>0.3902</v>
      </c>
      <c r="I3977" s="9">
        <v>0.001863425925925926</v>
      </c>
      <c r="J3977" s="7">
        <v>161.0</v>
      </c>
      <c r="K3977" s="4">
        <v>1.96</v>
      </c>
    </row>
    <row r="3978">
      <c r="A3978" s="4" t="s">
        <v>3862</v>
      </c>
      <c r="B3978" s="4"/>
      <c r="C3978" s="4"/>
      <c r="D3978" s="4"/>
      <c r="E3978" s="7">
        <v>47.0</v>
      </c>
      <c r="F3978" s="4">
        <v>2.17</v>
      </c>
      <c r="G3978" s="8">
        <v>0.3191</v>
      </c>
      <c r="H3978" s="8">
        <v>0.0686</v>
      </c>
      <c r="I3978" s="9">
        <v>0.0028587962962962963</v>
      </c>
      <c r="J3978" s="7">
        <v>247.0</v>
      </c>
      <c r="K3978" s="4">
        <v>2.0</v>
      </c>
    </row>
    <row r="3979">
      <c r="A3979" s="4" t="s">
        <v>3863</v>
      </c>
      <c r="B3979" s="4"/>
      <c r="C3979" s="4"/>
      <c r="D3979" s="4"/>
      <c r="E3979" s="7">
        <v>47.0</v>
      </c>
      <c r="F3979" s="4">
        <v>2.21</v>
      </c>
      <c r="G3979" s="8">
        <v>0.2128</v>
      </c>
      <c r="H3979" s="8">
        <v>0.3077</v>
      </c>
      <c r="I3979" s="9">
        <v>0.0017708333333333332</v>
      </c>
      <c r="J3979" s="7">
        <v>153.0</v>
      </c>
      <c r="K3979" s="4">
        <v>0.81</v>
      </c>
    </row>
    <row r="3980">
      <c r="A3980" s="4" t="s">
        <v>3864</v>
      </c>
      <c r="B3980" s="4"/>
      <c r="C3980" s="4"/>
      <c r="D3980" s="4"/>
      <c r="E3980" s="7">
        <v>47.0</v>
      </c>
      <c r="F3980" s="4">
        <v>2.66</v>
      </c>
      <c r="G3980" s="8">
        <v>0.2979</v>
      </c>
      <c r="H3980" s="8">
        <v>0.184</v>
      </c>
      <c r="I3980" s="9">
        <v>0.0027314814814814814</v>
      </c>
      <c r="J3980" s="7">
        <v>236.0</v>
      </c>
      <c r="K3980" s="4">
        <v>2.79</v>
      </c>
    </row>
    <row r="3981">
      <c r="A3981" s="4" t="s">
        <v>3865</v>
      </c>
      <c r="B3981" s="4"/>
      <c r="C3981" s="4"/>
      <c r="D3981" s="4"/>
      <c r="E3981" s="7">
        <v>47.0</v>
      </c>
      <c r="F3981" s="4">
        <v>3.21</v>
      </c>
      <c r="G3981" s="8">
        <v>0.3404</v>
      </c>
      <c r="H3981" s="8">
        <v>0.1126</v>
      </c>
      <c r="I3981" s="9">
        <v>0.005856481481481482</v>
      </c>
      <c r="J3981" s="7">
        <v>506.0</v>
      </c>
      <c r="K3981" s="4">
        <v>3.49</v>
      </c>
    </row>
    <row r="3982">
      <c r="A3982" s="4" t="s">
        <v>3866</v>
      </c>
      <c r="B3982" s="4"/>
      <c r="C3982" s="4"/>
      <c r="D3982" s="4"/>
      <c r="E3982" s="7">
        <v>47.0</v>
      </c>
      <c r="F3982" s="4">
        <v>2.74</v>
      </c>
      <c r="G3982" s="8">
        <v>0.3191</v>
      </c>
      <c r="H3982" s="8">
        <v>0.124</v>
      </c>
      <c r="I3982" s="9">
        <v>0.004212962962962963</v>
      </c>
      <c r="J3982" s="7">
        <v>364.0</v>
      </c>
      <c r="K3982" s="4">
        <v>4.13</v>
      </c>
    </row>
    <row r="3983">
      <c r="A3983" s="4" t="s">
        <v>3867</v>
      </c>
      <c r="B3983" s="4"/>
      <c r="C3983" s="4"/>
      <c r="D3983" s="4"/>
      <c r="E3983" s="7">
        <v>47.0</v>
      </c>
      <c r="F3983" s="4">
        <v>3.45</v>
      </c>
      <c r="G3983" s="8">
        <v>0.2766</v>
      </c>
      <c r="H3983" s="8">
        <v>0.1481</v>
      </c>
      <c r="I3983" s="9">
        <v>0.0027314814814814814</v>
      </c>
      <c r="J3983" s="7">
        <v>236.0</v>
      </c>
      <c r="K3983" s="4">
        <v>2.55</v>
      </c>
    </row>
    <row r="3984">
      <c r="A3984" s="4" t="s">
        <v>3868</v>
      </c>
      <c r="B3984" s="4"/>
      <c r="C3984" s="4"/>
      <c r="D3984" s="4"/>
      <c r="E3984" s="7">
        <v>47.0</v>
      </c>
      <c r="F3984" s="4">
        <v>3.09</v>
      </c>
      <c r="G3984" s="8">
        <v>0.2766</v>
      </c>
      <c r="H3984" s="8">
        <v>0.2</v>
      </c>
      <c r="I3984" s="9">
        <v>0.002662037037037037</v>
      </c>
      <c r="J3984" s="7">
        <v>230.0</v>
      </c>
      <c r="K3984" s="4">
        <v>3.06</v>
      </c>
    </row>
    <row r="3985">
      <c r="A3985" s="4" t="s">
        <v>3869</v>
      </c>
      <c r="B3985" s="4"/>
      <c r="C3985" s="4"/>
      <c r="D3985" s="4"/>
      <c r="E3985" s="7">
        <v>47.0</v>
      </c>
      <c r="F3985" s="4">
        <v>6.19</v>
      </c>
      <c r="G3985" s="8">
        <v>0.1702</v>
      </c>
      <c r="H3985" s="8">
        <v>0.1203</v>
      </c>
      <c r="I3985" s="9">
        <v>0.004178240740740741</v>
      </c>
      <c r="J3985" s="7">
        <v>361.0</v>
      </c>
      <c r="K3985" s="4">
        <v>7.0</v>
      </c>
    </row>
    <row r="3986">
      <c r="A3986" s="4" t="s">
        <v>3870</v>
      </c>
      <c r="B3986" s="4"/>
      <c r="C3986" s="4"/>
      <c r="D3986" s="4"/>
      <c r="E3986" s="7">
        <v>47.0</v>
      </c>
      <c r="F3986" s="4">
        <v>2.55</v>
      </c>
      <c r="G3986" s="8">
        <v>0.2979</v>
      </c>
      <c r="H3986" s="8">
        <v>0.1667</v>
      </c>
      <c r="I3986" s="9">
        <v>0.002824074074074074</v>
      </c>
      <c r="J3986" s="7">
        <v>244.0</v>
      </c>
      <c r="K3986" s="4">
        <v>3.19</v>
      </c>
    </row>
    <row r="3987">
      <c r="A3987" s="4" t="s">
        <v>3871</v>
      </c>
      <c r="B3987" s="4"/>
      <c r="C3987" s="4"/>
      <c r="D3987" s="4"/>
      <c r="E3987" s="7">
        <v>47.0</v>
      </c>
      <c r="F3987" s="4">
        <v>1.79</v>
      </c>
      <c r="G3987" s="8">
        <v>0.234</v>
      </c>
      <c r="H3987" s="8">
        <v>0.4524</v>
      </c>
      <c r="I3987" s="9">
        <v>0.0013657407407407407</v>
      </c>
      <c r="J3987" s="7">
        <v>118.0</v>
      </c>
      <c r="K3987" s="4">
        <v>1.51</v>
      </c>
    </row>
    <row r="3988">
      <c r="A3988" s="4" t="s">
        <v>3872</v>
      </c>
      <c r="B3988" s="4"/>
      <c r="C3988" s="4"/>
      <c r="D3988" s="4"/>
      <c r="E3988" s="7">
        <v>47.0</v>
      </c>
      <c r="F3988" s="4">
        <v>3.83</v>
      </c>
      <c r="G3988" s="8">
        <v>0.2128</v>
      </c>
      <c r="H3988" s="8">
        <v>0.1833</v>
      </c>
      <c r="I3988" s="9">
        <v>0.002337962962962963</v>
      </c>
      <c r="J3988" s="7">
        <v>202.0</v>
      </c>
      <c r="K3988" s="4">
        <v>1.26</v>
      </c>
    </row>
    <row r="3989">
      <c r="A3989" s="4" t="s">
        <v>3873</v>
      </c>
      <c r="B3989" s="4"/>
      <c r="C3989" s="4"/>
      <c r="D3989" s="4"/>
      <c r="E3989" s="7">
        <v>47.0</v>
      </c>
      <c r="F3989" s="4">
        <v>2.45</v>
      </c>
      <c r="G3989" s="8">
        <v>0.2766</v>
      </c>
      <c r="H3989" s="8">
        <v>0.0957</v>
      </c>
      <c r="I3989" s="9">
        <v>0.0019097222222222222</v>
      </c>
      <c r="J3989" s="7">
        <v>165.0</v>
      </c>
      <c r="K3989" s="4">
        <v>3.21</v>
      </c>
    </row>
    <row r="3990">
      <c r="A3990" s="4" t="s">
        <v>3874</v>
      </c>
      <c r="B3990" s="4"/>
      <c r="C3990" s="4"/>
      <c r="D3990" s="4"/>
      <c r="E3990" s="7">
        <v>47.0</v>
      </c>
      <c r="F3990" s="4">
        <v>2.72</v>
      </c>
      <c r="G3990" s="8">
        <v>0.2979</v>
      </c>
      <c r="H3990" s="8">
        <v>0.2734</v>
      </c>
      <c r="I3990" s="9">
        <v>0.002939814814814815</v>
      </c>
      <c r="J3990" s="7">
        <v>254.0</v>
      </c>
      <c r="K3990" s="4">
        <v>1.91</v>
      </c>
    </row>
    <row r="3991">
      <c r="A3991" s="4" t="s">
        <v>3875</v>
      </c>
      <c r="B3991" s="4"/>
      <c r="C3991" s="4"/>
      <c r="D3991" s="4"/>
      <c r="E3991" s="7">
        <v>47.0</v>
      </c>
      <c r="F3991" s="4">
        <v>4.02</v>
      </c>
      <c r="G3991" s="8">
        <v>0.2979</v>
      </c>
      <c r="H3991" s="8">
        <v>0.1429</v>
      </c>
      <c r="I3991" s="9">
        <v>0.0033796296296296296</v>
      </c>
      <c r="J3991" s="7">
        <v>292.0</v>
      </c>
      <c r="K3991" s="4">
        <v>2.53</v>
      </c>
    </row>
    <row r="3992">
      <c r="A3992" s="4" t="s">
        <v>3876</v>
      </c>
      <c r="B3992" s="4"/>
      <c r="C3992" s="4"/>
      <c r="D3992" s="4"/>
      <c r="E3992" s="7">
        <v>47.0</v>
      </c>
      <c r="F3992" s="4">
        <v>3.85</v>
      </c>
      <c r="G3992" s="8">
        <v>0.2979</v>
      </c>
      <c r="H3992" s="8">
        <v>0.1989</v>
      </c>
      <c r="I3992" s="9">
        <v>0.004120370370370371</v>
      </c>
      <c r="J3992" s="7">
        <v>356.0</v>
      </c>
      <c r="K3992" s="4">
        <v>3.53</v>
      </c>
    </row>
    <row r="3993">
      <c r="A3993" s="4" t="s">
        <v>3877</v>
      </c>
      <c r="B3993" s="4"/>
      <c r="C3993" s="4"/>
      <c r="D3993" s="4"/>
      <c r="E3993" s="7">
        <v>47.0</v>
      </c>
      <c r="F3993" s="4">
        <v>2.79</v>
      </c>
      <c r="G3993" s="8">
        <v>0.2128</v>
      </c>
      <c r="H3993" s="8">
        <v>0.2824</v>
      </c>
      <c r="I3993" s="9">
        <v>0.0030208333333333333</v>
      </c>
      <c r="J3993" s="7">
        <v>261.0</v>
      </c>
      <c r="K3993" s="4">
        <v>1.55</v>
      </c>
    </row>
    <row r="3994">
      <c r="A3994" s="4" t="s">
        <v>3878</v>
      </c>
      <c r="B3994" s="4"/>
      <c r="C3994" s="4"/>
      <c r="D3994" s="4"/>
      <c r="E3994" s="7">
        <v>47.0</v>
      </c>
      <c r="F3994" s="4">
        <v>1.62</v>
      </c>
      <c r="G3994" s="8">
        <v>0.0638</v>
      </c>
      <c r="H3994" s="8">
        <v>0.5789</v>
      </c>
      <c r="I3994" s="9">
        <v>9.837962962962962E-4</v>
      </c>
      <c r="J3994" s="7">
        <v>85.0</v>
      </c>
      <c r="K3994" s="4">
        <v>1.32</v>
      </c>
    </row>
    <row r="3995">
      <c r="A3995" s="4" t="s">
        <v>3879</v>
      </c>
      <c r="B3995" s="4"/>
      <c r="C3995" s="4"/>
      <c r="D3995" s="4"/>
      <c r="E3995" s="7">
        <v>47.0</v>
      </c>
      <c r="F3995" s="4">
        <v>4.72</v>
      </c>
      <c r="G3995" s="8">
        <v>0.1915</v>
      </c>
      <c r="H3995" s="8">
        <v>0.1532</v>
      </c>
      <c r="I3995" s="9">
        <v>0.0032523148148148147</v>
      </c>
      <c r="J3995" s="7">
        <v>281.0</v>
      </c>
      <c r="K3995" s="4">
        <v>4.32</v>
      </c>
    </row>
    <row r="3996">
      <c r="A3996" s="4" t="s">
        <v>3880</v>
      </c>
      <c r="B3996" s="4"/>
      <c r="C3996" s="4"/>
      <c r="D3996" s="4"/>
      <c r="E3996" s="7">
        <v>46.0</v>
      </c>
      <c r="F3996" s="4">
        <v>2.43</v>
      </c>
      <c r="G3996" s="8">
        <v>0.1739</v>
      </c>
      <c r="H3996" s="8">
        <v>0.3214</v>
      </c>
      <c r="I3996" s="9">
        <v>0.004143518518518519</v>
      </c>
      <c r="J3996" s="7">
        <v>358.0</v>
      </c>
      <c r="K3996" s="4">
        <v>4.48</v>
      </c>
    </row>
    <row r="3997">
      <c r="A3997" s="4">
        <v>26581.0</v>
      </c>
      <c r="B3997" s="4"/>
      <c r="C3997" s="4"/>
      <c r="D3997" s="4"/>
      <c r="E3997" s="7">
        <v>46.0</v>
      </c>
      <c r="F3997" s="4">
        <v>2.59</v>
      </c>
      <c r="G3997" s="8">
        <v>0.2391</v>
      </c>
      <c r="H3997" s="8">
        <v>0.0924</v>
      </c>
      <c r="I3997" s="9">
        <v>0.0032291666666666666</v>
      </c>
      <c r="J3997" s="7">
        <v>279.0</v>
      </c>
      <c r="K3997" s="4">
        <v>3.57</v>
      </c>
    </row>
    <row r="3998">
      <c r="A3998" s="4">
        <v>26782.0</v>
      </c>
      <c r="B3998" s="4"/>
      <c r="C3998" s="4"/>
      <c r="D3998" s="4"/>
      <c r="E3998" s="7">
        <v>46.0</v>
      </c>
      <c r="F3998" s="4">
        <v>2.46</v>
      </c>
      <c r="G3998" s="8">
        <v>0.4348</v>
      </c>
      <c r="H3998" s="8">
        <v>0.1062</v>
      </c>
      <c r="I3998" s="9">
        <v>0.0044675925925925924</v>
      </c>
      <c r="J3998" s="7">
        <v>386.0</v>
      </c>
      <c r="K3998" s="4">
        <v>4.96</v>
      </c>
    </row>
    <row r="3999">
      <c r="A3999" s="4">
        <v>31221.0</v>
      </c>
      <c r="B3999" s="4"/>
      <c r="C3999" s="4"/>
      <c r="D3999" s="4"/>
      <c r="E3999" s="7">
        <v>46.0</v>
      </c>
      <c r="F3999" s="4">
        <v>2.46</v>
      </c>
      <c r="G3999" s="8">
        <v>0.2826</v>
      </c>
      <c r="H3999" s="8">
        <v>0.115</v>
      </c>
      <c r="I3999" s="9">
        <v>0.002916666666666667</v>
      </c>
      <c r="J3999" s="7">
        <v>252.0</v>
      </c>
      <c r="K3999" s="4">
        <v>2.8</v>
      </c>
    </row>
    <row r="4000">
      <c r="A4000" s="4">
        <v>33541.0</v>
      </c>
      <c r="B4000" s="4"/>
      <c r="C4000" s="4"/>
      <c r="D4000" s="4"/>
      <c r="E4000" s="7">
        <v>46.0</v>
      </c>
      <c r="F4000" s="4">
        <v>2.67</v>
      </c>
      <c r="G4000" s="8">
        <v>0.3043</v>
      </c>
      <c r="H4000" s="8">
        <v>0.1789</v>
      </c>
      <c r="I4000" s="9">
        <v>0.003599537037037037</v>
      </c>
      <c r="J4000" s="7">
        <v>311.0</v>
      </c>
      <c r="K4000" s="4">
        <v>2.39</v>
      </c>
    </row>
    <row r="4001">
      <c r="A4001" s="4">
        <v>34297.0</v>
      </c>
      <c r="B4001" s="4"/>
      <c r="C4001" s="4"/>
      <c r="D4001" s="4"/>
      <c r="E4001" s="7">
        <v>46.0</v>
      </c>
      <c r="F4001" s="4">
        <v>2.37</v>
      </c>
      <c r="G4001" s="8">
        <v>0.3696</v>
      </c>
      <c r="H4001" s="8">
        <v>0.1193</v>
      </c>
      <c r="I4001" s="9">
        <v>0.003159722222222222</v>
      </c>
      <c r="J4001" s="7">
        <v>273.0</v>
      </c>
      <c r="K4001" s="4">
        <v>4.2</v>
      </c>
    </row>
    <row r="4002">
      <c r="A4002" s="4">
        <v>34595.0</v>
      </c>
      <c r="B4002" s="4"/>
      <c r="C4002" s="4"/>
      <c r="D4002" s="4"/>
      <c r="E4002" s="7">
        <v>46.0</v>
      </c>
      <c r="F4002" s="4">
        <v>2.61</v>
      </c>
      <c r="G4002" s="8">
        <v>0.3043</v>
      </c>
      <c r="H4002" s="8">
        <v>0.1833</v>
      </c>
      <c r="I4002" s="9">
        <v>0.003587962962962963</v>
      </c>
      <c r="J4002" s="7">
        <v>310.0</v>
      </c>
      <c r="K4002" s="4">
        <v>2.37</v>
      </c>
    </row>
    <row r="4003">
      <c r="A4003" s="4">
        <v>4551.0</v>
      </c>
      <c r="B4003" s="4"/>
      <c r="C4003" s="4"/>
      <c r="D4003" s="4"/>
      <c r="E4003" s="7">
        <v>46.0</v>
      </c>
      <c r="F4003" s="4">
        <v>2.91</v>
      </c>
      <c r="G4003" s="8">
        <v>0.3696</v>
      </c>
      <c r="H4003" s="8">
        <v>0.1269</v>
      </c>
      <c r="I4003" s="9">
        <v>0.004212962962962963</v>
      </c>
      <c r="J4003" s="7">
        <v>364.0</v>
      </c>
      <c r="K4003" s="4">
        <v>3.43</v>
      </c>
    </row>
    <row r="4004">
      <c r="A4004" s="4">
        <v>4652.0</v>
      </c>
      <c r="B4004" s="4"/>
      <c r="C4004" s="4"/>
      <c r="D4004" s="4"/>
      <c r="E4004" s="7">
        <v>46.0</v>
      </c>
      <c r="F4004" s="4">
        <v>2.59</v>
      </c>
      <c r="G4004" s="8">
        <v>0.2174</v>
      </c>
      <c r="H4004" s="8">
        <v>0.1849</v>
      </c>
      <c r="I4004" s="9">
        <v>0.005115740740740741</v>
      </c>
      <c r="J4004" s="7">
        <v>442.0</v>
      </c>
      <c r="K4004" s="4">
        <v>3.96</v>
      </c>
    </row>
    <row r="4005">
      <c r="A4005" s="4">
        <v>9246.0</v>
      </c>
      <c r="B4005" s="4"/>
      <c r="C4005" s="4"/>
      <c r="D4005" s="4"/>
      <c r="E4005" s="7">
        <v>46.0</v>
      </c>
      <c r="F4005" s="4">
        <v>2.13</v>
      </c>
      <c r="G4005" s="8">
        <v>0.1304</v>
      </c>
      <c r="H4005" s="8">
        <v>0.0306</v>
      </c>
      <c r="I4005" s="9">
        <v>0.004791666666666666</v>
      </c>
      <c r="J4005" s="7">
        <v>414.0</v>
      </c>
      <c r="K4005" s="4">
        <v>7.63</v>
      </c>
    </row>
    <row r="4006">
      <c r="A4006" s="4" t="s">
        <v>3881</v>
      </c>
      <c r="B4006" s="4"/>
      <c r="C4006" s="4"/>
      <c r="D4006" s="4"/>
      <c r="E4006" s="7">
        <v>46.0</v>
      </c>
      <c r="F4006" s="4">
        <v>2.41</v>
      </c>
      <c r="G4006" s="8">
        <v>0.3261</v>
      </c>
      <c r="H4006" s="8">
        <v>0.1171</v>
      </c>
      <c r="I4006" s="9">
        <v>0.0029976851851851853</v>
      </c>
      <c r="J4006" s="7">
        <v>259.0</v>
      </c>
      <c r="K4006" s="4">
        <v>3.07</v>
      </c>
    </row>
    <row r="4007">
      <c r="A4007" s="4" t="s">
        <v>3882</v>
      </c>
      <c r="B4007" s="4"/>
      <c r="C4007" s="4"/>
      <c r="D4007" s="4"/>
      <c r="E4007" s="7">
        <v>46.0</v>
      </c>
      <c r="F4007" s="4">
        <v>2.72</v>
      </c>
      <c r="G4007" s="8">
        <v>0.413</v>
      </c>
      <c r="H4007" s="8">
        <v>0.264</v>
      </c>
      <c r="I4007" s="9">
        <v>0.002534722222222222</v>
      </c>
      <c r="J4007" s="7">
        <v>219.0</v>
      </c>
      <c r="K4007" s="4">
        <v>2.3</v>
      </c>
    </row>
    <row r="4008">
      <c r="A4008" s="4" t="s">
        <v>3883</v>
      </c>
      <c r="B4008" s="4"/>
      <c r="C4008" s="4"/>
      <c r="D4008" s="4"/>
      <c r="E4008" s="7">
        <v>46.0</v>
      </c>
      <c r="F4008" s="4">
        <v>2.83</v>
      </c>
      <c r="G4008" s="8">
        <v>0.5217</v>
      </c>
      <c r="H4008" s="8">
        <v>0.1385</v>
      </c>
      <c r="I4008" s="9">
        <v>0.002766203703703704</v>
      </c>
      <c r="J4008" s="7">
        <v>239.0</v>
      </c>
      <c r="K4008" s="4">
        <v>1.59</v>
      </c>
    </row>
    <row r="4009">
      <c r="A4009" s="4" t="s">
        <v>3884</v>
      </c>
      <c r="B4009" s="4"/>
      <c r="C4009" s="4"/>
      <c r="D4009" s="4"/>
      <c r="E4009" s="7">
        <v>46.0</v>
      </c>
      <c r="F4009" s="4">
        <v>3.26</v>
      </c>
      <c r="G4009" s="8">
        <v>0.1304</v>
      </c>
      <c r="H4009" s="8">
        <v>0.2933</v>
      </c>
      <c r="I4009" s="9">
        <v>0.002361111111111111</v>
      </c>
      <c r="J4009" s="7">
        <v>204.0</v>
      </c>
      <c r="K4009" s="4">
        <v>3.24</v>
      </c>
    </row>
    <row r="4010">
      <c r="A4010" s="4" t="s">
        <v>3885</v>
      </c>
      <c r="B4010" s="4"/>
      <c r="C4010" s="4"/>
      <c r="D4010" s="4"/>
      <c r="E4010" s="7">
        <v>46.0</v>
      </c>
      <c r="F4010" s="4">
        <v>1.74</v>
      </c>
      <c r="G4010" s="8">
        <v>0.1739</v>
      </c>
      <c r="H4010" s="8">
        <v>0.125</v>
      </c>
      <c r="I4010" s="9">
        <v>0.0075</v>
      </c>
      <c r="J4010" s="7">
        <v>648.0</v>
      </c>
      <c r="K4010" s="4">
        <v>6.35</v>
      </c>
    </row>
    <row r="4011">
      <c r="A4011" s="4" t="s">
        <v>3886</v>
      </c>
      <c r="B4011" s="4"/>
      <c r="C4011" s="4"/>
      <c r="D4011" s="4"/>
      <c r="E4011" s="7">
        <v>46.0</v>
      </c>
      <c r="F4011" s="4">
        <v>2.07</v>
      </c>
      <c r="G4011" s="8">
        <v>0.1739</v>
      </c>
      <c r="H4011" s="8">
        <v>0.2632</v>
      </c>
      <c r="I4011" s="9">
        <v>0.0017708333333333332</v>
      </c>
      <c r="J4011" s="7">
        <v>153.0</v>
      </c>
      <c r="K4011" s="4">
        <v>4.15</v>
      </c>
    </row>
    <row r="4012">
      <c r="A4012" s="4" t="s">
        <v>3887</v>
      </c>
      <c r="B4012" s="4"/>
      <c r="C4012" s="4"/>
      <c r="D4012" s="4"/>
      <c r="E4012" s="7">
        <v>46.0</v>
      </c>
      <c r="F4012" s="4">
        <v>2.43</v>
      </c>
      <c r="G4012" s="8">
        <v>0.2391</v>
      </c>
      <c r="H4012" s="8">
        <v>0.3214</v>
      </c>
      <c r="I4012" s="9">
        <v>0.0013773148148148147</v>
      </c>
      <c r="J4012" s="7">
        <v>119.0</v>
      </c>
      <c r="K4012" s="4">
        <v>1.02</v>
      </c>
    </row>
    <row r="4013">
      <c r="A4013" s="4" t="s">
        <v>3888</v>
      </c>
      <c r="B4013" s="4"/>
      <c r="C4013" s="4"/>
      <c r="D4013" s="4"/>
      <c r="E4013" s="7">
        <v>46.0</v>
      </c>
      <c r="F4013" s="4">
        <v>2.2</v>
      </c>
      <c r="G4013" s="8">
        <v>0.1304</v>
      </c>
      <c r="H4013" s="8">
        <v>0.3663</v>
      </c>
      <c r="I4013" s="9">
        <v>0.0017708333333333332</v>
      </c>
      <c r="J4013" s="7">
        <v>153.0</v>
      </c>
      <c r="K4013" s="4">
        <v>1.8</v>
      </c>
    </row>
    <row r="4014">
      <c r="A4014" s="4" t="s">
        <v>3889</v>
      </c>
      <c r="B4014" s="4"/>
      <c r="C4014" s="4"/>
      <c r="D4014" s="4"/>
      <c r="E4014" s="7">
        <v>46.0</v>
      </c>
      <c r="F4014" s="4">
        <v>3.0</v>
      </c>
      <c r="G4014" s="8">
        <v>0.1739</v>
      </c>
      <c r="H4014" s="8">
        <v>0.2826</v>
      </c>
      <c r="I4014" s="9">
        <v>0.0031944444444444446</v>
      </c>
      <c r="J4014" s="7">
        <v>276.0</v>
      </c>
      <c r="K4014" s="4">
        <v>4.24</v>
      </c>
    </row>
    <row r="4015">
      <c r="A4015" s="4" t="s">
        <v>3890</v>
      </c>
      <c r="B4015" s="4"/>
      <c r="C4015" s="4"/>
      <c r="D4015" s="4"/>
      <c r="E4015" s="7">
        <v>46.0</v>
      </c>
      <c r="F4015" s="4">
        <v>3.2</v>
      </c>
      <c r="G4015" s="8">
        <v>0.1739</v>
      </c>
      <c r="H4015" s="8">
        <v>0.3605</v>
      </c>
      <c r="I4015" s="9">
        <v>0.0012731481481481483</v>
      </c>
      <c r="J4015" s="7">
        <v>110.0</v>
      </c>
      <c r="K4015" s="4">
        <v>0.74</v>
      </c>
    </row>
    <row r="4016">
      <c r="A4016" s="4" t="s">
        <v>3891</v>
      </c>
      <c r="B4016" s="4"/>
      <c r="C4016" s="4"/>
      <c r="D4016" s="4"/>
      <c r="E4016" s="7">
        <v>46.0</v>
      </c>
      <c r="F4016" s="4">
        <v>3.2</v>
      </c>
      <c r="G4016" s="8">
        <v>0.3261</v>
      </c>
      <c r="H4016" s="8">
        <v>0.102</v>
      </c>
      <c r="I4016" s="9">
        <v>0.0038657407407407408</v>
      </c>
      <c r="J4016" s="7">
        <v>334.0</v>
      </c>
      <c r="K4016" s="4">
        <v>6.7</v>
      </c>
    </row>
    <row r="4017">
      <c r="A4017" s="4" t="s">
        <v>3892</v>
      </c>
      <c r="B4017" s="4"/>
      <c r="C4017" s="4"/>
      <c r="D4017" s="4"/>
      <c r="E4017" s="7">
        <v>46.0</v>
      </c>
      <c r="F4017" s="4">
        <v>2.07</v>
      </c>
      <c r="G4017" s="8">
        <v>0.413</v>
      </c>
      <c r="H4017" s="8">
        <v>0.1368</v>
      </c>
      <c r="I4017" s="9">
        <v>0.0031134259259259257</v>
      </c>
      <c r="J4017" s="7">
        <v>269.0</v>
      </c>
      <c r="K4017" s="4">
        <v>1.52</v>
      </c>
    </row>
    <row r="4018">
      <c r="A4018" s="4" t="s">
        <v>3893</v>
      </c>
      <c r="B4018" s="4"/>
      <c r="C4018" s="4"/>
      <c r="D4018" s="4"/>
      <c r="E4018" s="7">
        <v>46.0</v>
      </c>
      <c r="F4018" s="4">
        <v>11.41</v>
      </c>
      <c r="G4018" s="8">
        <v>0.6304</v>
      </c>
      <c r="H4018" s="8">
        <v>0.1467</v>
      </c>
      <c r="I4018" s="9">
        <v>0.02171296296296296</v>
      </c>
      <c r="J4018" s="7">
        <v>1876.0</v>
      </c>
      <c r="K4018" s="4">
        <v>8.96</v>
      </c>
    </row>
    <row r="4019">
      <c r="A4019" s="4" t="s">
        <v>3894</v>
      </c>
      <c r="B4019" s="4"/>
      <c r="C4019" s="4"/>
      <c r="D4019" s="4"/>
      <c r="E4019" s="7">
        <v>46.0</v>
      </c>
      <c r="F4019" s="4">
        <v>2.0</v>
      </c>
      <c r="G4019" s="8">
        <v>0.6304</v>
      </c>
      <c r="H4019" s="8">
        <v>0.0761</v>
      </c>
      <c r="I4019" s="9">
        <v>0.0037731481481481483</v>
      </c>
      <c r="J4019" s="7">
        <v>326.0</v>
      </c>
      <c r="K4019" s="4">
        <v>2.57</v>
      </c>
    </row>
    <row r="4020">
      <c r="A4020" s="4" t="s">
        <v>3895</v>
      </c>
      <c r="B4020" s="4"/>
      <c r="C4020" s="4"/>
      <c r="D4020" s="4"/>
      <c r="E4020" s="7">
        <v>46.0</v>
      </c>
      <c r="F4020" s="4">
        <v>3.67</v>
      </c>
      <c r="G4020" s="8">
        <v>0.2391</v>
      </c>
      <c r="H4020" s="8">
        <v>0.2604</v>
      </c>
      <c r="I4020" s="9">
        <v>0.0021875</v>
      </c>
      <c r="J4020" s="7">
        <v>189.0</v>
      </c>
      <c r="K4020" s="4">
        <v>2.76</v>
      </c>
    </row>
    <row r="4021">
      <c r="A4021" s="4" t="s">
        <v>3896</v>
      </c>
      <c r="B4021" s="4"/>
      <c r="C4021" s="4"/>
      <c r="D4021" s="4"/>
      <c r="E4021" s="7">
        <v>46.0</v>
      </c>
      <c r="F4021" s="4">
        <v>2.89</v>
      </c>
      <c r="G4021" s="8">
        <v>0.3261</v>
      </c>
      <c r="H4021" s="8">
        <v>0.1429</v>
      </c>
      <c r="I4021" s="9">
        <v>0.0022800925925925927</v>
      </c>
      <c r="J4021" s="7">
        <v>197.0</v>
      </c>
      <c r="K4021" s="4">
        <v>3.24</v>
      </c>
    </row>
    <row r="4022">
      <c r="A4022" s="4" t="s">
        <v>3897</v>
      </c>
      <c r="B4022" s="4"/>
      <c r="C4022" s="4"/>
      <c r="D4022" s="4"/>
      <c r="E4022" s="7">
        <v>46.0</v>
      </c>
      <c r="F4022" s="4">
        <v>2.61</v>
      </c>
      <c r="G4022" s="8">
        <v>0.1739</v>
      </c>
      <c r="H4022" s="8">
        <v>0.3</v>
      </c>
      <c r="I4022" s="9">
        <v>0.0021064814814814813</v>
      </c>
      <c r="J4022" s="7">
        <v>182.0</v>
      </c>
      <c r="K4022" s="4">
        <v>2.04</v>
      </c>
    </row>
    <row r="4023">
      <c r="A4023" s="4" t="s">
        <v>3898</v>
      </c>
      <c r="B4023" s="4"/>
      <c r="C4023" s="4"/>
      <c r="D4023" s="4"/>
      <c r="E4023" s="7">
        <v>46.0</v>
      </c>
      <c r="F4023" s="4">
        <v>1.85</v>
      </c>
      <c r="G4023" s="8">
        <v>0.0217</v>
      </c>
      <c r="H4023" s="8">
        <v>0.3529</v>
      </c>
      <c r="I4023" s="9">
        <v>0.002962962962962963</v>
      </c>
      <c r="J4023" s="7">
        <v>256.0</v>
      </c>
      <c r="K4023" s="4">
        <v>6.07</v>
      </c>
    </row>
    <row r="4024">
      <c r="A4024" s="4" t="s">
        <v>3899</v>
      </c>
      <c r="B4024" s="4"/>
      <c r="C4024" s="4"/>
      <c r="D4024" s="4"/>
      <c r="E4024" s="7">
        <v>46.0</v>
      </c>
      <c r="F4024" s="4">
        <v>2.33</v>
      </c>
      <c r="G4024" s="8">
        <v>0.2174</v>
      </c>
      <c r="H4024" s="8">
        <v>0.271</v>
      </c>
      <c r="I4024" s="9">
        <v>0.0016203703703703703</v>
      </c>
      <c r="J4024" s="7">
        <v>140.0</v>
      </c>
      <c r="K4024" s="4">
        <v>1.89</v>
      </c>
    </row>
    <row r="4025">
      <c r="A4025" s="4" t="s">
        <v>3900</v>
      </c>
      <c r="B4025" s="4"/>
      <c r="C4025" s="4"/>
      <c r="D4025" s="4"/>
      <c r="E4025" s="7">
        <v>46.0</v>
      </c>
      <c r="F4025" s="4">
        <v>1.54</v>
      </c>
      <c r="G4025" s="8">
        <v>0.3913</v>
      </c>
      <c r="H4025" s="8">
        <v>0.2394</v>
      </c>
      <c r="I4025" s="9">
        <v>0.0037962962962962963</v>
      </c>
      <c r="J4025" s="7">
        <v>328.0</v>
      </c>
      <c r="K4025" s="4">
        <v>2.93</v>
      </c>
    </row>
    <row r="4026">
      <c r="A4026" s="4" t="s">
        <v>3901</v>
      </c>
      <c r="B4026" s="4"/>
      <c r="C4026" s="4"/>
      <c r="D4026" s="4"/>
      <c r="E4026" s="7">
        <v>46.0</v>
      </c>
      <c r="F4026" s="4">
        <v>3.5</v>
      </c>
      <c r="G4026" s="8">
        <v>0.1957</v>
      </c>
      <c r="H4026" s="8">
        <v>0.1925</v>
      </c>
      <c r="I4026" s="9">
        <v>0.004166666666666667</v>
      </c>
      <c r="J4026" s="7">
        <v>360.0</v>
      </c>
      <c r="K4026" s="4">
        <v>3.8</v>
      </c>
    </row>
    <row r="4027">
      <c r="A4027" s="4" t="s">
        <v>3902</v>
      </c>
      <c r="B4027" s="4"/>
      <c r="C4027" s="4"/>
      <c r="D4027" s="4"/>
      <c r="E4027" s="7">
        <v>46.0</v>
      </c>
      <c r="F4027" s="4">
        <v>2.87</v>
      </c>
      <c r="G4027" s="8">
        <v>0.3261</v>
      </c>
      <c r="H4027" s="8">
        <v>0.2727</v>
      </c>
      <c r="I4027" s="9">
        <v>0.001990740740740741</v>
      </c>
      <c r="J4027" s="7">
        <v>172.0</v>
      </c>
      <c r="K4027" s="4">
        <v>1.67</v>
      </c>
    </row>
    <row r="4028">
      <c r="A4028" s="4" t="s">
        <v>3903</v>
      </c>
      <c r="B4028" s="4"/>
      <c r="C4028" s="4"/>
      <c r="D4028" s="4"/>
      <c r="E4028" s="7">
        <v>46.0</v>
      </c>
      <c r="F4028" s="4">
        <v>3.02</v>
      </c>
      <c r="G4028" s="8">
        <v>0.1957</v>
      </c>
      <c r="H4028" s="8">
        <v>0.0863</v>
      </c>
      <c r="I4028" s="9">
        <v>0.004178240740740741</v>
      </c>
      <c r="J4028" s="7">
        <v>361.0</v>
      </c>
      <c r="K4028" s="4">
        <v>6.46</v>
      </c>
    </row>
    <row r="4029">
      <c r="A4029" s="4" t="s">
        <v>3904</v>
      </c>
      <c r="B4029" s="4"/>
      <c r="C4029" s="4"/>
      <c r="D4029" s="4"/>
      <c r="E4029" s="7">
        <v>46.0</v>
      </c>
      <c r="F4029" s="4">
        <v>3.24</v>
      </c>
      <c r="G4029" s="8">
        <v>0.2609</v>
      </c>
      <c r="H4029" s="8">
        <v>0.2148</v>
      </c>
      <c r="I4029" s="9">
        <v>0.0025462962962962965</v>
      </c>
      <c r="J4029" s="7">
        <v>220.0</v>
      </c>
      <c r="K4029" s="4">
        <v>3.43</v>
      </c>
    </row>
    <row r="4030">
      <c r="A4030" s="4" t="s">
        <v>3905</v>
      </c>
      <c r="B4030" s="4"/>
      <c r="C4030" s="4"/>
      <c r="D4030" s="4"/>
      <c r="E4030" s="7">
        <v>46.0</v>
      </c>
      <c r="F4030" s="4">
        <v>3.48</v>
      </c>
      <c r="G4030" s="8">
        <v>0.1957</v>
      </c>
      <c r="H4030" s="8">
        <v>0.2</v>
      </c>
      <c r="I4030" s="9">
        <v>0.004456018518518519</v>
      </c>
      <c r="J4030" s="7">
        <v>385.0</v>
      </c>
      <c r="K4030" s="4">
        <v>4.33</v>
      </c>
    </row>
    <row r="4031">
      <c r="A4031" s="4" t="s">
        <v>3906</v>
      </c>
      <c r="B4031" s="4"/>
      <c r="C4031" s="4"/>
      <c r="D4031" s="4"/>
      <c r="E4031" s="7">
        <v>46.0</v>
      </c>
      <c r="F4031" s="4">
        <v>2.39</v>
      </c>
      <c r="G4031" s="8">
        <v>0.1957</v>
      </c>
      <c r="H4031" s="8">
        <v>0.1364</v>
      </c>
      <c r="I4031" s="9">
        <v>0.002916666666666667</v>
      </c>
      <c r="J4031" s="7">
        <v>252.0</v>
      </c>
      <c r="K4031" s="4">
        <v>3.89</v>
      </c>
    </row>
    <row r="4032">
      <c r="A4032" s="4" t="s">
        <v>3907</v>
      </c>
      <c r="B4032" s="4"/>
      <c r="C4032" s="4"/>
      <c r="D4032" s="4"/>
      <c r="E4032" s="7">
        <v>46.0</v>
      </c>
      <c r="F4032" s="4">
        <v>4.85</v>
      </c>
      <c r="G4032" s="8">
        <v>0.2609</v>
      </c>
      <c r="H4032" s="8">
        <v>0.139</v>
      </c>
      <c r="I4032" s="9">
        <v>0.0059722222222222225</v>
      </c>
      <c r="J4032" s="7">
        <v>516.0</v>
      </c>
      <c r="K4032" s="4">
        <v>2.39</v>
      </c>
    </row>
    <row r="4033">
      <c r="A4033" s="4" t="s">
        <v>3908</v>
      </c>
      <c r="B4033" s="4"/>
      <c r="C4033" s="4"/>
      <c r="D4033" s="4"/>
      <c r="E4033" s="7">
        <v>46.0</v>
      </c>
      <c r="F4033" s="4">
        <v>4.59</v>
      </c>
      <c r="G4033" s="8">
        <v>0.3261</v>
      </c>
      <c r="H4033" s="8">
        <v>0.1327</v>
      </c>
      <c r="I4033" s="9">
        <v>0.00375</v>
      </c>
      <c r="J4033" s="7">
        <v>324.0</v>
      </c>
      <c r="K4033" s="4">
        <v>2.83</v>
      </c>
    </row>
    <row r="4034">
      <c r="A4034" s="4" t="s">
        <v>3909</v>
      </c>
      <c r="B4034" s="4"/>
      <c r="C4034" s="4"/>
      <c r="D4034" s="4"/>
      <c r="E4034" s="7">
        <v>46.0</v>
      </c>
      <c r="F4034" s="4">
        <v>3.5</v>
      </c>
      <c r="G4034" s="8">
        <v>0.2174</v>
      </c>
      <c r="H4034" s="8">
        <v>0.1553</v>
      </c>
      <c r="I4034" s="9">
        <v>0.0027314814814814814</v>
      </c>
      <c r="J4034" s="7">
        <v>236.0</v>
      </c>
      <c r="K4034" s="4">
        <v>3.7</v>
      </c>
    </row>
    <row r="4035">
      <c r="A4035" s="4" t="s">
        <v>3910</v>
      </c>
      <c r="B4035" s="4"/>
      <c r="C4035" s="4"/>
      <c r="D4035" s="4"/>
      <c r="E4035" s="7">
        <v>46.0</v>
      </c>
      <c r="F4035" s="4">
        <v>2.76</v>
      </c>
      <c r="G4035" s="8">
        <v>0.3261</v>
      </c>
      <c r="H4035" s="8">
        <v>0.0787</v>
      </c>
      <c r="I4035" s="9">
        <v>0.0034837962962962965</v>
      </c>
      <c r="J4035" s="7">
        <v>301.0</v>
      </c>
      <c r="K4035" s="4">
        <v>5.54</v>
      </c>
    </row>
    <row r="4036">
      <c r="A4036" s="4" t="s">
        <v>3911</v>
      </c>
      <c r="B4036" s="4"/>
      <c r="C4036" s="4"/>
      <c r="D4036" s="4"/>
      <c r="E4036" s="7">
        <v>46.0</v>
      </c>
      <c r="F4036" s="4">
        <v>2.93</v>
      </c>
      <c r="G4036" s="8">
        <v>0.087</v>
      </c>
      <c r="H4036" s="8">
        <v>0.3556</v>
      </c>
      <c r="I4036" s="9">
        <v>0.0030902777777777777</v>
      </c>
      <c r="J4036" s="7">
        <v>267.0</v>
      </c>
      <c r="K4036" s="4">
        <v>0.87</v>
      </c>
    </row>
    <row r="4037">
      <c r="A4037" s="4" t="s">
        <v>3912</v>
      </c>
      <c r="B4037" s="4"/>
      <c r="C4037" s="4"/>
      <c r="D4037" s="4"/>
      <c r="E4037" s="7">
        <v>46.0</v>
      </c>
      <c r="F4037" s="4">
        <v>5.17</v>
      </c>
      <c r="G4037" s="8">
        <v>0.2174</v>
      </c>
      <c r="H4037" s="8">
        <v>0.1471</v>
      </c>
      <c r="I4037" s="9">
        <v>0.0043518518518518515</v>
      </c>
      <c r="J4037" s="7">
        <v>376.0</v>
      </c>
      <c r="K4037" s="4">
        <v>3.09</v>
      </c>
    </row>
    <row r="4038">
      <c r="A4038" s="4" t="s">
        <v>3913</v>
      </c>
      <c r="B4038" s="4"/>
      <c r="C4038" s="4"/>
      <c r="D4038" s="4"/>
      <c r="E4038" s="7">
        <v>46.0</v>
      </c>
      <c r="F4038" s="4">
        <v>2.28</v>
      </c>
      <c r="G4038" s="8">
        <v>0.3696</v>
      </c>
      <c r="H4038" s="8">
        <v>0.1524</v>
      </c>
      <c r="I4038" s="9">
        <v>0.0028935185185185184</v>
      </c>
      <c r="J4038" s="7">
        <v>250.0</v>
      </c>
      <c r="K4038" s="4">
        <v>3.43</v>
      </c>
    </row>
    <row r="4039">
      <c r="A4039" s="4" t="s">
        <v>3914</v>
      </c>
      <c r="B4039" s="4"/>
      <c r="C4039" s="4"/>
      <c r="D4039" s="4"/>
      <c r="E4039" s="7">
        <v>46.0</v>
      </c>
      <c r="F4039" s="4">
        <v>3.13</v>
      </c>
      <c r="G4039" s="8">
        <v>0.2609</v>
      </c>
      <c r="H4039" s="8">
        <v>0.2083</v>
      </c>
      <c r="I4039" s="9">
        <v>0.0037962962962962963</v>
      </c>
      <c r="J4039" s="7">
        <v>328.0</v>
      </c>
      <c r="K4039" s="4">
        <v>3.04</v>
      </c>
    </row>
    <row r="4040">
      <c r="A4040" s="4" t="s">
        <v>3915</v>
      </c>
      <c r="B4040" s="4"/>
      <c r="C4040" s="4"/>
      <c r="D4040" s="4"/>
      <c r="E4040" s="7">
        <v>46.0</v>
      </c>
      <c r="F4040" s="4">
        <v>2.63</v>
      </c>
      <c r="G4040" s="8">
        <v>0.3478</v>
      </c>
      <c r="H4040" s="8">
        <v>0.1653</v>
      </c>
      <c r="I4040" s="9">
        <v>0.003148148148148148</v>
      </c>
      <c r="J4040" s="7">
        <v>272.0</v>
      </c>
      <c r="K4040" s="4">
        <v>2.41</v>
      </c>
    </row>
    <row r="4041">
      <c r="A4041" s="4" t="s">
        <v>3916</v>
      </c>
      <c r="B4041" s="4"/>
      <c r="C4041" s="4"/>
      <c r="D4041" s="4"/>
      <c r="E4041" s="7">
        <v>46.0</v>
      </c>
      <c r="F4041" s="4">
        <v>2.96</v>
      </c>
      <c r="G4041" s="8">
        <v>0.1739</v>
      </c>
      <c r="H4041" s="8">
        <v>0.2647</v>
      </c>
      <c r="I4041" s="9">
        <v>0.002534722222222222</v>
      </c>
      <c r="J4041" s="7">
        <v>219.0</v>
      </c>
      <c r="K4041" s="4">
        <v>2.22</v>
      </c>
    </row>
    <row r="4042">
      <c r="A4042" s="4" t="s">
        <v>3917</v>
      </c>
      <c r="B4042" s="4"/>
      <c r="C4042" s="4"/>
      <c r="D4042" s="4"/>
      <c r="E4042" s="7">
        <v>46.0</v>
      </c>
      <c r="F4042" s="4">
        <v>3.65</v>
      </c>
      <c r="G4042" s="8">
        <v>0.1304</v>
      </c>
      <c r="H4042" s="8">
        <v>0.2143</v>
      </c>
      <c r="I4042" s="9">
        <v>0.004143518518518519</v>
      </c>
      <c r="J4042" s="7">
        <v>358.0</v>
      </c>
      <c r="K4042" s="4">
        <v>3.07</v>
      </c>
    </row>
    <row r="4043">
      <c r="A4043" s="4" t="s">
        <v>3918</v>
      </c>
      <c r="B4043" s="4"/>
      <c r="C4043" s="4"/>
      <c r="D4043" s="4"/>
      <c r="E4043" s="7">
        <v>46.0</v>
      </c>
      <c r="F4043" s="4">
        <v>2.59</v>
      </c>
      <c r="G4043" s="8">
        <v>0.1522</v>
      </c>
      <c r="H4043" s="8">
        <v>0.1933</v>
      </c>
      <c r="I4043" s="9">
        <v>0.004664351851851852</v>
      </c>
      <c r="J4043" s="7">
        <v>403.0</v>
      </c>
      <c r="K4043" s="4">
        <v>4.13</v>
      </c>
    </row>
    <row r="4044">
      <c r="A4044" s="4" t="s">
        <v>3919</v>
      </c>
      <c r="B4044" s="4"/>
      <c r="C4044" s="4"/>
      <c r="D4044" s="4"/>
      <c r="E4044" s="7">
        <v>46.0</v>
      </c>
      <c r="F4044" s="4">
        <v>2.22</v>
      </c>
      <c r="G4044" s="8">
        <v>0.2174</v>
      </c>
      <c r="H4044" s="8">
        <v>0.3431</v>
      </c>
      <c r="I4044" s="9">
        <v>0.0013194444444444445</v>
      </c>
      <c r="J4044" s="7">
        <v>114.0</v>
      </c>
      <c r="K4044" s="4">
        <v>0.61</v>
      </c>
    </row>
    <row r="4045">
      <c r="A4045" s="4" t="s">
        <v>3920</v>
      </c>
      <c r="B4045" s="4"/>
      <c r="C4045" s="4"/>
      <c r="D4045" s="4"/>
      <c r="E4045" s="7">
        <v>46.0</v>
      </c>
      <c r="F4045" s="4">
        <v>5.46</v>
      </c>
      <c r="G4045" s="8">
        <v>0.3261</v>
      </c>
      <c r="H4045" s="8">
        <v>0.0996</v>
      </c>
      <c r="I4045" s="9">
        <v>0.004293981481481481</v>
      </c>
      <c r="J4045" s="7">
        <v>371.0</v>
      </c>
      <c r="K4045" s="4">
        <v>7.67</v>
      </c>
    </row>
    <row r="4046">
      <c r="A4046" s="4" t="s">
        <v>3921</v>
      </c>
      <c r="B4046" s="4"/>
      <c r="C4046" s="4"/>
      <c r="D4046" s="4"/>
      <c r="E4046" s="7">
        <v>46.0</v>
      </c>
      <c r="F4046" s="4">
        <v>4.65</v>
      </c>
      <c r="G4046" s="8">
        <v>0.2174</v>
      </c>
      <c r="H4046" s="8">
        <v>0.1729</v>
      </c>
      <c r="I4046" s="9">
        <v>0.0037731481481481483</v>
      </c>
      <c r="J4046" s="7">
        <v>326.0</v>
      </c>
      <c r="K4046" s="4">
        <v>3.11</v>
      </c>
    </row>
    <row r="4047">
      <c r="A4047" s="4" t="s">
        <v>3922</v>
      </c>
      <c r="B4047" s="4"/>
      <c r="C4047" s="4"/>
      <c r="D4047" s="4"/>
      <c r="E4047" s="7">
        <v>46.0</v>
      </c>
      <c r="F4047" s="4">
        <v>3.02</v>
      </c>
      <c r="G4047" s="8">
        <v>0.2391</v>
      </c>
      <c r="H4047" s="8">
        <v>0.1871</v>
      </c>
      <c r="I4047" s="9">
        <v>0.004710648148148148</v>
      </c>
      <c r="J4047" s="7">
        <v>407.0</v>
      </c>
      <c r="K4047" s="4">
        <v>4.33</v>
      </c>
    </row>
    <row r="4048">
      <c r="A4048" s="4" t="s">
        <v>3923</v>
      </c>
      <c r="B4048" s="4"/>
      <c r="C4048" s="4"/>
      <c r="D4048" s="4"/>
      <c r="E4048" s="7">
        <v>46.0</v>
      </c>
      <c r="F4048" s="4">
        <v>2.8</v>
      </c>
      <c r="G4048" s="8">
        <v>0.2174</v>
      </c>
      <c r="H4048" s="8">
        <v>0.3023</v>
      </c>
      <c r="I4048" s="9">
        <v>0.0025</v>
      </c>
      <c r="J4048" s="7">
        <v>216.0</v>
      </c>
      <c r="K4048" s="4">
        <v>1.98</v>
      </c>
    </row>
    <row r="4049">
      <c r="A4049" s="4" t="s">
        <v>3924</v>
      </c>
      <c r="B4049" s="4"/>
      <c r="C4049" s="4"/>
      <c r="D4049" s="4"/>
      <c r="E4049" s="7">
        <v>46.0</v>
      </c>
      <c r="F4049" s="4">
        <v>2.3</v>
      </c>
      <c r="G4049" s="8">
        <v>0.4783</v>
      </c>
      <c r="H4049" s="8">
        <v>0.1887</v>
      </c>
      <c r="I4049" s="9">
        <v>0.0027083333333333334</v>
      </c>
      <c r="J4049" s="7">
        <v>234.0</v>
      </c>
      <c r="K4049" s="4">
        <v>0.96</v>
      </c>
    </row>
    <row r="4050">
      <c r="A4050" s="4" t="s">
        <v>3925</v>
      </c>
      <c r="B4050" s="4"/>
      <c r="C4050" s="4"/>
      <c r="D4050" s="4"/>
      <c r="E4050" s="7">
        <v>46.0</v>
      </c>
      <c r="F4050" s="4">
        <v>3.63</v>
      </c>
      <c r="G4050" s="8">
        <v>0.1957</v>
      </c>
      <c r="H4050" s="8">
        <v>0.2156</v>
      </c>
      <c r="I4050" s="9">
        <v>0.004594907407407408</v>
      </c>
      <c r="J4050" s="7">
        <v>397.0</v>
      </c>
      <c r="K4050" s="4">
        <v>2.13</v>
      </c>
    </row>
    <row r="4051">
      <c r="A4051" s="4" t="s">
        <v>3926</v>
      </c>
      <c r="B4051" s="4"/>
      <c r="C4051" s="4"/>
      <c r="D4051" s="4"/>
      <c r="E4051" s="7">
        <v>46.0</v>
      </c>
      <c r="F4051" s="4">
        <v>4.02</v>
      </c>
      <c r="G4051" s="8">
        <v>0.3043</v>
      </c>
      <c r="H4051" s="8">
        <v>0.1676</v>
      </c>
      <c r="I4051" s="9">
        <v>0.0027546296296296294</v>
      </c>
      <c r="J4051" s="7">
        <v>238.0</v>
      </c>
      <c r="K4051" s="4">
        <v>2.33</v>
      </c>
    </row>
    <row r="4052">
      <c r="A4052" s="4" t="s">
        <v>3927</v>
      </c>
      <c r="B4052" s="4"/>
      <c r="C4052" s="4"/>
      <c r="D4052" s="4"/>
      <c r="E4052" s="7">
        <v>46.0</v>
      </c>
      <c r="F4052" s="4">
        <v>3.65</v>
      </c>
      <c r="G4052" s="8">
        <v>0.0435</v>
      </c>
      <c r="H4052" s="8">
        <v>0.2619</v>
      </c>
      <c r="I4052" s="9">
        <v>0.004849537037037037</v>
      </c>
      <c r="J4052" s="7">
        <v>419.0</v>
      </c>
      <c r="K4052" s="4">
        <v>4.13</v>
      </c>
    </row>
    <row r="4053">
      <c r="A4053" s="4" t="s">
        <v>3928</v>
      </c>
      <c r="B4053" s="4"/>
      <c r="C4053" s="4"/>
      <c r="D4053" s="4"/>
      <c r="E4053" s="7">
        <v>46.0</v>
      </c>
      <c r="F4053" s="4">
        <v>2.0</v>
      </c>
      <c r="G4053" s="8">
        <v>0.2826</v>
      </c>
      <c r="H4053" s="8">
        <v>0.3261</v>
      </c>
      <c r="I4053" s="9">
        <v>0.0020833333333333333</v>
      </c>
      <c r="J4053" s="7">
        <v>180.0</v>
      </c>
      <c r="K4053" s="4">
        <v>2.13</v>
      </c>
    </row>
    <row r="4054">
      <c r="A4054" s="4" t="s">
        <v>3929</v>
      </c>
      <c r="B4054" s="4"/>
      <c r="C4054" s="4"/>
      <c r="D4054" s="4"/>
      <c r="E4054" s="7">
        <v>46.0</v>
      </c>
      <c r="F4054" s="4">
        <v>4.11</v>
      </c>
      <c r="G4054" s="8">
        <v>0.3478</v>
      </c>
      <c r="H4054" s="8">
        <v>0.1217</v>
      </c>
      <c r="I4054" s="9">
        <v>0.004606481481481481</v>
      </c>
      <c r="J4054" s="7">
        <v>398.0</v>
      </c>
      <c r="K4054" s="4">
        <v>5.65</v>
      </c>
    </row>
    <row r="4055">
      <c r="A4055" s="4" t="s">
        <v>3930</v>
      </c>
      <c r="B4055" s="4"/>
      <c r="C4055" s="4"/>
      <c r="D4055" s="4"/>
      <c r="E4055" s="7">
        <v>46.0</v>
      </c>
      <c r="F4055" s="4">
        <v>2.48</v>
      </c>
      <c r="G4055" s="8">
        <v>0.0217</v>
      </c>
      <c r="H4055" s="8">
        <v>0.3947</v>
      </c>
      <c r="I4055" s="9">
        <v>0.0024305555555555556</v>
      </c>
      <c r="J4055" s="7">
        <v>210.0</v>
      </c>
      <c r="K4055" s="4">
        <v>2.09</v>
      </c>
    </row>
    <row r="4056">
      <c r="A4056" s="4" t="s">
        <v>3931</v>
      </c>
      <c r="B4056" s="4"/>
      <c r="C4056" s="4"/>
      <c r="D4056" s="4"/>
      <c r="E4056" s="7">
        <v>46.0</v>
      </c>
      <c r="F4056" s="4">
        <v>2.96</v>
      </c>
      <c r="G4056" s="8">
        <v>0.2609</v>
      </c>
      <c r="H4056" s="8">
        <v>0.2353</v>
      </c>
      <c r="I4056" s="9">
        <v>0.0025</v>
      </c>
      <c r="J4056" s="7">
        <v>216.0</v>
      </c>
      <c r="K4056" s="4">
        <v>4.26</v>
      </c>
    </row>
    <row r="4057">
      <c r="A4057" s="4" t="s">
        <v>3932</v>
      </c>
      <c r="B4057" s="4"/>
      <c r="C4057" s="4"/>
      <c r="D4057" s="4"/>
      <c r="E4057" s="7">
        <v>46.0</v>
      </c>
      <c r="F4057" s="4">
        <v>2.8</v>
      </c>
      <c r="G4057" s="8">
        <v>0.1739</v>
      </c>
      <c r="H4057" s="8">
        <v>0.2713</v>
      </c>
      <c r="I4057" s="9">
        <v>0.0020949074074074073</v>
      </c>
      <c r="J4057" s="7">
        <v>181.0</v>
      </c>
      <c r="K4057" s="4">
        <v>1.54</v>
      </c>
    </row>
    <row r="4058">
      <c r="A4058" s="4" t="s">
        <v>3933</v>
      </c>
      <c r="B4058" s="4"/>
      <c r="C4058" s="4"/>
      <c r="D4058" s="4"/>
      <c r="E4058" s="7">
        <v>46.0</v>
      </c>
      <c r="F4058" s="4">
        <v>5.11</v>
      </c>
      <c r="G4058" s="8">
        <v>0.2826</v>
      </c>
      <c r="H4058" s="8">
        <v>0.1277</v>
      </c>
      <c r="I4058" s="9">
        <v>0.0037962962962962963</v>
      </c>
      <c r="J4058" s="7">
        <v>328.0</v>
      </c>
      <c r="K4058" s="4">
        <v>2.02</v>
      </c>
    </row>
    <row r="4059">
      <c r="A4059" s="4" t="s">
        <v>3934</v>
      </c>
      <c r="B4059" s="4"/>
      <c r="C4059" s="4"/>
      <c r="D4059" s="4"/>
      <c r="E4059" s="7">
        <v>46.0</v>
      </c>
      <c r="F4059" s="4">
        <v>2.98</v>
      </c>
      <c r="G4059" s="8">
        <v>0.1087</v>
      </c>
      <c r="H4059" s="8">
        <v>0.2117</v>
      </c>
      <c r="I4059" s="9">
        <v>0.003611111111111111</v>
      </c>
      <c r="J4059" s="7">
        <v>312.0</v>
      </c>
      <c r="K4059" s="4">
        <v>3.72</v>
      </c>
    </row>
    <row r="4060">
      <c r="A4060" s="4" t="s">
        <v>3935</v>
      </c>
      <c r="B4060" s="4"/>
      <c r="C4060" s="4"/>
      <c r="D4060" s="4"/>
      <c r="E4060" s="7">
        <v>46.0</v>
      </c>
      <c r="F4060" s="4">
        <v>3.28</v>
      </c>
      <c r="G4060" s="8">
        <v>0.1957</v>
      </c>
      <c r="H4060" s="8">
        <v>0.1391</v>
      </c>
      <c r="I4060" s="9">
        <v>0.003969907407407407</v>
      </c>
      <c r="J4060" s="7">
        <v>343.0</v>
      </c>
      <c r="K4060" s="4">
        <v>4.93</v>
      </c>
    </row>
    <row r="4061">
      <c r="A4061" s="4" t="s">
        <v>3936</v>
      </c>
      <c r="B4061" s="4"/>
      <c r="C4061" s="4"/>
      <c r="D4061" s="4"/>
      <c r="E4061" s="7">
        <v>46.0</v>
      </c>
      <c r="F4061" s="4">
        <v>2.24</v>
      </c>
      <c r="G4061" s="8">
        <v>0.3043</v>
      </c>
      <c r="H4061" s="8">
        <v>0.3204</v>
      </c>
      <c r="I4061" s="9">
        <v>0.001099537037037037</v>
      </c>
      <c r="J4061" s="7">
        <v>95.0</v>
      </c>
      <c r="K4061" s="4">
        <v>1.41</v>
      </c>
    </row>
    <row r="4062">
      <c r="A4062" s="4" t="s">
        <v>3937</v>
      </c>
      <c r="B4062" s="4"/>
      <c r="C4062" s="4"/>
      <c r="D4062" s="4"/>
      <c r="E4062" s="7">
        <v>46.0</v>
      </c>
      <c r="F4062" s="4">
        <v>3.41</v>
      </c>
      <c r="G4062" s="8">
        <v>0.3478</v>
      </c>
      <c r="H4062" s="8">
        <v>0.1465</v>
      </c>
      <c r="I4062" s="9">
        <v>0.0033796296296296296</v>
      </c>
      <c r="J4062" s="7">
        <v>292.0</v>
      </c>
      <c r="K4062" s="4">
        <v>2.15</v>
      </c>
    </row>
    <row r="4063">
      <c r="A4063" s="4" t="s">
        <v>3938</v>
      </c>
      <c r="B4063" s="4"/>
      <c r="C4063" s="4"/>
      <c r="D4063" s="4"/>
      <c r="E4063" s="7">
        <v>46.0</v>
      </c>
      <c r="F4063" s="4">
        <v>2.65</v>
      </c>
      <c r="G4063" s="8">
        <v>0.3261</v>
      </c>
      <c r="H4063" s="8">
        <v>0.2049</v>
      </c>
      <c r="I4063" s="9">
        <v>0.003969907407407407</v>
      </c>
      <c r="J4063" s="7">
        <v>343.0</v>
      </c>
      <c r="K4063" s="4">
        <v>2.89</v>
      </c>
    </row>
    <row r="4064">
      <c r="A4064" s="4" t="s">
        <v>3939</v>
      </c>
      <c r="B4064" s="4"/>
      <c r="C4064" s="4"/>
      <c r="D4064" s="4"/>
      <c r="E4064" s="7">
        <v>46.0</v>
      </c>
      <c r="F4064" s="4">
        <v>2.33</v>
      </c>
      <c r="G4064" s="8">
        <v>0.1739</v>
      </c>
      <c r="H4064" s="8">
        <v>0.1682</v>
      </c>
      <c r="I4064" s="9">
        <v>0.0051967592592592595</v>
      </c>
      <c r="J4064" s="7">
        <v>449.0</v>
      </c>
      <c r="K4064" s="4">
        <v>4.11</v>
      </c>
    </row>
    <row r="4065">
      <c r="A4065" s="4" t="s">
        <v>3940</v>
      </c>
      <c r="B4065" s="4"/>
      <c r="C4065" s="4"/>
      <c r="D4065" s="4"/>
      <c r="E4065" s="7">
        <v>46.0</v>
      </c>
      <c r="F4065" s="4">
        <v>2.46</v>
      </c>
      <c r="G4065" s="8">
        <v>0.1957</v>
      </c>
      <c r="H4065" s="8">
        <v>0.3363</v>
      </c>
      <c r="I4065" s="9">
        <v>0.0028935185185185184</v>
      </c>
      <c r="J4065" s="7">
        <v>250.0</v>
      </c>
      <c r="K4065" s="4">
        <v>1.8</v>
      </c>
    </row>
    <row r="4066">
      <c r="A4066" s="4" t="s">
        <v>3941</v>
      </c>
      <c r="B4066" s="4"/>
      <c r="C4066" s="4"/>
      <c r="D4066" s="4"/>
      <c r="E4066" s="7">
        <v>46.0</v>
      </c>
      <c r="F4066" s="4">
        <v>1.15</v>
      </c>
      <c r="G4066" s="8">
        <v>0.9565</v>
      </c>
      <c r="H4066" s="8">
        <v>0.0377</v>
      </c>
      <c r="I4066" s="9">
        <v>5.671296296296297E-4</v>
      </c>
      <c r="J4066" s="7">
        <v>49.0</v>
      </c>
      <c r="K4066" s="4">
        <v>0.13</v>
      </c>
    </row>
    <row r="4067">
      <c r="A4067" s="4" t="s">
        <v>3942</v>
      </c>
      <c r="B4067" s="4"/>
      <c r="C4067" s="4"/>
      <c r="D4067" s="4"/>
      <c r="E4067" s="7">
        <v>46.0</v>
      </c>
      <c r="F4067" s="4">
        <v>2.8</v>
      </c>
      <c r="G4067" s="8">
        <v>0.1739</v>
      </c>
      <c r="H4067" s="8">
        <v>0.2403</v>
      </c>
      <c r="I4067" s="9">
        <v>0.001863425925925926</v>
      </c>
      <c r="J4067" s="7">
        <v>161.0</v>
      </c>
      <c r="K4067" s="4">
        <v>2.7</v>
      </c>
    </row>
    <row r="4068">
      <c r="A4068" s="4" t="s">
        <v>3943</v>
      </c>
      <c r="B4068" s="4"/>
      <c r="C4068" s="4"/>
      <c r="D4068" s="4"/>
      <c r="E4068" s="7">
        <v>46.0</v>
      </c>
      <c r="F4068" s="4">
        <v>4.54</v>
      </c>
      <c r="G4068" s="8">
        <v>0.2609</v>
      </c>
      <c r="H4068" s="8">
        <v>0.1579</v>
      </c>
      <c r="I4068" s="9">
        <v>0.006030092592592593</v>
      </c>
      <c r="J4068" s="7">
        <v>521.0</v>
      </c>
      <c r="K4068" s="4">
        <v>7.07</v>
      </c>
    </row>
    <row r="4069">
      <c r="A4069" s="4" t="s">
        <v>3944</v>
      </c>
      <c r="B4069" s="4"/>
      <c r="C4069" s="4"/>
      <c r="D4069" s="4"/>
      <c r="E4069" s="7">
        <v>46.0</v>
      </c>
      <c r="F4069" s="4">
        <v>2.5</v>
      </c>
      <c r="G4069" s="8">
        <v>0.2174</v>
      </c>
      <c r="H4069" s="8">
        <v>0.1565</v>
      </c>
      <c r="I4069" s="9">
        <v>0.004525462962962963</v>
      </c>
      <c r="J4069" s="7">
        <v>391.0</v>
      </c>
      <c r="K4069" s="4">
        <v>6.74</v>
      </c>
    </row>
    <row r="4070">
      <c r="A4070" s="4" t="s">
        <v>3945</v>
      </c>
      <c r="B4070" s="4"/>
      <c r="C4070" s="4"/>
      <c r="D4070" s="4"/>
      <c r="E4070" s="7">
        <v>46.0</v>
      </c>
      <c r="F4070" s="4">
        <v>2.8</v>
      </c>
      <c r="G4070" s="8">
        <v>0.3913</v>
      </c>
      <c r="H4070" s="8">
        <v>0.2403</v>
      </c>
      <c r="I4070" s="9">
        <v>0.0015046296296296296</v>
      </c>
      <c r="J4070" s="7">
        <v>130.0</v>
      </c>
      <c r="K4070" s="4">
        <v>1.04</v>
      </c>
    </row>
    <row r="4071">
      <c r="A4071" s="4" t="s">
        <v>3946</v>
      </c>
      <c r="B4071" s="4"/>
      <c r="C4071" s="4"/>
      <c r="D4071" s="4"/>
      <c r="E4071" s="7">
        <v>46.0</v>
      </c>
      <c r="F4071" s="4">
        <v>2.24</v>
      </c>
      <c r="G4071" s="8">
        <v>0.1522</v>
      </c>
      <c r="H4071" s="8">
        <v>0.3786</v>
      </c>
      <c r="I4071" s="9">
        <v>0.0011111111111111111</v>
      </c>
      <c r="J4071" s="7">
        <v>96.0</v>
      </c>
      <c r="K4071" s="4">
        <v>0.87</v>
      </c>
    </row>
    <row r="4072">
      <c r="A4072" s="4" t="s">
        <v>3947</v>
      </c>
      <c r="B4072" s="4"/>
      <c r="C4072" s="4"/>
      <c r="D4072" s="4"/>
      <c r="E4072" s="7">
        <v>46.0</v>
      </c>
      <c r="F4072" s="4">
        <v>2.22</v>
      </c>
      <c r="G4072" s="8">
        <v>0.2826</v>
      </c>
      <c r="H4072" s="8">
        <v>0.2059</v>
      </c>
      <c r="I4072" s="9">
        <v>0.002685185185185185</v>
      </c>
      <c r="J4072" s="7">
        <v>232.0</v>
      </c>
      <c r="K4072" s="4">
        <v>3.07</v>
      </c>
    </row>
    <row r="4073">
      <c r="A4073" s="4" t="s">
        <v>3948</v>
      </c>
      <c r="B4073" s="4"/>
      <c r="C4073" s="4"/>
      <c r="D4073" s="4"/>
      <c r="E4073" s="7">
        <v>46.0</v>
      </c>
      <c r="F4073" s="4">
        <v>4.09</v>
      </c>
      <c r="G4073" s="8">
        <v>0.1957</v>
      </c>
      <c r="H4073" s="8">
        <v>0.1862</v>
      </c>
      <c r="I4073" s="9">
        <v>0.0024421296296296296</v>
      </c>
      <c r="J4073" s="7">
        <v>211.0</v>
      </c>
      <c r="K4073" s="4">
        <v>2.65</v>
      </c>
    </row>
    <row r="4074">
      <c r="A4074" s="4" t="s">
        <v>3949</v>
      </c>
      <c r="B4074" s="4"/>
      <c r="C4074" s="4"/>
      <c r="D4074" s="4"/>
      <c r="E4074" s="7">
        <v>46.0</v>
      </c>
      <c r="F4074" s="4">
        <v>2.09</v>
      </c>
      <c r="G4074" s="8">
        <v>0.7391</v>
      </c>
      <c r="H4074" s="8">
        <v>0.0208</v>
      </c>
      <c r="I4074" s="9">
        <v>0.0014930555555555556</v>
      </c>
      <c r="J4074" s="7">
        <v>129.0</v>
      </c>
      <c r="K4074" s="4">
        <v>1.3</v>
      </c>
    </row>
    <row r="4075">
      <c r="A4075" s="4" t="s">
        <v>3950</v>
      </c>
      <c r="B4075" s="4"/>
      <c r="C4075" s="4"/>
      <c r="D4075" s="4"/>
      <c r="E4075" s="7">
        <v>46.0</v>
      </c>
      <c r="F4075" s="4">
        <v>3.26</v>
      </c>
      <c r="G4075" s="8">
        <v>0.2174</v>
      </c>
      <c r="H4075" s="8">
        <v>0.2333</v>
      </c>
      <c r="I4075" s="9">
        <v>0.0036689814814814814</v>
      </c>
      <c r="J4075" s="7">
        <v>317.0</v>
      </c>
      <c r="K4075" s="4">
        <v>4.41</v>
      </c>
    </row>
    <row r="4076">
      <c r="A4076" s="4" t="s">
        <v>3951</v>
      </c>
      <c r="B4076" s="4"/>
      <c r="C4076" s="4"/>
      <c r="D4076" s="4"/>
      <c r="E4076" s="7">
        <v>46.0</v>
      </c>
      <c r="F4076" s="4">
        <v>3.39</v>
      </c>
      <c r="G4076" s="8">
        <v>0.3913</v>
      </c>
      <c r="H4076" s="8">
        <v>0.1987</v>
      </c>
      <c r="I4076" s="9">
        <v>0.003599537037037037</v>
      </c>
      <c r="J4076" s="7">
        <v>311.0</v>
      </c>
      <c r="K4076" s="4">
        <v>3.67</v>
      </c>
    </row>
    <row r="4077">
      <c r="A4077" s="4" t="s">
        <v>3952</v>
      </c>
      <c r="B4077" s="4"/>
      <c r="C4077" s="4"/>
      <c r="D4077" s="4"/>
      <c r="E4077" s="7">
        <v>46.0</v>
      </c>
      <c r="F4077" s="4">
        <v>2.85</v>
      </c>
      <c r="G4077" s="8">
        <v>0.087</v>
      </c>
      <c r="H4077" s="8">
        <v>0.2366</v>
      </c>
      <c r="I4077" s="9">
        <v>0.0035300925925925925</v>
      </c>
      <c r="J4077" s="7">
        <v>305.0</v>
      </c>
      <c r="K4077" s="4">
        <v>4.2</v>
      </c>
    </row>
    <row r="4078">
      <c r="A4078" s="4" t="s">
        <v>3953</v>
      </c>
      <c r="B4078" s="4"/>
      <c r="C4078" s="4"/>
      <c r="D4078" s="4"/>
      <c r="E4078" s="7">
        <v>45.0</v>
      </c>
      <c r="F4078" s="4">
        <v>5.93</v>
      </c>
      <c r="G4078" s="8">
        <v>0.3556</v>
      </c>
      <c r="H4078" s="8">
        <v>0.0861</v>
      </c>
      <c r="I4078" s="9">
        <v>0.007523148148148148</v>
      </c>
      <c r="J4078" s="7">
        <v>650.0</v>
      </c>
      <c r="K4078" s="4">
        <v>4.47</v>
      </c>
    </row>
    <row r="4079">
      <c r="A4079" s="4" t="s">
        <v>3954</v>
      </c>
      <c r="B4079" s="4"/>
      <c r="C4079" s="4"/>
      <c r="D4079" s="4"/>
      <c r="E4079" s="7">
        <v>45.0</v>
      </c>
      <c r="F4079" s="4">
        <v>1.27</v>
      </c>
      <c r="G4079" s="8">
        <v>0.9333</v>
      </c>
      <c r="H4079" s="8">
        <v>0.0175</v>
      </c>
      <c r="I4079" s="9">
        <v>9.25925925925926E-4</v>
      </c>
      <c r="J4079" s="7">
        <v>80.0</v>
      </c>
      <c r="K4079" s="4">
        <v>0.89</v>
      </c>
    </row>
    <row r="4080">
      <c r="A4080" s="4">
        <v>2003.0</v>
      </c>
      <c r="B4080" s="4"/>
      <c r="C4080" s="4"/>
      <c r="D4080" s="4"/>
      <c r="E4080" s="7">
        <v>45.0</v>
      </c>
      <c r="F4080" s="4">
        <v>1.98</v>
      </c>
      <c r="G4080" s="8">
        <v>0.2</v>
      </c>
      <c r="H4080" s="8">
        <v>0.2247</v>
      </c>
      <c r="I4080" s="9">
        <v>0.003935185185185185</v>
      </c>
      <c r="J4080" s="7">
        <v>340.0</v>
      </c>
      <c r="K4080" s="4">
        <v>7.91</v>
      </c>
    </row>
    <row r="4081">
      <c r="A4081" s="4">
        <v>26641.0</v>
      </c>
      <c r="B4081" s="4"/>
      <c r="C4081" s="4"/>
      <c r="D4081" s="4"/>
      <c r="E4081" s="7">
        <v>45.0</v>
      </c>
      <c r="F4081" s="4">
        <v>2.13</v>
      </c>
      <c r="G4081" s="8">
        <v>0.4889</v>
      </c>
      <c r="H4081" s="8">
        <v>0.1042</v>
      </c>
      <c r="I4081" s="9">
        <v>0.001875</v>
      </c>
      <c r="J4081" s="7">
        <v>162.0</v>
      </c>
      <c r="K4081" s="4">
        <v>1.51</v>
      </c>
    </row>
    <row r="4082">
      <c r="A4082" s="4">
        <v>2696.0</v>
      </c>
      <c r="B4082" s="4"/>
      <c r="C4082" s="4"/>
      <c r="D4082" s="4"/>
      <c r="E4082" s="7">
        <v>45.0</v>
      </c>
      <c r="F4082" s="4">
        <v>2.29</v>
      </c>
      <c r="G4082" s="8">
        <v>0.4</v>
      </c>
      <c r="H4082" s="8">
        <v>0.068</v>
      </c>
      <c r="I4082" s="9">
        <v>0.0028472222222222223</v>
      </c>
      <c r="J4082" s="7">
        <v>246.0</v>
      </c>
      <c r="K4082" s="4">
        <v>2.67</v>
      </c>
    </row>
    <row r="4083">
      <c r="A4083" s="4">
        <v>28041.0</v>
      </c>
      <c r="B4083" s="4"/>
      <c r="C4083" s="4"/>
      <c r="D4083" s="4"/>
      <c r="E4083" s="7">
        <v>45.0</v>
      </c>
      <c r="F4083" s="4">
        <v>2.18</v>
      </c>
      <c r="G4083" s="8">
        <v>0.9333</v>
      </c>
      <c r="H4083" s="8">
        <v>0.0408</v>
      </c>
      <c r="I4083" s="9">
        <v>9.25925925925926E-4</v>
      </c>
      <c r="J4083" s="7">
        <v>80.0</v>
      </c>
      <c r="K4083" s="4">
        <v>0.29</v>
      </c>
    </row>
    <row r="4084">
      <c r="A4084" s="4">
        <v>31481.0</v>
      </c>
      <c r="B4084" s="4"/>
      <c r="C4084" s="4"/>
      <c r="D4084" s="4"/>
      <c r="E4084" s="7">
        <v>45.0</v>
      </c>
      <c r="F4084" s="4">
        <v>2.67</v>
      </c>
      <c r="G4084" s="8">
        <v>0.2222</v>
      </c>
      <c r="H4084" s="8">
        <v>0.125</v>
      </c>
      <c r="I4084" s="9">
        <v>0.0038541666666666668</v>
      </c>
      <c r="J4084" s="7">
        <v>333.0</v>
      </c>
      <c r="K4084" s="4">
        <v>4.91</v>
      </c>
    </row>
    <row r="4085">
      <c r="A4085" s="4">
        <v>31572.0</v>
      </c>
      <c r="B4085" s="4"/>
      <c r="C4085" s="4"/>
      <c r="D4085" s="4"/>
      <c r="E4085" s="7">
        <v>45.0</v>
      </c>
      <c r="F4085" s="4">
        <v>2.22</v>
      </c>
      <c r="G4085" s="8">
        <v>0.1333</v>
      </c>
      <c r="H4085" s="8">
        <v>0.16</v>
      </c>
      <c r="I4085" s="9">
        <v>0.002685185185185185</v>
      </c>
      <c r="J4085" s="7">
        <v>232.0</v>
      </c>
      <c r="K4085" s="4">
        <v>4.78</v>
      </c>
    </row>
    <row r="4086">
      <c r="A4086" s="4">
        <v>34085.0</v>
      </c>
      <c r="B4086" s="4"/>
      <c r="C4086" s="4"/>
      <c r="D4086" s="4"/>
      <c r="E4086" s="7">
        <v>45.0</v>
      </c>
      <c r="F4086" s="4">
        <v>2.04</v>
      </c>
      <c r="G4086" s="8">
        <v>0.4</v>
      </c>
      <c r="H4086" s="8">
        <v>0.2174</v>
      </c>
      <c r="I4086" s="9">
        <v>0.0028935185185185184</v>
      </c>
      <c r="J4086" s="7">
        <v>250.0</v>
      </c>
      <c r="K4086" s="4">
        <v>1.64</v>
      </c>
    </row>
    <row r="4087">
      <c r="A4087" s="4" t="s">
        <v>3955</v>
      </c>
      <c r="B4087" s="4"/>
      <c r="C4087" s="4"/>
      <c r="D4087" s="4"/>
      <c r="E4087" s="7">
        <v>45.0</v>
      </c>
      <c r="F4087" s="4">
        <v>2.44</v>
      </c>
      <c r="G4087" s="8">
        <v>0.2667</v>
      </c>
      <c r="H4087" s="8">
        <v>0.3182</v>
      </c>
      <c r="I4087" s="9">
        <v>0.0015046296296296296</v>
      </c>
      <c r="J4087" s="7">
        <v>130.0</v>
      </c>
      <c r="K4087" s="4">
        <v>1.6</v>
      </c>
    </row>
    <row r="4088">
      <c r="A4088" s="4" t="s">
        <v>3956</v>
      </c>
      <c r="B4088" s="4"/>
      <c r="C4088" s="4"/>
      <c r="D4088" s="4"/>
      <c r="E4088" s="7">
        <v>45.0</v>
      </c>
      <c r="F4088" s="4">
        <v>2.93</v>
      </c>
      <c r="G4088" s="8">
        <v>0.2667</v>
      </c>
      <c r="H4088" s="8">
        <v>0.2348</v>
      </c>
      <c r="I4088" s="9">
        <v>0.0021759259259259258</v>
      </c>
      <c r="J4088" s="7">
        <v>188.0</v>
      </c>
      <c r="K4088" s="4">
        <v>2.04</v>
      </c>
    </row>
    <row r="4089">
      <c r="A4089" s="4" t="s">
        <v>3957</v>
      </c>
      <c r="B4089" s="4"/>
      <c r="C4089" s="4"/>
      <c r="D4089" s="4"/>
      <c r="E4089" s="7">
        <v>45.0</v>
      </c>
      <c r="F4089" s="4">
        <v>4.64</v>
      </c>
      <c r="G4089" s="8">
        <v>0.3111</v>
      </c>
      <c r="H4089" s="8">
        <v>0.1053</v>
      </c>
      <c r="I4089" s="9">
        <v>0.0038888888888888888</v>
      </c>
      <c r="J4089" s="7">
        <v>336.0</v>
      </c>
      <c r="K4089" s="4">
        <v>2.98</v>
      </c>
    </row>
    <row r="4090">
      <c r="A4090" s="4" t="s">
        <v>3958</v>
      </c>
      <c r="B4090" s="4"/>
      <c r="C4090" s="4"/>
      <c r="D4090" s="4"/>
      <c r="E4090" s="7">
        <v>45.0</v>
      </c>
      <c r="F4090" s="4">
        <v>3.02</v>
      </c>
      <c r="G4090" s="8">
        <v>0.1333</v>
      </c>
      <c r="H4090" s="8">
        <v>0.4044</v>
      </c>
      <c r="I4090" s="9">
        <v>0.0025578703703703705</v>
      </c>
      <c r="J4090" s="7">
        <v>221.0</v>
      </c>
      <c r="K4090" s="4">
        <v>2.47</v>
      </c>
    </row>
    <row r="4091">
      <c r="A4091" s="4" t="s">
        <v>3959</v>
      </c>
      <c r="B4091" s="4"/>
      <c r="C4091" s="4"/>
      <c r="D4091" s="4"/>
      <c r="E4091" s="7">
        <v>45.0</v>
      </c>
      <c r="F4091" s="4">
        <v>2.8</v>
      </c>
      <c r="G4091" s="8">
        <v>0.3333</v>
      </c>
      <c r="H4091" s="8">
        <v>0.1508</v>
      </c>
      <c r="I4091" s="9">
        <v>0.002638888888888889</v>
      </c>
      <c r="J4091" s="7">
        <v>228.0</v>
      </c>
      <c r="K4091" s="4">
        <v>3.24</v>
      </c>
    </row>
    <row r="4092">
      <c r="A4092" s="4" t="s">
        <v>3960</v>
      </c>
      <c r="B4092" s="4"/>
      <c r="C4092" s="4"/>
      <c r="D4092" s="4"/>
      <c r="E4092" s="7">
        <v>45.0</v>
      </c>
      <c r="F4092" s="4">
        <v>1.87</v>
      </c>
      <c r="G4092" s="8">
        <v>0.1778</v>
      </c>
      <c r="H4092" s="8">
        <v>0.3571</v>
      </c>
      <c r="I4092" s="9">
        <v>0.0016550925925925926</v>
      </c>
      <c r="J4092" s="7">
        <v>143.0</v>
      </c>
      <c r="K4092" s="4">
        <v>4.6</v>
      </c>
    </row>
    <row r="4093">
      <c r="A4093" s="4" t="s">
        <v>3961</v>
      </c>
      <c r="B4093" s="4"/>
      <c r="C4093" s="4"/>
      <c r="D4093" s="4"/>
      <c r="E4093" s="7">
        <v>45.0</v>
      </c>
      <c r="F4093" s="4">
        <v>4.2</v>
      </c>
      <c r="G4093" s="8">
        <v>0.2889</v>
      </c>
      <c r="H4093" s="8">
        <v>0.1429</v>
      </c>
      <c r="I4093" s="9">
        <v>0.0050810185185185186</v>
      </c>
      <c r="J4093" s="7">
        <v>439.0</v>
      </c>
      <c r="K4093" s="4">
        <v>2.04</v>
      </c>
    </row>
    <row r="4094">
      <c r="A4094" s="4" t="s">
        <v>3962</v>
      </c>
      <c r="B4094" s="4"/>
      <c r="C4094" s="4"/>
      <c r="D4094" s="4"/>
      <c r="E4094" s="7">
        <v>45.0</v>
      </c>
      <c r="F4094" s="4">
        <v>2.78</v>
      </c>
      <c r="G4094" s="8">
        <v>0.0889</v>
      </c>
      <c r="H4094" s="8">
        <v>0.312</v>
      </c>
      <c r="I4094" s="9">
        <v>0.0022453703703703702</v>
      </c>
      <c r="J4094" s="7">
        <v>194.0</v>
      </c>
      <c r="K4094" s="4">
        <v>2.07</v>
      </c>
    </row>
    <row r="4095">
      <c r="A4095" s="4" t="s">
        <v>3963</v>
      </c>
      <c r="B4095" s="4"/>
      <c r="C4095" s="4"/>
      <c r="D4095" s="4"/>
      <c r="E4095" s="7">
        <v>45.0</v>
      </c>
      <c r="F4095" s="4">
        <v>5.07</v>
      </c>
      <c r="G4095" s="8">
        <v>0.0667</v>
      </c>
      <c r="H4095" s="8">
        <v>0.1842</v>
      </c>
      <c r="I4095" s="9">
        <v>0.0038078703703703703</v>
      </c>
      <c r="J4095" s="7">
        <v>329.0</v>
      </c>
      <c r="K4095" s="4">
        <v>7.4</v>
      </c>
    </row>
    <row r="4096">
      <c r="A4096" s="4" t="s">
        <v>3964</v>
      </c>
      <c r="B4096" s="4"/>
      <c r="C4096" s="4"/>
      <c r="D4096" s="4"/>
      <c r="E4096" s="7">
        <v>45.0</v>
      </c>
      <c r="F4096" s="4">
        <v>2.78</v>
      </c>
      <c r="G4096" s="8">
        <v>0.2</v>
      </c>
      <c r="H4096" s="8">
        <v>0.296</v>
      </c>
      <c r="I4096" s="9">
        <v>0.001875</v>
      </c>
      <c r="J4096" s="7">
        <v>162.0</v>
      </c>
      <c r="K4096" s="4">
        <v>0.96</v>
      </c>
    </row>
    <row r="4097">
      <c r="A4097" s="4" t="s">
        <v>3965</v>
      </c>
      <c r="B4097" s="4"/>
      <c r="C4097" s="4"/>
      <c r="D4097" s="4"/>
      <c r="E4097" s="7">
        <v>45.0</v>
      </c>
      <c r="F4097" s="4">
        <v>3.91</v>
      </c>
      <c r="G4097" s="8">
        <v>0.1556</v>
      </c>
      <c r="H4097" s="8">
        <v>0.1932</v>
      </c>
      <c r="I4097" s="9">
        <v>0.003263888888888889</v>
      </c>
      <c r="J4097" s="7">
        <v>282.0</v>
      </c>
      <c r="K4097" s="4">
        <v>4.13</v>
      </c>
    </row>
    <row r="4098">
      <c r="A4098" s="4" t="s">
        <v>3966</v>
      </c>
      <c r="B4098" s="4"/>
      <c r="C4098" s="4"/>
      <c r="D4098" s="4"/>
      <c r="E4098" s="7">
        <v>45.0</v>
      </c>
      <c r="F4098" s="4">
        <v>2.62</v>
      </c>
      <c r="G4098" s="8">
        <v>0.2222</v>
      </c>
      <c r="H4098" s="8">
        <v>0.2034</v>
      </c>
      <c r="I4098" s="9">
        <v>0.006585648148148148</v>
      </c>
      <c r="J4098" s="7">
        <v>569.0</v>
      </c>
      <c r="K4098" s="4">
        <v>3.78</v>
      </c>
    </row>
    <row r="4099">
      <c r="A4099" s="4" t="s">
        <v>3967</v>
      </c>
      <c r="B4099" s="4"/>
      <c r="C4099" s="4"/>
      <c r="D4099" s="4"/>
      <c r="E4099" s="7">
        <v>45.0</v>
      </c>
      <c r="F4099" s="4">
        <v>3.0</v>
      </c>
      <c r="G4099" s="8">
        <v>0.2444</v>
      </c>
      <c r="H4099" s="8">
        <v>0.1778</v>
      </c>
      <c r="I4099" s="9">
        <v>0.004085648148148148</v>
      </c>
      <c r="J4099" s="7">
        <v>353.0</v>
      </c>
      <c r="K4099" s="4">
        <v>2.78</v>
      </c>
    </row>
    <row r="4100">
      <c r="A4100" s="4" t="s">
        <v>3968</v>
      </c>
      <c r="B4100" s="4"/>
      <c r="C4100" s="4"/>
      <c r="D4100" s="4"/>
      <c r="E4100" s="7">
        <v>45.0</v>
      </c>
      <c r="F4100" s="4">
        <v>4.58</v>
      </c>
      <c r="G4100" s="8">
        <v>0.3333</v>
      </c>
      <c r="H4100" s="8">
        <v>0.1311</v>
      </c>
      <c r="I4100" s="9">
        <v>0.0025</v>
      </c>
      <c r="J4100" s="7">
        <v>216.0</v>
      </c>
      <c r="K4100" s="4">
        <v>1.76</v>
      </c>
    </row>
    <row r="4101">
      <c r="A4101" s="4" t="s">
        <v>3969</v>
      </c>
      <c r="B4101" s="4"/>
      <c r="C4101" s="4"/>
      <c r="D4101" s="4"/>
      <c r="E4101" s="7">
        <v>45.0</v>
      </c>
      <c r="F4101" s="4">
        <v>2.62</v>
      </c>
      <c r="G4101" s="8">
        <v>0.2222</v>
      </c>
      <c r="H4101" s="8">
        <v>0.2627</v>
      </c>
      <c r="I4101" s="9">
        <v>0.0019212962962962964</v>
      </c>
      <c r="J4101" s="7">
        <v>166.0</v>
      </c>
      <c r="K4101" s="4">
        <v>1.67</v>
      </c>
    </row>
    <row r="4102">
      <c r="A4102" s="4" t="s">
        <v>3970</v>
      </c>
      <c r="B4102" s="4"/>
      <c r="C4102" s="4"/>
      <c r="D4102" s="4"/>
      <c r="E4102" s="7">
        <v>45.0</v>
      </c>
      <c r="F4102" s="4">
        <v>3.13</v>
      </c>
      <c r="G4102" s="8">
        <v>0.4222</v>
      </c>
      <c r="H4102" s="8">
        <v>0.0355</v>
      </c>
      <c r="I4102" s="9">
        <v>0.007604166666666667</v>
      </c>
      <c r="J4102" s="7">
        <v>657.0</v>
      </c>
      <c r="K4102" s="4">
        <v>5.02</v>
      </c>
    </row>
    <row r="4103">
      <c r="A4103" s="4" t="s">
        <v>3971</v>
      </c>
      <c r="B4103" s="4"/>
      <c r="C4103" s="4"/>
      <c r="D4103" s="4"/>
      <c r="E4103" s="7">
        <v>45.0</v>
      </c>
      <c r="F4103" s="4">
        <v>3.31</v>
      </c>
      <c r="G4103" s="8">
        <v>0.1333</v>
      </c>
      <c r="H4103" s="8">
        <v>0.2483</v>
      </c>
      <c r="I4103" s="9">
        <v>0.002939814814814815</v>
      </c>
      <c r="J4103" s="7">
        <v>254.0</v>
      </c>
      <c r="K4103" s="4">
        <v>1.29</v>
      </c>
    </row>
    <row r="4104">
      <c r="A4104" s="4" t="s">
        <v>3972</v>
      </c>
      <c r="B4104" s="4"/>
      <c r="C4104" s="4"/>
      <c r="D4104" s="4"/>
      <c r="E4104" s="7">
        <v>45.0</v>
      </c>
      <c r="F4104" s="4">
        <v>5.29</v>
      </c>
      <c r="G4104" s="8">
        <v>0.2</v>
      </c>
      <c r="H4104" s="8">
        <v>0.1387</v>
      </c>
      <c r="I4104" s="9">
        <v>0.002627314814814815</v>
      </c>
      <c r="J4104" s="7">
        <v>227.0</v>
      </c>
      <c r="K4104" s="4">
        <v>3.02</v>
      </c>
    </row>
    <row r="4105">
      <c r="A4105" s="4" t="s">
        <v>3973</v>
      </c>
      <c r="B4105" s="4"/>
      <c r="C4105" s="4"/>
      <c r="D4105" s="4"/>
      <c r="E4105" s="7">
        <v>45.0</v>
      </c>
      <c r="F4105" s="4">
        <v>2.49</v>
      </c>
      <c r="G4105" s="8">
        <v>0.2444</v>
      </c>
      <c r="H4105" s="8">
        <v>0.2946</v>
      </c>
      <c r="I4105" s="9">
        <v>0.0010532407407407407</v>
      </c>
      <c r="J4105" s="7">
        <v>91.0</v>
      </c>
      <c r="K4105" s="4">
        <v>0.87</v>
      </c>
    </row>
    <row r="4106">
      <c r="A4106" s="4" t="s">
        <v>3974</v>
      </c>
      <c r="B4106" s="4"/>
      <c r="C4106" s="4"/>
      <c r="D4106" s="4"/>
      <c r="E4106" s="7">
        <v>45.0</v>
      </c>
      <c r="F4106" s="4">
        <v>4.27</v>
      </c>
      <c r="G4106" s="8">
        <v>0.2889</v>
      </c>
      <c r="H4106" s="8">
        <v>0.1875</v>
      </c>
      <c r="I4106" s="9">
        <v>0.0025578703703703705</v>
      </c>
      <c r="J4106" s="7">
        <v>221.0</v>
      </c>
      <c r="K4106" s="4">
        <v>1.56</v>
      </c>
    </row>
    <row r="4107">
      <c r="A4107" s="4" t="s">
        <v>3975</v>
      </c>
      <c r="B4107" s="4"/>
      <c r="C4107" s="4"/>
      <c r="D4107" s="4"/>
      <c r="E4107" s="7">
        <v>45.0</v>
      </c>
      <c r="F4107" s="4">
        <v>3.8</v>
      </c>
      <c r="G4107" s="8">
        <v>0.2</v>
      </c>
      <c r="H4107" s="8">
        <v>0.2573</v>
      </c>
      <c r="I4107" s="9">
        <v>0.0038078703703703703</v>
      </c>
      <c r="J4107" s="7">
        <v>329.0</v>
      </c>
      <c r="K4107" s="4">
        <v>5.27</v>
      </c>
    </row>
    <row r="4108">
      <c r="A4108" s="4" t="s">
        <v>3976</v>
      </c>
      <c r="B4108" s="4"/>
      <c r="C4108" s="4"/>
      <c r="D4108" s="4"/>
      <c r="E4108" s="7">
        <v>45.0</v>
      </c>
      <c r="F4108" s="4">
        <v>3.09</v>
      </c>
      <c r="G4108" s="8">
        <v>0.3111</v>
      </c>
      <c r="H4108" s="8">
        <v>0.1583</v>
      </c>
      <c r="I4108" s="9">
        <v>0.0034837962962962965</v>
      </c>
      <c r="J4108" s="7">
        <v>301.0</v>
      </c>
      <c r="K4108" s="4">
        <v>4.09</v>
      </c>
    </row>
    <row r="4109">
      <c r="A4109" s="4" t="s">
        <v>3977</v>
      </c>
      <c r="B4109" s="4"/>
      <c r="C4109" s="4"/>
      <c r="D4109" s="4"/>
      <c r="E4109" s="7">
        <v>45.0</v>
      </c>
      <c r="F4109" s="4">
        <v>4.67</v>
      </c>
      <c r="G4109" s="8">
        <v>0.1111</v>
      </c>
      <c r="H4109" s="8">
        <v>0.1762</v>
      </c>
      <c r="I4109" s="9">
        <v>0.005069444444444444</v>
      </c>
      <c r="J4109" s="7">
        <v>438.0</v>
      </c>
      <c r="K4109" s="4">
        <v>3.44</v>
      </c>
    </row>
    <row r="4110">
      <c r="A4110" s="4" t="s">
        <v>3978</v>
      </c>
      <c r="B4110" s="4"/>
      <c r="C4110" s="4"/>
      <c r="D4110" s="4"/>
      <c r="E4110" s="7">
        <v>45.0</v>
      </c>
      <c r="F4110" s="4">
        <v>4.29</v>
      </c>
      <c r="G4110" s="8">
        <v>0.2</v>
      </c>
      <c r="H4110" s="8">
        <v>0.171</v>
      </c>
      <c r="I4110" s="9">
        <v>0.0059490740740740745</v>
      </c>
      <c r="J4110" s="7">
        <v>514.0</v>
      </c>
      <c r="K4110" s="4">
        <v>4.07</v>
      </c>
    </row>
    <row r="4111">
      <c r="A4111" s="4" t="s">
        <v>3979</v>
      </c>
      <c r="B4111" s="4"/>
      <c r="C4111" s="4"/>
      <c r="D4111" s="4"/>
      <c r="E4111" s="7">
        <v>45.0</v>
      </c>
      <c r="F4111" s="4">
        <v>1.53</v>
      </c>
      <c r="G4111" s="8">
        <v>0.1556</v>
      </c>
      <c r="H4111" s="8">
        <v>0.2174</v>
      </c>
      <c r="I4111" s="9">
        <v>0.0026967592592592594</v>
      </c>
      <c r="J4111" s="7">
        <v>233.0</v>
      </c>
      <c r="K4111" s="4">
        <v>5.96</v>
      </c>
    </row>
    <row r="4112">
      <c r="A4112" s="4" t="s">
        <v>3980</v>
      </c>
      <c r="B4112" s="4"/>
      <c r="C4112" s="4"/>
      <c r="D4112" s="4"/>
      <c r="E4112" s="7">
        <v>45.0</v>
      </c>
      <c r="F4112" s="4">
        <v>4.84</v>
      </c>
      <c r="G4112" s="8">
        <v>0.3333</v>
      </c>
      <c r="H4112" s="8">
        <v>0.1789</v>
      </c>
      <c r="I4112" s="9">
        <v>0.0016435185185185185</v>
      </c>
      <c r="J4112" s="7">
        <v>142.0</v>
      </c>
      <c r="K4112" s="4">
        <v>1.16</v>
      </c>
    </row>
    <row r="4113">
      <c r="A4113" s="4" t="s">
        <v>3981</v>
      </c>
      <c r="B4113" s="4"/>
      <c r="C4113" s="4"/>
      <c r="D4113" s="4"/>
      <c r="E4113" s="7">
        <v>45.0</v>
      </c>
      <c r="F4113" s="4">
        <v>2.07</v>
      </c>
      <c r="G4113" s="8">
        <v>0.3778</v>
      </c>
      <c r="H4113" s="8">
        <v>0.1828</v>
      </c>
      <c r="I4113" s="9">
        <v>0.002210648148148148</v>
      </c>
      <c r="J4113" s="7">
        <v>191.0</v>
      </c>
      <c r="K4113" s="4">
        <v>1.76</v>
      </c>
    </row>
    <row r="4114">
      <c r="A4114" s="4" t="s">
        <v>3982</v>
      </c>
      <c r="B4114" s="4"/>
      <c r="C4114" s="4"/>
      <c r="D4114" s="4"/>
      <c r="E4114" s="7">
        <v>45.0</v>
      </c>
      <c r="F4114" s="4">
        <v>3.71</v>
      </c>
      <c r="G4114" s="8">
        <v>0.2222</v>
      </c>
      <c r="H4114" s="8">
        <v>0.1856</v>
      </c>
      <c r="I4114" s="9">
        <v>0.0036689814814814814</v>
      </c>
      <c r="J4114" s="7">
        <v>317.0</v>
      </c>
      <c r="K4114" s="4">
        <v>4.8</v>
      </c>
    </row>
    <row r="4115">
      <c r="A4115" s="4" t="s">
        <v>3983</v>
      </c>
      <c r="B4115" s="4"/>
      <c r="C4115" s="4"/>
      <c r="D4115" s="4"/>
      <c r="E4115" s="7">
        <v>45.0</v>
      </c>
      <c r="F4115" s="4">
        <v>2.18</v>
      </c>
      <c r="G4115" s="8">
        <v>0.1778</v>
      </c>
      <c r="H4115" s="8">
        <v>0.2143</v>
      </c>
      <c r="I4115" s="9">
        <v>0.002337962962962963</v>
      </c>
      <c r="J4115" s="7">
        <v>202.0</v>
      </c>
      <c r="K4115" s="4">
        <v>3.02</v>
      </c>
    </row>
    <row r="4116">
      <c r="A4116" s="4" t="s">
        <v>3984</v>
      </c>
      <c r="B4116" s="4"/>
      <c r="C4116" s="4"/>
      <c r="D4116" s="4"/>
      <c r="E4116" s="7">
        <v>45.0</v>
      </c>
      <c r="F4116" s="4">
        <v>2.18</v>
      </c>
      <c r="G4116" s="8">
        <v>0.4</v>
      </c>
      <c r="H4116" s="8">
        <v>0.2449</v>
      </c>
      <c r="I4116" s="9">
        <v>0.0029745370370370373</v>
      </c>
      <c r="J4116" s="7">
        <v>257.0</v>
      </c>
      <c r="K4116" s="4">
        <v>1.49</v>
      </c>
    </row>
    <row r="4117">
      <c r="A4117" s="4" t="s">
        <v>3985</v>
      </c>
      <c r="B4117" s="4"/>
      <c r="C4117" s="4"/>
      <c r="D4117" s="4"/>
      <c r="E4117" s="7">
        <v>45.0</v>
      </c>
      <c r="F4117" s="4">
        <v>2.96</v>
      </c>
      <c r="G4117" s="8">
        <v>0.2</v>
      </c>
      <c r="H4117" s="8">
        <v>0.218</v>
      </c>
      <c r="I4117" s="9">
        <v>0.0033912037037037036</v>
      </c>
      <c r="J4117" s="7">
        <v>293.0</v>
      </c>
      <c r="K4117" s="4">
        <v>2.76</v>
      </c>
    </row>
    <row r="4118">
      <c r="A4118" s="4" t="s">
        <v>3986</v>
      </c>
      <c r="B4118" s="4"/>
      <c r="C4118" s="4"/>
      <c r="D4118" s="4"/>
      <c r="E4118" s="7">
        <v>45.0</v>
      </c>
      <c r="F4118" s="4">
        <v>2.71</v>
      </c>
      <c r="G4118" s="8">
        <v>0.2222</v>
      </c>
      <c r="H4118" s="8">
        <v>0.2295</v>
      </c>
      <c r="I4118" s="9">
        <v>0.00369212962962963</v>
      </c>
      <c r="J4118" s="7">
        <v>319.0</v>
      </c>
      <c r="K4118" s="4">
        <v>2.82</v>
      </c>
    </row>
    <row r="4119">
      <c r="A4119" s="4" t="s">
        <v>3987</v>
      </c>
      <c r="B4119" s="4"/>
      <c r="C4119" s="4"/>
      <c r="D4119" s="4"/>
      <c r="E4119" s="7">
        <v>45.0</v>
      </c>
      <c r="F4119" s="4">
        <v>3.49</v>
      </c>
      <c r="G4119" s="8">
        <v>0.2</v>
      </c>
      <c r="H4119" s="8">
        <v>0.1975</v>
      </c>
      <c r="I4119" s="9">
        <v>0.005138888888888889</v>
      </c>
      <c r="J4119" s="7">
        <v>444.0</v>
      </c>
      <c r="K4119" s="4">
        <v>4.51</v>
      </c>
    </row>
    <row r="4120">
      <c r="A4120" s="4" t="s">
        <v>3988</v>
      </c>
      <c r="B4120" s="4"/>
      <c r="C4120" s="4"/>
      <c r="D4120" s="4"/>
      <c r="E4120" s="7">
        <v>45.0</v>
      </c>
      <c r="F4120" s="4">
        <v>3.78</v>
      </c>
      <c r="G4120" s="8">
        <v>0.2</v>
      </c>
      <c r="H4120" s="8">
        <v>0.1529</v>
      </c>
      <c r="I4120" s="9">
        <v>0.00400462962962963</v>
      </c>
      <c r="J4120" s="7">
        <v>346.0</v>
      </c>
      <c r="K4120" s="4">
        <v>5.36</v>
      </c>
    </row>
    <row r="4121">
      <c r="A4121" s="4" t="s">
        <v>3989</v>
      </c>
      <c r="B4121" s="4"/>
      <c r="C4121" s="4"/>
      <c r="D4121" s="4"/>
      <c r="E4121" s="7">
        <v>45.0</v>
      </c>
      <c r="F4121" s="4">
        <v>2.62</v>
      </c>
      <c r="G4121" s="8">
        <v>0.4222</v>
      </c>
      <c r="H4121" s="8">
        <v>0.2034</v>
      </c>
      <c r="I4121" s="9">
        <v>0.0021643518518518518</v>
      </c>
      <c r="J4121" s="7">
        <v>187.0</v>
      </c>
      <c r="K4121" s="4">
        <v>1.27</v>
      </c>
    </row>
    <row r="4122">
      <c r="A4122" s="4" t="s">
        <v>3990</v>
      </c>
      <c r="B4122" s="4"/>
      <c r="C4122" s="4"/>
      <c r="D4122" s="4"/>
      <c r="E4122" s="7">
        <v>45.0</v>
      </c>
      <c r="F4122" s="4">
        <v>5.78</v>
      </c>
      <c r="G4122" s="8">
        <v>0.2444</v>
      </c>
      <c r="H4122" s="8">
        <v>0.1115</v>
      </c>
      <c r="I4122" s="9">
        <v>0.0053125</v>
      </c>
      <c r="J4122" s="7">
        <v>459.0</v>
      </c>
      <c r="K4122" s="4">
        <v>4.82</v>
      </c>
    </row>
    <row r="4123">
      <c r="A4123" s="4" t="s">
        <v>3991</v>
      </c>
      <c r="B4123" s="4"/>
      <c r="C4123" s="4"/>
      <c r="D4123" s="4"/>
      <c r="E4123" s="7">
        <v>45.0</v>
      </c>
      <c r="F4123" s="4">
        <v>2.6</v>
      </c>
      <c r="G4123" s="8">
        <v>0.1778</v>
      </c>
      <c r="H4123" s="8">
        <v>0.188</v>
      </c>
      <c r="I4123" s="9">
        <v>0.0034953703703703705</v>
      </c>
      <c r="J4123" s="7">
        <v>302.0</v>
      </c>
      <c r="K4123" s="4">
        <v>3.69</v>
      </c>
    </row>
    <row r="4124">
      <c r="A4124" s="4" t="s">
        <v>3992</v>
      </c>
      <c r="B4124" s="4"/>
      <c r="C4124" s="4"/>
      <c r="D4124" s="4"/>
      <c r="E4124" s="7">
        <v>45.0</v>
      </c>
      <c r="F4124" s="4">
        <v>4.02</v>
      </c>
      <c r="G4124" s="8">
        <v>0.2444</v>
      </c>
      <c r="H4124" s="8">
        <v>0.221</v>
      </c>
      <c r="I4124" s="9">
        <v>0.0024652777777777776</v>
      </c>
      <c r="J4124" s="7">
        <v>213.0</v>
      </c>
      <c r="K4124" s="4">
        <v>4.13</v>
      </c>
    </row>
    <row r="4125">
      <c r="A4125" s="4" t="s">
        <v>3993</v>
      </c>
      <c r="B4125" s="4"/>
      <c r="C4125" s="4"/>
      <c r="D4125" s="4"/>
      <c r="E4125" s="7">
        <v>45.0</v>
      </c>
      <c r="F4125" s="4">
        <v>6.18</v>
      </c>
      <c r="G4125" s="8">
        <v>0.1778</v>
      </c>
      <c r="H4125" s="8">
        <v>0.0647</v>
      </c>
      <c r="I4125" s="9">
        <v>0.005821759259259259</v>
      </c>
      <c r="J4125" s="7">
        <v>503.0</v>
      </c>
      <c r="K4125" s="4">
        <v>16.76</v>
      </c>
    </row>
    <row r="4126">
      <c r="A4126" s="4" t="s">
        <v>3994</v>
      </c>
      <c r="B4126" s="4"/>
      <c r="C4126" s="4"/>
      <c r="D4126" s="4"/>
      <c r="E4126" s="7">
        <v>45.0</v>
      </c>
      <c r="F4126" s="4">
        <v>2.18</v>
      </c>
      <c r="G4126" s="8">
        <v>0.2222</v>
      </c>
      <c r="H4126" s="8">
        <v>0.3061</v>
      </c>
      <c r="I4126" s="9">
        <v>0.0022916666666666667</v>
      </c>
      <c r="J4126" s="7">
        <v>198.0</v>
      </c>
      <c r="K4126" s="4">
        <v>1.87</v>
      </c>
    </row>
    <row r="4127">
      <c r="A4127" s="4" t="s">
        <v>3995</v>
      </c>
      <c r="B4127" s="4"/>
      <c r="C4127" s="4"/>
      <c r="D4127" s="4"/>
      <c r="E4127" s="7">
        <v>45.0</v>
      </c>
      <c r="F4127" s="4">
        <v>2.44</v>
      </c>
      <c r="G4127" s="8">
        <v>0.1778</v>
      </c>
      <c r="H4127" s="8">
        <v>0.2545</v>
      </c>
      <c r="I4127" s="9">
        <v>0.0015046296296296296</v>
      </c>
      <c r="J4127" s="7">
        <v>130.0</v>
      </c>
      <c r="K4127" s="4">
        <v>2.07</v>
      </c>
    </row>
    <row r="4128">
      <c r="A4128" s="4" t="s">
        <v>3996</v>
      </c>
      <c r="B4128" s="4"/>
      <c r="C4128" s="4"/>
      <c r="D4128" s="4"/>
      <c r="E4128" s="7">
        <v>45.0</v>
      </c>
      <c r="F4128" s="4">
        <v>3.58</v>
      </c>
      <c r="G4128" s="8">
        <v>0.2</v>
      </c>
      <c r="H4128" s="8">
        <v>0.4596</v>
      </c>
      <c r="I4128" s="9">
        <v>0.0028935185185185184</v>
      </c>
      <c r="J4128" s="7">
        <v>250.0</v>
      </c>
      <c r="K4128" s="4">
        <v>0.98</v>
      </c>
    </row>
    <row r="4129">
      <c r="A4129" s="4" t="s">
        <v>3997</v>
      </c>
      <c r="B4129" s="4"/>
      <c r="C4129" s="4"/>
      <c r="D4129" s="4"/>
      <c r="E4129" s="7">
        <v>45.0</v>
      </c>
      <c r="F4129" s="4">
        <v>2.53</v>
      </c>
      <c r="G4129" s="8">
        <v>0.2444</v>
      </c>
      <c r="H4129" s="8">
        <v>0.2368</v>
      </c>
      <c r="I4129" s="9">
        <v>0.0017708333333333332</v>
      </c>
      <c r="J4129" s="7">
        <v>153.0</v>
      </c>
      <c r="K4129" s="4">
        <v>3.69</v>
      </c>
    </row>
    <row r="4130">
      <c r="A4130" s="4" t="s">
        <v>3998</v>
      </c>
      <c r="B4130" s="4"/>
      <c r="C4130" s="4"/>
      <c r="D4130" s="4"/>
      <c r="E4130" s="7">
        <v>45.0</v>
      </c>
      <c r="F4130" s="4">
        <v>1.96</v>
      </c>
      <c r="G4130" s="8">
        <v>0.3333</v>
      </c>
      <c r="H4130" s="8">
        <v>0.2386</v>
      </c>
      <c r="I4130" s="9">
        <v>0.003414351851851852</v>
      </c>
      <c r="J4130" s="7">
        <v>295.0</v>
      </c>
      <c r="K4130" s="4">
        <v>2.42</v>
      </c>
    </row>
    <row r="4131">
      <c r="A4131" s="4" t="s">
        <v>3999</v>
      </c>
      <c r="B4131" s="4"/>
      <c r="C4131" s="4"/>
      <c r="D4131" s="4"/>
      <c r="E4131" s="7">
        <v>45.0</v>
      </c>
      <c r="F4131" s="4">
        <v>3.02</v>
      </c>
      <c r="G4131" s="8">
        <v>0.1556</v>
      </c>
      <c r="H4131" s="8">
        <v>0.2353</v>
      </c>
      <c r="I4131" s="9">
        <v>0.0023032407407407407</v>
      </c>
      <c r="J4131" s="7">
        <v>199.0</v>
      </c>
      <c r="K4131" s="4">
        <v>2.51</v>
      </c>
    </row>
    <row r="4132">
      <c r="A4132" s="4" t="s">
        <v>4000</v>
      </c>
      <c r="B4132" s="4"/>
      <c r="C4132" s="4"/>
      <c r="D4132" s="4"/>
      <c r="E4132" s="7">
        <v>45.0</v>
      </c>
      <c r="F4132" s="4">
        <v>5.33</v>
      </c>
      <c r="G4132" s="8">
        <v>0.2222</v>
      </c>
      <c r="H4132" s="8">
        <v>0.1833</v>
      </c>
      <c r="I4132" s="9">
        <v>0.003703703703703704</v>
      </c>
      <c r="J4132" s="7">
        <v>320.0</v>
      </c>
      <c r="K4132" s="4">
        <v>4.07</v>
      </c>
    </row>
    <row r="4133">
      <c r="A4133" s="4" t="s">
        <v>4001</v>
      </c>
      <c r="B4133" s="4"/>
      <c r="C4133" s="4"/>
      <c r="D4133" s="4"/>
      <c r="E4133" s="7">
        <v>45.0</v>
      </c>
      <c r="F4133" s="4">
        <v>3.44</v>
      </c>
      <c r="G4133" s="8">
        <v>0.2667</v>
      </c>
      <c r="H4133" s="8">
        <v>0.1097</v>
      </c>
      <c r="I4133" s="9">
        <v>0.0036805555555555554</v>
      </c>
      <c r="J4133" s="7">
        <v>318.0</v>
      </c>
      <c r="K4133" s="4">
        <v>4.89</v>
      </c>
    </row>
    <row r="4134">
      <c r="A4134" s="4" t="s">
        <v>4002</v>
      </c>
      <c r="B4134" s="4"/>
      <c r="C4134" s="4"/>
      <c r="D4134" s="4"/>
      <c r="E4134" s="7">
        <v>45.0</v>
      </c>
      <c r="F4134" s="4">
        <v>3.29</v>
      </c>
      <c r="G4134" s="8">
        <v>0.4</v>
      </c>
      <c r="H4134" s="8">
        <v>0.1486</v>
      </c>
      <c r="I4134" s="9">
        <v>0.0024537037037037036</v>
      </c>
      <c r="J4134" s="7">
        <v>212.0</v>
      </c>
      <c r="K4134" s="4">
        <v>3.22</v>
      </c>
    </row>
    <row r="4135">
      <c r="A4135" s="4" t="s">
        <v>4003</v>
      </c>
      <c r="B4135" s="4"/>
      <c r="C4135" s="4"/>
      <c r="D4135" s="4"/>
      <c r="E4135" s="7">
        <v>45.0</v>
      </c>
      <c r="F4135" s="4">
        <v>5.44</v>
      </c>
      <c r="G4135" s="8">
        <v>0.2444</v>
      </c>
      <c r="H4135" s="8">
        <v>0.1265</v>
      </c>
      <c r="I4135" s="9">
        <v>0.003287037037037037</v>
      </c>
      <c r="J4135" s="7">
        <v>284.0</v>
      </c>
      <c r="K4135" s="4">
        <v>1.33</v>
      </c>
    </row>
    <row r="4136">
      <c r="A4136" s="4" t="s">
        <v>4004</v>
      </c>
      <c r="B4136" s="4"/>
      <c r="C4136" s="4"/>
      <c r="D4136" s="4"/>
      <c r="E4136" s="7">
        <v>45.0</v>
      </c>
      <c r="F4136" s="4">
        <v>4.16</v>
      </c>
      <c r="G4136" s="8">
        <v>0.4444</v>
      </c>
      <c r="H4136" s="8">
        <v>0.2246</v>
      </c>
      <c r="I4136" s="9">
        <v>0.0035069444444444445</v>
      </c>
      <c r="J4136" s="7">
        <v>303.0</v>
      </c>
      <c r="K4136" s="4">
        <v>2.36</v>
      </c>
    </row>
    <row r="4137">
      <c r="A4137" s="4" t="s">
        <v>4005</v>
      </c>
      <c r="B4137" s="4"/>
      <c r="C4137" s="4"/>
      <c r="D4137" s="4"/>
      <c r="E4137" s="7">
        <v>45.0</v>
      </c>
      <c r="F4137" s="4">
        <v>2.07</v>
      </c>
      <c r="G4137" s="8">
        <v>0.5556</v>
      </c>
      <c r="H4137" s="8">
        <v>0.0968</v>
      </c>
      <c r="I4137" s="9">
        <v>0.003321759259259259</v>
      </c>
      <c r="J4137" s="7">
        <v>287.0</v>
      </c>
      <c r="K4137" s="4">
        <v>3.33</v>
      </c>
    </row>
    <row r="4138">
      <c r="A4138" s="4" t="s">
        <v>4006</v>
      </c>
      <c r="B4138" s="4"/>
      <c r="C4138" s="4"/>
      <c r="D4138" s="4"/>
      <c r="E4138" s="7">
        <v>45.0</v>
      </c>
      <c r="F4138" s="4">
        <v>4.78</v>
      </c>
      <c r="G4138" s="8">
        <v>0.2222</v>
      </c>
      <c r="H4138" s="8">
        <v>0.1721</v>
      </c>
      <c r="I4138" s="9">
        <v>0.0038773148148148148</v>
      </c>
      <c r="J4138" s="7">
        <v>335.0</v>
      </c>
      <c r="K4138" s="4">
        <v>1.2</v>
      </c>
    </row>
    <row r="4139">
      <c r="A4139" s="4" t="s">
        <v>4007</v>
      </c>
      <c r="B4139" s="4"/>
      <c r="C4139" s="4"/>
      <c r="D4139" s="4"/>
      <c r="E4139" s="7">
        <v>45.0</v>
      </c>
      <c r="F4139" s="4">
        <v>5.16</v>
      </c>
      <c r="G4139" s="8">
        <v>0.1778</v>
      </c>
      <c r="H4139" s="8">
        <v>0.4741</v>
      </c>
      <c r="I4139" s="9">
        <v>0.003159722222222222</v>
      </c>
      <c r="J4139" s="7">
        <v>273.0</v>
      </c>
      <c r="K4139" s="4">
        <v>2.0</v>
      </c>
    </row>
    <row r="4140">
      <c r="A4140" s="4" t="s">
        <v>4008</v>
      </c>
      <c r="B4140" s="4"/>
      <c r="C4140" s="4"/>
      <c r="D4140" s="4"/>
      <c r="E4140" s="7">
        <v>45.0</v>
      </c>
      <c r="F4140" s="4">
        <v>3.71</v>
      </c>
      <c r="G4140" s="8">
        <v>0.2222</v>
      </c>
      <c r="H4140" s="8">
        <v>0.1198</v>
      </c>
      <c r="I4140" s="9">
        <v>0.003310185185185185</v>
      </c>
      <c r="J4140" s="7">
        <v>286.0</v>
      </c>
      <c r="K4140" s="4">
        <v>2.62</v>
      </c>
    </row>
    <row r="4141">
      <c r="A4141" s="4" t="s">
        <v>4009</v>
      </c>
      <c r="B4141" s="4"/>
      <c r="C4141" s="4"/>
      <c r="D4141" s="4"/>
      <c r="E4141" s="7">
        <v>45.0</v>
      </c>
      <c r="F4141" s="4">
        <v>1.53</v>
      </c>
      <c r="G4141" s="8">
        <v>0.1111</v>
      </c>
      <c r="H4141" s="8">
        <v>0.5072</v>
      </c>
      <c r="I4141" s="9">
        <v>4.050925925925926E-4</v>
      </c>
      <c r="J4141" s="7">
        <v>35.0</v>
      </c>
      <c r="K4141" s="4">
        <v>1.09</v>
      </c>
    </row>
    <row r="4142">
      <c r="A4142" s="4" t="s">
        <v>4010</v>
      </c>
      <c r="B4142" s="4"/>
      <c r="C4142" s="4"/>
      <c r="D4142" s="4"/>
      <c r="E4142" s="7">
        <v>45.0</v>
      </c>
      <c r="F4142" s="4">
        <v>5.89</v>
      </c>
      <c r="G4142" s="8">
        <v>0.3778</v>
      </c>
      <c r="H4142" s="8">
        <v>0.1094</v>
      </c>
      <c r="I4142" s="9">
        <v>0.003425925925925926</v>
      </c>
      <c r="J4142" s="7">
        <v>296.0</v>
      </c>
      <c r="K4142" s="4">
        <v>4.24</v>
      </c>
    </row>
    <row r="4143">
      <c r="A4143" s="4" t="s">
        <v>4011</v>
      </c>
      <c r="B4143" s="4"/>
      <c r="C4143" s="4"/>
      <c r="D4143" s="4"/>
      <c r="E4143" s="7">
        <v>45.0</v>
      </c>
      <c r="F4143" s="4">
        <v>4.04</v>
      </c>
      <c r="G4143" s="8">
        <v>0.1556</v>
      </c>
      <c r="H4143" s="8">
        <v>0.1374</v>
      </c>
      <c r="I4143" s="9">
        <v>0.004629629629629629</v>
      </c>
      <c r="J4143" s="7">
        <v>400.0</v>
      </c>
      <c r="K4143" s="4">
        <v>5.11</v>
      </c>
    </row>
    <row r="4144">
      <c r="A4144" s="4" t="s">
        <v>4012</v>
      </c>
      <c r="B4144" s="4"/>
      <c r="C4144" s="4"/>
      <c r="D4144" s="4"/>
      <c r="E4144" s="7">
        <v>45.0</v>
      </c>
      <c r="F4144" s="4">
        <v>2.56</v>
      </c>
      <c r="G4144" s="8">
        <v>0.2</v>
      </c>
      <c r="H4144" s="8">
        <v>0.1652</v>
      </c>
      <c r="I4144" s="9">
        <v>0.0043287037037037035</v>
      </c>
      <c r="J4144" s="7">
        <v>374.0</v>
      </c>
      <c r="K4144" s="4">
        <v>2.76</v>
      </c>
    </row>
    <row r="4145">
      <c r="A4145" s="4" t="s">
        <v>4013</v>
      </c>
      <c r="B4145" s="4"/>
      <c r="C4145" s="4"/>
      <c r="D4145" s="4"/>
      <c r="E4145" s="7">
        <v>45.0</v>
      </c>
      <c r="F4145" s="4">
        <v>3.64</v>
      </c>
      <c r="G4145" s="8">
        <v>0.1333</v>
      </c>
      <c r="H4145" s="8">
        <v>0.1768</v>
      </c>
      <c r="I4145" s="9">
        <v>0.004074074074074074</v>
      </c>
      <c r="J4145" s="7">
        <v>352.0</v>
      </c>
      <c r="K4145" s="4">
        <v>4.42</v>
      </c>
    </row>
    <row r="4146">
      <c r="A4146" s="4" t="s">
        <v>4014</v>
      </c>
      <c r="B4146" s="4"/>
      <c r="C4146" s="4"/>
      <c r="D4146" s="4"/>
      <c r="E4146" s="7">
        <v>45.0</v>
      </c>
      <c r="F4146" s="4">
        <v>4.56</v>
      </c>
      <c r="G4146" s="8">
        <v>0.4222</v>
      </c>
      <c r="H4146" s="8">
        <v>0.0878</v>
      </c>
      <c r="I4146" s="9">
        <v>0.004918981481481482</v>
      </c>
      <c r="J4146" s="7">
        <v>425.0</v>
      </c>
      <c r="K4146" s="4">
        <v>2.78</v>
      </c>
    </row>
    <row r="4147">
      <c r="A4147" s="4" t="s">
        <v>4015</v>
      </c>
      <c r="B4147" s="4"/>
      <c r="C4147" s="4"/>
      <c r="D4147" s="4"/>
      <c r="E4147" s="7">
        <v>45.0</v>
      </c>
      <c r="F4147" s="4">
        <v>2.53</v>
      </c>
      <c r="G4147" s="8">
        <v>0.1778</v>
      </c>
      <c r="H4147" s="8">
        <v>0.1842</v>
      </c>
      <c r="I4147" s="9">
        <v>0.005150462962962963</v>
      </c>
      <c r="J4147" s="7">
        <v>445.0</v>
      </c>
      <c r="K4147" s="4">
        <v>4.49</v>
      </c>
    </row>
    <row r="4148">
      <c r="A4148" s="4" t="s">
        <v>4016</v>
      </c>
      <c r="B4148" s="4"/>
      <c r="C4148" s="4"/>
      <c r="D4148" s="4"/>
      <c r="E4148" s="7">
        <v>45.0</v>
      </c>
      <c r="F4148" s="4">
        <v>2.07</v>
      </c>
      <c r="G4148" s="8">
        <v>0.3556</v>
      </c>
      <c r="H4148" s="8">
        <v>0.2043</v>
      </c>
      <c r="I4148" s="9">
        <v>0.0026967592592592594</v>
      </c>
      <c r="J4148" s="7">
        <v>233.0</v>
      </c>
      <c r="K4148" s="4">
        <v>2.82</v>
      </c>
    </row>
    <row r="4149">
      <c r="A4149" s="4" t="s">
        <v>4017</v>
      </c>
      <c r="B4149" s="4"/>
      <c r="C4149" s="4"/>
      <c r="D4149" s="4"/>
      <c r="E4149" s="7">
        <v>45.0</v>
      </c>
      <c r="F4149" s="4">
        <v>2.4</v>
      </c>
      <c r="G4149" s="8">
        <v>0.1556</v>
      </c>
      <c r="H4149" s="8">
        <v>0.1296</v>
      </c>
      <c r="I4149" s="9">
        <v>0.004027777777777778</v>
      </c>
      <c r="J4149" s="7">
        <v>348.0</v>
      </c>
      <c r="K4149" s="4">
        <v>5.49</v>
      </c>
    </row>
    <row r="4150">
      <c r="A4150" s="4" t="s">
        <v>4018</v>
      </c>
      <c r="B4150" s="4"/>
      <c r="C4150" s="4"/>
      <c r="D4150" s="4"/>
      <c r="E4150" s="7">
        <v>45.0</v>
      </c>
      <c r="F4150" s="4">
        <v>3.76</v>
      </c>
      <c r="G4150" s="8">
        <v>0.1778</v>
      </c>
      <c r="H4150" s="8">
        <v>0.1598</v>
      </c>
      <c r="I4150" s="9">
        <v>0.0051967592592592595</v>
      </c>
      <c r="J4150" s="7">
        <v>449.0</v>
      </c>
      <c r="K4150" s="4">
        <v>8.56</v>
      </c>
    </row>
    <row r="4151">
      <c r="A4151" s="4" t="s">
        <v>4019</v>
      </c>
      <c r="B4151" s="4"/>
      <c r="C4151" s="4"/>
      <c r="D4151" s="4"/>
      <c r="E4151" s="7">
        <v>45.0</v>
      </c>
      <c r="F4151" s="4">
        <v>4.84</v>
      </c>
      <c r="G4151" s="8">
        <v>0.3556</v>
      </c>
      <c r="H4151" s="8">
        <v>0.1009</v>
      </c>
      <c r="I4151" s="9">
        <v>0.0032523148148148147</v>
      </c>
      <c r="J4151" s="7">
        <v>281.0</v>
      </c>
      <c r="K4151" s="4">
        <v>4.07</v>
      </c>
    </row>
    <row r="4152">
      <c r="A4152" s="4" t="s">
        <v>4020</v>
      </c>
      <c r="B4152" s="4"/>
      <c r="C4152" s="4"/>
      <c r="D4152" s="4"/>
      <c r="E4152" s="7">
        <v>45.0</v>
      </c>
      <c r="F4152" s="4">
        <v>2.87</v>
      </c>
      <c r="G4152" s="8">
        <v>0.3111</v>
      </c>
      <c r="H4152" s="8">
        <v>0.155</v>
      </c>
      <c r="I4152" s="9">
        <v>0.0024074074074074076</v>
      </c>
      <c r="J4152" s="7">
        <v>208.0</v>
      </c>
      <c r="K4152" s="4">
        <v>2.8</v>
      </c>
    </row>
    <row r="4153">
      <c r="A4153" s="4" t="s">
        <v>4021</v>
      </c>
      <c r="B4153" s="4"/>
      <c r="C4153" s="4"/>
      <c r="D4153" s="4"/>
      <c r="E4153" s="7">
        <v>45.0</v>
      </c>
      <c r="F4153" s="4">
        <v>3.73</v>
      </c>
      <c r="G4153" s="8">
        <v>0.2222</v>
      </c>
      <c r="H4153" s="8">
        <v>0.2321</v>
      </c>
      <c r="I4153" s="9">
        <v>0.004074074074074074</v>
      </c>
      <c r="J4153" s="7">
        <v>352.0</v>
      </c>
      <c r="K4153" s="4">
        <v>2.71</v>
      </c>
    </row>
    <row r="4154">
      <c r="A4154" s="4" t="s">
        <v>4022</v>
      </c>
      <c r="B4154" s="4"/>
      <c r="C4154" s="4"/>
      <c r="D4154" s="4"/>
      <c r="E4154" s="7">
        <v>45.0</v>
      </c>
      <c r="F4154" s="4">
        <v>2.33</v>
      </c>
      <c r="G4154" s="8">
        <v>0.4</v>
      </c>
      <c r="H4154" s="8">
        <v>0.1238</v>
      </c>
      <c r="I4154" s="9">
        <v>0.0014699074074074074</v>
      </c>
      <c r="J4154" s="7">
        <v>127.0</v>
      </c>
      <c r="K4154" s="4">
        <v>1.76</v>
      </c>
    </row>
    <row r="4155">
      <c r="A4155" s="4" t="s">
        <v>4023</v>
      </c>
      <c r="B4155" s="4"/>
      <c r="C4155" s="4"/>
      <c r="D4155" s="4"/>
      <c r="E4155" s="7">
        <v>45.0</v>
      </c>
      <c r="F4155" s="4">
        <v>4.78</v>
      </c>
      <c r="G4155" s="8">
        <v>0.2222</v>
      </c>
      <c r="H4155" s="8">
        <v>0.1395</v>
      </c>
      <c r="I4155" s="9">
        <v>0.003923611111111111</v>
      </c>
      <c r="J4155" s="7">
        <v>339.0</v>
      </c>
      <c r="K4155" s="4">
        <v>3.27</v>
      </c>
    </row>
    <row r="4156">
      <c r="A4156" s="4" t="s">
        <v>4024</v>
      </c>
      <c r="B4156" s="4"/>
      <c r="C4156" s="4"/>
      <c r="D4156" s="4"/>
      <c r="E4156" s="7">
        <v>45.0</v>
      </c>
      <c r="F4156" s="4">
        <v>4.73</v>
      </c>
      <c r="G4156" s="8">
        <v>0.2444</v>
      </c>
      <c r="H4156" s="8">
        <v>0.1549</v>
      </c>
      <c r="I4156" s="9">
        <v>0.006493055555555556</v>
      </c>
      <c r="J4156" s="7">
        <v>561.0</v>
      </c>
      <c r="K4156" s="4">
        <v>4.27</v>
      </c>
    </row>
    <row r="4157">
      <c r="A4157" s="4" t="s">
        <v>4025</v>
      </c>
      <c r="B4157" s="4"/>
      <c r="C4157" s="4"/>
      <c r="D4157" s="4"/>
      <c r="E4157" s="7">
        <v>45.0</v>
      </c>
      <c r="F4157" s="4">
        <v>3.13</v>
      </c>
      <c r="G4157" s="8">
        <v>0.1111</v>
      </c>
      <c r="H4157" s="8">
        <v>0.2411</v>
      </c>
      <c r="I4157" s="9">
        <v>0.0019560185185185184</v>
      </c>
      <c r="J4157" s="7">
        <v>169.0</v>
      </c>
      <c r="K4157" s="4">
        <v>2.58</v>
      </c>
    </row>
    <row r="4158">
      <c r="A4158" s="4" t="s">
        <v>4026</v>
      </c>
      <c r="B4158" s="4"/>
      <c r="C4158" s="4"/>
      <c r="D4158" s="4"/>
      <c r="E4158" s="7">
        <v>45.0</v>
      </c>
      <c r="F4158" s="4">
        <v>2.64</v>
      </c>
      <c r="G4158" s="8">
        <v>0.4</v>
      </c>
      <c r="H4158" s="8">
        <v>0.1261</v>
      </c>
      <c r="I4158" s="9">
        <v>0.0027199074074074074</v>
      </c>
      <c r="J4158" s="7">
        <v>235.0</v>
      </c>
      <c r="K4158" s="4">
        <v>2.22</v>
      </c>
    </row>
    <row r="4159">
      <c r="A4159" s="4" t="s">
        <v>4027</v>
      </c>
      <c r="B4159" s="4"/>
      <c r="C4159" s="4"/>
      <c r="D4159" s="4"/>
      <c r="E4159" s="7">
        <v>45.0</v>
      </c>
      <c r="F4159" s="4">
        <v>1.73</v>
      </c>
      <c r="G4159" s="8">
        <v>0.3111</v>
      </c>
      <c r="H4159" s="8">
        <v>0.0256</v>
      </c>
      <c r="I4159" s="9">
        <v>0.00537037037037037</v>
      </c>
      <c r="J4159" s="7">
        <v>464.0</v>
      </c>
      <c r="K4159" s="4">
        <v>3.91</v>
      </c>
    </row>
    <row r="4160">
      <c r="A4160" s="4" t="s">
        <v>4028</v>
      </c>
      <c r="B4160" s="4"/>
      <c r="C4160" s="4"/>
      <c r="D4160" s="4"/>
      <c r="E4160" s="7">
        <v>45.0</v>
      </c>
      <c r="F4160" s="4">
        <v>4.09</v>
      </c>
      <c r="G4160" s="8">
        <v>0.2444</v>
      </c>
      <c r="H4160" s="8">
        <v>0.1304</v>
      </c>
      <c r="I4160" s="9">
        <v>0.0022453703703703702</v>
      </c>
      <c r="J4160" s="7">
        <v>194.0</v>
      </c>
      <c r="K4160" s="4">
        <v>1.76</v>
      </c>
    </row>
    <row r="4161">
      <c r="A4161" s="4" t="s">
        <v>4029</v>
      </c>
      <c r="B4161" s="4"/>
      <c r="C4161" s="4"/>
      <c r="D4161" s="4"/>
      <c r="E4161" s="7">
        <v>45.0</v>
      </c>
      <c r="F4161" s="4">
        <v>2.56</v>
      </c>
      <c r="G4161" s="8">
        <v>0.2444</v>
      </c>
      <c r="H4161" s="8">
        <v>0.287</v>
      </c>
      <c r="I4161" s="9">
        <v>0.002349537037037037</v>
      </c>
      <c r="J4161" s="7">
        <v>203.0</v>
      </c>
      <c r="K4161" s="4">
        <v>1.38</v>
      </c>
    </row>
    <row r="4162">
      <c r="A4162" s="4" t="s">
        <v>4030</v>
      </c>
      <c r="B4162" s="4"/>
      <c r="C4162" s="4"/>
      <c r="D4162" s="4"/>
      <c r="E4162" s="7">
        <v>45.0</v>
      </c>
      <c r="F4162" s="4">
        <v>2.98</v>
      </c>
      <c r="G4162" s="8">
        <v>0.1111</v>
      </c>
      <c r="H4162" s="8">
        <v>0.3209</v>
      </c>
      <c r="I4162" s="9">
        <v>0.0018287037037037037</v>
      </c>
      <c r="J4162" s="7">
        <v>158.0</v>
      </c>
      <c r="K4162" s="4">
        <v>1.02</v>
      </c>
    </row>
    <row r="4163">
      <c r="A4163" s="4" t="s">
        <v>4031</v>
      </c>
      <c r="B4163" s="4"/>
      <c r="C4163" s="4"/>
      <c r="D4163" s="4"/>
      <c r="E4163" s="7">
        <v>45.0</v>
      </c>
      <c r="F4163" s="4">
        <v>4.29</v>
      </c>
      <c r="G4163" s="8">
        <v>0.1333</v>
      </c>
      <c r="H4163" s="8">
        <v>0.2435</v>
      </c>
      <c r="I4163" s="9">
        <v>0.002534722222222222</v>
      </c>
      <c r="J4163" s="7">
        <v>219.0</v>
      </c>
      <c r="K4163" s="4">
        <v>2.82</v>
      </c>
    </row>
    <row r="4164">
      <c r="A4164" s="4" t="s">
        <v>4032</v>
      </c>
      <c r="B4164" s="4"/>
      <c r="C4164" s="4"/>
      <c r="D4164" s="4"/>
      <c r="E4164" s="7">
        <v>45.0</v>
      </c>
      <c r="F4164" s="4">
        <v>3.64</v>
      </c>
      <c r="G4164" s="8">
        <v>0.3333</v>
      </c>
      <c r="H4164" s="8">
        <v>0.2317</v>
      </c>
      <c r="I4164" s="9">
        <v>0.0034837962962962965</v>
      </c>
      <c r="J4164" s="7">
        <v>301.0</v>
      </c>
      <c r="K4164" s="4">
        <v>2.4</v>
      </c>
    </row>
    <row r="4165">
      <c r="A4165" s="4" t="s">
        <v>4033</v>
      </c>
      <c r="B4165" s="4"/>
      <c r="C4165" s="4"/>
      <c r="D4165" s="4"/>
      <c r="E4165" s="7">
        <v>45.0</v>
      </c>
      <c r="F4165" s="4">
        <v>3.16</v>
      </c>
      <c r="G4165" s="8">
        <v>0.4889</v>
      </c>
      <c r="H4165" s="8">
        <v>0.1268</v>
      </c>
      <c r="I4165" s="9">
        <v>0.0061574074074074074</v>
      </c>
      <c r="J4165" s="7">
        <v>532.0</v>
      </c>
      <c r="K4165" s="4">
        <v>2.27</v>
      </c>
    </row>
    <row r="4166">
      <c r="A4166" s="4" t="s">
        <v>4034</v>
      </c>
      <c r="B4166" s="4"/>
      <c r="C4166" s="4"/>
      <c r="D4166" s="4"/>
      <c r="E4166" s="7">
        <v>45.0</v>
      </c>
      <c r="F4166" s="4">
        <v>3.56</v>
      </c>
      <c r="G4166" s="8">
        <v>0.2222</v>
      </c>
      <c r="H4166" s="8">
        <v>0.2062</v>
      </c>
      <c r="I4166" s="9">
        <v>0.006111111111111111</v>
      </c>
      <c r="J4166" s="7">
        <v>528.0</v>
      </c>
      <c r="K4166" s="4">
        <v>3.62</v>
      </c>
    </row>
    <row r="4167">
      <c r="A4167" s="4" t="s">
        <v>4035</v>
      </c>
      <c r="B4167" s="4"/>
      <c r="C4167" s="4"/>
      <c r="D4167" s="4"/>
      <c r="E4167" s="7">
        <v>45.0</v>
      </c>
      <c r="F4167" s="4">
        <v>5.91</v>
      </c>
      <c r="G4167" s="8">
        <v>0.3111</v>
      </c>
      <c r="H4167" s="8">
        <v>0.1805</v>
      </c>
      <c r="I4167" s="9">
        <v>0.0051967592592592595</v>
      </c>
      <c r="J4167" s="7">
        <v>449.0</v>
      </c>
      <c r="K4167" s="4">
        <v>2.98</v>
      </c>
    </row>
    <row r="4168">
      <c r="A4168" s="4" t="s">
        <v>4036</v>
      </c>
      <c r="B4168" s="4"/>
      <c r="C4168" s="4"/>
      <c r="D4168" s="4"/>
      <c r="E4168" s="7">
        <v>45.0</v>
      </c>
      <c r="F4168" s="4">
        <v>4.13</v>
      </c>
      <c r="G4168" s="8">
        <v>0.1111</v>
      </c>
      <c r="H4168" s="8">
        <v>0.1989</v>
      </c>
      <c r="I4168" s="9">
        <v>0.0038773148148148148</v>
      </c>
      <c r="J4168" s="7">
        <v>335.0</v>
      </c>
      <c r="K4168" s="4">
        <v>3.4</v>
      </c>
    </row>
    <row r="4169">
      <c r="A4169" s="4" t="s">
        <v>4037</v>
      </c>
      <c r="B4169" s="4"/>
      <c r="C4169" s="4"/>
      <c r="D4169" s="4"/>
      <c r="E4169" s="7">
        <v>45.0</v>
      </c>
      <c r="F4169" s="4">
        <v>2.6</v>
      </c>
      <c r="G4169" s="8">
        <v>0.4667</v>
      </c>
      <c r="H4169" s="8">
        <v>0.1538</v>
      </c>
      <c r="I4169" s="9">
        <v>0.0038657407407407408</v>
      </c>
      <c r="J4169" s="7">
        <v>334.0</v>
      </c>
      <c r="K4169" s="4">
        <v>2.07</v>
      </c>
    </row>
    <row r="4170">
      <c r="A4170" s="4" t="s">
        <v>4038</v>
      </c>
      <c r="B4170" s="4"/>
      <c r="C4170" s="4"/>
      <c r="D4170" s="4"/>
      <c r="E4170" s="7">
        <v>45.0</v>
      </c>
      <c r="F4170" s="4">
        <v>2.18</v>
      </c>
      <c r="G4170" s="8">
        <v>0.2889</v>
      </c>
      <c r="H4170" s="8">
        <v>0.2959</v>
      </c>
      <c r="I4170" s="9">
        <v>0.0023148148148148147</v>
      </c>
      <c r="J4170" s="7">
        <v>200.0</v>
      </c>
      <c r="K4170" s="4">
        <v>2.07</v>
      </c>
    </row>
    <row r="4171">
      <c r="A4171" s="4" t="s">
        <v>4039</v>
      </c>
      <c r="B4171" s="4"/>
      <c r="C4171" s="4"/>
      <c r="D4171" s="4"/>
      <c r="E4171" s="7">
        <v>45.0</v>
      </c>
      <c r="F4171" s="4">
        <v>2.0</v>
      </c>
      <c r="G4171" s="8">
        <v>0.2444</v>
      </c>
      <c r="H4171" s="8">
        <v>0.2</v>
      </c>
      <c r="I4171" s="9">
        <v>0.0018402777777777777</v>
      </c>
      <c r="J4171" s="7">
        <v>159.0</v>
      </c>
      <c r="K4171" s="4">
        <v>3.31</v>
      </c>
    </row>
    <row r="4172">
      <c r="A4172" s="4" t="s">
        <v>4040</v>
      </c>
      <c r="B4172" s="4"/>
      <c r="C4172" s="4"/>
      <c r="D4172" s="4"/>
      <c r="E4172" s="7">
        <v>45.0</v>
      </c>
      <c r="F4172" s="4">
        <v>3.53</v>
      </c>
      <c r="G4172" s="8">
        <v>0.2444</v>
      </c>
      <c r="H4172" s="8">
        <v>0.1572</v>
      </c>
      <c r="I4172" s="9">
        <v>0.004398148148148148</v>
      </c>
      <c r="J4172" s="7">
        <v>380.0</v>
      </c>
      <c r="K4172" s="4">
        <v>3.04</v>
      </c>
    </row>
    <row r="4173">
      <c r="A4173" s="4" t="s">
        <v>4041</v>
      </c>
      <c r="B4173" s="4"/>
      <c r="C4173" s="4"/>
      <c r="D4173" s="4"/>
      <c r="E4173" s="7">
        <v>45.0</v>
      </c>
      <c r="F4173" s="4">
        <v>2.58</v>
      </c>
      <c r="G4173" s="8">
        <v>0.1778</v>
      </c>
      <c r="H4173" s="8">
        <v>0.2845</v>
      </c>
      <c r="I4173" s="9">
        <v>0.001875</v>
      </c>
      <c r="J4173" s="7">
        <v>162.0</v>
      </c>
      <c r="K4173" s="4">
        <v>2.78</v>
      </c>
    </row>
    <row r="4174">
      <c r="A4174" s="4" t="s">
        <v>4042</v>
      </c>
      <c r="B4174" s="4"/>
      <c r="C4174" s="4"/>
      <c r="D4174" s="4"/>
      <c r="E4174" s="7">
        <v>45.0</v>
      </c>
      <c r="F4174" s="4">
        <v>2.4</v>
      </c>
      <c r="G4174" s="8">
        <v>0.3556</v>
      </c>
      <c r="H4174" s="8">
        <v>0.1574</v>
      </c>
      <c r="I4174" s="9">
        <v>0.002662037037037037</v>
      </c>
      <c r="J4174" s="7">
        <v>230.0</v>
      </c>
      <c r="K4174" s="4">
        <v>3.42</v>
      </c>
    </row>
    <row r="4175">
      <c r="A4175" s="4" t="s">
        <v>4043</v>
      </c>
      <c r="B4175" s="4"/>
      <c r="C4175" s="4"/>
      <c r="D4175" s="4"/>
      <c r="E4175" s="7">
        <v>45.0</v>
      </c>
      <c r="F4175" s="4">
        <v>2.2</v>
      </c>
      <c r="G4175" s="8">
        <v>0.4</v>
      </c>
      <c r="H4175" s="8">
        <v>0.1919</v>
      </c>
      <c r="I4175" s="9">
        <v>0.0029745370370370373</v>
      </c>
      <c r="J4175" s="7">
        <v>257.0</v>
      </c>
      <c r="K4175" s="4">
        <v>2.98</v>
      </c>
    </row>
    <row r="4176">
      <c r="A4176" s="4" t="s">
        <v>4044</v>
      </c>
      <c r="B4176" s="4"/>
      <c r="C4176" s="4"/>
      <c r="D4176" s="4"/>
      <c r="E4176" s="7">
        <v>45.0</v>
      </c>
      <c r="F4176" s="4">
        <v>1.47</v>
      </c>
      <c r="G4176" s="8">
        <v>0.0444</v>
      </c>
      <c r="H4176" s="8">
        <v>0.7424</v>
      </c>
      <c r="I4176" s="9">
        <v>8.217592592592593E-4</v>
      </c>
      <c r="J4176" s="7">
        <v>71.0</v>
      </c>
      <c r="K4176" s="4">
        <v>0.78</v>
      </c>
    </row>
    <row r="4177">
      <c r="A4177" s="4" t="s">
        <v>4045</v>
      </c>
      <c r="B4177" s="4"/>
      <c r="C4177" s="4"/>
      <c r="D4177" s="4"/>
      <c r="E4177" s="7">
        <v>45.0</v>
      </c>
      <c r="F4177" s="4">
        <v>2.11</v>
      </c>
      <c r="G4177" s="8">
        <v>0.2444</v>
      </c>
      <c r="H4177" s="8">
        <v>0.2947</v>
      </c>
      <c r="I4177" s="9">
        <v>9.837962962962962E-4</v>
      </c>
      <c r="J4177" s="7">
        <v>85.0</v>
      </c>
      <c r="K4177" s="4">
        <v>2.0</v>
      </c>
    </row>
    <row r="4178">
      <c r="A4178" s="4" t="s">
        <v>4046</v>
      </c>
      <c r="B4178" s="4"/>
      <c r="C4178" s="4"/>
      <c r="D4178" s="4"/>
      <c r="E4178" s="7">
        <v>45.0</v>
      </c>
      <c r="F4178" s="4">
        <v>8.42</v>
      </c>
      <c r="G4178" s="8">
        <v>0.2222</v>
      </c>
      <c r="H4178" s="8">
        <v>0.0396</v>
      </c>
      <c r="I4178" s="9">
        <v>0.005648148148148148</v>
      </c>
      <c r="J4178" s="7">
        <v>488.0</v>
      </c>
      <c r="K4178" s="4">
        <v>15.87</v>
      </c>
    </row>
    <row r="4179">
      <c r="A4179" s="4" t="s">
        <v>4047</v>
      </c>
      <c r="B4179" s="4"/>
      <c r="C4179" s="4"/>
      <c r="D4179" s="4"/>
      <c r="E4179" s="7">
        <v>45.0</v>
      </c>
      <c r="F4179" s="4">
        <v>2.31</v>
      </c>
      <c r="G4179" s="8">
        <v>0.1333</v>
      </c>
      <c r="H4179" s="8">
        <v>0.4808</v>
      </c>
      <c r="I4179" s="9">
        <v>0.0025</v>
      </c>
      <c r="J4179" s="7">
        <v>216.0</v>
      </c>
      <c r="K4179" s="4">
        <v>1.89</v>
      </c>
    </row>
    <row r="4180">
      <c r="A4180" s="4" t="s">
        <v>4048</v>
      </c>
      <c r="B4180" s="4"/>
      <c r="C4180" s="4"/>
      <c r="D4180" s="4"/>
      <c r="E4180" s="7">
        <v>45.0</v>
      </c>
      <c r="F4180" s="4">
        <v>4.13</v>
      </c>
      <c r="G4180" s="8">
        <v>0.2222</v>
      </c>
      <c r="H4180" s="8">
        <v>0.2473</v>
      </c>
      <c r="I4180" s="9">
        <v>0.002905092592592593</v>
      </c>
      <c r="J4180" s="7">
        <v>251.0</v>
      </c>
      <c r="K4180" s="4">
        <v>2.13</v>
      </c>
    </row>
    <row r="4181">
      <c r="A4181" s="4" t="s">
        <v>4049</v>
      </c>
      <c r="B4181" s="4"/>
      <c r="C4181" s="4"/>
      <c r="D4181" s="4"/>
      <c r="E4181" s="7">
        <v>45.0</v>
      </c>
      <c r="F4181" s="4">
        <v>3.13</v>
      </c>
      <c r="G4181" s="8">
        <v>0.1778</v>
      </c>
      <c r="H4181" s="8">
        <v>0.2411</v>
      </c>
      <c r="I4181" s="9">
        <v>0.0039004629629629628</v>
      </c>
      <c r="J4181" s="7">
        <v>337.0</v>
      </c>
      <c r="K4181" s="4">
        <v>2.73</v>
      </c>
    </row>
    <row r="4182">
      <c r="A4182" s="4" t="s">
        <v>4050</v>
      </c>
      <c r="B4182" s="4"/>
      <c r="C4182" s="4"/>
      <c r="D4182" s="4"/>
      <c r="E4182" s="7">
        <v>45.0</v>
      </c>
      <c r="F4182" s="4">
        <v>3.73</v>
      </c>
      <c r="G4182" s="8">
        <v>0.3111</v>
      </c>
      <c r="H4182" s="8">
        <v>0.1964</v>
      </c>
      <c r="I4182" s="9">
        <v>0.002002314814814815</v>
      </c>
      <c r="J4182" s="7">
        <v>173.0</v>
      </c>
      <c r="K4182" s="4">
        <v>1.38</v>
      </c>
    </row>
    <row r="4183">
      <c r="A4183" s="4" t="s">
        <v>4051</v>
      </c>
      <c r="B4183" s="4"/>
      <c r="C4183" s="4"/>
      <c r="D4183" s="4"/>
      <c r="E4183" s="7">
        <v>45.0</v>
      </c>
      <c r="F4183" s="4">
        <v>4.84</v>
      </c>
      <c r="G4183" s="8">
        <v>0.2889</v>
      </c>
      <c r="H4183" s="8">
        <v>0.156</v>
      </c>
      <c r="I4183" s="9">
        <v>0.0033333333333333335</v>
      </c>
      <c r="J4183" s="7">
        <v>288.0</v>
      </c>
      <c r="K4183" s="4">
        <v>2.53</v>
      </c>
    </row>
    <row r="4184">
      <c r="A4184" s="4" t="s">
        <v>4052</v>
      </c>
      <c r="B4184" s="4"/>
      <c r="C4184" s="4"/>
      <c r="D4184" s="4"/>
      <c r="E4184" s="7">
        <v>45.0</v>
      </c>
      <c r="F4184" s="4">
        <v>4.16</v>
      </c>
      <c r="G4184" s="8">
        <v>0.2222</v>
      </c>
      <c r="H4184" s="8">
        <v>0.1711</v>
      </c>
      <c r="I4184" s="9">
        <v>0.003912037037037037</v>
      </c>
      <c r="J4184" s="7">
        <v>338.0</v>
      </c>
      <c r="K4184" s="4">
        <v>2.51</v>
      </c>
    </row>
    <row r="4185">
      <c r="A4185" s="4" t="s">
        <v>4053</v>
      </c>
      <c r="B4185" s="4"/>
      <c r="C4185" s="4"/>
      <c r="D4185" s="4"/>
      <c r="E4185" s="7">
        <v>45.0</v>
      </c>
      <c r="F4185" s="4">
        <v>2.16</v>
      </c>
      <c r="G4185" s="8">
        <v>0.2889</v>
      </c>
      <c r="H4185" s="8">
        <v>0.299</v>
      </c>
      <c r="I4185" s="9">
        <v>0.0022685185185185187</v>
      </c>
      <c r="J4185" s="7">
        <v>196.0</v>
      </c>
      <c r="K4185" s="4">
        <v>3.47</v>
      </c>
    </row>
    <row r="4186">
      <c r="A4186" s="4" t="s">
        <v>4054</v>
      </c>
      <c r="B4186" s="4"/>
      <c r="C4186" s="4"/>
      <c r="D4186" s="4"/>
      <c r="E4186" s="7">
        <v>45.0</v>
      </c>
      <c r="F4186" s="4">
        <v>2.51</v>
      </c>
      <c r="G4186" s="8">
        <v>0.1778</v>
      </c>
      <c r="H4186" s="8">
        <v>0.2301</v>
      </c>
      <c r="I4186" s="9">
        <v>0.002766203703703704</v>
      </c>
      <c r="J4186" s="7">
        <v>239.0</v>
      </c>
      <c r="K4186" s="4">
        <v>3.13</v>
      </c>
    </row>
    <row r="4187">
      <c r="A4187" s="4" t="s">
        <v>4055</v>
      </c>
      <c r="B4187" s="4"/>
      <c r="C4187" s="4"/>
      <c r="D4187" s="4"/>
      <c r="E4187" s="7">
        <v>44.0</v>
      </c>
      <c r="F4187" s="4">
        <v>2.84</v>
      </c>
      <c r="G4187" s="8">
        <v>0.0455</v>
      </c>
      <c r="H4187" s="8">
        <v>0.312</v>
      </c>
      <c r="I4187" s="9">
        <v>0.001736111111111111</v>
      </c>
      <c r="J4187" s="7">
        <v>150.0</v>
      </c>
      <c r="K4187" s="4">
        <v>2.43</v>
      </c>
    </row>
    <row r="4188">
      <c r="A4188" s="4">
        <v>24382.0</v>
      </c>
      <c r="B4188" s="4"/>
      <c r="C4188" s="4"/>
      <c r="D4188" s="4"/>
      <c r="E4188" s="7">
        <v>44.0</v>
      </c>
      <c r="F4188" s="4">
        <v>2.61</v>
      </c>
      <c r="G4188" s="8">
        <v>0.3864</v>
      </c>
      <c r="H4188" s="8">
        <v>0.0783</v>
      </c>
      <c r="I4188" s="9">
        <v>0.005335648148148148</v>
      </c>
      <c r="J4188" s="7">
        <v>461.0</v>
      </c>
      <c r="K4188" s="4">
        <v>10.07</v>
      </c>
    </row>
    <row r="4189">
      <c r="A4189" s="4">
        <v>4607.0</v>
      </c>
      <c r="B4189" s="4"/>
      <c r="C4189" s="4"/>
      <c r="D4189" s="4"/>
      <c r="E4189" s="7">
        <v>44.0</v>
      </c>
      <c r="F4189" s="4">
        <v>2.59</v>
      </c>
      <c r="G4189" s="8">
        <v>0.25</v>
      </c>
      <c r="H4189" s="8">
        <v>0.1842</v>
      </c>
      <c r="I4189" s="9">
        <v>0.0032291666666666666</v>
      </c>
      <c r="J4189" s="7">
        <v>279.0</v>
      </c>
      <c r="K4189" s="4">
        <v>4.18</v>
      </c>
    </row>
    <row r="4190">
      <c r="A4190" s="4" t="s">
        <v>4056</v>
      </c>
      <c r="B4190" s="4"/>
      <c r="C4190" s="4"/>
      <c r="D4190" s="4"/>
      <c r="E4190" s="7">
        <v>44.0</v>
      </c>
      <c r="F4190" s="4">
        <v>2.95</v>
      </c>
      <c r="G4190" s="8">
        <v>0.1364</v>
      </c>
      <c r="H4190" s="8">
        <v>0.3231</v>
      </c>
      <c r="I4190" s="9">
        <v>0.002789351851851852</v>
      </c>
      <c r="J4190" s="7">
        <v>241.0</v>
      </c>
      <c r="K4190" s="4">
        <v>3.59</v>
      </c>
    </row>
    <row r="4191">
      <c r="A4191" s="4" t="s">
        <v>4057</v>
      </c>
      <c r="B4191" s="4"/>
      <c r="C4191" s="4"/>
      <c r="D4191" s="4"/>
      <c r="E4191" s="7">
        <v>44.0</v>
      </c>
      <c r="F4191" s="4">
        <v>2.55</v>
      </c>
      <c r="G4191" s="8">
        <v>0.1591</v>
      </c>
      <c r="H4191" s="8">
        <v>0.2589</v>
      </c>
      <c r="I4191" s="9">
        <v>0.0024189814814814816</v>
      </c>
      <c r="J4191" s="7">
        <v>209.0</v>
      </c>
      <c r="K4191" s="4">
        <v>2.86</v>
      </c>
    </row>
    <row r="4192">
      <c r="A4192" s="4" t="s">
        <v>4058</v>
      </c>
      <c r="B4192" s="4"/>
      <c r="C4192" s="4"/>
      <c r="D4192" s="4"/>
      <c r="E4192" s="7">
        <v>44.0</v>
      </c>
      <c r="F4192" s="4">
        <v>1.57</v>
      </c>
      <c r="G4192" s="8">
        <v>0.75</v>
      </c>
      <c r="H4192" s="8">
        <v>0.1159</v>
      </c>
      <c r="I4192" s="9">
        <v>5.092592592592592E-4</v>
      </c>
      <c r="J4192" s="7">
        <v>44.0</v>
      </c>
      <c r="K4192" s="4">
        <v>0.34</v>
      </c>
    </row>
    <row r="4193">
      <c r="A4193" s="4" t="s">
        <v>4059</v>
      </c>
      <c r="B4193" s="4"/>
      <c r="C4193" s="4"/>
      <c r="D4193" s="4"/>
      <c r="E4193" s="7">
        <v>44.0</v>
      </c>
      <c r="F4193" s="4">
        <v>2.07</v>
      </c>
      <c r="G4193" s="8">
        <v>0.3409</v>
      </c>
      <c r="H4193" s="8">
        <v>0.2308</v>
      </c>
      <c r="I4193" s="9">
        <v>0.002002314814814815</v>
      </c>
      <c r="J4193" s="7">
        <v>173.0</v>
      </c>
      <c r="K4193" s="4">
        <v>3.98</v>
      </c>
    </row>
    <row r="4194">
      <c r="A4194" s="4" t="s">
        <v>4060</v>
      </c>
      <c r="B4194" s="4"/>
      <c r="C4194" s="4"/>
      <c r="D4194" s="4"/>
      <c r="E4194" s="7">
        <v>44.0</v>
      </c>
      <c r="F4194" s="4">
        <v>2.34</v>
      </c>
      <c r="G4194" s="8">
        <v>0.0909</v>
      </c>
      <c r="H4194" s="8">
        <v>0.4175</v>
      </c>
      <c r="I4194" s="9">
        <v>0.0016550925925925926</v>
      </c>
      <c r="J4194" s="7">
        <v>143.0</v>
      </c>
      <c r="K4194" s="4">
        <v>1.64</v>
      </c>
    </row>
    <row r="4195">
      <c r="A4195" s="4" t="s">
        <v>4061</v>
      </c>
      <c r="B4195" s="4"/>
      <c r="C4195" s="4"/>
      <c r="D4195" s="4"/>
      <c r="E4195" s="7">
        <v>44.0</v>
      </c>
      <c r="F4195" s="4">
        <v>4.43</v>
      </c>
      <c r="G4195" s="8">
        <v>0.3182</v>
      </c>
      <c r="H4195" s="8">
        <v>0.1282</v>
      </c>
      <c r="I4195" s="9">
        <v>0.005671296296296297</v>
      </c>
      <c r="J4195" s="7">
        <v>490.0</v>
      </c>
      <c r="K4195" s="4">
        <v>6.32</v>
      </c>
    </row>
    <row r="4196">
      <c r="A4196" s="4" t="s">
        <v>4062</v>
      </c>
      <c r="B4196" s="4"/>
      <c r="C4196" s="4"/>
      <c r="D4196" s="4"/>
      <c r="E4196" s="7">
        <v>44.0</v>
      </c>
      <c r="F4196" s="4">
        <v>3.25</v>
      </c>
      <c r="G4196" s="8">
        <v>0.3182</v>
      </c>
      <c r="H4196" s="8">
        <v>0.1958</v>
      </c>
      <c r="I4196" s="9">
        <v>0.0016666666666666668</v>
      </c>
      <c r="J4196" s="7">
        <v>144.0</v>
      </c>
      <c r="K4196" s="4">
        <v>0.77</v>
      </c>
    </row>
    <row r="4197">
      <c r="A4197" s="4" t="s">
        <v>4063</v>
      </c>
      <c r="B4197" s="4"/>
      <c r="C4197" s="4"/>
      <c r="D4197" s="4"/>
      <c r="E4197" s="7">
        <v>44.0</v>
      </c>
      <c r="F4197" s="4">
        <v>2.27</v>
      </c>
      <c r="G4197" s="8">
        <v>0.1364</v>
      </c>
      <c r="H4197" s="8">
        <v>0.39</v>
      </c>
      <c r="I4197" s="9">
        <v>0.002777777777777778</v>
      </c>
      <c r="J4197" s="7">
        <v>240.0</v>
      </c>
      <c r="K4197" s="4">
        <v>3.39</v>
      </c>
    </row>
    <row r="4198">
      <c r="A4198" s="4" t="s">
        <v>4064</v>
      </c>
      <c r="B4198" s="4"/>
      <c r="C4198" s="4"/>
      <c r="D4198" s="4"/>
      <c r="E4198" s="7">
        <v>44.0</v>
      </c>
      <c r="F4198" s="4">
        <v>3.25</v>
      </c>
      <c r="G4198" s="8">
        <v>0.3864</v>
      </c>
      <c r="H4198" s="8">
        <v>0.2168</v>
      </c>
      <c r="I4198" s="9">
        <v>0.0020486111111111113</v>
      </c>
      <c r="J4198" s="7">
        <v>177.0</v>
      </c>
      <c r="K4198" s="4">
        <v>1.2</v>
      </c>
    </row>
    <row r="4199">
      <c r="A4199" s="4" t="s">
        <v>4065</v>
      </c>
      <c r="B4199" s="4"/>
      <c r="C4199" s="4"/>
      <c r="D4199" s="4"/>
      <c r="E4199" s="7">
        <v>44.0</v>
      </c>
      <c r="F4199" s="4">
        <v>2.95</v>
      </c>
      <c r="G4199" s="8">
        <v>0.5</v>
      </c>
      <c r="H4199" s="8">
        <v>0.1538</v>
      </c>
      <c r="I4199" s="9">
        <v>0.0030092592592592593</v>
      </c>
      <c r="J4199" s="7">
        <v>260.0</v>
      </c>
      <c r="K4199" s="4">
        <v>1.45</v>
      </c>
    </row>
    <row r="4200">
      <c r="A4200" s="4" t="s">
        <v>4066</v>
      </c>
      <c r="B4200" s="4"/>
      <c r="C4200" s="4"/>
      <c r="D4200" s="4"/>
      <c r="E4200" s="7">
        <v>44.0</v>
      </c>
      <c r="F4200" s="4">
        <v>3.82</v>
      </c>
      <c r="G4200" s="8">
        <v>0.3409</v>
      </c>
      <c r="H4200" s="8">
        <v>0.1369</v>
      </c>
      <c r="I4200" s="9">
        <v>0.0029976851851851853</v>
      </c>
      <c r="J4200" s="7">
        <v>259.0</v>
      </c>
      <c r="K4200" s="4">
        <v>2.5</v>
      </c>
    </row>
    <row r="4201">
      <c r="A4201" s="4" t="s">
        <v>4067</v>
      </c>
      <c r="B4201" s="4"/>
      <c r="C4201" s="4"/>
      <c r="D4201" s="4"/>
      <c r="E4201" s="7">
        <v>44.0</v>
      </c>
      <c r="F4201" s="4">
        <v>3.3</v>
      </c>
      <c r="G4201" s="8">
        <v>0.2273</v>
      </c>
      <c r="H4201" s="8">
        <v>0.2483</v>
      </c>
      <c r="I4201" s="9">
        <v>0.0017013888888888888</v>
      </c>
      <c r="J4201" s="7">
        <v>147.0</v>
      </c>
      <c r="K4201" s="4">
        <v>1.66</v>
      </c>
    </row>
    <row r="4202">
      <c r="A4202" s="4" t="s">
        <v>4068</v>
      </c>
      <c r="B4202" s="4"/>
      <c r="C4202" s="4"/>
      <c r="D4202" s="4"/>
      <c r="E4202" s="7">
        <v>44.0</v>
      </c>
      <c r="F4202" s="4">
        <v>3.98</v>
      </c>
      <c r="G4202" s="8">
        <v>0.4318</v>
      </c>
      <c r="H4202" s="8">
        <v>0.12</v>
      </c>
      <c r="I4202" s="9">
        <v>0.004120370370370371</v>
      </c>
      <c r="J4202" s="7">
        <v>356.0</v>
      </c>
      <c r="K4202" s="4">
        <v>2.86</v>
      </c>
    </row>
    <row r="4203">
      <c r="A4203" s="4" t="s">
        <v>4069</v>
      </c>
      <c r="B4203" s="4"/>
      <c r="C4203" s="4"/>
      <c r="D4203" s="4"/>
      <c r="E4203" s="7">
        <v>44.0</v>
      </c>
      <c r="F4203" s="4">
        <v>5.93</v>
      </c>
      <c r="G4203" s="8">
        <v>0.2955</v>
      </c>
      <c r="H4203" s="8">
        <v>0.1303</v>
      </c>
      <c r="I4203" s="9">
        <v>0.003553240740740741</v>
      </c>
      <c r="J4203" s="7">
        <v>307.0</v>
      </c>
      <c r="K4203" s="4">
        <v>4.84</v>
      </c>
    </row>
    <row r="4204">
      <c r="A4204" s="4" t="s">
        <v>4070</v>
      </c>
      <c r="B4204" s="4"/>
      <c r="C4204" s="4"/>
      <c r="D4204" s="4"/>
      <c r="E4204" s="7">
        <v>44.0</v>
      </c>
      <c r="F4204" s="4">
        <v>3.98</v>
      </c>
      <c r="G4204" s="8">
        <v>0.1818</v>
      </c>
      <c r="H4204" s="8">
        <v>0.2686</v>
      </c>
      <c r="I4204" s="9">
        <v>0.0028472222222222223</v>
      </c>
      <c r="J4204" s="7">
        <v>246.0</v>
      </c>
      <c r="K4204" s="4">
        <v>2.45</v>
      </c>
    </row>
    <row r="4205">
      <c r="A4205" s="4" t="s">
        <v>4071</v>
      </c>
      <c r="B4205" s="4"/>
      <c r="C4205" s="4"/>
      <c r="D4205" s="4"/>
      <c r="E4205" s="7">
        <v>44.0</v>
      </c>
      <c r="F4205" s="4">
        <v>2.91</v>
      </c>
      <c r="G4205" s="8">
        <v>0.1136</v>
      </c>
      <c r="H4205" s="8">
        <v>0.25</v>
      </c>
      <c r="I4205" s="9">
        <v>0.0028587962962962963</v>
      </c>
      <c r="J4205" s="7">
        <v>247.0</v>
      </c>
      <c r="K4205" s="4">
        <v>2.64</v>
      </c>
    </row>
    <row r="4206">
      <c r="A4206" s="4" t="s">
        <v>4072</v>
      </c>
      <c r="B4206" s="4"/>
      <c r="C4206" s="4"/>
      <c r="D4206" s="4"/>
      <c r="E4206" s="7">
        <v>44.0</v>
      </c>
      <c r="F4206" s="4">
        <v>3.59</v>
      </c>
      <c r="G4206" s="8">
        <v>0.0909</v>
      </c>
      <c r="H4206" s="8">
        <v>0.1519</v>
      </c>
      <c r="I4206" s="9">
        <v>0.005636574074074074</v>
      </c>
      <c r="J4206" s="7">
        <v>487.0</v>
      </c>
      <c r="K4206" s="4">
        <v>7.66</v>
      </c>
    </row>
    <row r="4207">
      <c r="A4207" s="4" t="s">
        <v>4073</v>
      </c>
      <c r="B4207" s="4"/>
      <c r="C4207" s="4"/>
      <c r="D4207" s="4"/>
      <c r="E4207" s="7">
        <v>44.0</v>
      </c>
      <c r="F4207" s="4">
        <v>1.27</v>
      </c>
      <c r="G4207" s="8">
        <v>0.2727</v>
      </c>
      <c r="H4207" s="8">
        <v>0.0714</v>
      </c>
      <c r="I4207" s="9">
        <v>0.002951388888888889</v>
      </c>
      <c r="J4207" s="7">
        <v>255.0</v>
      </c>
      <c r="K4207" s="4">
        <v>3.07</v>
      </c>
    </row>
    <row r="4208">
      <c r="A4208" s="4" t="s">
        <v>4074</v>
      </c>
      <c r="B4208" s="4"/>
      <c r="C4208" s="4"/>
      <c r="D4208" s="4"/>
      <c r="E4208" s="7">
        <v>44.0</v>
      </c>
      <c r="F4208" s="4">
        <v>1.45</v>
      </c>
      <c r="G4208" s="8">
        <v>0.7273</v>
      </c>
      <c r="H4208" s="8">
        <v>0.0625</v>
      </c>
      <c r="I4208" s="9">
        <v>0.002511574074074074</v>
      </c>
      <c r="J4208" s="7">
        <v>217.0</v>
      </c>
      <c r="K4208" s="4">
        <v>0.77</v>
      </c>
    </row>
    <row r="4209">
      <c r="A4209" s="4" t="s">
        <v>4075</v>
      </c>
      <c r="B4209" s="4"/>
      <c r="C4209" s="4"/>
      <c r="D4209" s="4"/>
      <c r="E4209" s="7">
        <v>44.0</v>
      </c>
      <c r="F4209" s="4">
        <v>3.05</v>
      </c>
      <c r="G4209" s="8">
        <v>0.4545</v>
      </c>
      <c r="H4209" s="8">
        <v>0.097</v>
      </c>
      <c r="I4209" s="9">
        <v>0.0044675925925925924</v>
      </c>
      <c r="J4209" s="7">
        <v>386.0</v>
      </c>
      <c r="K4209" s="4">
        <v>3.36</v>
      </c>
    </row>
    <row r="4210">
      <c r="A4210" s="4" t="s">
        <v>4076</v>
      </c>
      <c r="B4210" s="4"/>
      <c r="C4210" s="4"/>
      <c r="D4210" s="4"/>
      <c r="E4210" s="7">
        <v>44.0</v>
      </c>
      <c r="F4210" s="4">
        <v>2.0</v>
      </c>
      <c r="G4210" s="8">
        <v>0.9773</v>
      </c>
      <c r="H4210" s="8">
        <v>0.0227</v>
      </c>
      <c r="I4210" s="9">
        <v>0.002523148148148148</v>
      </c>
      <c r="J4210" s="7">
        <v>218.0</v>
      </c>
      <c r="K4210" s="4">
        <v>0.11</v>
      </c>
    </row>
    <row r="4211">
      <c r="A4211" s="4" t="s">
        <v>4077</v>
      </c>
      <c r="B4211" s="4"/>
      <c r="C4211" s="4"/>
      <c r="D4211" s="4"/>
      <c r="E4211" s="7">
        <v>44.0</v>
      </c>
      <c r="F4211" s="4">
        <v>4.5</v>
      </c>
      <c r="G4211" s="8">
        <v>0.25</v>
      </c>
      <c r="H4211" s="8">
        <v>0.1263</v>
      </c>
      <c r="I4211" s="9">
        <v>0.0031018518518518517</v>
      </c>
      <c r="J4211" s="7">
        <v>268.0</v>
      </c>
      <c r="K4211" s="4">
        <v>2.18</v>
      </c>
    </row>
    <row r="4212">
      <c r="A4212" s="4" t="s">
        <v>4078</v>
      </c>
      <c r="B4212" s="4"/>
      <c r="C4212" s="4"/>
      <c r="D4212" s="4"/>
      <c r="E4212" s="7">
        <v>44.0</v>
      </c>
      <c r="F4212" s="4">
        <v>3.64</v>
      </c>
      <c r="G4212" s="8">
        <v>0.25</v>
      </c>
      <c r="H4212" s="8">
        <v>0.1562</v>
      </c>
      <c r="I4212" s="9">
        <v>0.005335648148148148</v>
      </c>
      <c r="J4212" s="7">
        <v>461.0</v>
      </c>
      <c r="K4212" s="4">
        <v>2.84</v>
      </c>
    </row>
    <row r="4213">
      <c r="A4213" s="4" t="s">
        <v>4079</v>
      </c>
      <c r="B4213" s="4"/>
      <c r="C4213" s="4"/>
      <c r="D4213" s="4"/>
      <c r="E4213" s="7">
        <v>44.0</v>
      </c>
      <c r="F4213" s="4">
        <v>1.98</v>
      </c>
      <c r="G4213" s="8">
        <v>0.25</v>
      </c>
      <c r="H4213" s="8">
        <v>0.1264</v>
      </c>
      <c r="I4213" s="9">
        <v>0.00494212962962963</v>
      </c>
      <c r="J4213" s="7">
        <v>427.0</v>
      </c>
      <c r="K4213" s="4">
        <v>2.57</v>
      </c>
    </row>
    <row r="4214">
      <c r="A4214" s="4" t="s">
        <v>4080</v>
      </c>
      <c r="B4214" s="4"/>
      <c r="C4214" s="4"/>
      <c r="D4214" s="4"/>
      <c r="E4214" s="7">
        <v>44.0</v>
      </c>
      <c r="F4214" s="4">
        <v>4.48</v>
      </c>
      <c r="G4214" s="8">
        <v>0.1591</v>
      </c>
      <c r="H4214" s="8">
        <v>0.3452</v>
      </c>
      <c r="I4214" s="9">
        <v>0.002488425925925926</v>
      </c>
      <c r="J4214" s="7">
        <v>215.0</v>
      </c>
      <c r="K4214" s="4">
        <v>1.66</v>
      </c>
    </row>
    <row r="4215">
      <c r="A4215" s="4" t="s">
        <v>4081</v>
      </c>
      <c r="B4215" s="4"/>
      <c r="C4215" s="4"/>
      <c r="D4215" s="4"/>
      <c r="E4215" s="7">
        <v>44.0</v>
      </c>
      <c r="F4215" s="4">
        <v>3.32</v>
      </c>
      <c r="G4215" s="8">
        <v>0.25</v>
      </c>
      <c r="H4215" s="8">
        <v>0.1918</v>
      </c>
      <c r="I4215" s="9">
        <v>0.0030439814814814813</v>
      </c>
      <c r="J4215" s="7">
        <v>263.0</v>
      </c>
      <c r="K4215" s="4">
        <v>3.45</v>
      </c>
    </row>
    <row r="4216">
      <c r="A4216" s="4" t="s">
        <v>4082</v>
      </c>
      <c r="B4216" s="4"/>
      <c r="C4216" s="4"/>
      <c r="D4216" s="4"/>
      <c r="E4216" s="7">
        <v>44.0</v>
      </c>
      <c r="F4216" s="4">
        <v>2.68</v>
      </c>
      <c r="G4216" s="8">
        <v>0.3182</v>
      </c>
      <c r="H4216" s="8">
        <v>0.1271</v>
      </c>
      <c r="I4216" s="9">
        <v>0.003148148148148148</v>
      </c>
      <c r="J4216" s="7">
        <v>272.0</v>
      </c>
      <c r="K4216" s="4">
        <v>4.34</v>
      </c>
    </row>
    <row r="4217">
      <c r="A4217" s="4" t="s">
        <v>4083</v>
      </c>
      <c r="B4217" s="4"/>
      <c r="C4217" s="4"/>
      <c r="D4217" s="4"/>
      <c r="E4217" s="7">
        <v>44.0</v>
      </c>
      <c r="F4217" s="4">
        <v>1.91</v>
      </c>
      <c r="G4217" s="8">
        <v>0.1818</v>
      </c>
      <c r="H4217" s="8">
        <v>0.4881</v>
      </c>
      <c r="I4217" s="9">
        <v>0.0014699074074074074</v>
      </c>
      <c r="J4217" s="7">
        <v>127.0</v>
      </c>
      <c r="K4217" s="4">
        <v>2.11</v>
      </c>
    </row>
    <row r="4218">
      <c r="A4218" s="4" t="s">
        <v>4084</v>
      </c>
      <c r="B4218" s="4"/>
      <c r="C4218" s="4"/>
      <c r="D4218" s="4"/>
      <c r="E4218" s="7">
        <v>44.0</v>
      </c>
      <c r="F4218" s="4">
        <v>2.07</v>
      </c>
      <c r="G4218" s="8">
        <v>0.1818</v>
      </c>
      <c r="H4218" s="8">
        <v>0.3736</v>
      </c>
      <c r="I4218" s="9">
        <v>9.143518518518518E-4</v>
      </c>
      <c r="J4218" s="7">
        <v>79.0</v>
      </c>
      <c r="K4218" s="4">
        <v>1.05</v>
      </c>
    </row>
    <row r="4219">
      <c r="A4219" s="4" t="s">
        <v>4085</v>
      </c>
      <c r="B4219" s="4"/>
      <c r="C4219" s="4"/>
      <c r="D4219" s="4"/>
      <c r="E4219" s="7">
        <v>44.0</v>
      </c>
      <c r="F4219" s="4">
        <v>2.05</v>
      </c>
      <c r="G4219" s="8">
        <v>0.3409</v>
      </c>
      <c r="H4219" s="8">
        <v>0.2556</v>
      </c>
      <c r="I4219" s="9">
        <v>0.0015162037037037036</v>
      </c>
      <c r="J4219" s="7">
        <v>131.0</v>
      </c>
      <c r="K4219" s="4">
        <v>2.41</v>
      </c>
    </row>
    <row r="4220">
      <c r="A4220" s="4" t="s">
        <v>4086</v>
      </c>
      <c r="B4220" s="4"/>
      <c r="C4220" s="4"/>
      <c r="D4220" s="4"/>
      <c r="E4220" s="7">
        <v>44.0</v>
      </c>
      <c r="F4220" s="4">
        <v>2.48</v>
      </c>
      <c r="G4220" s="8">
        <v>0.1591</v>
      </c>
      <c r="H4220" s="8">
        <v>0.1651</v>
      </c>
      <c r="I4220" s="9">
        <v>0.0035416666666666665</v>
      </c>
      <c r="J4220" s="7">
        <v>306.0</v>
      </c>
      <c r="K4220" s="4">
        <v>3.11</v>
      </c>
    </row>
    <row r="4221">
      <c r="A4221" s="4" t="s">
        <v>4087</v>
      </c>
      <c r="B4221" s="4"/>
      <c r="C4221" s="4"/>
      <c r="D4221" s="4"/>
      <c r="E4221" s="7">
        <v>44.0</v>
      </c>
      <c r="F4221" s="4">
        <v>1.86</v>
      </c>
      <c r="G4221" s="8">
        <v>0.4773</v>
      </c>
      <c r="H4221" s="8">
        <v>0.2805</v>
      </c>
      <c r="I4221" s="9">
        <v>0.001736111111111111</v>
      </c>
      <c r="J4221" s="7">
        <v>150.0</v>
      </c>
      <c r="K4221" s="4">
        <v>0.77</v>
      </c>
    </row>
    <row r="4222">
      <c r="A4222" s="4" t="s">
        <v>4088</v>
      </c>
      <c r="B4222" s="4"/>
      <c r="C4222" s="4"/>
      <c r="D4222" s="4"/>
      <c r="E4222" s="7">
        <v>44.0</v>
      </c>
      <c r="F4222" s="4">
        <v>3.11</v>
      </c>
      <c r="G4222" s="8">
        <v>0.1818</v>
      </c>
      <c r="H4222" s="8">
        <v>0.2409</v>
      </c>
      <c r="I4222" s="9">
        <v>0.0033680555555555556</v>
      </c>
      <c r="J4222" s="7">
        <v>291.0</v>
      </c>
      <c r="K4222" s="4">
        <v>3.09</v>
      </c>
    </row>
    <row r="4223">
      <c r="A4223" s="4" t="s">
        <v>4089</v>
      </c>
      <c r="B4223" s="4"/>
      <c r="C4223" s="4"/>
      <c r="D4223" s="4"/>
      <c r="E4223" s="7">
        <v>44.0</v>
      </c>
      <c r="F4223" s="4">
        <v>2.61</v>
      </c>
      <c r="G4223" s="8">
        <v>0.2273</v>
      </c>
      <c r="H4223" s="8">
        <v>0.2522</v>
      </c>
      <c r="I4223" s="9">
        <v>0.002627314814814815</v>
      </c>
      <c r="J4223" s="7">
        <v>227.0</v>
      </c>
      <c r="K4223" s="4">
        <v>4.73</v>
      </c>
    </row>
    <row r="4224">
      <c r="A4224" s="4" t="s">
        <v>4090</v>
      </c>
      <c r="B4224" s="4"/>
      <c r="C4224" s="4"/>
      <c r="D4224" s="4"/>
      <c r="E4224" s="7">
        <v>44.0</v>
      </c>
      <c r="F4224" s="4">
        <v>2.57</v>
      </c>
      <c r="G4224" s="8">
        <v>0.25</v>
      </c>
      <c r="H4224" s="8">
        <v>0.1062</v>
      </c>
      <c r="I4224" s="9">
        <v>0.004212962962962963</v>
      </c>
      <c r="J4224" s="7">
        <v>364.0</v>
      </c>
      <c r="K4224" s="4">
        <v>5.02</v>
      </c>
    </row>
    <row r="4225">
      <c r="A4225" s="4" t="s">
        <v>4091</v>
      </c>
      <c r="B4225" s="4"/>
      <c r="C4225" s="4"/>
      <c r="D4225" s="4"/>
      <c r="E4225" s="7">
        <v>44.0</v>
      </c>
      <c r="F4225" s="4">
        <v>3.73</v>
      </c>
      <c r="G4225" s="8">
        <v>0.25</v>
      </c>
      <c r="H4225" s="8">
        <v>0.1829</v>
      </c>
      <c r="I4225" s="9">
        <v>0.0034953703703703705</v>
      </c>
      <c r="J4225" s="7">
        <v>302.0</v>
      </c>
      <c r="K4225" s="4">
        <v>4.16</v>
      </c>
    </row>
    <row r="4226">
      <c r="A4226" s="4" t="s">
        <v>4092</v>
      </c>
      <c r="B4226" s="4"/>
      <c r="C4226" s="4"/>
      <c r="D4226" s="4"/>
      <c r="E4226" s="7">
        <v>44.0</v>
      </c>
      <c r="F4226" s="4">
        <v>1.86</v>
      </c>
      <c r="G4226" s="8">
        <v>0.4773</v>
      </c>
      <c r="H4226" s="8">
        <v>0.1829</v>
      </c>
      <c r="I4226" s="9">
        <v>0.00318287037037037</v>
      </c>
      <c r="J4226" s="7">
        <v>275.0</v>
      </c>
      <c r="K4226" s="4">
        <v>2.68</v>
      </c>
    </row>
    <row r="4227">
      <c r="A4227" s="4" t="s">
        <v>4093</v>
      </c>
      <c r="B4227" s="4"/>
      <c r="C4227" s="4"/>
      <c r="D4227" s="4"/>
      <c r="E4227" s="7">
        <v>44.0</v>
      </c>
      <c r="F4227" s="4">
        <v>2.3</v>
      </c>
      <c r="G4227" s="8">
        <v>0.3409</v>
      </c>
      <c r="H4227" s="8">
        <v>0.1386</v>
      </c>
      <c r="I4227" s="9">
        <v>0.004629629629629629</v>
      </c>
      <c r="J4227" s="7">
        <v>400.0</v>
      </c>
      <c r="K4227" s="4">
        <v>4.48</v>
      </c>
    </row>
    <row r="4228">
      <c r="A4228" s="4" t="s">
        <v>4094</v>
      </c>
      <c r="B4228" s="4"/>
      <c r="C4228" s="4"/>
      <c r="D4228" s="4"/>
      <c r="E4228" s="7">
        <v>44.0</v>
      </c>
      <c r="F4228" s="4">
        <v>3.82</v>
      </c>
      <c r="G4228" s="8">
        <v>0.2955</v>
      </c>
      <c r="H4228" s="8">
        <v>0.1607</v>
      </c>
      <c r="I4228" s="9">
        <v>0.0028587962962962963</v>
      </c>
      <c r="J4228" s="7">
        <v>247.0</v>
      </c>
      <c r="K4228" s="4">
        <v>1.73</v>
      </c>
    </row>
    <row r="4229">
      <c r="A4229" s="4" t="s">
        <v>4095</v>
      </c>
      <c r="B4229" s="4"/>
      <c r="C4229" s="4"/>
      <c r="D4229" s="4"/>
      <c r="E4229" s="7">
        <v>44.0</v>
      </c>
      <c r="F4229" s="4">
        <v>4.77</v>
      </c>
      <c r="G4229" s="8">
        <v>0.2045</v>
      </c>
      <c r="H4229" s="8">
        <v>0.1381</v>
      </c>
      <c r="I4229" s="9">
        <v>0.004166666666666667</v>
      </c>
      <c r="J4229" s="7">
        <v>360.0</v>
      </c>
      <c r="K4229" s="4">
        <v>1.89</v>
      </c>
    </row>
    <row r="4230">
      <c r="A4230" s="4" t="s">
        <v>4096</v>
      </c>
      <c r="B4230" s="4"/>
      <c r="C4230" s="4"/>
      <c r="D4230" s="4"/>
      <c r="E4230" s="7">
        <v>44.0</v>
      </c>
      <c r="F4230" s="4">
        <v>3.2</v>
      </c>
      <c r="G4230" s="8">
        <v>0.2273</v>
      </c>
      <c r="H4230" s="8">
        <v>0.2411</v>
      </c>
      <c r="I4230" s="9">
        <v>0.0021759259259259258</v>
      </c>
      <c r="J4230" s="7">
        <v>188.0</v>
      </c>
      <c r="K4230" s="4">
        <v>1.59</v>
      </c>
    </row>
    <row r="4231">
      <c r="A4231" s="4" t="s">
        <v>4097</v>
      </c>
      <c r="B4231" s="4"/>
      <c r="C4231" s="4"/>
      <c r="D4231" s="4"/>
      <c r="E4231" s="7">
        <v>44.0</v>
      </c>
      <c r="F4231" s="4">
        <v>2.84</v>
      </c>
      <c r="G4231" s="8">
        <v>0.25</v>
      </c>
      <c r="H4231" s="8">
        <v>0.216</v>
      </c>
      <c r="I4231" s="9">
        <v>0.0023032407407407407</v>
      </c>
      <c r="J4231" s="7">
        <v>199.0</v>
      </c>
      <c r="K4231" s="4">
        <v>1.84</v>
      </c>
    </row>
    <row r="4232">
      <c r="A4232" s="4" t="s">
        <v>4098</v>
      </c>
      <c r="B4232" s="4"/>
      <c r="C4232" s="4"/>
      <c r="D4232" s="4"/>
      <c r="E4232" s="7">
        <v>44.0</v>
      </c>
      <c r="F4232" s="4">
        <v>3.84</v>
      </c>
      <c r="G4232" s="8">
        <v>0.3182</v>
      </c>
      <c r="H4232" s="8">
        <v>0.1953</v>
      </c>
      <c r="I4232" s="9">
        <v>0.003298611111111111</v>
      </c>
      <c r="J4232" s="7">
        <v>285.0</v>
      </c>
      <c r="K4232" s="4">
        <v>1.68</v>
      </c>
    </row>
    <row r="4233">
      <c r="A4233" s="4" t="s">
        <v>4099</v>
      </c>
      <c r="B4233" s="4"/>
      <c r="C4233" s="4"/>
      <c r="D4233" s="4"/>
      <c r="E4233" s="7">
        <v>44.0</v>
      </c>
      <c r="F4233" s="4">
        <v>3.36</v>
      </c>
      <c r="G4233" s="8">
        <v>0.2955</v>
      </c>
      <c r="H4233" s="8">
        <v>0.1892</v>
      </c>
      <c r="I4233" s="9">
        <v>0.0043055555555555555</v>
      </c>
      <c r="J4233" s="7">
        <v>372.0</v>
      </c>
      <c r="K4233" s="4">
        <v>3.11</v>
      </c>
    </row>
    <row r="4234">
      <c r="A4234" s="4" t="s">
        <v>4100</v>
      </c>
      <c r="B4234" s="4"/>
      <c r="C4234" s="4"/>
      <c r="D4234" s="4"/>
      <c r="E4234" s="7">
        <v>44.0</v>
      </c>
      <c r="F4234" s="4">
        <v>4.09</v>
      </c>
      <c r="G4234" s="8">
        <v>0.3864</v>
      </c>
      <c r="H4234" s="8">
        <v>0.1333</v>
      </c>
      <c r="I4234" s="9">
        <v>0.004016203703703704</v>
      </c>
      <c r="J4234" s="7">
        <v>347.0</v>
      </c>
      <c r="K4234" s="4">
        <v>1.68</v>
      </c>
    </row>
    <row r="4235">
      <c r="A4235" s="4" t="s">
        <v>4101</v>
      </c>
      <c r="B4235" s="4"/>
      <c r="C4235" s="4"/>
      <c r="D4235" s="4"/>
      <c r="E4235" s="7">
        <v>44.0</v>
      </c>
      <c r="F4235" s="4">
        <v>5.07</v>
      </c>
      <c r="G4235" s="8">
        <v>0.2273</v>
      </c>
      <c r="H4235" s="8">
        <v>0.1345</v>
      </c>
      <c r="I4235" s="9">
        <v>0.0034375</v>
      </c>
      <c r="J4235" s="7">
        <v>297.0</v>
      </c>
      <c r="K4235" s="4">
        <v>2.52</v>
      </c>
    </row>
    <row r="4236">
      <c r="A4236" s="4" t="s">
        <v>4102</v>
      </c>
      <c r="B4236" s="4"/>
      <c r="C4236" s="4"/>
      <c r="D4236" s="4"/>
      <c r="E4236" s="7">
        <v>44.0</v>
      </c>
      <c r="F4236" s="4">
        <v>3.32</v>
      </c>
      <c r="G4236" s="8">
        <v>0.2955</v>
      </c>
      <c r="H4236" s="8">
        <v>0.1301</v>
      </c>
      <c r="I4236" s="9">
        <v>0.00375</v>
      </c>
      <c r="J4236" s="7">
        <v>324.0</v>
      </c>
      <c r="K4236" s="4">
        <v>2.48</v>
      </c>
    </row>
    <row r="4237">
      <c r="A4237" s="4" t="s">
        <v>4103</v>
      </c>
      <c r="B4237" s="4"/>
      <c r="C4237" s="4"/>
      <c r="D4237" s="4"/>
      <c r="E4237" s="7">
        <v>44.0</v>
      </c>
      <c r="F4237" s="4">
        <v>1.95</v>
      </c>
      <c r="G4237" s="8">
        <v>0.2045</v>
      </c>
      <c r="H4237" s="8">
        <v>0.2442</v>
      </c>
      <c r="I4237" s="9">
        <v>0.002199074074074074</v>
      </c>
      <c r="J4237" s="7">
        <v>190.0</v>
      </c>
      <c r="K4237" s="4">
        <v>4.59</v>
      </c>
    </row>
    <row r="4238">
      <c r="A4238" s="4" t="s">
        <v>4104</v>
      </c>
      <c r="B4238" s="4"/>
      <c r="C4238" s="4"/>
      <c r="D4238" s="4"/>
      <c r="E4238" s="7">
        <v>44.0</v>
      </c>
      <c r="F4238" s="4">
        <v>3.11</v>
      </c>
      <c r="G4238" s="8">
        <v>0.0682</v>
      </c>
      <c r="H4238" s="8">
        <v>0.4015</v>
      </c>
      <c r="I4238" s="9">
        <v>0.0028125</v>
      </c>
      <c r="J4238" s="7">
        <v>243.0</v>
      </c>
      <c r="K4238" s="4">
        <v>4.18</v>
      </c>
    </row>
    <row r="4239">
      <c r="A4239" s="4" t="s">
        <v>4105</v>
      </c>
      <c r="B4239" s="4"/>
      <c r="C4239" s="4"/>
      <c r="D4239" s="4"/>
      <c r="E4239" s="7">
        <v>44.0</v>
      </c>
      <c r="F4239" s="4">
        <v>2.98</v>
      </c>
      <c r="G4239" s="8">
        <v>0.1136</v>
      </c>
      <c r="H4239" s="8">
        <v>0.1679</v>
      </c>
      <c r="I4239" s="9">
        <v>0.004618055555555556</v>
      </c>
      <c r="J4239" s="7">
        <v>399.0</v>
      </c>
      <c r="K4239" s="4">
        <v>4.77</v>
      </c>
    </row>
    <row r="4240">
      <c r="A4240" s="4" t="s">
        <v>4106</v>
      </c>
      <c r="B4240" s="4"/>
      <c r="C4240" s="4"/>
      <c r="D4240" s="4"/>
      <c r="E4240" s="7">
        <v>44.0</v>
      </c>
      <c r="F4240" s="4">
        <v>2.52</v>
      </c>
      <c r="G4240" s="8">
        <v>0.1591</v>
      </c>
      <c r="H4240" s="8">
        <v>0.1171</v>
      </c>
      <c r="I4240" s="9">
        <v>0.0043055555555555555</v>
      </c>
      <c r="J4240" s="7">
        <v>372.0</v>
      </c>
      <c r="K4240" s="4">
        <v>4.41</v>
      </c>
    </row>
    <row r="4241">
      <c r="A4241" s="4" t="s">
        <v>4107</v>
      </c>
      <c r="B4241" s="4"/>
      <c r="C4241" s="4"/>
      <c r="D4241" s="4"/>
      <c r="E4241" s="7">
        <v>44.0</v>
      </c>
      <c r="F4241" s="4">
        <v>2.59</v>
      </c>
      <c r="G4241" s="8">
        <v>0.3409</v>
      </c>
      <c r="H4241" s="8">
        <v>0.1842</v>
      </c>
      <c r="I4241" s="9">
        <v>0.005324074074074074</v>
      </c>
      <c r="J4241" s="7">
        <v>460.0</v>
      </c>
      <c r="K4241" s="4">
        <v>5.25</v>
      </c>
    </row>
    <row r="4242">
      <c r="A4242" s="4" t="s">
        <v>4108</v>
      </c>
      <c r="B4242" s="4"/>
      <c r="C4242" s="4"/>
      <c r="D4242" s="4"/>
      <c r="E4242" s="7">
        <v>44.0</v>
      </c>
      <c r="F4242" s="4">
        <v>2.32</v>
      </c>
      <c r="G4242" s="8">
        <v>0.2045</v>
      </c>
      <c r="H4242" s="8">
        <v>0.1373</v>
      </c>
      <c r="I4242" s="9">
        <v>0.002939814814814815</v>
      </c>
      <c r="J4242" s="7">
        <v>254.0</v>
      </c>
      <c r="K4242" s="4">
        <v>3.73</v>
      </c>
    </row>
    <row r="4243">
      <c r="A4243" s="4" t="s">
        <v>4109</v>
      </c>
      <c r="B4243" s="4"/>
      <c r="C4243" s="4"/>
      <c r="D4243" s="4"/>
      <c r="E4243" s="7">
        <v>44.0</v>
      </c>
      <c r="F4243" s="4">
        <v>1.82</v>
      </c>
      <c r="G4243" s="8">
        <v>0.1818</v>
      </c>
      <c r="H4243" s="8">
        <v>0.375</v>
      </c>
      <c r="I4243" s="9">
        <v>0.002939814814814815</v>
      </c>
      <c r="J4243" s="7">
        <v>254.0</v>
      </c>
      <c r="K4243" s="4">
        <v>4.16</v>
      </c>
    </row>
    <row r="4244">
      <c r="A4244" s="4" t="s">
        <v>4110</v>
      </c>
      <c r="B4244" s="4"/>
      <c r="C4244" s="4"/>
      <c r="D4244" s="4"/>
      <c r="E4244" s="7">
        <v>44.0</v>
      </c>
      <c r="F4244" s="4">
        <v>2.41</v>
      </c>
      <c r="G4244" s="8">
        <v>0.0227</v>
      </c>
      <c r="H4244" s="8">
        <v>0.4151</v>
      </c>
      <c r="I4244" s="9">
        <v>0.0020833333333333333</v>
      </c>
      <c r="J4244" s="7">
        <v>180.0</v>
      </c>
      <c r="K4244" s="4">
        <v>1.98</v>
      </c>
    </row>
    <row r="4245">
      <c r="A4245" s="4" t="s">
        <v>4111</v>
      </c>
      <c r="B4245" s="4"/>
      <c r="C4245" s="4"/>
      <c r="D4245" s="4"/>
      <c r="E4245" s="7">
        <v>44.0</v>
      </c>
      <c r="F4245" s="4">
        <v>2.93</v>
      </c>
      <c r="G4245" s="8">
        <v>0.2955</v>
      </c>
      <c r="H4245" s="8">
        <v>0.1938</v>
      </c>
      <c r="I4245" s="9">
        <v>0.0030671296296296297</v>
      </c>
      <c r="J4245" s="7">
        <v>265.0</v>
      </c>
      <c r="K4245" s="4">
        <v>4.07</v>
      </c>
    </row>
    <row r="4246">
      <c r="A4246" s="4" t="s">
        <v>4112</v>
      </c>
      <c r="B4246" s="4"/>
      <c r="C4246" s="4"/>
      <c r="D4246" s="4"/>
      <c r="E4246" s="7">
        <v>44.0</v>
      </c>
      <c r="F4246" s="4">
        <v>2.55</v>
      </c>
      <c r="G4246" s="8">
        <v>0.1818</v>
      </c>
      <c r="H4246" s="8">
        <v>0.1339</v>
      </c>
      <c r="I4246" s="9">
        <v>0.0032060185185185186</v>
      </c>
      <c r="J4246" s="7">
        <v>277.0</v>
      </c>
      <c r="K4246" s="4">
        <v>3.89</v>
      </c>
    </row>
    <row r="4247">
      <c r="A4247" s="4" t="s">
        <v>4113</v>
      </c>
      <c r="B4247" s="4"/>
      <c r="C4247" s="4"/>
      <c r="D4247" s="4"/>
      <c r="E4247" s="7">
        <v>44.0</v>
      </c>
      <c r="F4247" s="4">
        <v>2.25</v>
      </c>
      <c r="G4247" s="8">
        <v>0.3182</v>
      </c>
      <c r="H4247" s="8">
        <v>0.2323</v>
      </c>
      <c r="I4247" s="9">
        <v>0.0027314814814814814</v>
      </c>
      <c r="J4247" s="7">
        <v>236.0</v>
      </c>
      <c r="K4247" s="4">
        <v>1.95</v>
      </c>
    </row>
    <row r="4248">
      <c r="A4248" s="4" t="s">
        <v>4114</v>
      </c>
      <c r="B4248" s="4"/>
      <c r="C4248" s="4"/>
      <c r="D4248" s="4"/>
      <c r="E4248" s="7">
        <v>44.0</v>
      </c>
      <c r="F4248" s="4">
        <v>3.02</v>
      </c>
      <c r="G4248" s="8">
        <v>0.1818</v>
      </c>
      <c r="H4248" s="8">
        <v>0.2632</v>
      </c>
      <c r="I4248" s="9">
        <v>0.0032523148148148147</v>
      </c>
      <c r="J4248" s="7">
        <v>281.0</v>
      </c>
      <c r="K4248" s="4">
        <v>3.73</v>
      </c>
    </row>
    <row r="4249">
      <c r="A4249" s="4" t="s">
        <v>4115</v>
      </c>
      <c r="B4249" s="4"/>
      <c r="C4249" s="4"/>
      <c r="D4249" s="4"/>
      <c r="E4249" s="7">
        <v>44.0</v>
      </c>
      <c r="F4249" s="4">
        <v>4.16</v>
      </c>
      <c r="G4249" s="8">
        <v>0.2727</v>
      </c>
      <c r="H4249" s="8">
        <v>0.1585</v>
      </c>
      <c r="I4249" s="9">
        <v>0.0033564814814814816</v>
      </c>
      <c r="J4249" s="7">
        <v>290.0</v>
      </c>
      <c r="K4249" s="4">
        <v>1.52</v>
      </c>
    </row>
    <row r="4250">
      <c r="A4250" s="4" t="s">
        <v>4116</v>
      </c>
      <c r="B4250" s="4"/>
      <c r="C4250" s="4"/>
      <c r="D4250" s="4"/>
      <c r="E4250" s="7">
        <v>44.0</v>
      </c>
      <c r="F4250" s="4">
        <v>3.27</v>
      </c>
      <c r="G4250" s="8">
        <v>0.1591</v>
      </c>
      <c r="H4250" s="8">
        <v>0.3958</v>
      </c>
      <c r="I4250" s="9">
        <v>0.003553240740740741</v>
      </c>
      <c r="J4250" s="7">
        <v>307.0</v>
      </c>
      <c r="K4250" s="4">
        <v>5.18</v>
      </c>
    </row>
    <row r="4251">
      <c r="A4251" s="4" t="s">
        <v>4117</v>
      </c>
      <c r="B4251" s="4"/>
      <c r="C4251" s="4"/>
      <c r="D4251" s="4"/>
      <c r="E4251" s="7">
        <v>44.0</v>
      </c>
      <c r="F4251" s="4">
        <v>2.59</v>
      </c>
      <c r="G4251" s="8">
        <v>0.25</v>
      </c>
      <c r="H4251" s="8">
        <v>0.1316</v>
      </c>
      <c r="I4251" s="9">
        <v>0.005694444444444445</v>
      </c>
      <c r="J4251" s="7">
        <v>492.0</v>
      </c>
      <c r="K4251" s="4">
        <v>4.64</v>
      </c>
    </row>
    <row r="4252">
      <c r="A4252" s="4" t="s">
        <v>4118</v>
      </c>
      <c r="B4252" s="4"/>
      <c r="C4252" s="4"/>
      <c r="D4252" s="4"/>
      <c r="E4252" s="7">
        <v>44.0</v>
      </c>
      <c r="F4252" s="4">
        <v>2.27</v>
      </c>
      <c r="G4252" s="8">
        <v>0.8864</v>
      </c>
      <c r="H4252" s="8">
        <v>0.04</v>
      </c>
      <c r="I4252" s="9">
        <v>0.0017708333333333332</v>
      </c>
      <c r="J4252" s="7">
        <v>153.0</v>
      </c>
      <c r="K4252" s="4">
        <v>0.5</v>
      </c>
    </row>
    <row r="4253">
      <c r="A4253" s="4" t="s">
        <v>4119</v>
      </c>
      <c r="B4253" s="4"/>
      <c r="C4253" s="4"/>
      <c r="D4253" s="4"/>
      <c r="E4253" s="7">
        <v>44.0</v>
      </c>
      <c r="F4253" s="4">
        <v>2.93</v>
      </c>
      <c r="G4253" s="8">
        <v>0.25</v>
      </c>
      <c r="H4253" s="8">
        <v>0.1008</v>
      </c>
      <c r="I4253" s="9">
        <v>0.0037847222222222223</v>
      </c>
      <c r="J4253" s="7">
        <v>327.0</v>
      </c>
      <c r="K4253" s="4">
        <v>4.41</v>
      </c>
    </row>
    <row r="4254">
      <c r="A4254" s="4" t="s">
        <v>4120</v>
      </c>
      <c r="B4254" s="4"/>
      <c r="C4254" s="4"/>
      <c r="D4254" s="4"/>
      <c r="E4254" s="7">
        <v>44.0</v>
      </c>
      <c r="F4254" s="4">
        <v>2.05</v>
      </c>
      <c r="G4254" s="8">
        <v>0.3409</v>
      </c>
      <c r="H4254" s="8">
        <v>0.3111</v>
      </c>
      <c r="I4254" s="9">
        <v>0.002337962962962963</v>
      </c>
      <c r="J4254" s="7">
        <v>202.0</v>
      </c>
      <c r="K4254" s="4">
        <v>1.91</v>
      </c>
    </row>
    <row r="4255">
      <c r="A4255" s="4" t="s">
        <v>4121</v>
      </c>
      <c r="B4255" s="4"/>
      <c r="C4255" s="4"/>
      <c r="D4255" s="4"/>
      <c r="E4255" s="7">
        <v>44.0</v>
      </c>
      <c r="F4255" s="4">
        <v>2.64</v>
      </c>
      <c r="G4255" s="8">
        <v>0.1591</v>
      </c>
      <c r="H4255" s="8">
        <v>0.2241</v>
      </c>
      <c r="I4255" s="9">
        <v>0.003159722222222222</v>
      </c>
      <c r="J4255" s="7">
        <v>273.0</v>
      </c>
      <c r="K4255" s="4">
        <v>2.09</v>
      </c>
    </row>
    <row r="4256">
      <c r="A4256" s="4" t="s">
        <v>4122</v>
      </c>
      <c r="B4256" s="4"/>
      <c r="C4256" s="4"/>
      <c r="D4256" s="4"/>
      <c r="E4256" s="7">
        <v>44.0</v>
      </c>
      <c r="F4256" s="4">
        <v>2.61</v>
      </c>
      <c r="G4256" s="8">
        <v>0.3182</v>
      </c>
      <c r="H4256" s="8">
        <v>0.0957</v>
      </c>
      <c r="I4256" s="9">
        <v>0.005891203703703704</v>
      </c>
      <c r="J4256" s="7">
        <v>509.0</v>
      </c>
      <c r="K4256" s="4">
        <v>4.8</v>
      </c>
    </row>
    <row r="4257">
      <c r="A4257" s="4" t="s">
        <v>4123</v>
      </c>
      <c r="B4257" s="4"/>
      <c r="C4257" s="4"/>
      <c r="D4257" s="4"/>
      <c r="E4257" s="7">
        <v>44.0</v>
      </c>
      <c r="F4257" s="4">
        <v>3.59</v>
      </c>
      <c r="G4257" s="8">
        <v>0.1136</v>
      </c>
      <c r="H4257" s="8">
        <v>0.1835</v>
      </c>
      <c r="I4257" s="9">
        <v>0.004409722222222222</v>
      </c>
      <c r="J4257" s="7">
        <v>381.0</v>
      </c>
      <c r="K4257" s="4">
        <v>4.05</v>
      </c>
    </row>
    <row r="4258">
      <c r="A4258" s="4" t="s">
        <v>4124</v>
      </c>
      <c r="B4258" s="4"/>
      <c r="C4258" s="4"/>
      <c r="D4258" s="4"/>
      <c r="E4258" s="7">
        <v>44.0</v>
      </c>
      <c r="F4258" s="4">
        <v>2.64</v>
      </c>
      <c r="G4258" s="8">
        <v>0.4545</v>
      </c>
      <c r="H4258" s="8">
        <v>0.0431</v>
      </c>
      <c r="I4258" s="9">
        <v>0.0027314814814814814</v>
      </c>
      <c r="J4258" s="7">
        <v>236.0</v>
      </c>
      <c r="K4258" s="4">
        <v>3.82</v>
      </c>
    </row>
    <row r="4259">
      <c r="A4259" s="4" t="s">
        <v>4125</v>
      </c>
      <c r="B4259" s="4"/>
      <c r="C4259" s="4"/>
      <c r="D4259" s="4"/>
      <c r="E4259" s="7">
        <v>44.0</v>
      </c>
      <c r="F4259" s="4">
        <v>2.34</v>
      </c>
      <c r="G4259" s="8">
        <v>0.4773</v>
      </c>
      <c r="H4259" s="8">
        <v>0.2427</v>
      </c>
      <c r="I4259" s="9">
        <v>0.0013541666666666667</v>
      </c>
      <c r="J4259" s="7">
        <v>117.0</v>
      </c>
      <c r="K4259" s="4">
        <v>1.02</v>
      </c>
    </row>
    <row r="4260">
      <c r="A4260" s="4" t="s">
        <v>4126</v>
      </c>
      <c r="B4260" s="4"/>
      <c r="C4260" s="4"/>
      <c r="D4260" s="4"/>
      <c r="E4260" s="7">
        <v>44.0</v>
      </c>
      <c r="F4260" s="4">
        <v>2.61</v>
      </c>
      <c r="G4260" s="8">
        <v>0.3182</v>
      </c>
      <c r="H4260" s="8">
        <v>0.1478</v>
      </c>
      <c r="I4260" s="9">
        <v>0.0027199074074074074</v>
      </c>
      <c r="J4260" s="7">
        <v>235.0</v>
      </c>
      <c r="K4260" s="4">
        <v>3.07</v>
      </c>
    </row>
    <row r="4261">
      <c r="A4261" s="4" t="s">
        <v>4127</v>
      </c>
      <c r="B4261" s="4"/>
      <c r="C4261" s="4"/>
      <c r="D4261" s="4"/>
      <c r="E4261" s="7">
        <v>44.0</v>
      </c>
      <c r="F4261" s="4">
        <v>4.18</v>
      </c>
      <c r="G4261" s="8">
        <v>0.3409</v>
      </c>
      <c r="H4261" s="8">
        <v>0.1522</v>
      </c>
      <c r="I4261" s="9">
        <v>0.0033680555555555556</v>
      </c>
      <c r="J4261" s="7">
        <v>291.0</v>
      </c>
      <c r="K4261" s="4">
        <v>1.86</v>
      </c>
    </row>
    <row r="4262">
      <c r="A4262" s="4" t="s">
        <v>4128</v>
      </c>
      <c r="B4262" s="4"/>
      <c r="C4262" s="4"/>
      <c r="D4262" s="4"/>
      <c r="E4262" s="7">
        <v>44.0</v>
      </c>
      <c r="F4262" s="4">
        <v>2.84</v>
      </c>
      <c r="G4262" s="8">
        <v>0.2045</v>
      </c>
      <c r="H4262" s="8">
        <v>0.296</v>
      </c>
      <c r="I4262" s="9">
        <v>0.0032175925925925926</v>
      </c>
      <c r="J4262" s="7">
        <v>278.0</v>
      </c>
      <c r="K4262" s="4">
        <v>1.57</v>
      </c>
    </row>
    <row r="4263">
      <c r="A4263" s="4" t="s">
        <v>4129</v>
      </c>
      <c r="B4263" s="4"/>
      <c r="C4263" s="4"/>
      <c r="D4263" s="4"/>
      <c r="E4263" s="7">
        <v>44.0</v>
      </c>
      <c r="F4263" s="4">
        <v>2.07</v>
      </c>
      <c r="G4263" s="8">
        <v>0.2273</v>
      </c>
      <c r="H4263" s="8">
        <v>0.3297</v>
      </c>
      <c r="I4263" s="9">
        <v>0.0013194444444444445</v>
      </c>
      <c r="J4263" s="7">
        <v>114.0</v>
      </c>
      <c r="K4263" s="4">
        <v>1.75</v>
      </c>
    </row>
    <row r="4264">
      <c r="A4264" s="4" t="s">
        <v>4130</v>
      </c>
      <c r="B4264" s="4"/>
      <c r="C4264" s="4"/>
      <c r="D4264" s="4"/>
      <c r="E4264" s="7">
        <v>44.0</v>
      </c>
      <c r="F4264" s="4">
        <v>6.14</v>
      </c>
      <c r="G4264" s="8">
        <v>0.3409</v>
      </c>
      <c r="H4264" s="8">
        <v>0.1</v>
      </c>
      <c r="I4264" s="9">
        <v>0.004293981481481481</v>
      </c>
      <c r="J4264" s="7">
        <v>371.0</v>
      </c>
      <c r="K4264" s="4">
        <v>2.75</v>
      </c>
    </row>
    <row r="4265">
      <c r="A4265" s="4" t="s">
        <v>4131</v>
      </c>
      <c r="B4265" s="4"/>
      <c r="C4265" s="4"/>
      <c r="D4265" s="4"/>
      <c r="E4265" s="7">
        <v>44.0</v>
      </c>
      <c r="F4265" s="4">
        <v>1.43</v>
      </c>
      <c r="G4265" s="8">
        <v>0.2727</v>
      </c>
      <c r="H4265" s="8">
        <v>0.1429</v>
      </c>
      <c r="I4265" s="9">
        <v>0.0024305555555555556</v>
      </c>
      <c r="J4265" s="7">
        <v>210.0</v>
      </c>
      <c r="K4265" s="4">
        <v>3.2</v>
      </c>
    </row>
    <row r="4266">
      <c r="A4266" s="4" t="s">
        <v>4132</v>
      </c>
      <c r="B4266" s="4"/>
      <c r="C4266" s="4"/>
      <c r="D4266" s="4"/>
      <c r="E4266" s="7">
        <v>44.0</v>
      </c>
      <c r="F4266" s="4">
        <v>3.55</v>
      </c>
      <c r="G4266" s="8">
        <v>0.2955</v>
      </c>
      <c r="H4266" s="8">
        <v>0.109</v>
      </c>
      <c r="I4266" s="9">
        <v>0.004108796296296296</v>
      </c>
      <c r="J4266" s="7">
        <v>355.0</v>
      </c>
      <c r="K4266" s="4">
        <v>3.2</v>
      </c>
    </row>
    <row r="4267">
      <c r="A4267" s="4" t="s">
        <v>4133</v>
      </c>
      <c r="B4267" s="4"/>
      <c r="C4267" s="4"/>
      <c r="D4267" s="4"/>
      <c r="E4267" s="7">
        <v>44.0</v>
      </c>
      <c r="F4267" s="4">
        <v>2.64</v>
      </c>
      <c r="G4267" s="8">
        <v>0.1364</v>
      </c>
      <c r="H4267" s="8">
        <v>0.181</v>
      </c>
      <c r="I4267" s="9">
        <v>0.0024652777777777776</v>
      </c>
      <c r="J4267" s="7">
        <v>213.0</v>
      </c>
      <c r="K4267" s="4">
        <v>6.05</v>
      </c>
    </row>
    <row r="4268">
      <c r="A4268" s="4" t="s">
        <v>4134</v>
      </c>
      <c r="B4268" s="4"/>
      <c r="C4268" s="4"/>
      <c r="D4268" s="4"/>
      <c r="E4268" s="7">
        <v>44.0</v>
      </c>
      <c r="F4268" s="4">
        <v>3.36</v>
      </c>
      <c r="G4268" s="8">
        <v>0.25</v>
      </c>
      <c r="H4268" s="8">
        <v>0.2095</v>
      </c>
      <c r="I4268" s="9">
        <v>0.004560185185185185</v>
      </c>
      <c r="J4268" s="7">
        <v>394.0</v>
      </c>
      <c r="K4268" s="4">
        <v>2.45</v>
      </c>
    </row>
    <row r="4269">
      <c r="A4269" s="4" t="s">
        <v>4135</v>
      </c>
      <c r="B4269" s="4"/>
      <c r="C4269" s="4"/>
      <c r="D4269" s="4"/>
      <c r="E4269" s="7">
        <v>44.0</v>
      </c>
      <c r="F4269" s="4">
        <v>4.09</v>
      </c>
      <c r="G4269" s="8">
        <v>0.1818</v>
      </c>
      <c r="H4269" s="8">
        <v>0.2167</v>
      </c>
      <c r="I4269" s="9">
        <v>0.003553240740740741</v>
      </c>
      <c r="J4269" s="7">
        <v>307.0</v>
      </c>
      <c r="K4269" s="4">
        <v>3.23</v>
      </c>
    </row>
    <row r="4270">
      <c r="A4270" s="4" t="s">
        <v>4136</v>
      </c>
      <c r="B4270" s="4"/>
      <c r="C4270" s="4"/>
      <c r="D4270" s="4"/>
      <c r="E4270" s="7">
        <v>44.0</v>
      </c>
      <c r="F4270" s="4">
        <v>2.66</v>
      </c>
      <c r="G4270" s="8">
        <v>0.0455</v>
      </c>
      <c r="H4270" s="8">
        <v>0.3675</v>
      </c>
      <c r="I4270" s="9">
        <v>0.0018402777777777777</v>
      </c>
      <c r="J4270" s="7">
        <v>159.0</v>
      </c>
      <c r="K4270" s="4">
        <v>2.55</v>
      </c>
    </row>
    <row r="4271">
      <c r="A4271" s="4" t="s">
        <v>4137</v>
      </c>
      <c r="B4271" s="4"/>
      <c r="C4271" s="4"/>
      <c r="D4271" s="4"/>
      <c r="E4271" s="7">
        <v>44.0</v>
      </c>
      <c r="F4271" s="4">
        <v>2.82</v>
      </c>
      <c r="G4271" s="8">
        <v>0.3636</v>
      </c>
      <c r="H4271" s="8">
        <v>0.1532</v>
      </c>
      <c r="I4271" s="9">
        <v>0.0023032407407407407</v>
      </c>
      <c r="J4271" s="7">
        <v>199.0</v>
      </c>
      <c r="K4271" s="4">
        <v>3.77</v>
      </c>
    </row>
    <row r="4272">
      <c r="A4272" s="4" t="s">
        <v>4138</v>
      </c>
      <c r="B4272" s="4"/>
      <c r="C4272" s="4"/>
      <c r="D4272" s="4"/>
      <c r="E4272" s="7">
        <v>44.0</v>
      </c>
      <c r="F4272" s="4">
        <v>2.93</v>
      </c>
      <c r="G4272" s="8">
        <v>0.2727</v>
      </c>
      <c r="H4272" s="8">
        <v>0.2171</v>
      </c>
      <c r="I4272" s="9">
        <v>0.0036805555555555554</v>
      </c>
      <c r="J4272" s="7">
        <v>318.0</v>
      </c>
      <c r="K4272" s="4">
        <v>2.77</v>
      </c>
    </row>
    <row r="4273">
      <c r="A4273" s="4" t="s">
        <v>4139</v>
      </c>
      <c r="B4273" s="4"/>
      <c r="C4273" s="4"/>
      <c r="D4273" s="4"/>
      <c r="E4273" s="7">
        <v>44.0</v>
      </c>
      <c r="F4273" s="4">
        <v>4.09</v>
      </c>
      <c r="G4273" s="8">
        <v>0.2273</v>
      </c>
      <c r="H4273" s="8">
        <v>0.1833</v>
      </c>
      <c r="I4273" s="9">
        <v>0.003923611111111111</v>
      </c>
      <c r="J4273" s="7">
        <v>339.0</v>
      </c>
      <c r="K4273" s="4">
        <v>3.59</v>
      </c>
    </row>
    <row r="4274">
      <c r="A4274" s="4" t="s">
        <v>4140</v>
      </c>
      <c r="B4274" s="4"/>
      <c r="C4274" s="4"/>
      <c r="D4274" s="4"/>
      <c r="E4274" s="7">
        <v>44.0</v>
      </c>
      <c r="F4274" s="4">
        <v>3.57</v>
      </c>
      <c r="G4274" s="8">
        <v>0.25</v>
      </c>
      <c r="H4274" s="8">
        <v>0.1083</v>
      </c>
      <c r="I4274" s="9">
        <v>0.004027777777777778</v>
      </c>
      <c r="J4274" s="7">
        <v>348.0</v>
      </c>
      <c r="K4274" s="4">
        <v>6.23</v>
      </c>
    </row>
    <row r="4275">
      <c r="A4275" s="4" t="s">
        <v>4141</v>
      </c>
      <c r="B4275" s="4"/>
      <c r="C4275" s="4"/>
      <c r="D4275" s="4"/>
      <c r="E4275" s="7">
        <v>44.0</v>
      </c>
      <c r="F4275" s="4">
        <v>3.3</v>
      </c>
      <c r="G4275" s="8">
        <v>0.2273</v>
      </c>
      <c r="H4275" s="8">
        <v>0.131</v>
      </c>
      <c r="I4275" s="9">
        <v>0.0025810185185185185</v>
      </c>
      <c r="J4275" s="7">
        <v>223.0</v>
      </c>
      <c r="K4275" s="4">
        <v>3.41</v>
      </c>
    </row>
    <row r="4276">
      <c r="A4276" s="4" t="s">
        <v>4142</v>
      </c>
      <c r="B4276" s="4"/>
      <c r="C4276" s="4"/>
      <c r="D4276" s="4"/>
      <c r="E4276" s="7">
        <v>44.0</v>
      </c>
      <c r="F4276" s="4">
        <v>2.57</v>
      </c>
      <c r="G4276" s="8">
        <v>0.2045</v>
      </c>
      <c r="H4276" s="8">
        <v>0.2212</v>
      </c>
      <c r="I4276" s="9">
        <v>0.0021412037037037038</v>
      </c>
      <c r="J4276" s="7">
        <v>185.0</v>
      </c>
      <c r="K4276" s="4">
        <v>4.0</v>
      </c>
    </row>
    <row r="4277">
      <c r="A4277" s="4" t="s">
        <v>4143</v>
      </c>
      <c r="B4277" s="4"/>
      <c r="C4277" s="4"/>
      <c r="D4277" s="4"/>
      <c r="E4277" s="7">
        <v>44.0</v>
      </c>
      <c r="F4277" s="4">
        <v>4.82</v>
      </c>
      <c r="G4277" s="8">
        <v>0.1136</v>
      </c>
      <c r="H4277" s="8">
        <v>0.1745</v>
      </c>
      <c r="I4277" s="9">
        <v>0.003159722222222222</v>
      </c>
      <c r="J4277" s="7">
        <v>273.0</v>
      </c>
      <c r="K4277" s="4">
        <v>2.45</v>
      </c>
    </row>
    <row r="4278">
      <c r="A4278" s="4" t="s">
        <v>4144</v>
      </c>
      <c r="B4278" s="4"/>
      <c r="C4278" s="4"/>
      <c r="D4278" s="4"/>
      <c r="E4278" s="7">
        <v>44.0</v>
      </c>
      <c r="F4278" s="4">
        <v>5.05</v>
      </c>
      <c r="G4278" s="8">
        <v>0.2273</v>
      </c>
      <c r="H4278" s="8">
        <v>0.1486</v>
      </c>
      <c r="I4278" s="9">
        <v>0.005509259259259259</v>
      </c>
      <c r="J4278" s="7">
        <v>476.0</v>
      </c>
      <c r="K4278" s="4">
        <v>3.11</v>
      </c>
    </row>
    <row r="4279">
      <c r="A4279" s="4" t="s">
        <v>4145</v>
      </c>
      <c r="B4279" s="4"/>
      <c r="C4279" s="4"/>
      <c r="D4279" s="4"/>
      <c r="E4279" s="7">
        <v>44.0</v>
      </c>
      <c r="F4279" s="4">
        <v>2.3</v>
      </c>
      <c r="G4279" s="8">
        <v>0.3636</v>
      </c>
      <c r="H4279" s="8">
        <v>0.2475</v>
      </c>
      <c r="I4279" s="9">
        <v>0.0033333333333333335</v>
      </c>
      <c r="J4279" s="7">
        <v>288.0</v>
      </c>
      <c r="K4279" s="4">
        <v>0.48</v>
      </c>
    </row>
    <row r="4280">
      <c r="A4280" s="4" t="s">
        <v>4146</v>
      </c>
      <c r="B4280" s="4"/>
      <c r="C4280" s="4"/>
      <c r="D4280" s="4"/>
      <c r="E4280" s="7">
        <v>43.0</v>
      </c>
      <c r="F4280" s="4">
        <v>3.3</v>
      </c>
      <c r="G4280" s="8">
        <v>0.2558</v>
      </c>
      <c r="H4280" s="8">
        <v>0.2394</v>
      </c>
      <c r="I4280" s="9">
        <v>0.0027199074074074074</v>
      </c>
      <c r="J4280" s="7">
        <v>235.0</v>
      </c>
      <c r="K4280" s="4">
        <v>1.58</v>
      </c>
    </row>
    <row r="4281">
      <c r="A4281" s="4" t="s">
        <v>4147</v>
      </c>
      <c r="B4281" s="4"/>
      <c r="C4281" s="4"/>
      <c r="D4281" s="4"/>
      <c r="E4281" s="7">
        <v>43.0</v>
      </c>
      <c r="F4281" s="4">
        <v>1.7</v>
      </c>
      <c r="G4281" s="8">
        <v>0.6744</v>
      </c>
      <c r="H4281" s="8">
        <v>0.0411</v>
      </c>
      <c r="I4281" s="9">
        <v>0.0019097222222222222</v>
      </c>
      <c r="J4281" s="7">
        <v>165.0</v>
      </c>
      <c r="K4281" s="4">
        <v>1.77</v>
      </c>
    </row>
    <row r="4282">
      <c r="A4282" s="4" t="s">
        <v>4148</v>
      </c>
      <c r="B4282" s="4"/>
      <c r="C4282" s="4"/>
      <c r="D4282" s="4"/>
      <c r="E4282" s="7">
        <v>43.0</v>
      </c>
      <c r="F4282" s="4">
        <v>3.72</v>
      </c>
      <c r="G4282" s="8">
        <v>0.4419</v>
      </c>
      <c r="H4282" s="8">
        <v>0.1188</v>
      </c>
      <c r="I4282" s="9">
        <v>0.0038310185185185183</v>
      </c>
      <c r="J4282" s="7">
        <v>331.0</v>
      </c>
      <c r="K4282" s="4">
        <v>5.02</v>
      </c>
    </row>
    <row r="4283">
      <c r="A4283" s="4">
        <v>1998.0</v>
      </c>
      <c r="B4283" s="4"/>
      <c r="C4283" s="4"/>
      <c r="D4283" s="4"/>
      <c r="E4283" s="7">
        <v>43.0</v>
      </c>
      <c r="F4283" s="4">
        <v>2.6</v>
      </c>
      <c r="G4283" s="8">
        <v>0.2558</v>
      </c>
      <c r="H4283" s="8">
        <v>0.1875</v>
      </c>
      <c r="I4283" s="9">
        <v>0.0016550925925925926</v>
      </c>
      <c r="J4283" s="7">
        <v>143.0</v>
      </c>
      <c r="K4283" s="4">
        <v>1.95</v>
      </c>
    </row>
    <row r="4284">
      <c r="A4284" s="4" t="s">
        <v>4149</v>
      </c>
      <c r="B4284" s="4"/>
      <c r="C4284" s="4"/>
      <c r="D4284" s="4"/>
      <c r="E4284" s="7">
        <v>43.0</v>
      </c>
      <c r="F4284" s="4">
        <v>2.77</v>
      </c>
      <c r="G4284" s="8">
        <v>0.3256</v>
      </c>
      <c r="H4284" s="8">
        <v>0.1092</v>
      </c>
      <c r="I4284" s="9">
        <v>0.0036689814814814814</v>
      </c>
      <c r="J4284" s="7">
        <v>317.0</v>
      </c>
      <c r="K4284" s="4">
        <v>4.77</v>
      </c>
    </row>
    <row r="4285">
      <c r="A4285" s="4" t="s">
        <v>4150</v>
      </c>
      <c r="B4285" s="4"/>
      <c r="C4285" s="4"/>
      <c r="D4285" s="4"/>
      <c r="E4285" s="7">
        <v>43.0</v>
      </c>
      <c r="F4285" s="4">
        <v>2.81</v>
      </c>
      <c r="G4285" s="8">
        <v>0.2326</v>
      </c>
      <c r="H4285" s="8">
        <v>0.1074</v>
      </c>
      <c r="I4285" s="9">
        <v>0.0033912037037037036</v>
      </c>
      <c r="J4285" s="7">
        <v>293.0</v>
      </c>
      <c r="K4285" s="4">
        <v>2.47</v>
      </c>
    </row>
    <row r="4286">
      <c r="A4286" s="4">
        <v>27341.0</v>
      </c>
      <c r="B4286" s="4"/>
      <c r="C4286" s="4"/>
      <c r="D4286" s="4"/>
      <c r="E4286" s="7">
        <v>43.0</v>
      </c>
      <c r="F4286" s="4">
        <v>2.56</v>
      </c>
      <c r="G4286" s="8">
        <v>0.5581</v>
      </c>
      <c r="H4286" s="8">
        <v>0.0273</v>
      </c>
      <c r="I4286" s="9">
        <v>0.005162037037037037</v>
      </c>
      <c r="J4286" s="7">
        <v>446.0</v>
      </c>
      <c r="K4286" s="4">
        <v>4.42</v>
      </c>
    </row>
    <row r="4287">
      <c r="A4287" s="4">
        <v>29922.0</v>
      </c>
      <c r="B4287" s="4"/>
      <c r="C4287" s="4"/>
      <c r="D4287" s="4"/>
      <c r="E4287" s="7">
        <v>43.0</v>
      </c>
      <c r="F4287" s="4">
        <v>2.6</v>
      </c>
      <c r="G4287" s="8">
        <v>0.093</v>
      </c>
      <c r="H4287" s="8">
        <v>0.0893</v>
      </c>
      <c r="I4287" s="9">
        <v>0.007523148148148148</v>
      </c>
      <c r="J4287" s="7">
        <v>650.0</v>
      </c>
      <c r="K4287" s="4">
        <v>5.74</v>
      </c>
    </row>
    <row r="4288">
      <c r="A4288" s="4">
        <v>30761.0</v>
      </c>
      <c r="B4288" s="4"/>
      <c r="C4288" s="4"/>
      <c r="D4288" s="4"/>
      <c r="E4288" s="7">
        <v>43.0</v>
      </c>
      <c r="F4288" s="4">
        <v>2.28</v>
      </c>
      <c r="G4288" s="8">
        <v>0.2791</v>
      </c>
      <c r="H4288" s="8">
        <v>0.1224</v>
      </c>
      <c r="I4288" s="9">
        <v>0.0039004629629629628</v>
      </c>
      <c r="J4288" s="7">
        <v>337.0</v>
      </c>
      <c r="K4288" s="4">
        <v>3.42</v>
      </c>
    </row>
    <row r="4289">
      <c r="A4289" s="4">
        <v>35168.0</v>
      </c>
      <c r="B4289" s="4"/>
      <c r="C4289" s="4"/>
      <c r="D4289" s="4"/>
      <c r="E4289" s="7">
        <v>43.0</v>
      </c>
      <c r="F4289" s="4">
        <v>3.16</v>
      </c>
      <c r="G4289" s="8">
        <v>0.4419</v>
      </c>
      <c r="H4289" s="8">
        <v>0.0515</v>
      </c>
      <c r="I4289" s="9">
        <v>0.004895833333333334</v>
      </c>
      <c r="J4289" s="7">
        <v>423.0</v>
      </c>
      <c r="K4289" s="4">
        <v>3.28</v>
      </c>
    </row>
    <row r="4290">
      <c r="A4290" s="4">
        <v>7644.0</v>
      </c>
      <c r="B4290" s="4"/>
      <c r="C4290" s="4"/>
      <c r="D4290" s="4"/>
      <c r="E4290" s="7">
        <v>43.0</v>
      </c>
      <c r="F4290" s="4">
        <v>2.63</v>
      </c>
      <c r="G4290" s="8">
        <v>0.4651</v>
      </c>
      <c r="H4290" s="8">
        <v>0.1062</v>
      </c>
      <c r="I4290" s="9">
        <v>0.006493055555555556</v>
      </c>
      <c r="J4290" s="7">
        <v>561.0</v>
      </c>
      <c r="K4290" s="4">
        <v>5.3</v>
      </c>
    </row>
    <row r="4291">
      <c r="A4291" s="4" t="s">
        <v>4151</v>
      </c>
      <c r="B4291" s="4"/>
      <c r="C4291" s="4"/>
      <c r="D4291" s="4"/>
      <c r="E4291" s="7">
        <v>43.0</v>
      </c>
      <c r="F4291" s="4">
        <v>2.49</v>
      </c>
      <c r="G4291" s="8">
        <v>0.1628</v>
      </c>
      <c r="H4291" s="8">
        <v>0.5234</v>
      </c>
      <c r="I4291" s="9">
        <v>0.002199074074074074</v>
      </c>
      <c r="J4291" s="7">
        <v>190.0</v>
      </c>
      <c r="K4291" s="4">
        <v>1.35</v>
      </c>
    </row>
    <row r="4292">
      <c r="A4292" s="4" t="s">
        <v>4152</v>
      </c>
      <c r="B4292" s="4"/>
      <c r="C4292" s="4"/>
      <c r="D4292" s="4"/>
      <c r="E4292" s="7">
        <v>43.0</v>
      </c>
      <c r="F4292" s="4">
        <v>3.79</v>
      </c>
      <c r="G4292" s="8">
        <v>0.2791</v>
      </c>
      <c r="H4292" s="8">
        <v>0.184</v>
      </c>
      <c r="I4292" s="9">
        <v>0.0021643518518518518</v>
      </c>
      <c r="J4292" s="7">
        <v>187.0</v>
      </c>
      <c r="K4292" s="4">
        <v>1.86</v>
      </c>
    </row>
    <row r="4293">
      <c r="A4293" s="4" t="s">
        <v>4153</v>
      </c>
      <c r="B4293" s="4"/>
      <c r="C4293" s="4"/>
      <c r="D4293" s="4"/>
      <c r="E4293" s="7">
        <v>43.0</v>
      </c>
      <c r="F4293" s="4">
        <v>4.49</v>
      </c>
      <c r="G4293" s="8">
        <v>0.3488</v>
      </c>
      <c r="H4293" s="8">
        <v>0.1244</v>
      </c>
      <c r="I4293" s="9">
        <v>0.0033912037037037036</v>
      </c>
      <c r="J4293" s="7">
        <v>293.0</v>
      </c>
      <c r="K4293" s="4">
        <v>3.19</v>
      </c>
    </row>
    <row r="4294">
      <c r="A4294" s="4" t="s">
        <v>4154</v>
      </c>
      <c r="B4294" s="4"/>
      <c r="C4294" s="4"/>
      <c r="D4294" s="4"/>
      <c r="E4294" s="7">
        <v>43.0</v>
      </c>
      <c r="F4294" s="4">
        <v>4.4</v>
      </c>
      <c r="G4294" s="8">
        <v>0.3488</v>
      </c>
      <c r="H4294" s="8">
        <v>0.1005</v>
      </c>
      <c r="I4294" s="9">
        <v>0.006284722222222222</v>
      </c>
      <c r="J4294" s="7">
        <v>543.0</v>
      </c>
      <c r="K4294" s="4">
        <v>4.53</v>
      </c>
    </row>
    <row r="4295">
      <c r="A4295" s="4" t="s">
        <v>4155</v>
      </c>
      <c r="B4295" s="4"/>
      <c r="C4295" s="4"/>
      <c r="D4295" s="4"/>
      <c r="E4295" s="7">
        <v>43.0</v>
      </c>
      <c r="F4295" s="4">
        <v>3.37</v>
      </c>
      <c r="G4295" s="8">
        <v>0.2791</v>
      </c>
      <c r="H4295" s="8">
        <v>0.2069</v>
      </c>
      <c r="I4295" s="9">
        <v>0.0033912037037037036</v>
      </c>
      <c r="J4295" s="7">
        <v>293.0</v>
      </c>
      <c r="K4295" s="4">
        <v>2.09</v>
      </c>
    </row>
    <row r="4296">
      <c r="A4296" s="4" t="s">
        <v>4156</v>
      </c>
      <c r="B4296" s="4"/>
      <c r="C4296" s="4"/>
      <c r="D4296" s="4"/>
      <c r="E4296" s="7">
        <v>43.0</v>
      </c>
      <c r="F4296" s="4">
        <v>2.81</v>
      </c>
      <c r="G4296" s="8">
        <v>0.0465</v>
      </c>
      <c r="H4296" s="8">
        <v>0.2479</v>
      </c>
      <c r="I4296" s="9">
        <v>0.005439814814814815</v>
      </c>
      <c r="J4296" s="7">
        <v>470.0</v>
      </c>
      <c r="K4296" s="4">
        <v>5.51</v>
      </c>
    </row>
    <row r="4297">
      <c r="A4297" s="4" t="s">
        <v>4157</v>
      </c>
      <c r="B4297" s="4"/>
      <c r="C4297" s="4"/>
      <c r="D4297" s="4"/>
      <c r="E4297" s="7">
        <v>43.0</v>
      </c>
      <c r="F4297" s="4">
        <v>2.4</v>
      </c>
      <c r="G4297" s="8">
        <v>0.1163</v>
      </c>
      <c r="H4297" s="8">
        <v>0.3398</v>
      </c>
      <c r="I4297" s="9">
        <v>0.003738425925925926</v>
      </c>
      <c r="J4297" s="7">
        <v>323.0</v>
      </c>
      <c r="K4297" s="4">
        <v>4.63</v>
      </c>
    </row>
    <row r="4298">
      <c r="A4298" s="4" t="s">
        <v>4158</v>
      </c>
      <c r="B4298" s="4"/>
      <c r="C4298" s="4"/>
      <c r="D4298" s="4"/>
      <c r="E4298" s="7">
        <v>43.0</v>
      </c>
      <c r="F4298" s="4">
        <v>1.19</v>
      </c>
      <c r="G4298" s="8">
        <v>0.3023</v>
      </c>
      <c r="H4298" s="8">
        <v>0.3137</v>
      </c>
      <c r="I4298" s="9">
        <v>0.002210648148148148</v>
      </c>
      <c r="J4298" s="7">
        <v>191.0</v>
      </c>
      <c r="K4298" s="4">
        <v>3.42</v>
      </c>
    </row>
    <row r="4299">
      <c r="A4299" s="4" t="s">
        <v>4159</v>
      </c>
      <c r="B4299" s="4"/>
      <c r="C4299" s="4"/>
      <c r="D4299" s="4"/>
      <c r="E4299" s="7">
        <v>43.0</v>
      </c>
      <c r="F4299" s="4">
        <v>2.63</v>
      </c>
      <c r="G4299" s="8">
        <v>0.2558</v>
      </c>
      <c r="H4299" s="8">
        <v>0.0973</v>
      </c>
      <c r="I4299" s="9">
        <v>0.002337962962962963</v>
      </c>
      <c r="J4299" s="7">
        <v>202.0</v>
      </c>
      <c r="K4299" s="4">
        <v>4.81</v>
      </c>
    </row>
    <row r="4300">
      <c r="A4300" s="4" t="s">
        <v>4160</v>
      </c>
      <c r="B4300" s="4"/>
      <c r="C4300" s="4"/>
      <c r="D4300" s="4"/>
      <c r="E4300" s="7">
        <v>43.0</v>
      </c>
      <c r="F4300" s="4">
        <v>3.86</v>
      </c>
      <c r="G4300" s="8">
        <v>0.186</v>
      </c>
      <c r="H4300" s="8">
        <v>0.1506</v>
      </c>
      <c r="I4300" s="9">
        <v>0.004895833333333334</v>
      </c>
      <c r="J4300" s="7">
        <v>423.0</v>
      </c>
      <c r="K4300" s="4">
        <v>7.16</v>
      </c>
    </row>
    <row r="4301">
      <c r="A4301" s="4" t="s">
        <v>4161</v>
      </c>
      <c r="B4301" s="4"/>
      <c r="C4301" s="4"/>
      <c r="D4301" s="4"/>
      <c r="E4301" s="7">
        <v>43.0</v>
      </c>
      <c r="F4301" s="4">
        <v>4.4</v>
      </c>
      <c r="G4301" s="8">
        <v>0.2093</v>
      </c>
      <c r="H4301" s="8">
        <v>0.1799</v>
      </c>
      <c r="I4301" s="9">
        <v>0.005069444444444444</v>
      </c>
      <c r="J4301" s="7">
        <v>438.0</v>
      </c>
      <c r="K4301" s="4">
        <v>5.14</v>
      </c>
    </row>
    <row r="4302">
      <c r="A4302" s="4" t="s">
        <v>4162</v>
      </c>
      <c r="B4302" s="4"/>
      <c r="C4302" s="4"/>
      <c r="D4302" s="4"/>
      <c r="E4302" s="7">
        <v>43.0</v>
      </c>
      <c r="F4302" s="4">
        <v>3.12</v>
      </c>
      <c r="G4302" s="8">
        <v>0.093</v>
      </c>
      <c r="H4302" s="8">
        <v>0.2612</v>
      </c>
      <c r="I4302" s="9">
        <v>0.002685185185185185</v>
      </c>
      <c r="J4302" s="7">
        <v>232.0</v>
      </c>
      <c r="K4302" s="4">
        <v>2.14</v>
      </c>
    </row>
    <row r="4303">
      <c r="A4303" s="4" t="s">
        <v>4163</v>
      </c>
      <c r="B4303" s="4"/>
      <c r="C4303" s="4"/>
      <c r="D4303" s="4"/>
      <c r="E4303" s="7">
        <v>43.0</v>
      </c>
      <c r="F4303" s="4">
        <v>2.3</v>
      </c>
      <c r="G4303" s="8">
        <v>0.3488</v>
      </c>
      <c r="H4303" s="8">
        <v>0.1818</v>
      </c>
      <c r="I4303" s="9">
        <v>0.0023263888888888887</v>
      </c>
      <c r="J4303" s="7">
        <v>201.0</v>
      </c>
      <c r="K4303" s="4">
        <v>2.91</v>
      </c>
    </row>
    <row r="4304">
      <c r="A4304" s="4" t="s">
        <v>4164</v>
      </c>
      <c r="B4304" s="4"/>
      <c r="C4304" s="4"/>
      <c r="D4304" s="4"/>
      <c r="E4304" s="7">
        <v>43.0</v>
      </c>
      <c r="F4304" s="4">
        <v>3.7</v>
      </c>
      <c r="G4304" s="8">
        <v>0.186</v>
      </c>
      <c r="H4304" s="8">
        <v>0.1698</v>
      </c>
      <c r="I4304" s="9">
        <v>0.005381944444444444</v>
      </c>
      <c r="J4304" s="7">
        <v>465.0</v>
      </c>
      <c r="K4304" s="4">
        <v>4.35</v>
      </c>
    </row>
    <row r="4305">
      <c r="A4305" s="4" t="s">
        <v>4165</v>
      </c>
      <c r="B4305" s="4"/>
      <c r="C4305" s="4"/>
      <c r="D4305" s="4"/>
      <c r="E4305" s="7">
        <v>43.0</v>
      </c>
      <c r="F4305" s="4">
        <v>2.7</v>
      </c>
      <c r="G4305" s="8">
        <v>0.3953</v>
      </c>
      <c r="H4305" s="8">
        <v>0.1983</v>
      </c>
      <c r="I4305" s="9">
        <v>0.003738425925925926</v>
      </c>
      <c r="J4305" s="7">
        <v>323.0</v>
      </c>
      <c r="K4305" s="4">
        <v>1.86</v>
      </c>
    </row>
    <row r="4306">
      <c r="A4306" s="4" t="s">
        <v>4166</v>
      </c>
      <c r="B4306" s="4"/>
      <c r="C4306" s="4"/>
      <c r="D4306" s="4"/>
      <c r="E4306" s="7">
        <v>43.0</v>
      </c>
      <c r="F4306" s="4">
        <v>2.67</v>
      </c>
      <c r="G4306" s="8">
        <v>0.2558</v>
      </c>
      <c r="H4306" s="8">
        <v>0.2</v>
      </c>
      <c r="I4306" s="9">
        <v>0.00318287037037037</v>
      </c>
      <c r="J4306" s="7">
        <v>275.0</v>
      </c>
      <c r="K4306" s="4">
        <v>2.98</v>
      </c>
    </row>
    <row r="4307">
      <c r="A4307" s="4" t="s">
        <v>4167</v>
      </c>
      <c r="B4307" s="4"/>
      <c r="C4307" s="4"/>
      <c r="D4307" s="4"/>
      <c r="E4307" s="7">
        <v>43.0</v>
      </c>
      <c r="F4307" s="4">
        <v>3.91</v>
      </c>
      <c r="G4307" s="8">
        <v>0.2791</v>
      </c>
      <c r="H4307" s="8">
        <v>0.1964</v>
      </c>
      <c r="I4307" s="9">
        <v>0.0035416666666666665</v>
      </c>
      <c r="J4307" s="7">
        <v>306.0</v>
      </c>
      <c r="K4307" s="4">
        <v>2.44</v>
      </c>
    </row>
    <row r="4308">
      <c r="A4308" s="4" t="s">
        <v>4168</v>
      </c>
      <c r="B4308" s="4"/>
      <c r="C4308" s="4"/>
      <c r="D4308" s="4"/>
      <c r="E4308" s="7">
        <v>43.0</v>
      </c>
      <c r="F4308" s="4">
        <v>1.88</v>
      </c>
      <c r="G4308" s="8">
        <v>0.1163</v>
      </c>
      <c r="H4308" s="8">
        <v>0.3951</v>
      </c>
      <c r="I4308" s="9">
        <v>0.0011458333333333333</v>
      </c>
      <c r="J4308" s="7">
        <v>99.0</v>
      </c>
      <c r="K4308" s="4">
        <v>2.33</v>
      </c>
    </row>
    <row r="4309">
      <c r="A4309" s="4" t="s">
        <v>4169</v>
      </c>
      <c r="B4309" s="4"/>
      <c r="C4309" s="4"/>
      <c r="D4309" s="4"/>
      <c r="E4309" s="7">
        <v>43.0</v>
      </c>
      <c r="F4309" s="4">
        <v>6.74</v>
      </c>
      <c r="G4309" s="8">
        <v>0.4651</v>
      </c>
      <c r="H4309" s="8">
        <v>0.0586</v>
      </c>
      <c r="I4309" s="9">
        <v>0.0033796296296296296</v>
      </c>
      <c r="J4309" s="7">
        <v>292.0</v>
      </c>
      <c r="K4309" s="4">
        <v>5.12</v>
      </c>
    </row>
    <row r="4310">
      <c r="A4310" s="4" t="s">
        <v>4170</v>
      </c>
      <c r="B4310" s="4"/>
      <c r="C4310" s="4"/>
      <c r="D4310" s="4"/>
      <c r="E4310" s="7">
        <v>43.0</v>
      </c>
      <c r="F4310" s="4">
        <v>1.86</v>
      </c>
      <c r="G4310" s="8">
        <v>0.3488</v>
      </c>
      <c r="H4310" s="8">
        <v>0.1625</v>
      </c>
      <c r="I4310" s="9">
        <v>0.0021759259259259258</v>
      </c>
      <c r="J4310" s="7">
        <v>188.0</v>
      </c>
      <c r="K4310" s="4">
        <v>2.19</v>
      </c>
    </row>
    <row r="4311">
      <c r="A4311" s="4" t="s">
        <v>4171</v>
      </c>
      <c r="B4311" s="4"/>
      <c r="C4311" s="4"/>
      <c r="D4311" s="4"/>
      <c r="E4311" s="7">
        <v>43.0</v>
      </c>
      <c r="F4311" s="4">
        <v>1.74</v>
      </c>
      <c r="G4311" s="8">
        <v>0.093</v>
      </c>
      <c r="H4311" s="8">
        <v>0.2933</v>
      </c>
      <c r="I4311" s="9">
        <v>0.002800925925925926</v>
      </c>
      <c r="J4311" s="7">
        <v>242.0</v>
      </c>
      <c r="K4311" s="4">
        <v>5.09</v>
      </c>
    </row>
    <row r="4312">
      <c r="A4312" s="4" t="s">
        <v>4172</v>
      </c>
      <c r="B4312" s="4"/>
      <c r="C4312" s="4"/>
      <c r="D4312" s="4"/>
      <c r="E4312" s="7">
        <v>43.0</v>
      </c>
      <c r="F4312" s="4">
        <v>3.19</v>
      </c>
      <c r="G4312" s="8">
        <v>0.3721</v>
      </c>
      <c r="H4312" s="8">
        <v>0.1752</v>
      </c>
      <c r="I4312" s="9">
        <v>0.0021180555555555558</v>
      </c>
      <c r="J4312" s="7">
        <v>183.0</v>
      </c>
      <c r="K4312" s="4">
        <v>2.77</v>
      </c>
    </row>
    <row r="4313">
      <c r="A4313" s="4" t="s">
        <v>4173</v>
      </c>
      <c r="B4313" s="4"/>
      <c r="C4313" s="4"/>
      <c r="D4313" s="4"/>
      <c r="E4313" s="7">
        <v>43.0</v>
      </c>
      <c r="F4313" s="4">
        <v>3.02</v>
      </c>
      <c r="G4313" s="8">
        <v>0.1163</v>
      </c>
      <c r="H4313" s="8">
        <v>0.3538</v>
      </c>
      <c r="I4313" s="9">
        <v>0.004421296296296296</v>
      </c>
      <c r="J4313" s="7">
        <v>382.0</v>
      </c>
      <c r="K4313" s="4">
        <v>3.21</v>
      </c>
    </row>
    <row r="4314">
      <c r="A4314" s="4" t="s">
        <v>4174</v>
      </c>
      <c r="B4314" s="4"/>
      <c r="C4314" s="4"/>
      <c r="D4314" s="4"/>
      <c r="E4314" s="7">
        <v>43.0</v>
      </c>
      <c r="F4314" s="4">
        <v>1.49</v>
      </c>
      <c r="G4314" s="8">
        <v>0.8372</v>
      </c>
      <c r="H4314" s="8">
        <v>0.25</v>
      </c>
      <c r="I4314" s="9">
        <v>0.0017824074074074075</v>
      </c>
      <c r="J4314" s="7">
        <v>154.0</v>
      </c>
      <c r="K4314" s="4">
        <v>0.02</v>
      </c>
    </row>
    <row r="4315">
      <c r="A4315" s="4" t="s">
        <v>4175</v>
      </c>
      <c r="B4315" s="4"/>
      <c r="C4315" s="4"/>
      <c r="D4315" s="4"/>
      <c r="E4315" s="7">
        <v>43.0</v>
      </c>
      <c r="F4315" s="4">
        <v>4.02</v>
      </c>
      <c r="G4315" s="8">
        <v>0.1628</v>
      </c>
      <c r="H4315" s="8">
        <v>0.1734</v>
      </c>
      <c r="I4315" s="9">
        <v>0.00619212962962963</v>
      </c>
      <c r="J4315" s="7">
        <v>535.0</v>
      </c>
      <c r="K4315" s="4">
        <v>9.7</v>
      </c>
    </row>
    <row r="4316">
      <c r="A4316" s="4" t="s">
        <v>4176</v>
      </c>
      <c r="B4316" s="4"/>
      <c r="C4316" s="4"/>
      <c r="D4316" s="4"/>
      <c r="E4316" s="7">
        <v>43.0</v>
      </c>
      <c r="F4316" s="4">
        <v>4.07</v>
      </c>
      <c r="G4316" s="8">
        <v>0.1628</v>
      </c>
      <c r="H4316" s="8">
        <v>0.1429</v>
      </c>
      <c r="I4316" s="9">
        <v>0.0033912037037037036</v>
      </c>
      <c r="J4316" s="7">
        <v>293.0</v>
      </c>
      <c r="K4316" s="4">
        <v>4.93</v>
      </c>
    </row>
    <row r="4317">
      <c r="A4317" s="4" t="s">
        <v>4177</v>
      </c>
      <c r="B4317" s="4"/>
      <c r="C4317" s="4"/>
      <c r="D4317" s="4"/>
      <c r="E4317" s="7">
        <v>43.0</v>
      </c>
      <c r="F4317" s="4">
        <v>12.98</v>
      </c>
      <c r="G4317" s="8">
        <v>0.186</v>
      </c>
      <c r="H4317" s="8">
        <v>0.0824</v>
      </c>
      <c r="I4317" s="9">
        <v>0.011319444444444444</v>
      </c>
      <c r="J4317" s="7">
        <v>978.0</v>
      </c>
      <c r="K4317" s="4">
        <v>3.0</v>
      </c>
    </row>
    <row r="4318">
      <c r="A4318" s="4" t="s">
        <v>4178</v>
      </c>
      <c r="B4318" s="4"/>
      <c r="C4318" s="4"/>
      <c r="D4318" s="4"/>
      <c r="E4318" s="7">
        <v>43.0</v>
      </c>
      <c r="F4318" s="4">
        <v>2.3</v>
      </c>
      <c r="G4318" s="8">
        <v>0.3721</v>
      </c>
      <c r="H4318" s="8">
        <v>0.2828</v>
      </c>
      <c r="I4318" s="9">
        <v>0.004340277777777778</v>
      </c>
      <c r="J4318" s="7">
        <v>375.0</v>
      </c>
      <c r="K4318" s="4">
        <v>4.35</v>
      </c>
    </row>
    <row r="4319">
      <c r="A4319" s="4" t="s">
        <v>4179</v>
      </c>
      <c r="B4319" s="4"/>
      <c r="C4319" s="4"/>
      <c r="D4319" s="4"/>
      <c r="E4319" s="7">
        <v>43.0</v>
      </c>
      <c r="F4319" s="4">
        <v>3.56</v>
      </c>
      <c r="G4319" s="8">
        <v>0.2326</v>
      </c>
      <c r="H4319" s="8">
        <v>0.1895</v>
      </c>
      <c r="I4319" s="9">
        <v>0.0020717592592592593</v>
      </c>
      <c r="J4319" s="7">
        <v>179.0</v>
      </c>
      <c r="K4319" s="4">
        <v>2.21</v>
      </c>
    </row>
    <row r="4320">
      <c r="A4320" s="4" t="s">
        <v>4180</v>
      </c>
      <c r="B4320" s="4"/>
      <c r="C4320" s="4"/>
      <c r="D4320" s="4"/>
      <c r="E4320" s="7">
        <v>43.0</v>
      </c>
      <c r="F4320" s="4">
        <v>4.33</v>
      </c>
      <c r="G4320" s="8">
        <v>0.1395</v>
      </c>
      <c r="H4320" s="8">
        <v>0.2204</v>
      </c>
      <c r="I4320" s="9">
        <v>0.0038541666666666668</v>
      </c>
      <c r="J4320" s="7">
        <v>333.0</v>
      </c>
      <c r="K4320" s="4">
        <v>2.02</v>
      </c>
    </row>
    <row r="4321">
      <c r="A4321" s="4" t="s">
        <v>4181</v>
      </c>
      <c r="B4321" s="4"/>
      <c r="C4321" s="4"/>
      <c r="D4321" s="4"/>
      <c r="E4321" s="7">
        <v>43.0</v>
      </c>
      <c r="F4321" s="4">
        <v>3.42</v>
      </c>
      <c r="G4321" s="8">
        <v>0.4651</v>
      </c>
      <c r="H4321" s="8">
        <v>0.1837</v>
      </c>
      <c r="I4321" s="9">
        <v>0.003449074074074074</v>
      </c>
      <c r="J4321" s="7">
        <v>298.0</v>
      </c>
      <c r="K4321" s="4">
        <v>1.74</v>
      </c>
    </row>
    <row r="4322">
      <c r="A4322" s="4" t="s">
        <v>4182</v>
      </c>
      <c r="B4322" s="4"/>
      <c r="C4322" s="4"/>
      <c r="D4322" s="4"/>
      <c r="E4322" s="7">
        <v>43.0</v>
      </c>
      <c r="F4322" s="4">
        <v>2.05</v>
      </c>
      <c r="G4322" s="8">
        <v>0.2791</v>
      </c>
      <c r="H4322" s="8">
        <v>0.3295</v>
      </c>
      <c r="I4322" s="9">
        <v>0.0014236111111111112</v>
      </c>
      <c r="J4322" s="7">
        <v>123.0</v>
      </c>
      <c r="K4322" s="4">
        <v>1.3</v>
      </c>
    </row>
    <row r="4323">
      <c r="A4323" s="4" t="s">
        <v>4183</v>
      </c>
      <c r="B4323" s="4"/>
      <c r="C4323" s="4"/>
      <c r="D4323" s="4"/>
      <c r="E4323" s="7">
        <v>43.0</v>
      </c>
      <c r="F4323" s="4">
        <v>2.53</v>
      </c>
      <c r="G4323" s="8">
        <v>0.3023</v>
      </c>
      <c r="H4323" s="8">
        <v>0.2202</v>
      </c>
      <c r="I4323" s="9">
        <v>0.0024074074074074076</v>
      </c>
      <c r="J4323" s="7">
        <v>208.0</v>
      </c>
      <c r="K4323" s="4">
        <v>3.72</v>
      </c>
    </row>
    <row r="4324">
      <c r="A4324" s="4" t="s">
        <v>4184</v>
      </c>
      <c r="B4324" s="4"/>
      <c r="C4324" s="4"/>
      <c r="D4324" s="4"/>
      <c r="E4324" s="7">
        <v>43.0</v>
      </c>
      <c r="F4324" s="4">
        <v>2.93</v>
      </c>
      <c r="G4324" s="8">
        <v>0.3488</v>
      </c>
      <c r="H4324" s="8">
        <v>0.1825</v>
      </c>
      <c r="I4324" s="9">
        <v>0.0023263888888888887</v>
      </c>
      <c r="J4324" s="7">
        <v>201.0</v>
      </c>
      <c r="K4324" s="4">
        <v>2.6</v>
      </c>
    </row>
    <row r="4325">
      <c r="A4325" s="4" t="s">
        <v>4185</v>
      </c>
      <c r="B4325" s="4"/>
      <c r="C4325" s="4"/>
      <c r="D4325" s="4"/>
      <c r="E4325" s="7">
        <v>43.0</v>
      </c>
      <c r="F4325" s="4">
        <v>3.14</v>
      </c>
      <c r="G4325" s="8">
        <v>0.3256</v>
      </c>
      <c r="H4325" s="8">
        <v>0.1704</v>
      </c>
      <c r="I4325" s="9">
        <v>0.002928240740740741</v>
      </c>
      <c r="J4325" s="7">
        <v>253.0</v>
      </c>
      <c r="K4325" s="4">
        <v>4.77</v>
      </c>
    </row>
    <row r="4326">
      <c r="A4326" s="4" t="s">
        <v>4186</v>
      </c>
      <c r="B4326" s="4"/>
      <c r="C4326" s="4"/>
      <c r="D4326" s="4"/>
      <c r="E4326" s="7">
        <v>43.0</v>
      </c>
      <c r="F4326" s="4">
        <v>2.63</v>
      </c>
      <c r="G4326" s="8">
        <v>0.2326</v>
      </c>
      <c r="H4326" s="8">
        <v>0.1858</v>
      </c>
      <c r="I4326" s="9">
        <v>0.002766203703703704</v>
      </c>
      <c r="J4326" s="7">
        <v>239.0</v>
      </c>
      <c r="K4326" s="4">
        <v>3.81</v>
      </c>
    </row>
    <row r="4327">
      <c r="A4327" s="4" t="s">
        <v>4187</v>
      </c>
      <c r="B4327" s="4"/>
      <c r="C4327" s="4"/>
      <c r="D4327" s="4"/>
      <c r="E4327" s="7">
        <v>43.0</v>
      </c>
      <c r="F4327" s="4">
        <v>2.51</v>
      </c>
      <c r="G4327" s="8">
        <v>0.2093</v>
      </c>
      <c r="H4327" s="8">
        <v>0.3056</v>
      </c>
      <c r="I4327" s="9">
        <v>0.0021296296296296298</v>
      </c>
      <c r="J4327" s="7">
        <v>184.0</v>
      </c>
      <c r="K4327" s="4">
        <v>1.86</v>
      </c>
    </row>
    <row r="4328">
      <c r="A4328" s="4" t="s">
        <v>4188</v>
      </c>
      <c r="B4328" s="4"/>
      <c r="C4328" s="4"/>
      <c r="D4328" s="4"/>
      <c r="E4328" s="7">
        <v>43.0</v>
      </c>
      <c r="F4328" s="4">
        <v>4.09</v>
      </c>
      <c r="G4328" s="8">
        <v>0.2558</v>
      </c>
      <c r="H4328" s="8">
        <v>0.1591</v>
      </c>
      <c r="I4328" s="9">
        <v>0.0028356481481481483</v>
      </c>
      <c r="J4328" s="7">
        <v>245.0</v>
      </c>
      <c r="K4328" s="4">
        <v>2.98</v>
      </c>
    </row>
    <row r="4329">
      <c r="A4329" s="4" t="s">
        <v>4189</v>
      </c>
      <c r="B4329" s="4"/>
      <c r="C4329" s="4"/>
      <c r="D4329" s="4"/>
      <c r="E4329" s="7">
        <v>43.0</v>
      </c>
      <c r="F4329" s="4">
        <v>2.63</v>
      </c>
      <c r="G4329" s="8">
        <v>0.3023</v>
      </c>
      <c r="H4329" s="8">
        <v>0.0708</v>
      </c>
      <c r="I4329" s="9">
        <v>0.007881944444444445</v>
      </c>
      <c r="J4329" s="7">
        <v>681.0</v>
      </c>
      <c r="K4329" s="4">
        <v>6.49</v>
      </c>
    </row>
    <row r="4330">
      <c r="A4330" s="4" t="s">
        <v>4190</v>
      </c>
      <c r="B4330" s="4"/>
      <c r="C4330" s="4"/>
      <c r="D4330" s="4"/>
      <c r="E4330" s="7">
        <v>43.0</v>
      </c>
      <c r="F4330" s="4">
        <v>3.88</v>
      </c>
      <c r="G4330" s="8">
        <v>0.186</v>
      </c>
      <c r="H4330" s="8">
        <v>0.2036</v>
      </c>
      <c r="I4330" s="9">
        <v>0.0032523148148148147</v>
      </c>
      <c r="J4330" s="7">
        <v>281.0</v>
      </c>
      <c r="K4330" s="4">
        <v>3.09</v>
      </c>
    </row>
    <row r="4331">
      <c r="A4331" s="4" t="s">
        <v>4191</v>
      </c>
      <c r="B4331" s="4"/>
      <c r="C4331" s="4"/>
      <c r="D4331" s="4"/>
      <c r="E4331" s="7">
        <v>43.0</v>
      </c>
      <c r="F4331" s="4">
        <v>2.65</v>
      </c>
      <c r="G4331" s="8">
        <v>0.3023</v>
      </c>
      <c r="H4331" s="8">
        <v>0.2368</v>
      </c>
      <c r="I4331" s="9">
        <v>0.002951388888888889</v>
      </c>
      <c r="J4331" s="7">
        <v>255.0</v>
      </c>
      <c r="K4331" s="4">
        <v>1.02</v>
      </c>
    </row>
    <row r="4332">
      <c r="A4332" s="4" t="s">
        <v>4192</v>
      </c>
      <c r="B4332" s="4"/>
      <c r="C4332" s="4"/>
      <c r="D4332" s="4"/>
      <c r="E4332" s="7">
        <v>43.0</v>
      </c>
      <c r="F4332" s="4">
        <v>3.58</v>
      </c>
      <c r="G4332" s="8">
        <v>0.3256</v>
      </c>
      <c r="H4332" s="8">
        <v>0.2143</v>
      </c>
      <c r="I4332" s="9">
        <v>0.0022685185185185187</v>
      </c>
      <c r="J4332" s="7">
        <v>196.0</v>
      </c>
      <c r="K4332" s="4">
        <v>1.05</v>
      </c>
    </row>
    <row r="4333">
      <c r="A4333" s="4" t="s">
        <v>4193</v>
      </c>
      <c r="B4333" s="4"/>
      <c r="C4333" s="4"/>
      <c r="D4333" s="4"/>
      <c r="E4333" s="7">
        <v>43.0</v>
      </c>
      <c r="F4333" s="4">
        <v>2.12</v>
      </c>
      <c r="G4333" s="8">
        <v>0.0698</v>
      </c>
      <c r="H4333" s="8">
        <v>0.5495</v>
      </c>
      <c r="I4333" s="9">
        <v>0.0011226851851851851</v>
      </c>
      <c r="J4333" s="7">
        <v>97.0</v>
      </c>
      <c r="K4333" s="4">
        <v>1.47</v>
      </c>
    </row>
    <row r="4334">
      <c r="A4334" s="4" t="s">
        <v>4194</v>
      </c>
      <c r="B4334" s="4"/>
      <c r="C4334" s="4"/>
      <c r="D4334" s="4"/>
      <c r="E4334" s="7">
        <v>43.0</v>
      </c>
      <c r="F4334" s="4">
        <v>2.56</v>
      </c>
      <c r="G4334" s="8">
        <v>0.5116</v>
      </c>
      <c r="H4334" s="8">
        <v>0.2091</v>
      </c>
      <c r="I4334" s="9">
        <v>0.0038078703703703703</v>
      </c>
      <c r="J4334" s="7">
        <v>329.0</v>
      </c>
      <c r="K4334" s="4">
        <v>1.14</v>
      </c>
    </row>
    <row r="4335">
      <c r="A4335" s="4" t="s">
        <v>4195</v>
      </c>
      <c r="B4335" s="4"/>
      <c r="C4335" s="4"/>
      <c r="D4335" s="4"/>
      <c r="E4335" s="7">
        <v>43.0</v>
      </c>
      <c r="F4335" s="4">
        <v>3.4</v>
      </c>
      <c r="G4335" s="8">
        <v>0.0698</v>
      </c>
      <c r="H4335" s="8">
        <v>0.3904</v>
      </c>
      <c r="I4335" s="9">
        <v>0.0023263888888888887</v>
      </c>
      <c r="J4335" s="7">
        <v>201.0</v>
      </c>
      <c r="K4335" s="4">
        <v>2.35</v>
      </c>
    </row>
    <row r="4336">
      <c r="A4336" s="4" t="s">
        <v>4196</v>
      </c>
      <c r="B4336" s="4"/>
      <c r="C4336" s="4"/>
      <c r="D4336" s="4"/>
      <c r="E4336" s="7">
        <v>43.0</v>
      </c>
      <c r="F4336" s="4">
        <v>1.58</v>
      </c>
      <c r="G4336" s="8">
        <v>0.0</v>
      </c>
      <c r="H4336" s="8">
        <v>0.3088</v>
      </c>
      <c r="I4336" s="9">
        <v>0.004050925925925926</v>
      </c>
      <c r="J4336" s="7">
        <v>350.0</v>
      </c>
      <c r="K4336" s="4">
        <v>6.51</v>
      </c>
    </row>
    <row r="4337">
      <c r="A4337" s="4" t="s">
        <v>4197</v>
      </c>
      <c r="B4337" s="4"/>
      <c r="C4337" s="4"/>
      <c r="D4337" s="4"/>
      <c r="E4337" s="7">
        <v>43.0</v>
      </c>
      <c r="F4337" s="4">
        <v>2.44</v>
      </c>
      <c r="G4337" s="8">
        <v>0.3488</v>
      </c>
      <c r="H4337" s="8">
        <v>0.0762</v>
      </c>
      <c r="I4337" s="9">
        <v>0.0037731481481481483</v>
      </c>
      <c r="J4337" s="7">
        <v>326.0</v>
      </c>
      <c r="K4337" s="4">
        <v>2.74</v>
      </c>
    </row>
    <row r="4338">
      <c r="A4338" s="4" t="s">
        <v>4198</v>
      </c>
      <c r="B4338" s="4"/>
      <c r="C4338" s="4"/>
      <c r="D4338" s="4"/>
      <c r="E4338" s="7">
        <v>43.0</v>
      </c>
      <c r="F4338" s="4">
        <v>2.33</v>
      </c>
      <c r="G4338" s="8">
        <v>0.2558</v>
      </c>
      <c r="H4338" s="8">
        <v>0.23</v>
      </c>
      <c r="I4338" s="9">
        <v>0.0021296296296296298</v>
      </c>
      <c r="J4338" s="7">
        <v>184.0</v>
      </c>
      <c r="K4338" s="4">
        <v>1.28</v>
      </c>
    </row>
    <row r="4339">
      <c r="A4339" s="4" t="s">
        <v>4199</v>
      </c>
      <c r="B4339" s="4"/>
      <c r="C4339" s="4"/>
      <c r="D4339" s="4"/>
      <c r="E4339" s="7">
        <v>43.0</v>
      </c>
      <c r="F4339" s="4">
        <v>5.72</v>
      </c>
      <c r="G4339" s="8">
        <v>0.7907</v>
      </c>
      <c r="H4339" s="8">
        <v>0.0285</v>
      </c>
      <c r="I4339" s="9">
        <v>0.002962962962962963</v>
      </c>
      <c r="J4339" s="7">
        <v>256.0</v>
      </c>
      <c r="K4339" s="4">
        <v>2.47</v>
      </c>
    </row>
    <row r="4340">
      <c r="A4340" s="4" t="s">
        <v>4200</v>
      </c>
      <c r="B4340" s="4"/>
      <c r="C4340" s="4"/>
      <c r="D4340" s="4"/>
      <c r="E4340" s="7">
        <v>43.0</v>
      </c>
      <c r="F4340" s="4">
        <v>2.23</v>
      </c>
      <c r="G4340" s="8">
        <v>0.093</v>
      </c>
      <c r="H4340" s="8">
        <v>0.2708</v>
      </c>
      <c r="I4340" s="9">
        <v>0.004155092592592592</v>
      </c>
      <c r="J4340" s="7">
        <v>359.0</v>
      </c>
      <c r="K4340" s="4">
        <v>3.21</v>
      </c>
    </row>
    <row r="4341">
      <c r="A4341" s="4" t="s">
        <v>4201</v>
      </c>
      <c r="B4341" s="4"/>
      <c r="C4341" s="4"/>
      <c r="D4341" s="4"/>
      <c r="E4341" s="7">
        <v>43.0</v>
      </c>
      <c r="F4341" s="4">
        <v>2.51</v>
      </c>
      <c r="G4341" s="8">
        <v>0.1163</v>
      </c>
      <c r="H4341" s="8">
        <v>0.1389</v>
      </c>
      <c r="I4341" s="9">
        <v>0.004131944444444444</v>
      </c>
      <c r="J4341" s="7">
        <v>357.0</v>
      </c>
      <c r="K4341" s="4">
        <v>4.63</v>
      </c>
    </row>
    <row r="4342">
      <c r="A4342" s="4" t="s">
        <v>4202</v>
      </c>
      <c r="B4342" s="4"/>
      <c r="C4342" s="4"/>
      <c r="D4342" s="4"/>
      <c r="E4342" s="7">
        <v>43.0</v>
      </c>
      <c r="F4342" s="4">
        <v>2.72</v>
      </c>
      <c r="G4342" s="8">
        <v>0.2558</v>
      </c>
      <c r="H4342" s="8">
        <v>0.2222</v>
      </c>
      <c r="I4342" s="9">
        <v>0.0036458333333333334</v>
      </c>
      <c r="J4342" s="7">
        <v>315.0</v>
      </c>
      <c r="K4342" s="4">
        <v>2.74</v>
      </c>
    </row>
    <row r="4343">
      <c r="A4343" s="4" t="s">
        <v>4203</v>
      </c>
      <c r="B4343" s="4"/>
      <c r="C4343" s="4"/>
      <c r="D4343" s="4"/>
      <c r="E4343" s="7">
        <v>43.0</v>
      </c>
      <c r="F4343" s="4">
        <v>1.0</v>
      </c>
      <c r="G4343" s="8">
        <v>0.4419</v>
      </c>
      <c r="H4343" s="8">
        <v>0.0</v>
      </c>
      <c r="I4343" s="9">
        <v>2.3148148148148147E-5</v>
      </c>
      <c r="J4343" s="7">
        <v>2.0</v>
      </c>
      <c r="K4343" s="4">
        <v>0.56</v>
      </c>
    </row>
    <row r="4344">
      <c r="A4344" s="4" t="s">
        <v>4204</v>
      </c>
      <c r="B4344" s="4"/>
      <c r="C4344" s="4"/>
      <c r="D4344" s="4"/>
      <c r="E4344" s="7">
        <v>43.0</v>
      </c>
      <c r="F4344" s="4">
        <v>2.67</v>
      </c>
      <c r="G4344" s="8">
        <v>0.2326</v>
      </c>
      <c r="H4344" s="8">
        <v>0.1304</v>
      </c>
      <c r="I4344" s="9">
        <v>0.003587962962962963</v>
      </c>
      <c r="J4344" s="7">
        <v>310.0</v>
      </c>
      <c r="K4344" s="4">
        <v>4.21</v>
      </c>
    </row>
    <row r="4345">
      <c r="A4345" s="4" t="s">
        <v>4205</v>
      </c>
      <c r="B4345" s="4"/>
      <c r="C4345" s="4"/>
      <c r="D4345" s="4"/>
      <c r="E4345" s="7">
        <v>43.0</v>
      </c>
      <c r="F4345" s="4">
        <v>2.02</v>
      </c>
      <c r="G4345" s="8">
        <v>0.3721</v>
      </c>
      <c r="H4345" s="8">
        <v>0.2529</v>
      </c>
      <c r="I4345" s="9">
        <v>0.0011458333333333333</v>
      </c>
      <c r="J4345" s="7">
        <v>99.0</v>
      </c>
      <c r="K4345" s="4">
        <v>0.77</v>
      </c>
    </row>
    <row r="4346">
      <c r="A4346" s="4" t="s">
        <v>4206</v>
      </c>
      <c r="B4346" s="4"/>
      <c r="C4346" s="4"/>
      <c r="D4346" s="4"/>
      <c r="E4346" s="7">
        <v>43.0</v>
      </c>
      <c r="F4346" s="4">
        <v>3.37</v>
      </c>
      <c r="G4346" s="8">
        <v>0.2093</v>
      </c>
      <c r="H4346" s="8">
        <v>0.1724</v>
      </c>
      <c r="I4346" s="9">
        <v>0.006412037037037037</v>
      </c>
      <c r="J4346" s="7">
        <v>554.0</v>
      </c>
      <c r="K4346" s="4">
        <v>2.98</v>
      </c>
    </row>
    <row r="4347">
      <c r="A4347" s="4" t="s">
        <v>4207</v>
      </c>
      <c r="B4347" s="4"/>
      <c r="C4347" s="4"/>
      <c r="D4347" s="4"/>
      <c r="E4347" s="7">
        <v>43.0</v>
      </c>
      <c r="F4347" s="4">
        <v>5.12</v>
      </c>
      <c r="G4347" s="8">
        <v>0.186</v>
      </c>
      <c r="H4347" s="8">
        <v>0.1364</v>
      </c>
      <c r="I4347" s="9">
        <v>0.005462962962962963</v>
      </c>
      <c r="J4347" s="7">
        <v>472.0</v>
      </c>
      <c r="K4347" s="4">
        <v>4.6</v>
      </c>
    </row>
    <row r="4348">
      <c r="A4348" s="4" t="s">
        <v>4208</v>
      </c>
      <c r="B4348" s="4"/>
      <c r="C4348" s="4"/>
      <c r="D4348" s="4"/>
      <c r="E4348" s="7">
        <v>43.0</v>
      </c>
      <c r="F4348" s="4">
        <v>4.58</v>
      </c>
      <c r="G4348" s="8">
        <v>0.3721</v>
      </c>
      <c r="H4348" s="8">
        <v>0.1117</v>
      </c>
      <c r="I4348" s="9">
        <v>0.0065625</v>
      </c>
      <c r="J4348" s="7">
        <v>567.0</v>
      </c>
      <c r="K4348" s="4">
        <v>2.93</v>
      </c>
    </row>
    <row r="4349">
      <c r="A4349" s="4" t="s">
        <v>4209</v>
      </c>
      <c r="B4349" s="4"/>
      <c r="C4349" s="4"/>
      <c r="D4349" s="4"/>
      <c r="E4349" s="7">
        <v>43.0</v>
      </c>
      <c r="F4349" s="4">
        <v>2.0</v>
      </c>
      <c r="G4349" s="8">
        <v>0.186</v>
      </c>
      <c r="H4349" s="8">
        <v>0.3721</v>
      </c>
      <c r="I4349" s="9">
        <v>9.490740740740741E-4</v>
      </c>
      <c r="J4349" s="7">
        <v>82.0</v>
      </c>
      <c r="K4349" s="4">
        <v>1.51</v>
      </c>
    </row>
    <row r="4350">
      <c r="A4350" s="4" t="s">
        <v>4210</v>
      </c>
      <c r="B4350" s="4"/>
      <c r="C4350" s="4"/>
      <c r="D4350" s="4"/>
      <c r="E4350" s="7">
        <v>43.0</v>
      </c>
      <c r="F4350" s="4">
        <v>1.63</v>
      </c>
      <c r="G4350" s="8">
        <v>0.7674</v>
      </c>
      <c r="H4350" s="8">
        <v>0.1714</v>
      </c>
      <c r="I4350" s="9">
        <v>5.671296296296297E-4</v>
      </c>
      <c r="J4350" s="7">
        <v>49.0</v>
      </c>
      <c r="K4350" s="4">
        <v>0.26</v>
      </c>
    </row>
    <row r="4351">
      <c r="A4351" s="4" t="s">
        <v>4211</v>
      </c>
      <c r="B4351" s="4"/>
      <c r="C4351" s="4"/>
      <c r="D4351" s="4"/>
      <c r="E4351" s="7">
        <v>43.0</v>
      </c>
      <c r="F4351" s="4">
        <v>4.88</v>
      </c>
      <c r="G4351" s="8">
        <v>0.2558</v>
      </c>
      <c r="H4351" s="8">
        <v>0.1571</v>
      </c>
      <c r="I4351" s="9">
        <v>0.003993055555555555</v>
      </c>
      <c r="J4351" s="7">
        <v>345.0</v>
      </c>
      <c r="K4351" s="4">
        <v>2.53</v>
      </c>
    </row>
    <row r="4352">
      <c r="A4352" s="4" t="s">
        <v>4212</v>
      </c>
      <c r="B4352" s="4"/>
      <c r="C4352" s="4"/>
      <c r="D4352" s="4"/>
      <c r="E4352" s="7">
        <v>43.0</v>
      </c>
      <c r="F4352" s="4">
        <v>2.21</v>
      </c>
      <c r="G4352" s="8">
        <v>0.3256</v>
      </c>
      <c r="H4352" s="8">
        <v>0.0421</v>
      </c>
      <c r="I4352" s="9">
        <v>0.007060185185185185</v>
      </c>
      <c r="J4352" s="7">
        <v>610.0</v>
      </c>
      <c r="K4352" s="4">
        <v>3.4</v>
      </c>
    </row>
    <row r="4353">
      <c r="A4353" s="4" t="s">
        <v>4213</v>
      </c>
      <c r="B4353" s="4"/>
      <c r="C4353" s="4"/>
      <c r="D4353" s="4"/>
      <c r="E4353" s="7">
        <v>43.0</v>
      </c>
      <c r="F4353" s="4">
        <v>4.7</v>
      </c>
      <c r="G4353" s="8">
        <v>0.1163</v>
      </c>
      <c r="H4353" s="8">
        <v>0.1485</v>
      </c>
      <c r="I4353" s="9">
        <v>0.005023148148148148</v>
      </c>
      <c r="J4353" s="7">
        <v>434.0</v>
      </c>
      <c r="K4353" s="4">
        <v>5.42</v>
      </c>
    </row>
    <row r="4354">
      <c r="A4354" s="4" t="s">
        <v>4214</v>
      </c>
      <c r="B4354" s="4"/>
      <c r="C4354" s="4"/>
      <c r="D4354" s="4"/>
      <c r="E4354" s="7">
        <v>43.0</v>
      </c>
      <c r="F4354" s="4">
        <v>5.81</v>
      </c>
      <c r="G4354" s="8">
        <v>0.2093</v>
      </c>
      <c r="H4354" s="8">
        <v>0.14</v>
      </c>
      <c r="I4354" s="9">
        <v>0.004039351851851852</v>
      </c>
      <c r="J4354" s="7">
        <v>349.0</v>
      </c>
      <c r="K4354" s="4">
        <v>3.19</v>
      </c>
    </row>
    <row r="4355">
      <c r="A4355" s="4" t="s">
        <v>4215</v>
      </c>
      <c r="B4355" s="4"/>
      <c r="C4355" s="4"/>
      <c r="D4355" s="4"/>
      <c r="E4355" s="7">
        <v>43.0</v>
      </c>
      <c r="F4355" s="4">
        <v>3.95</v>
      </c>
      <c r="G4355" s="8">
        <v>0.2093</v>
      </c>
      <c r="H4355" s="8">
        <v>0.1941</v>
      </c>
      <c r="I4355" s="9">
        <v>0.0024305555555555556</v>
      </c>
      <c r="J4355" s="7">
        <v>210.0</v>
      </c>
      <c r="K4355" s="4">
        <v>2.3</v>
      </c>
    </row>
    <row r="4356">
      <c r="A4356" s="4" t="s">
        <v>4216</v>
      </c>
      <c r="B4356" s="4"/>
      <c r="C4356" s="4"/>
      <c r="D4356" s="4"/>
      <c r="E4356" s="7">
        <v>43.0</v>
      </c>
      <c r="F4356" s="4">
        <v>4.23</v>
      </c>
      <c r="G4356" s="8">
        <v>0.3721</v>
      </c>
      <c r="H4356" s="8">
        <v>0.1429</v>
      </c>
      <c r="I4356" s="9">
        <v>0.004571759259259259</v>
      </c>
      <c r="J4356" s="7">
        <v>395.0</v>
      </c>
      <c r="K4356" s="4">
        <v>5.14</v>
      </c>
    </row>
    <row r="4357">
      <c r="A4357" s="4" t="s">
        <v>4217</v>
      </c>
      <c r="B4357" s="4"/>
      <c r="C4357" s="4"/>
      <c r="D4357" s="4"/>
      <c r="E4357" s="7">
        <v>43.0</v>
      </c>
      <c r="F4357" s="4">
        <v>3.33</v>
      </c>
      <c r="G4357" s="8">
        <v>0.093</v>
      </c>
      <c r="H4357" s="8">
        <v>0.3357</v>
      </c>
      <c r="I4357" s="9">
        <v>0.0019097222222222222</v>
      </c>
      <c r="J4357" s="7">
        <v>165.0</v>
      </c>
      <c r="K4357" s="4">
        <v>1.6</v>
      </c>
    </row>
    <row r="4358">
      <c r="A4358" s="4" t="s">
        <v>4218</v>
      </c>
      <c r="B4358" s="4"/>
      <c r="C4358" s="4"/>
      <c r="D4358" s="4"/>
      <c r="E4358" s="7">
        <v>43.0</v>
      </c>
      <c r="F4358" s="4">
        <v>1.7</v>
      </c>
      <c r="G4358" s="8">
        <v>0.1628</v>
      </c>
      <c r="H4358" s="8">
        <v>0.4521</v>
      </c>
      <c r="I4358" s="9">
        <v>0.0014930555555555556</v>
      </c>
      <c r="J4358" s="7">
        <v>129.0</v>
      </c>
      <c r="K4358" s="4">
        <v>1.51</v>
      </c>
    </row>
    <row r="4359">
      <c r="A4359" s="4" t="s">
        <v>4219</v>
      </c>
      <c r="B4359" s="4"/>
      <c r="C4359" s="4"/>
      <c r="D4359" s="4"/>
      <c r="E4359" s="7">
        <v>43.0</v>
      </c>
      <c r="F4359" s="4">
        <v>2.98</v>
      </c>
      <c r="G4359" s="8">
        <v>0.1163</v>
      </c>
      <c r="H4359" s="8">
        <v>0.25</v>
      </c>
      <c r="I4359" s="9">
        <v>0.003287037037037037</v>
      </c>
      <c r="J4359" s="7">
        <v>284.0</v>
      </c>
      <c r="K4359" s="4">
        <v>2.81</v>
      </c>
    </row>
    <row r="4360">
      <c r="A4360" s="4" t="s">
        <v>4220</v>
      </c>
      <c r="B4360" s="4"/>
      <c r="C4360" s="4"/>
      <c r="D4360" s="4"/>
      <c r="E4360" s="7">
        <v>43.0</v>
      </c>
      <c r="F4360" s="4">
        <v>2.35</v>
      </c>
      <c r="G4360" s="8">
        <v>0.2791</v>
      </c>
      <c r="H4360" s="8">
        <v>0.2772</v>
      </c>
      <c r="I4360" s="9">
        <v>0.0028125</v>
      </c>
      <c r="J4360" s="7">
        <v>243.0</v>
      </c>
      <c r="K4360" s="4">
        <v>1.35</v>
      </c>
    </row>
    <row r="4361">
      <c r="A4361" s="4" t="s">
        <v>4221</v>
      </c>
      <c r="B4361" s="4"/>
      <c r="C4361" s="4"/>
      <c r="D4361" s="4"/>
      <c r="E4361" s="7">
        <v>43.0</v>
      </c>
      <c r="F4361" s="4">
        <v>11.35</v>
      </c>
      <c r="G4361" s="8">
        <v>0.0233</v>
      </c>
      <c r="H4361" s="8">
        <v>0.1516</v>
      </c>
      <c r="I4361" s="9">
        <v>0.009571759259259259</v>
      </c>
      <c r="J4361" s="7">
        <v>827.0</v>
      </c>
      <c r="K4361" s="4">
        <v>4.56</v>
      </c>
    </row>
    <row r="4362">
      <c r="A4362" s="4" t="s">
        <v>4222</v>
      </c>
      <c r="B4362" s="4"/>
      <c r="C4362" s="4"/>
      <c r="D4362" s="4"/>
      <c r="E4362" s="7">
        <v>43.0</v>
      </c>
      <c r="F4362" s="4">
        <v>3.86</v>
      </c>
      <c r="G4362" s="8">
        <v>0.3023</v>
      </c>
      <c r="H4362" s="8">
        <v>0.1687</v>
      </c>
      <c r="I4362" s="9">
        <v>0.003310185185185185</v>
      </c>
      <c r="J4362" s="7">
        <v>286.0</v>
      </c>
      <c r="K4362" s="4">
        <v>3.98</v>
      </c>
    </row>
    <row r="4363">
      <c r="A4363" s="4" t="s">
        <v>4223</v>
      </c>
      <c r="B4363" s="4"/>
      <c r="C4363" s="4"/>
      <c r="D4363" s="4"/>
      <c r="E4363" s="7">
        <v>43.0</v>
      </c>
      <c r="F4363" s="4">
        <v>2.81</v>
      </c>
      <c r="G4363" s="8">
        <v>0.2326</v>
      </c>
      <c r="H4363" s="8">
        <v>0.2314</v>
      </c>
      <c r="I4363" s="9">
        <v>0.0020949074074074073</v>
      </c>
      <c r="J4363" s="7">
        <v>181.0</v>
      </c>
      <c r="K4363" s="4">
        <v>2.95</v>
      </c>
    </row>
    <row r="4364">
      <c r="A4364" s="4" t="s">
        <v>4224</v>
      </c>
      <c r="B4364" s="4"/>
      <c r="C4364" s="4"/>
      <c r="D4364" s="4"/>
      <c r="E4364" s="7">
        <v>43.0</v>
      </c>
      <c r="F4364" s="4">
        <v>3.4</v>
      </c>
      <c r="G4364" s="8">
        <v>0.2791</v>
      </c>
      <c r="H4364" s="8">
        <v>0.274</v>
      </c>
      <c r="I4364" s="9">
        <v>0.004131944444444444</v>
      </c>
      <c r="J4364" s="7">
        <v>357.0</v>
      </c>
      <c r="K4364" s="4">
        <v>2.33</v>
      </c>
    </row>
    <row r="4365">
      <c r="A4365" s="4" t="s">
        <v>4225</v>
      </c>
      <c r="B4365" s="4"/>
      <c r="C4365" s="4"/>
      <c r="D4365" s="4"/>
      <c r="E4365" s="7">
        <v>43.0</v>
      </c>
      <c r="F4365" s="4">
        <v>1.37</v>
      </c>
      <c r="G4365" s="8">
        <v>0.2326</v>
      </c>
      <c r="H4365" s="8">
        <v>0.2034</v>
      </c>
      <c r="I4365" s="9">
        <v>0.0030439814814814813</v>
      </c>
      <c r="J4365" s="7">
        <v>263.0</v>
      </c>
      <c r="K4365" s="4">
        <v>4.33</v>
      </c>
    </row>
    <row r="4366">
      <c r="A4366" s="4" t="s">
        <v>4226</v>
      </c>
      <c r="B4366" s="4"/>
      <c r="C4366" s="4"/>
      <c r="D4366" s="4"/>
      <c r="E4366" s="7">
        <v>43.0</v>
      </c>
      <c r="F4366" s="4">
        <v>3.74</v>
      </c>
      <c r="G4366" s="8">
        <v>0.3721</v>
      </c>
      <c r="H4366" s="8">
        <v>0.1056</v>
      </c>
      <c r="I4366" s="9">
        <v>0.0028472222222222223</v>
      </c>
      <c r="J4366" s="7">
        <v>246.0</v>
      </c>
      <c r="K4366" s="4">
        <v>3.42</v>
      </c>
    </row>
    <row r="4367">
      <c r="A4367" s="4" t="s">
        <v>4227</v>
      </c>
      <c r="B4367" s="4"/>
      <c r="C4367" s="4"/>
      <c r="D4367" s="4"/>
      <c r="E4367" s="7">
        <v>43.0</v>
      </c>
      <c r="F4367" s="4">
        <v>2.98</v>
      </c>
      <c r="G4367" s="8">
        <v>0.3721</v>
      </c>
      <c r="H4367" s="8">
        <v>0.1953</v>
      </c>
      <c r="I4367" s="9">
        <v>0.002199074074074074</v>
      </c>
      <c r="J4367" s="7">
        <v>190.0</v>
      </c>
      <c r="K4367" s="4">
        <v>2.16</v>
      </c>
    </row>
    <row r="4368">
      <c r="A4368" s="4" t="s">
        <v>4228</v>
      </c>
      <c r="B4368" s="4"/>
      <c r="C4368" s="4"/>
      <c r="D4368" s="4"/>
      <c r="E4368" s="7">
        <v>43.0</v>
      </c>
      <c r="F4368" s="4">
        <v>2.74</v>
      </c>
      <c r="G4368" s="8">
        <v>0.186</v>
      </c>
      <c r="H4368" s="8">
        <v>0.2881</v>
      </c>
      <c r="I4368" s="9">
        <v>0.0030787037037037037</v>
      </c>
      <c r="J4368" s="7">
        <v>266.0</v>
      </c>
      <c r="K4368" s="4">
        <v>6.16</v>
      </c>
    </row>
    <row r="4369">
      <c r="A4369" s="4" t="s">
        <v>4229</v>
      </c>
      <c r="B4369" s="4"/>
      <c r="C4369" s="4"/>
      <c r="D4369" s="4"/>
      <c r="E4369" s="7">
        <v>43.0</v>
      </c>
      <c r="F4369" s="4">
        <v>1.21</v>
      </c>
      <c r="G4369" s="8">
        <v>0.4651</v>
      </c>
      <c r="H4369" s="8">
        <v>0.3654</v>
      </c>
      <c r="I4369" s="9">
        <v>5.208333333333333E-4</v>
      </c>
      <c r="J4369" s="7">
        <v>45.0</v>
      </c>
      <c r="K4369" s="4">
        <v>0.84</v>
      </c>
    </row>
    <row r="4370">
      <c r="A4370" s="4" t="s">
        <v>4230</v>
      </c>
      <c r="B4370" s="4"/>
      <c r="C4370" s="4"/>
      <c r="D4370" s="4"/>
      <c r="E4370" s="7">
        <v>43.0</v>
      </c>
      <c r="F4370" s="4">
        <v>5.81</v>
      </c>
      <c r="G4370" s="8">
        <v>0.5116</v>
      </c>
      <c r="H4370" s="8">
        <v>0.084</v>
      </c>
      <c r="I4370" s="9">
        <v>0.0035300925925925925</v>
      </c>
      <c r="J4370" s="7">
        <v>305.0</v>
      </c>
      <c r="K4370" s="4">
        <v>2.65</v>
      </c>
    </row>
    <row r="4371">
      <c r="A4371" s="4" t="s">
        <v>4231</v>
      </c>
      <c r="B4371" s="4"/>
      <c r="C4371" s="4"/>
      <c r="D4371" s="4"/>
      <c r="E4371" s="7">
        <v>43.0</v>
      </c>
      <c r="F4371" s="4">
        <v>1.74</v>
      </c>
      <c r="G4371" s="8">
        <v>0.5581</v>
      </c>
      <c r="H4371" s="8">
        <v>0.2267</v>
      </c>
      <c r="I4371" s="9">
        <v>8.564814814814815E-4</v>
      </c>
      <c r="J4371" s="7">
        <v>74.0</v>
      </c>
      <c r="K4371" s="4">
        <v>0.86</v>
      </c>
    </row>
    <row r="4372">
      <c r="A4372" s="4" t="s">
        <v>4232</v>
      </c>
      <c r="B4372" s="4"/>
      <c r="C4372" s="4"/>
      <c r="D4372" s="4"/>
      <c r="E4372" s="7">
        <v>42.0</v>
      </c>
      <c r="F4372" s="4">
        <v>3.88</v>
      </c>
      <c r="G4372" s="8">
        <v>0.3333</v>
      </c>
      <c r="H4372" s="8">
        <v>0.135</v>
      </c>
      <c r="I4372" s="9">
        <v>0.0036689814814814814</v>
      </c>
      <c r="J4372" s="7">
        <v>317.0</v>
      </c>
      <c r="K4372" s="4">
        <v>2.43</v>
      </c>
    </row>
    <row r="4373">
      <c r="A4373" s="4">
        <v>2.0</v>
      </c>
      <c r="B4373" s="4"/>
      <c r="C4373" s="4"/>
      <c r="D4373" s="4"/>
      <c r="E4373" s="7">
        <v>42.0</v>
      </c>
      <c r="F4373" s="4">
        <v>1.6</v>
      </c>
      <c r="G4373" s="8">
        <v>0.119</v>
      </c>
      <c r="H4373" s="8">
        <v>0.4925</v>
      </c>
      <c r="I4373" s="9">
        <v>0.0010648148148148149</v>
      </c>
      <c r="J4373" s="7">
        <v>92.0</v>
      </c>
      <c r="K4373" s="4">
        <v>1.21</v>
      </c>
    </row>
    <row r="4374">
      <c r="A4374" s="4">
        <v>29061.0</v>
      </c>
      <c r="B4374" s="4"/>
      <c r="C4374" s="4"/>
      <c r="D4374" s="4"/>
      <c r="E4374" s="7">
        <v>42.0</v>
      </c>
      <c r="F4374" s="4">
        <v>2.93</v>
      </c>
      <c r="G4374" s="8">
        <v>0.381</v>
      </c>
      <c r="H4374" s="8">
        <v>0.0894</v>
      </c>
      <c r="I4374" s="9">
        <v>0.003553240740740741</v>
      </c>
      <c r="J4374" s="7">
        <v>307.0</v>
      </c>
      <c r="K4374" s="4">
        <v>3.52</v>
      </c>
    </row>
    <row r="4375">
      <c r="A4375" s="4">
        <v>31574.0</v>
      </c>
      <c r="B4375" s="4"/>
      <c r="C4375" s="4"/>
      <c r="D4375" s="4"/>
      <c r="E4375" s="7">
        <v>42.0</v>
      </c>
      <c r="F4375" s="4">
        <v>2.29</v>
      </c>
      <c r="G4375" s="8">
        <v>0.1667</v>
      </c>
      <c r="H4375" s="8">
        <v>0.0729</v>
      </c>
      <c r="I4375" s="9">
        <v>0.00474537037037037</v>
      </c>
      <c r="J4375" s="7">
        <v>410.0</v>
      </c>
      <c r="K4375" s="4">
        <v>3.38</v>
      </c>
    </row>
    <row r="4376">
      <c r="A4376" s="4">
        <v>4709.0</v>
      </c>
      <c r="B4376" s="4"/>
      <c r="C4376" s="4"/>
      <c r="D4376" s="4"/>
      <c r="E4376" s="7">
        <v>42.0</v>
      </c>
      <c r="F4376" s="4">
        <v>2.9</v>
      </c>
      <c r="G4376" s="8">
        <v>0.2619</v>
      </c>
      <c r="H4376" s="8">
        <v>0.0984</v>
      </c>
      <c r="I4376" s="9">
        <v>0.008043981481481482</v>
      </c>
      <c r="J4376" s="7">
        <v>695.0</v>
      </c>
      <c r="K4376" s="4">
        <v>5.69</v>
      </c>
    </row>
    <row r="4377">
      <c r="A4377" s="4" t="s">
        <v>4233</v>
      </c>
      <c r="B4377" s="4"/>
      <c r="C4377" s="4"/>
      <c r="D4377" s="4"/>
      <c r="E4377" s="7">
        <v>42.0</v>
      </c>
      <c r="F4377" s="4">
        <v>4.29</v>
      </c>
      <c r="G4377" s="8">
        <v>0.1905</v>
      </c>
      <c r="H4377" s="8">
        <v>0.1833</v>
      </c>
      <c r="I4377" s="9">
        <v>0.002662037037037037</v>
      </c>
      <c r="J4377" s="7">
        <v>230.0</v>
      </c>
      <c r="K4377" s="4">
        <v>3.19</v>
      </c>
    </row>
    <row r="4378">
      <c r="A4378" s="4" t="s">
        <v>4234</v>
      </c>
      <c r="B4378" s="4"/>
      <c r="C4378" s="4"/>
      <c r="D4378" s="4"/>
      <c r="E4378" s="7">
        <v>42.0</v>
      </c>
      <c r="F4378" s="4">
        <v>2.31</v>
      </c>
      <c r="G4378" s="8">
        <v>0.3571</v>
      </c>
      <c r="H4378" s="8">
        <v>0.2268</v>
      </c>
      <c r="I4378" s="9">
        <v>0.0014467592592592592</v>
      </c>
      <c r="J4378" s="7">
        <v>125.0</v>
      </c>
      <c r="K4378" s="4">
        <v>2.6</v>
      </c>
    </row>
    <row r="4379">
      <c r="A4379" s="4" t="s">
        <v>4235</v>
      </c>
      <c r="B4379" s="4"/>
      <c r="C4379" s="4"/>
      <c r="D4379" s="4"/>
      <c r="E4379" s="7">
        <v>42.0</v>
      </c>
      <c r="F4379" s="4">
        <v>3.1</v>
      </c>
      <c r="G4379" s="8">
        <v>0.1667</v>
      </c>
      <c r="H4379" s="8">
        <v>0.3462</v>
      </c>
      <c r="I4379" s="9">
        <v>0.0024652777777777776</v>
      </c>
      <c r="J4379" s="7">
        <v>213.0</v>
      </c>
      <c r="K4379" s="4">
        <v>1.43</v>
      </c>
    </row>
    <row r="4380">
      <c r="A4380" s="4" t="s">
        <v>4236</v>
      </c>
      <c r="B4380" s="4"/>
      <c r="C4380" s="4"/>
      <c r="D4380" s="4"/>
      <c r="E4380" s="7">
        <v>42.0</v>
      </c>
      <c r="F4380" s="4">
        <v>2.67</v>
      </c>
      <c r="G4380" s="8">
        <v>0.2143</v>
      </c>
      <c r="H4380" s="8">
        <v>0.1964</v>
      </c>
      <c r="I4380" s="9">
        <v>0.0035416666666666665</v>
      </c>
      <c r="J4380" s="7">
        <v>306.0</v>
      </c>
      <c r="K4380" s="4">
        <v>4.05</v>
      </c>
    </row>
    <row r="4381">
      <c r="A4381" s="4" t="s">
        <v>4237</v>
      </c>
      <c r="B4381" s="4"/>
      <c r="C4381" s="4"/>
      <c r="D4381" s="4"/>
      <c r="E4381" s="7">
        <v>42.0</v>
      </c>
      <c r="F4381" s="4">
        <v>2.81</v>
      </c>
      <c r="G4381" s="8">
        <v>0.2381</v>
      </c>
      <c r="H4381" s="8">
        <v>0.1525</v>
      </c>
      <c r="I4381" s="9">
        <v>0.004039351851851852</v>
      </c>
      <c r="J4381" s="7">
        <v>349.0</v>
      </c>
      <c r="K4381" s="4">
        <v>3.83</v>
      </c>
    </row>
    <row r="4382">
      <c r="A4382" s="4" t="s">
        <v>4238</v>
      </c>
      <c r="B4382" s="4"/>
      <c r="C4382" s="4"/>
      <c r="D4382" s="4"/>
      <c r="E4382" s="7">
        <v>42.0</v>
      </c>
      <c r="F4382" s="4">
        <v>2.69</v>
      </c>
      <c r="G4382" s="8">
        <v>0.119</v>
      </c>
      <c r="H4382" s="8">
        <v>0.0619</v>
      </c>
      <c r="I4382" s="9">
        <v>0.004050925925925926</v>
      </c>
      <c r="J4382" s="7">
        <v>350.0</v>
      </c>
      <c r="K4382" s="4">
        <v>6.95</v>
      </c>
    </row>
    <row r="4383">
      <c r="A4383" s="4" t="s">
        <v>4239</v>
      </c>
      <c r="B4383" s="4"/>
      <c r="C4383" s="4"/>
      <c r="D4383" s="4"/>
      <c r="E4383" s="7">
        <v>42.0</v>
      </c>
      <c r="F4383" s="4">
        <v>2.45</v>
      </c>
      <c r="G4383" s="8">
        <v>0.2381</v>
      </c>
      <c r="H4383" s="8">
        <v>0.2233</v>
      </c>
      <c r="I4383" s="9">
        <v>0.0022337962962962962</v>
      </c>
      <c r="J4383" s="7">
        <v>193.0</v>
      </c>
      <c r="K4383" s="4">
        <v>3.21</v>
      </c>
    </row>
    <row r="4384">
      <c r="A4384" s="4" t="s">
        <v>4240</v>
      </c>
      <c r="B4384" s="4"/>
      <c r="C4384" s="4"/>
      <c r="D4384" s="4"/>
      <c r="E4384" s="7">
        <v>42.0</v>
      </c>
      <c r="F4384" s="4">
        <v>4.29</v>
      </c>
      <c r="G4384" s="8">
        <v>0.2619</v>
      </c>
      <c r="H4384" s="8">
        <v>0.1778</v>
      </c>
      <c r="I4384" s="9">
        <v>0.0030324074074074073</v>
      </c>
      <c r="J4384" s="7">
        <v>262.0</v>
      </c>
      <c r="K4384" s="4">
        <v>3.52</v>
      </c>
    </row>
    <row r="4385">
      <c r="A4385" s="4" t="s">
        <v>4241</v>
      </c>
      <c r="B4385" s="4"/>
      <c r="C4385" s="4"/>
      <c r="D4385" s="4"/>
      <c r="E4385" s="7">
        <v>42.0</v>
      </c>
      <c r="F4385" s="4">
        <v>2.81</v>
      </c>
      <c r="G4385" s="8">
        <v>0.3571</v>
      </c>
      <c r="H4385" s="8">
        <v>0.2034</v>
      </c>
      <c r="I4385" s="9">
        <v>0.0010069444444444444</v>
      </c>
      <c r="J4385" s="7">
        <v>87.0</v>
      </c>
      <c r="K4385" s="4">
        <v>0.79</v>
      </c>
    </row>
    <row r="4386">
      <c r="A4386" s="4" t="s">
        <v>4242</v>
      </c>
      <c r="B4386" s="4"/>
      <c r="C4386" s="4"/>
      <c r="D4386" s="4"/>
      <c r="E4386" s="7">
        <v>42.0</v>
      </c>
      <c r="F4386" s="4">
        <v>4.0</v>
      </c>
      <c r="G4386" s="8">
        <v>0.2381</v>
      </c>
      <c r="H4386" s="8">
        <v>0.2024</v>
      </c>
      <c r="I4386" s="9">
        <v>0.002199074074074074</v>
      </c>
      <c r="J4386" s="7">
        <v>190.0</v>
      </c>
      <c r="K4386" s="4">
        <v>2.33</v>
      </c>
    </row>
    <row r="4387">
      <c r="A4387" s="4" t="s">
        <v>4243</v>
      </c>
      <c r="B4387" s="4"/>
      <c r="C4387" s="4"/>
      <c r="D4387" s="4"/>
      <c r="E4387" s="7">
        <v>42.0</v>
      </c>
      <c r="F4387" s="4">
        <v>3.71</v>
      </c>
      <c r="G4387" s="8">
        <v>0.2143</v>
      </c>
      <c r="H4387" s="8">
        <v>0.1603</v>
      </c>
      <c r="I4387" s="9">
        <v>0.0024074074074074076</v>
      </c>
      <c r="J4387" s="7">
        <v>208.0</v>
      </c>
      <c r="K4387" s="4">
        <v>2.62</v>
      </c>
    </row>
    <row r="4388">
      <c r="A4388" s="4" t="s">
        <v>4244</v>
      </c>
      <c r="B4388" s="4"/>
      <c r="C4388" s="4"/>
      <c r="D4388" s="4"/>
      <c r="E4388" s="7">
        <v>42.0</v>
      </c>
      <c r="F4388" s="4">
        <v>4.71</v>
      </c>
      <c r="G4388" s="8">
        <v>0.2143</v>
      </c>
      <c r="H4388" s="8">
        <v>0.1414</v>
      </c>
      <c r="I4388" s="9">
        <v>0.0033333333333333335</v>
      </c>
      <c r="J4388" s="7">
        <v>288.0</v>
      </c>
      <c r="K4388" s="4">
        <v>2.79</v>
      </c>
    </row>
    <row r="4389">
      <c r="A4389" s="4" t="s">
        <v>4245</v>
      </c>
      <c r="B4389" s="4"/>
      <c r="C4389" s="4"/>
      <c r="D4389" s="4"/>
      <c r="E4389" s="7">
        <v>42.0</v>
      </c>
      <c r="F4389" s="4">
        <v>2.79</v>
      </c>
      <c r="G4389" s="8">
        <v>0.1429</v>
      </c>
      <c r="H4389" s="8">
        <v>0.0256</v>
      </c>
      <c r="I4389" s="9">
        <v>0.0034837962962962965</v>
      </c>
      <c r="J4389" s="7">
        <v>301.0</v>
      </c>
      <c r="K4389" s="4">
        <v>6.0</v>
      </c>
    </row>
    <row r="4390">
      <c r="A4390" s="4" t="s">
        <v>4246</v>
      </c>
      <c r="B4390" s="4"/>
      <c r="C4390" s="4"/>
      <c r="D4390" s="4"/>
      <c r="E4390" s="7">
        <v>42.0</v>
      </c>
      <c r="F4390" s="4">
        <v>2.45</v>
      </c>
      <c r="G4390" s="8">
        <v>0.4524</v>
      </c>
      <c r="H4390" s="8">
        <v>0.0485</v>
      </c>
      <c r="I4390" s="9">
        <v>0.002349537037037037</v>
      </c>
      <c r="J4390" s="7">
        <v>203.0</v>
      </c>
      <c r="K4390" s="4">
        <v>2.57</v>
      </c>
    </row>
    <row r="4391">
      <c r="A4391" s="4" t="s">
        <v>4247</v>
      </c>
      <c r="B4391" s="4"/>
      <c r="C4391" s="4"/>
      <c r="D4391" s="4"/>
      <c r="E4391" s="7">
        <v>42.0</v>
      </c>
      <c r="F4391" s="4">
        <v>2.24</v>
      </c>
      <c r="G4391" s="8">
        <v>0.5714</v>
      </c>
      <c r="H4391" s="8">
        <v>0.117</v>
      </c>
      <c r="I4391" s="9">
        <v>0.0028587962962962963</v>
      </c>
      <c r="J4391" s="7">
        <v>247.0</v>
      </c>
      <c r="K4391" s="4">
        <v>1.93</v>
      </c>
    </row>
    <row r="4392">
      <c r="A4392" s="4" t="s">
        <v>4248</v>
      </c>
      <c r="B4392" s="4"/>
      <c r="C4392" s="4"/>
      <c r="D4392" s="4"/>
      <c r="E4392" s="7">
        <v>42.0</v>
      </c>
      <c r="F4392" s="4">
        <v>2.76</v>
      </c>
      <c r="G4392" s="8">
        <v>0.1667</v>
      </c>
      <c r="H4392" s="8">
        <v>0.2845</v>
      </c>
      <c r="I4392" s="9">
        <v>0.0026157407407407405</v>
      </c>
      <c r="J4392" s="7">
        <v>226.0</v>
      </c>
      <c r="K4392" s="4">
        <v>1.76</v>
      </c>
    </row>
    <row r="4393">
      <c r="A4393" s="4" t="s">
        <v>4249</v>
      </c>
      <c r="B4393" s="4"/>
      <c r="C4393" s="4"/>
      <c r="D4393" s="4"/>
      <c r="E4393" s="7">
        <v>42.0</v>
      </c>
      <c r="F4393" s="4">
        <v>2.31</v>
      </c>
      <c r="G4393" s="8">
        <v>0.4286</v>
      </c>
      <c r="H4393" s="8">
        <v>0.0722</v>
      </c>
      <c r="I4393" s="9">
        <v>0.004409722222222222</v>
      </c>
      <c r="J4393" s="7">
        <v>381.0</v>
      </c>
      <c r="K4393" s="4">
        <v>2.95</v>
      </c>
    </row>
    <row r="4394">
      <c r="A4394" s="4" t="s">
        <v>4250</v>
      </c>
      <c r="B4394" s="4"/>
      <c r="C4394" s="4"/>
      <c r="D4394" s="4"/>
      <c r="E4394" s="7">
        <v>42.0</v>
      </c>
      <c r="F4394" s="4">
        <v>4.21</v>
      </c>
      <c r="G4394" s="8">
        <v>0.2857</v>
      </c>
      <c r="H4394" s="8">
        <v>0.1469</v>
      </c>
      <c r="I4394" s="9">
        <v>0.004120370370370371</v>
      </c>
      <c r="J4394" s="7">
        <v>356.0</v>
      </c>
      <c r="K4394" s="4">
        <v>2.31</v>
      </c>
    </row>
    <row r="4395">
      <c r="A4395" s="4" t="s">
        <v>4251</v>
      </c>
      <c r="B4395" s="4"/>
      <c r="C4395" s="4"/>
      <c r="D4395" s="4"/>
      <c r="E4395" s="7">
        <v>42.0</v>
      </c>
      <c r="F4395" s="4">
        <v>2.79</v>
      </c>
      <c r="G4395" s="8">
        <v>0.1905</v>
      </c>
      <c r="H4395" s="8">
        <v>0.3419</v>
      </c>
      <c r="I4395" s="9">
        <v>0.0034953703703703705</v>
      </c>
      <c r="J4395" s="7">
        <v>302.0</v>
      </c>
      <c r="K4395" s="4">
        <v>1.67</v>
      </c>
    </row>
    <row r="4396">
      <c r="A4396" s="4" t="s">
        <v>4252</v>
      </c>
      <c r="B4396" s="4"/>
      <c r="C4396" s="4"/>
      <c r="D4396" s="4"/>
      <c r="E4396" s="7">
        <v>42.0</v>
      </c>
      <c r="F4396" s="4">
        <v>3.71</v>
      </c>
      <c r="G4396" s="8">
        <v>0.2619</v>
      </c>
      <c r="H4396" s="8">
        <v>0.141</v>
      </c>
      <c r="I4396" s="9">
        <v>0.004178240740740741</v>
      </c>
      <c r="J4396" s="7">
        <v>361.0</v>
      </c>
      <c r="K4396" s="4">
        <v>4.69</v>
      </c>
    </row>
    <row r="4397">
      <c r="A4397" s="4" t="s">
        <v>4253</v>
      </c>
      <c r="B4397" s="4"/>
      <c r="C4397" s="4"/>
      <c r="D4397" s="4"/>
      <c r="E4397" s="7">
        <v>42.0</v>
      </c>
      <c r="F4397" s="4">
        <v>2.71</v>
      </c>
      <c r="G4397" s="8">
        <v>0.2143</v>
      </c>
      <c r="H4397" s="8">
        <v>0.2632</v>
      </c>
      <c r="I4397" s="9">
        <v>0.0036689814814814814</v>
      </c>
      <c r="J4397" s="7">
        <v>317.0</v>
      </c>
      <c r="K4397" s="4">
        <v>2.86</v>
      </c>
    </row>
    <row r="4398">
      <c r="A4398" s="4" t="s">
        <v>4254</v>
      </c>
      <c r="B4398" s="4"/>
      <c r="C4398" s="4"/>
      <c r="D4398" s="4"/>
      <c r="E4398" s="7">
        <v>42.0</v>
      </c>
      <c r="F4398" s="4">
        <v>2.12</v>
      </c>
      <c r="G4398" s="8">
        <v>0.2381</v>
      </c>
      <c r="H4398" s="8">
        <v>0.0787</v>
      </c>
      <c r="I4398" s="9">
        <v>0.005150462962962963</v>
      </c>
      <c r="J4398" s="7">
        <v>445.0</v>
      </c>
      <c r="K4398" s="4">
        <v>4.33</v>
      </c>
    </row>
    <row r="4399">
      <c r="A4399" s="4" t="s">
        <v>4255</v>
      </c>
      <c r="B4399" s="4"/>
      <c r="C4399" s="4"/>
      <c r="D4399" s="4"/>
      <c r="E4399" s="7">
        <v>42.0</v>
      </c>
      <c r="F4399" s="4">
        <v>3.12</v>
      </c>
      <c r="G4399" s="8">
        <v>0.2857</v>
      </c>
      <c r="H4399" s="8">
        <v>0.1298</v>
      </c>
      <c r="I4399" s="9">
        <v>0.004456018518518519</v>
      </c>
      <c r="J4399" s="7">
        <v>385.0</v>
      </c>
      <c r="K4399" s="4">
        <v>3.19</v>
      </c>
    </row>
    <row r="4400">
      <c r="A4400" s="4" t="s">
        <v>4256</v>
      </c>
      <c r="B4400" s="4"/>
      <c r="C4400" s="4"/>
      <c r="D4400" s="4"/>
      <c r="E4400" s="7">
        <v>42.0</v>
      </c>
      <c r="F4400" s="4">
        <v>2.21</v>
      </c>
      <c r="G4400" s="8">
        <v>0.3095</v>
      </c>
      <c r="H4400" s="8">
        <v>0.129</v>
      </c>
      <c r="I4400" s="9">
        <v>0.0032291666666666666</v>
      </c>
      <c r="J4400" s="7">
        <v>279.0</v>
      </c>
      <c r="K4400" s="4">
        <v>3.88</v>
      </c>
    </row>
    <row r="4401">
      <c r="A4401" s="4" t="s">
        <v>4257</v>
      </c>
      <c r="B4401" s="4"/>
      <c r="C4401" s="4"/>
      <c r="D4401" s="4"/>
      <c r="E4401" s="7">
        <v>42.0</v>
      </c>
      <c r="F4401" s="4">
        <v>1.95</v>
      </c>
      <c r="G4401" s="8">
        <v>0.1429</v>
      </c>
      <c r="H4401" s="8">
        <v>0.439</v>
      </c>
      <c r="I4401" s="9">
        <v>0.0018287037037037037</v>
      </c>
      <c r="J4401" s="7">
        <v>158.0</v>
      </c>
      <c r="K4401" s="4">
        <v>2.0</v>
      </c>
    </row>
    <row r="4402">
      <c r="A4402" s="4" t="s">
        <v>4258</v>
      </c>
      <c r="B4402" s="4"/>
      <c r="C4402" s="4"/>
      <c r="D4402" s="4"/>
      <c r="E4402" s="7">
        <v>42.0</v>
      </c>
      <c r="F4402" s="4">
        <v>6.98</v>
      </c>
      <c r="G4402" s="8">
        <v>0.2381</v>
      </c>
      <c r="H4402" s="8">
        <v>0.1024</v>
      </c>
      <c r="I4402" s="9">
        <v>0.004652777777777777</v>
      </c>
      <c r="J4402" s="7">
        <v>402.0</v>
      </c>
      <c r="K4402" s="4">
        <v>5.4</v>
      </c>
    </row>
    <row r="4403">
      <c r="A4403" s="4" t="s">
        <v>4259</v>
      </c>
      <c r="B4403" s="4"/>
      <c r="C4403" s="4"/>
      <c r="D4403" s="4"/>
      <c r="E4403" s="7">
        <v>42.0</v>
      </c>
      <c r="F4403" s="4">
        <v>4.33</v>
      </c>
      <c r="G4403" s="8">
        <v>0.1667</v>
      </c>
      <c r="H4403" s="8">
        <v>0.1978</v>
      </c>
      <c r="I4403" s="9">
        <v>0.0037847222222222223</v>
      </c>
      <c r="J4403" s="7">
        <v>327.0</v>
      </c>
      <c r="K4403" s="4">
        <v>3.62</v>
      </c>
    </row>
    <row r="4404">
      <c r="A4404" s="4" t="s">
        <v>4260</v>
      </c>
      <c r="B4404" s="4"/>
      <c r="C4404" s="4"/>
      <c r="D4404" s="4"/>
      <c r="E4404" s="7">
        <v>42.0</v>
      </c>
      <c r="F4404" s="4">
        <v>1.67</v>
      </c>
      <c r="G4404" s="8">
        <v>0.2143</v>
      </c>
      <c r="H4404" s="8">
        <v>0.3143</v>
      </c>
      <c r="I4404" s="9">
        <v>0.0015162037037037036</v>
      </c>
      <c r="J4404" s="7">
        <v>131.0</v>
      </c>
      <c r="K4404" s="4">
        <v>1.5</v>
      </c>
    </row>
    <row r="4405">
      <c r="A4405" s="4" t="s">
        <v>4261</v>
      </c>
      <c r="B4405" s="4"/>
      <c r="C4405" s="4"/>
      <c r="D4405" s="4"/>
      <c r="E4405" s="7">
        <v>42.0</v>
      </c>
      <c r="F4405" s="4">
        <v>3.43</v>
      </c>
      <c r="G4405" s="8">
        <v>0.1905</v>
      </c>
      <c r="H4405" s="8">
        <v>0.2292</v>
      </c>
      <c r="I4405" s="9">
        <v>0.0024652777777777776</v>
      </c>
      <c r="J4405" s="7">
        <v>213.0</v>
      </c>
      <c r="K4405" s="4">
        <v>4.1</v>
      </c>
    </row>
    <row r="4406">
      <c r="A4406" s="4" t="s">
        <v>4262</v>
      </c>
      <c r="B4406" s="4"/>
      <c r="C4406" s="4"/>
      <c r="D4406" s="4"/>
      <c r="E4406" s="7">
        <v>42.0</v>
      </c>
      <c r="F4406" s="4">
        <v>2.64</v>
      </c>
      <c r="G4406" s="8">
        <v>0.1905</v>
      </c>
      <c r="H4406" s="8">
        <v>0.2883</v>
      </c>
      <c r="I4406" s="9">
        <v>0.003553240740740741</v>
      </c>
      <c r="J4406" s="7">
        <v>307.0</v>
      </c>
      <c r="K4406" s="4">
        <v>2.38</v>
      </c>
    </row>
    <row r="4407">
      <c r="A4407" s="4" t="s">
        <v>4263</v>
      </c>
      <c r="B4407" s="4"/>
      <c r="C4407" s="4"/>
      <c r="D4407" s="4"/>
      <c r="E4407" s="7">
        <v>42.0</v>
      </c>
      <c r="F4407" s="4">
        <v>2.62</v>
      </c>
      <c r="G4407" s="8">
        <v>0.2619</v>
      </c>
      <c r="H4407" s="8">
        <v>0.2636</v>
      </c>
      <c r="I4407" s="9">
        <v>0.0025925925925925925</v>
      </c>
      <c r="J4407" s="7">
        <v>224.0</v>
      </c>
      <c r="K4407" s="4">
        <v>2.1</v>
      </c>
    </row>
    <row r="4408">
      <c r="A4408" s="4" t="s">
        <v>4264</v>
      </c>
      <c r="B4408" s="4"/>
      <c r="C4408" s="4"/>
      <c r="D4408" s="4"/>
      <c r="E4408" s="7">
        <v>42.0</v>
      </c>
      <c r="F4408" s="4">
        <v>3.36</v>
      </c>
      <c r="G4408" s="8">
        <v>0.1429</v>
      </c>
      <c r="H4408" s="8">
        <v>0.234</v>
      </c>
      <c r="I4408" s="9">
        <v>0.004641203703703704</v>
      </c>
      <c r="J4408" s="7">
        <v>401.0</v>
      </c>
      <c r="K4408" s="4">
        <v>1.9</v>
      </c>
    </row>
    <row r="4409">
      <c r="A4409" s="4" t="s">
        <v>4265</v>
      </c>
      <c r="B4409" s="4"/>
      <c r="C4409" s="4"/>
      <c r="D4409" s="4"/>
      <c r="E4409" s="7">
        <v>42.0</v>
      </c>
      <c r="F4409" s="4">
        <v>3.1</v>
      </c>
      <c r="G4409" s="8">
        <v>0.1429</v>
      </c>
      <c r="H4409" s="8">
        <v>0.4692</v>
      </c>
      <c r="I4409" s="9">
        <v>0.0025</v>
      </c>
      <c r="J4409" s="7">
        <v>216.0</v>
      </c>
      <c r="K4409" s="4">
        <v>1.98</v>
      </c>
    </row>
    <row r="4410">
      <c r="A4410" s="4" t="s">
        <v>4266</v>
      </c>
      <c r="B4410" s="4"/>
      <c r="C4410" s="4"/>
      <c r="D4410" s="4"/>
      <c r="E4410" s="7">
        <v>42.0</v>
      </c>
      <c r="F4410" s="4">
        <v>5.48</v>
      </c>
      <c r="G4410" s="8">
        <v>0.6429</v>
      </c>
      <c r="H4410" s="8">
        <v>0.0609</v>
      </c>
      <c r="I4410" s="9">
        <v>0.0012731481481481483</v>
      </c>
      <c r="J4410" s="7">
        <v>110.0</v>
      </c>
      <c r="K4410" s="4">
        <v>0.98</v>
      </c>
    </row>
    <row r="4411">
      <c r="A4411" s="4" t="s">
        <v>4267</v>
      </c>
      <c r="B4411" s="4"/>
      <c r="C4411" s="4"/>
      <c r="D4411" s="4"/>
      <c r="E4411" s="7">
        <v>42.0</v>
      </c>
      <c r="F4411" s="4">
        <v>4.14</v>
      </c>
      <c r="G4411" s="8">
        <v>0.2619</v>
      </c>
      <c r="H4411" s="8">
        <v>0.1092</v>
      </c>
      <c r="I4411" s="9">
        <v>0.003125</v>
      </c>
      <c r="J4411" s="7">
        <v>270.0</v>
      </c>
      <c r="K4411" s="4">
        <v>4.02</v>
      </c>
    </row>
    <row r="4412">
      <c r="A4412" s="4" t="s">
        <v>4268</v>
      </c>
      <c r="B4412" s="4"/>
      <c r="C4412" s="4"/>
      <c r="D4412" s="4"/>
      <c r="E4412" s="7">
        <v>42.0</v>
      </c>
      <c r="F4412" s="4">
        <v>2.29</v>
      </c>
      <c r="G4412" s="8">
        <v>0.1667</v>
      </c>
      <c r="H4412" s="8">
        <v>0.2708</v>
      </c>
      <c r="I4412" s="9">
        <v>0.002025462962962963</v>
      </c>
      <c r="J4412" s="7">
        <v>175.0</v>
      </c>
      <c r="K4412" s="4">
        <v>3.45</v>
      </c>
    </row>
    <row r="4413">
      <c r="A4413" s="4" t="s">
        <v>4269</v>
      </c>
      <c r="B4413" s="4"/>
      <c r="C4413" s="4"/>
      <c r="D4413" s="4"/>
      <c r="E4413" s="7">
        <v>42.0</v>
      </c>
      <c r="F4413" s="4">
        <v>4.69</v>
      </c>
      <c r="G4413" s="8">
        <v>0.5238</v>
      </c>
      <c r="H4413" s="8">
        <v>0.1066</v>
      </c>
      <c r="I4413" s="9">
        <v>0.003912037037037037</v>
      </c>
      <c r="J4413" s="7">
        <v>338.0</v>
      </c>
      <c r="K4413" s="4">
        <v>2.64</v>
      </c>
    </row>
    <row r="4414">
      <c r="A4414" s="4" t="s">
        <v>4270</v>
      </c>
      <c r="B4414" s="4"/>
      <c r="C4414" s="4"/>
      <c r="D4414" s="4"/>
      <c r="E4414" s="7">
        <v>42.0</v>
      </c>
      <c r="F4414" s="4">
        <v>3.02</v>
      </c>
      <c r="G4414" s="8">
        <v>0.119</v>
      </c>
      <c r="H4414" s="8">
        <v>0.2598</v>
      </c>
      <c r="I4414" s="9">
        <v>0.0028125</v>
      </c>
      <c r="J4414" s="7">
        <v>243.0</v>
      </c>
      <c r="K4414" s="4">
        <v>4.14</v>
      </c>
    </row>
    <row r="4415">
      <c r="A4415" s="4" t="s">
        <v>4271</v>
      </c>
      <c r="B4415" s="4"/>
      <c r="C4415" s="4"/>
      <c r="D4415" s="4"/>
      <c r="E4415" s="7">
        <v>42.0</v>
      </c>
      <c r="F4415" s="4">
        <v>2.71</v>
      </c>
      <c r="G4415" s="8">
        <v>0.2619</v>
      </c>
      <c r="H4415" s="8">
        <v>0.114</v>
      </c>
      <c r="I4415" s="9">
        <v>0.0032523148148148147</v>
      </c>
      <c r="J4415" s="7">
        <v>281.0</v>
      </c>
      <c r="K4415" s="4">
        <v>4.33</v>
      </c>
    </row>
    <row r="4416">
      <c r="A4416" s="4" t="s">
        <v>4272</v>
      </c>
      <c r="B4416" s="4"/>
      <c r="C4416" s="4"/>
      <c r="D4416" s="4"/>
      <c r="E4416" s="7">
        <v>42.0</v>
      </c>
      <c r="F4416" s="4">
        <v>6.55</v>
      </c>
      <c r="G4416" s="8">
        <v>0.3095</v>
      </c>
      <c r="H4416" s="8">
        <v>0.1345</v>
      </c>
      <c r="I4416" s="9">
        <v>0.00369212962962963</v>
      </c>
      <c r="J4416" s="7">
        <v>319.0</v>
      </c>
      <c r="K4416" s="4">
        <v>3.71</v>
      </c>
    </row>
    <row r="4417">
      <c r="A4417" s="4" t="s">
        <v>4273</v>
      </c>
      <c r="B4417" s="4"/>
      <c r="C4417" s="4"/>
      <c r="D4417" s="4"/>
      <c r="E4417" s="7">
        <v>42.0</v>
      </c>
      <c r="F4417" s="4">
        <v>2.88</v>
      </c>
      <c r="G4417" s="8">
        <v>0.4286</v>
      </c>
      <c r="H4417" s="8">
        <v>0.1818</v>
      </c>
      <c r="I4417" s="9">
        <v>0.0026041666666666665</v>
      </c>
      <c r="J4417" s="7">
        <v>225.0</v>
      </c>
      <c r="K4417" s="4">
        <v>2.33</v>
      </c>
    </row>
    <row r="4418">
      <c r="A4418" s="4" t="s">
        <v>4274</v>
      </c>
      <c r="B4418" s="4"/>
      <c r="C4418" s="4"/>
      <c r="D4418" s="4"/>
      <c r="E4418" s="7">
        <v>42.0</v>
      </c>
      <c r="F4418" s="4">
        <v>3.17</v>
      </c>
      <c r="G4418" s="8">
        <v>0.2143</v>
      </c>
      <c r="H4418" s="8">
        <v>0.1955</v>
      </c>
      <c r="I4418" s="9">
        <v>0.003148148148148148</v>
      </c>
      <c r="J4418" s="7">
        <v>272.0</v>
      </c>
      <c r="K4418" s="4">
        <v>2.5</v>
      </c>
    </row>
    <row r="4419">
      <c r="A4419" s="4" t="s">
        <v>4275</v>
      </c>
      <c r="B4419" s="4"/>
      <c r="C4419" s="4"/>
      <c r="D4419" s="4"/>
      <c r="E4419" s="7">
        <v>42.0</v>
      </c>
      <c r="F4419" s="4">
        <v>2.55</v>
      </c>
      <c r="G4419" s="8">
        <v>0.1905</v>
      </c>
      <c r="H4419" s="8">
        <v>0.3084</v>
      </c>
      <c r="I4419" s="9">
        <v>0.002395833333333333</v>
      </c>
      <c r="J4419" s="7">
        <v>207.0</v>
      </c>
      <c r="K4419" s="4">
        <v>3.07</v>
      </c>
    </row>
    <row r="4420">
      <c r="A4420" s="4" t="s">
        <v>4276</v>
      </c>
      <c r="B4420" s="4"/>
      <c r="C4420" s="4"/>
      <c r="D4420" s="4"/>
      <c r="E4420" s="7">
        <v>42.0</v>
      </c>
      <c r="F4420" s="4">
        <v>3.62</v>
      </c>
      <c r="G4420" s="8">
        <v>0.2381</v>
      </c>
      <c r="H4420" s="8">
        <v>0.2434</v>
      </c>
      <c r="I4420" s="9">
        <v>0.0019328703703703704</v>
      </c>
      <c r="J4420" s="7">
        <v>167.0</v>
      </c>
      <c r="K4420" s="4">
        <v>1.38</v>
      </c>
    </row>
    <row r="4421">
      <c r="A4421" s="4" t="s">
        <v>4277</v>
      </c>
      <c r="B4421" s="4"/>
      <c r="C4421" s="4"/>
      <c r="D4421" s="4"/>
      <c r="E4421" s="7">
        <v>42.0</v>
      </c>
      <c r="F4421" s="4">
        <v>2.9</v>
      </c>
      <c r="G4421" s="8">
        <v>0.1667</v>
      </c>
      <c r="H4421" s="8">
        <v>0.4098</v>
      </c>
      <c r="I4421" s="9">
        <v>0.0021643518518518518</v>
      </c>
      <c r="J4421" s="7">
        <v>187.0</v>
      </c>
      <c r="K4421" s="4">
        <v>2.79</v>
      </c>
    </row>
    <row r="4422">
      <c r="A4422" s="4" t="s">
        <v>4278</v>
      </c>
      <c r="B4422" s="4"/>
      <c r="C4422" s="4"/>
      <c r="D4422" s="4"/>
      <c r="E4422" s="7">
        <v>42.0</v>
      </c>
      <c r="F4422" s="4">
        <v>3.24</v>
      </c>
      <c r="G4422" s="8">
        <v>0.3571</v>
      </c>
      <c r="H4422" s="8">
        <v>0.1618</v>
      </c>
      <c r="I4422" s="9">
        <v>0.0033680555555555556</v>
      </c>
      <c r="J4422" s="7">
        <v>291.0</v>
      </c>
      <c r="K4422" s="4">
        <v>3.36</v>
      </c>
    </row>
    <row r="4423">
      <c r="A4423" s="4" t="s">
        <v>4279</v>
      </c>
      <c r="B4423" s="4"/>
      <c r="C4423" s="4"/>
      <c r="D4423" s="4"/>
      <c r="E4423" s="7">
        <v>42.0</v>
      </c>
      <c r="F4423" s="4">
        <v>3.57</v>
      </c>
      <c r="G4423" s="8">
        <v>0.1667</v>
      </c>
      <c r="H4423" s="8">
        <v>0.44</v>
      </c>
      <c r="I4423" s="9">
        <v>0.002372685185185185</v>
      </c>
      <c r="J4423" s="7">
        <v>205.0</v>
      </c>
      <c r="K4423" s="4">
        <v>2.95</v>
      </c>
    </row>
    <row r="4424">
      <c r="A4424" s="4" t="s">
        <v>4280</v>
      </c>
      <c r="B4424" s="4"/>
      <c r="C4424" s="4"/>
      <c r="D4424" s="4"/>
      <c r="E4424" s="7">
        <v>42.0</v>
      </c>
      <c r="F4424" s="4">
        <v>3.4</v>
      </c>
      <c r="G4424" s="8">
        <v>0.2381</v>
      </c>
      <c r="H4424" s="8">
        <v>0.2587</v>
      </c>
      <c r="I4424" s="9">
        <v>0.0026157407407407405</v>
      </c>
      <c r="J4424" s="7">
        <v>226.0</v>
      </c>
      <c r="K4424" s="4">
        <v>1.69</v>
      </c>
    </row>
    <row r="4425">
      <c r="A4425" s="4" t="s">
        <v>4281</v>
      </c>
      <c r="B4425" s="4"/>
      <c r="C4425" s="4"/>
      <c r="D4425" s="4"/>
      <c r="E4425" s="7">
        <v>42.0</v>
      </c>
      <c r="F4425" s="4">
        <v>2.57</v>
      </c>
      <c r="G4425" s="8">
        <v>0.0476</v>
      </c>
      <c r="H4425" s="8">
        <v>0.1944</v>
      </c>
      <c r="I4425" s="9">
        <v>0.005092592592592593</v>
      </c>
      <c r="J4425" s="7">
        <v>440.0</v>
      </c>
      <c r="K4425" s="4">
        <v>4.81</v>
      </c>
    </row>
    <row r="4426">
      <c r="A4426" s="4" t="s">
        <v>4282</v>
      </c>
      <c r="B4426" s="4"/>
      <c r="C4426" s="4"/>
      <c r="D4426" s="4"/>
      <c r="E4426" s="7">
        <v>42.0</v>
      </c>
      <c r="F4426" s="4">
        <v>4.07</v>
      </c>
      <c r="G4426" s="8">
        <v>0.4762</v>
      </c>
      <c r="H4426" s="8">
        <v>0.1404</v>
      </c>
      <c r="I4426" s="9">
        <v>0.0032523148148148147</v>
      </c>
      <c r="J4426" s="7">
        <v>281.0</v>
      </c>
      <c r="K4426" s="4">
        <v>2.57</v>
      </c>
    </row>
    <row r="4427">
      <c r="A4427" s="4" t="s">
        <v>4283</v>
      </c>
      <c r="B4427" s="4"/>
      <c r="C4427" s="4"/>
      <c r="D4427" s="4"/>
      <c r="E4427" s="7">
        <v>42.0</v>
      </c>
      <c r="F4427" s="4">
        <v>3.0</v>
      </c>
      <c r="G4427" s="8">
        <v>0.3333</v>
      </c>
      <c r="H4427" s="8">
        <v>0.1746</v>
      </c>
      <c r="I4427" s="9">
        <v>0.0028819444444444444</v>
      </c>
      <c r="J4427" s="7">
        <v>249.0</v>
      </c>
      <c r="K4427" s="4">
        <v>3.02</v>
      </c>
    </row>
    <row r="4428">
      <c r="A4428" s="4" t="s">
        <v>4284</v>
      </c>
      <c r="B4428" s="4"/>
      <c r="C4428" s="4"/>
      <c r="D4428" s="4"/>
      <c r="E4428" s="7">
        <v>42.0</v>
      </c>
      <c r="F4428" s="4">
        <v>3.83</v>
      </c>
      <c r="G4428" s="8">
        <v>0.4524</v>
      </c>
      <c r="H4428" s="8">
        <v>0.118</v>
      </c>
      <c r="I4428" s="9">
        <v>0.003611111111111111</v>
      </c>
      <c r="J4428" s="7">
        <v>312.0</v>
      </c>
      <c r="K4428" s="4">
        <v>2.17</v>
      </c>
    </row>
    <row r="4429">
      <c r="A4429" s="4" t="s">
        <v>4285</v>
      </c>
      <c r="B4429" s="4"/>
      <c r="C4429" s="4"/>
      <c r="D4429" s="4"/>
      <c r="E4429" s="7">
        <v>42.0</v>
      </c>
      <c r="F4429" s="4">
        <v>3.36</v>
      </c>
      <c r="G4429" s="8">
        <v>0.2381</v>
      </c>
      <c r="H4429" s="8">
        <v>0.2482</v>
      </c>
      <c r="I4429" s="9">
        <v>0.0017476851851851852</v>
      </c>
      <c r="J4429" s="7">
        <v>151.0</v>
      </c>
      <c r="K4429" s="4">
        <v>1.38</v>
      </c>
    </row>
    <row r="4430">
      <c r="A4430" s="4" t="s">
        <v>4286</v>
      </c>
      <c r="B4430" s="4"/>
      <c r="C4430" s="4"/>
      <c r="D4430" s="4"/>
      <c r="E4430" s="7">
        <v>42.0</v>
      </c>
      <c r="F4430" s="4">
        <v>2.07</v>
      </c>
      <c r="G4430" s="8">
        <v>0.4762</v>
      </c>
      <c r="H4430" s="8">
        <v>0.1954</v>
      </c>
      <c r="I4430" s="9">
        <v>0.0021064814814814813</v>
      </c>
      <c r="J4430" s="7">
        <v>182.0</v>
      </c>
      <c r="K4430" s="4">
        <v>2.07</v>
      </c>
    </row>
    <row r="4431">
      <c r="A4431" s="4" t="s">
        <v>4287</v>
      </c>
      <c r="B4431" s="4"/>
      <c r="C4431" s="4"/>
      <c r="D4431" s="4"/>
      <c r="E4431" s="7">
        <v>42.0</v>
      </c>
      <c r="F4431" s="4">
        <v>2.83</v>
      </c>
      <c r="G4431" s="8">
        <v>0.3333</v>
      </c>
      <c r="H4431" s="8">
        <v>0.0756</v>
      </c>
      <c r="I4431" s="9">
        <v>0.005439814814814815</v>
      </c>
      <c r="J4431" s="7">
        <v>470.0</v>
      </c>
      <c r="K4431" s="4">
        <v>6.31</v>
      </c>
    </row>
    <row r="4432">
      <c r="A4432" s="4" t="s">
        <v>4288</v>
      </c>
      <c r="B4432" s="4"/>
      <c r="C4432" s="4"/>
      <c r="D4432" s="4"/>
      <c r="E4432" s="7">
        <v>42.0</v>
      </c>
      <c r="F4432" s="4">
        <v>3.43</v>
      </c>
      <c r="G4432" s="8">
        <v>0.2857</v>
      </c>
      <c r="H4432" s="8">
        <v>0.1319</v>
      </c>
      <c r="I4432" s="9">
        <v>0.004664351851851852</v>
      </c>
      <c r="J4432" s="7">
        <v>403.0</v>
      </c>
      <c r="K4432" s="4">
        <v>5.95</v>
      </c>
    </row>
    <row r="4433">
      <c r="A4433" s="4" t="s">
        <v>4289</v>
      </c>
      <c r="B4433" s="4"/>
      <c r="C4433" s="4"/>
      <c r="D4433" s="4"/>
      <c r="E4433" s="7">
        <v>42.0</v>
      </c>
      <c r="F4433" s="4">
        <v>2.64</v>
      </c>
      <c r="G4433" s="8">
        <v>0.3333</v>
      </c>
      <c r="H4433" s="8">
        <v>0.1081</v>
      </c>
      <c r="I4433" s="9">
        <v>0.002916666666666667</v>
      </c>
      <c r="J4433" s="7">
        <v>252.0</v>
      </c>
      <c r="K4433" s="4">
        <v>3.0</v>
      </c>
    </row>
    <row r="4434">
      <c r="A4434" s="4" t="s">
        <v>4290</v>
      </c>
      <c r="B4434" s="4"/>
      <c r="C4434" s="4"/>
      <c r="D4434" s="4"/>
      <c r="E4434" s="7">
        <v>42.0</v>
      </c>
      <c r="F4434" s="4">
        <v>2.71</v>
      </c>
      <c r="G4434" s="8">
        <v>0.4286</v>
      </c>
      <c r="H4434" s="8">
        <v>0.0965</v>
      </c>
      <c r="I4434" s="9">
        <v>0.0024189814814814816</v>
      </c>
      <c r="J4434" s="7">
        <v>209.0</v>
      </c>
      <c r="K4434" s="4">
        <v>3.29</v>
      </c>
    </row>
    <row r="4435">
      <c r="A4435" s="4" t="s">
        <v>4291</v>
      </c>
      <c r="B4435" s="4"/>
      <c r="C4435" s="4"/>
      <c r="D4435" s="4"/>
      <c r="E4435" s="7">
        <v>42.0</v>
      </c>
      <c r="F4435" s="4">
        <v>5.52</v>
      </c>
      <c r="G4435" s="8">
        <v>0.1667</v>
      </c>
      <c r="H4435" s="8">
        <v>0.125</v>
      </c>
      <c r="I4435" s="9">
        <v>0.005810185185185186</v>
      </c>
      <c r="J4435" s="7">
        <v>502.0</v>
      </c>
      <c r="K4435" s="4">
        <v>5.81</v>
      </c>
    </row>
    <row r="4436">
      <c r="A4436" s="4" t="s">
        <v>4292</v>
      </c>
      <c r="B4436" s="4"/>
      <c r="C4436" s="4"/>
      <c r="D4436" s="4"/>
      <c r="E4436" s="7">
        <v>42.0</v>
      </c>
      <c r="F4436" s="4">
        <v>2.26</v>
      </c>
      <c r="G4436" s="8">
        <v>0.4048</v>
      </c>
      <c r="H4436" s="8">
        <v>0.2526</v>
      </c>
      <c r="I4436" s="9">
        <v>0.0017013888888888888</v>
      </c>
      <c r="J4436" s="7">
        <v>147.0</v>
      </c>
      <c r="K4436" s="4">
        <v>1.02</v>
      </c>
    </row>
    <row r="4437">
      <c r="A4437" s="4" t="s">
        <v>4293</v>
      </c>
      <c r="B4437" s="4"/>
      <c r="C4437" s="4"/>
      <c r="D4437" s="4"/>
      <c r="E4437" s="7">
        <v>42.0</v>
      </c>
      <c r="F4437" s="4">
        <v>2.6</v>
      </c>
      <c r="G4437" s="8">
        <v>0.1667</v>
      </c>
      <c r="H4437" s="8">
        <v>0.4128</v>
      </c>
      <c r="I4437" s="9">
        <v>0.0029861111111111113</v>
      </c>
      <c r="J4437" s="7">
        <v>258.0</v>
      </c>
      <c r="K4437" s="4">
        <v>1.38</v>
      </c>
    </row>
    <row r="4438">
      <c r="A4438" s="4" t="s">
        <v>4294</v>
      </c>
      <c r="B4438" s="4"/>
      <c r="C4438" s="4"/>
      <c r="D4438" s="4"/>
      <c r="E4438" s="7">
        <v>42.0</v>
      </c>
      <c r="F4438" s="4">
        <v>3.31</v>
      </c>
      <c r="G4438" s="8">
        <v>0.119</v>
      </c>
      <c r="H4438" s="8">
        <v>0.3094</v>
      </c>
      <c r="I4438" s="9">
        <v>0.0017592592592592592</v>
      </c>
      <c r="J4438" s="7">
        <v>152.0</v>
      </c>
      <c r="K4438" s="4">
        <v>1.26</v>
      </c>
    </row>
    <row r="4439">
      <c r="A4439" s="4" t="s">
        <v>4295</v>
      </c>
      <c r="B4439" s="4"/>
      <c r="C4439" s="4"/>
      <c r="D4439" s="4"/>
      <c r="E4439" s="7">
        <v>42.0</v>
      </c>
      <c r="F4439" s="4">
        <v>3.45</v>
      </c>
      <c r="G4439" s="8">
        <v>0.1667</v>
      </c>
      <c r="H4439" s="8">
        <v>0.2276</v>
      </c>
      <c r="I4439" s="9">
        <v>0.005462962962962963</v>
      </c>
      <c r="J4439" s="7">
        <v>472.0</v>
      </c>
      <c r="K4439" s="4">
        <v>6.45</v>
      </c>
    </row>
    <row r="4440">
      <c r="A4440" s="4" t="s">
        <v>4296</v>
      </c>
      <c r="B4440" s="4"/>
      <c r="C4440" s="4"/>
      <c r="D4440" s="4"/>
      <c r="E4440" s="7">
        <v>42.0</v>
      </c>
      <c r="F4440" s="4">
        <v>1.95</v>
      </c>
      <c r="G4440" s="8">
        <v>0.1429</v>
      </c>
      <c r="H4440" s="8">
        <v>0.4024</v>
      </c>
      <c r="I4440" s="9">
        <v>8.680555555555555E-4</v>
      </c>
      <c r="J4440" s="7">
        <v>75.0</v>
      </c>
      <c r="K4440" s="4">
        <v>0.95</v>
      </c>
    </row>
    <row r="4441">
      <c r="A4441" s="4" t="s">
        <v>4297</v>
      </c>
      <c r="B4441" s="4"/>
      <c r="C4441" s="4"/>
      <c r="D4441" s="4"/>
      <c r="E4441" s="7">
        <v>42.0</v>
      </c>
      <c r="F4441" s="4">
        <v>3.6</v>
      </c>
      <c r="G4441" s="8">
        <v>0.2381</v>
      </c>
      <c r="H4441" s="8">
        <v>0.2119</v>
      </c>
      <c r="I4441" s="9">
        <v>0.003148148148148148</v>
      </c>
      <c r="J4441" s="7">
        <v>272.0</v>
      </c>
      <c r="K4441" s="4">
        <v>5.17</v>
      </c>
    </row>
    <row r="4442">
      <c r="A4442" s="4" t="s">
        <v>4298</v>
      </c>
      <c r="B4442" s="4"/>
      <c r="C4442" s="4"/>
      <c r="D4442" s="4"/>
      <c r="E4442" s="7">
        <v>42.0</v>
      </c>
      <c r="F4442" s="4">
        <v>2.74</v>
      </c>
      <c r="G4442" s="8">
        <v>0.3333</v>
      </c>
      <c r="H4442" s="8">
        <v>0.2348</v>
      </c>
      <c r="I4442" s="9">
        <v>0.0016550925925925926</v>
      </c>
      <c r="J4442" s="7">
        <v>143.0</v>
      </c>
      <c r="K4442" s="4">
        <v>2.14</v>
      </c>
    </row>
    <row r="4443">
      <c r="A4443" s="4" t="s">
        <v>4299</v>
      </c>
      <c r="B4443" s="4"/>
      <c r="C4443" s="4"/>
      <c r="D4443" s="4"/>
      <c r="E4443" s="7">
        <v>42.0</v>
      </c>
      <c r="F4443" s="4">
        <v>3.33</v>
      </c>
      <c r="G4443" s="8">
        <v>0.1429</v>
      </c>
      <c r="H4443" s="8">
        <v>0.2</v>
      </c>
      <c r="I4443" s="9">
        <v>0.003310185185185185</v>
      </c>
      <c r="J4443" s="7">
        <v>286.0</v>
      </c>
      <c r="K4443" s="4">
        <v>4.88</v>
      </c>
    </row>
    <row r="4444">
      <c r="A4444" s="4" t="s">
        <v>4300</v>
      </c>
      <c r="B4444" s="4"/>
      <c r="C4444" s="4"/>
      <c r="D4444" s="4"/>
      <c r="E4444" s="7">
        <v>42.0</v>
      </c>
      <c r="F4444" s="4">
        <v>2.79</v>
      </c>
      <c r="G4444" s="8">
        <v>0.1429</v>
      </c>
      <c r="H4444" s="8">
        <v>0.1709</v>
      </c>
      <c r="I4444" s="9">
        <v>0.004143518518518519</v>
      </c>
      <c r="J4444" s="7">
        <v>358.0</v>
      </c>
      <c r="K4444" s="4">
        <v>2.9</v>
      </c>
    </row>
    <row r="4445">
      <c r="A4445" s="4" t="s">
        <v>4301</v>
      </c>
      <c r="B4445" s="4"/>
      <c r="C4445" s="4"/>
      <c r="D4445" s="4"/>
      <c r="E4445" s="7">
        <v>42.0</v>
      </c>
      <c r="F4445" s="4">
        <v>2.12</v>
      </c>
      <c r="G4445" s="8">
        <v>0.2619</v>
      </c>
      <c r="H4445" s="8">
        <v>0.2022</v>
      </c>
      <c r="I4445" s="9">
        <v>0.0019560185185185184</v>
      </c>
      <c r="J4445" s="7">
        <v>169.0</v>
      </c>
      <c r="K4445" s="4">
        <v>2.26</v>
      </c>
    </row>
    <row r="4446">
      <c r="A4446" s="4" t="s">
        <v>4302</v>
      </c>
      <c r="B4446" s="4"/>
      <c r="C4446" s="4"/>
      <c r="D4446" s="4"/>
      <c r="E4446" s="7">
        <v>42.0</v>
      </c>
      <c r="F4446" s="4">
        <v>2.14</v>
      </c>
      <c r="G4446" s="8">
        <v>0.119</v>
      </c>
      <c r="H4446" s="8">
        <v>0.3111</v>
      </c>
      <c r="I4446" s="9">
        <v>0.003136574074074074</v>
      </c>
      <c r="J4446" s="7">
        <v>271.0</v>
      </c>
      <c r="K4446" s="4">
        <v>3.88</v>
      </c>
    </row>
    <row r="4447">
      <c r="A4447" s="4" t="s">
        <v>4303</v>
      </c>
      <c r="B4447" s="4"/>
      <c r="C4447" s="4"/>
      <c r="D4447" s="4"/>
      <c r="E4447" s="7">
        <v>42.0</v>
      </c>
      <c r="F4447" s="4">
        <v>2.38</v>
      </c>
      <c r="G4447" s="8">
        <v>0.1667</v>
      </c>
      <c r="H4447" s="8">
        <v>0.11</v>
      </c>
      <c r="I4447" s="9">
        <v>0.003460648148148148</v>
      </c>
      <c r="J4447" s="7">
        <v>299.0</v>
      </c>
      <c r="K4447" s="4">
        <v>3.79</v>
      </c>
    </row>
    <row r="4448">
      <c r="A4448" s="4" t="s">
        <v>4304</v>
      </c>
      <c r="B4448" s="4"/>
      <c r="C4448" s="4"/>
      <c r="D4448" s="4"/>
      <c r="E4448" s="7">
        <v>42.0</v>
      </c>
      <c r="F4448" s="4">
        <v>3.5</v>
      </c>
      <c r="G4448" s="8">
        <v>0.1429</v>
      </c>
      <c r="H4448" s="8">
        <v>0.2449</v>
      </c>
      <c r="I4448" s="9">
        <v>0.0069791666666666665</v>
      </c>
      <c r="J4448" s="7">
        <v>603.0</v>
      </c>
      <c r="K4448" s="4">
        <v>4.1</v>
      </c>
    </row>
    <row r="4449">
      <c r="A4449" s="4" t="s">
        <v>4305</v>
      </c>
      <c r="B4449" s="4"/>
      <c r="C4449" s="4"/>
      <c r="D4449" s="4"/>
      <c r="E4449" s="7">
        <v>42.0</v>
      </c>
      <c r="F4449" s="4">
        <v>4.14</v>
      </c>
      <c r="G4449" s="8">
        <v>0.1905</v>
      </c>
      <c r="H4449" s="8">
        <v>0.1839</v>
      </c>
      <c r="I4449" s="9">
        <v>0.0016435185185185185</v>
      </c>
      <c r="J4449" s="7">
        <v>142.0</v>
      </c>
      <c r="K4449" s="4">
        <v>1.74</v>
      </c>
    </row>
    <row r="4450">
      <c r="A4450" s="4" t="s">
        <v>4306</v>
      </c>
      <c r="B4450" s="4"/>
      <c r="C4450" s="4"/>
      <c r="D4450" s="4"/>
      <c r="E4450" s="7">
        <v>42.0</v>
      </c>
      <c r="F4450" s="4">
        <v>2.76</v>
      </c>
      <c r="G4450" s="8">
        <v>0.2619</v>
      </c>
      <c r="H4450" s="8">
        <v>0.2155</v>
      </c>
      <c r="I4450" s="9">
        <v>0.003287037037037037</v>
      </c>
      <c r="J4450" s="7">
        <v>284.0</v>
      </c>
      <c r="K4450" s="4">
        <v>2.17</v>
      </c>
    </row>
    <row r="4451">
      <c r="A4451" s="4" t="s">
        <v>4307</v>
      </c>
      <c r="B4451" s="4"/>
      <c r="C4451" s="4"/>
      <c r="D4451" s="4"/>
      <c r="E4451" s="7">
        <v>42.0</v>
      </c>
      <c r="F4451" s="4">
        <v>3.81</v>
      </c>
      <c r="G4451" s="8">
        <v>0.4762</v>
      </c>
      <c r="H4451" s="8">
        <v>0.0875</v>
      </c>
      <c r="I4451" s="9">
        <v>0.004131944444444444</v>
      </c>
      <c r="J4451" s="7">
        <v>357.0</v>
      </c>
      <c r="K4451" s="4">
        <v>3.14</v>
      </c>
    </row>
    <row r="4452">
      <c r="A4452" s="4" t="s">
        <v>4308</v>
      </c>
      <c r="B4452" s="4"/>
      <c r="C4452" s="4"/>
      <c r="D4452" s="4"/>
      <c r="E4452" s="7">
        <v>42.0</v>
      </c>
      <c r="F4452" s="4">
        <v>1.38</v>
      </c>
      <c r="G4452" s="8">
        <v>0.0476</v>
      </c>
      <c r="H4452" s="8">
        <v>0.3793</v>
      </c>
      <c r="I4452" s="9">
        <v>0.0014467592592592592</v>
      </c>
      <c r="J4452" s="7">
        <v>125.0</v>
      </c>
      <c r="K4452" s="4">
        <v>5.36</v>
      </c>
    </row>
    <row r="4453">
      <c r="A4453" s="4" t="s">
        <v>4309</v>
      </c>
      <c r="B4453" s="4"/>
      <c r="C4453" s="4"/>
      <c r="D4453" s="4"/>
      <c r="E4453" s="7">
        <v>42.0</v>
      </c>
      <c r="F4453" s="4">
        <v>3.48</v>
      </c>
      <c r="G4453" s="8">
        <v>0.2381</v>
      </c>
      <c r="H4453" s="8">
        <v>0.1575</v>
      </c>
      <c r="I4453" s="9">
        <v>0.00369212962962963</v>
      </c>
      <c r="J4453" s="7">
        <v>319.0</v>
      </c>
      <c r="K4453" s="4">
        <v>2.95</v>
      </c>
    </row>
    <row r="4454">
      <c r="A4454" s="4" t="s">
        <v>4310</v>
      </c>
      <c r="B4454" s="4"/>
      <c r="C4454" s="4"/>
      <c r="D4454" s="4"/>
      <c r="E4454" s="7">
        <v>42.0</v>
      </c>
      <c r="F4454" s="4">
        <v>3.48</v>
      </c>
      <c r="G4454" s="8">
        <v>0.2619</v>
      </c>
      <c r="H4454" s="8">
        <v>0.1986</v>
      </c>
      <c r="I4454" s="9">
        <v>0.0020949074074074073</v>
      </c>
      <c r="J4454" s="7">
        <v>181.0</v>
      </c>
      <c r="K4454" s="4">
        <v>1.36</v>
      </c>
    </row>
    <row r="4455">
      <c r="A4455" s="4" t="s">
        <v>4311</v>
      </c>
      <c r="B4455" s="4"/>
      <c r="C4455" s="4"/>
      <c r="D4455" s="4"/>
      <c r="E4455" s="7">
        <v>42.0</v>
      </c>
      <c r="F4455" s="4">
        <v>2.71</v>
      </c>
      <c r="G4455" s="8">
        <v>0.119</v>
      </c>
      <c r="H4455" s="8">
        <v>0.3421</v>
      </c>
      <c r="I4455" s="9">
        <v>0.0028125</v>
      </c>
      <c r="J4455" s="7">
        <v>243.0</v>
      </c>
      <c r="K4455" s="4">
        <v>4.02</v>
      </c>
    </row>
    <row r="4456">
      <c r="A4456" s="4" t="s">
        <v>4312</v>
      </c>
      <c r="B4456" s="4"/>
      <c r="C4456" s="4"/>
      <c r="D4456" s="4"/>
      <c r="E4456" s="7">
        <v>42.0</v>
      </c>
      <c r="F4456" s="4">
        <v>3.24</v>
      </c>
      <c r="G4456" s="8">
        <v>0.2143</v>
      </c>
      <c r="H4456" s="8">
        <v>0.2353</v>
      </c>
      <c r="I4456" s="9">
        <v>0.0032175925925925926</v>
      </c>
      <c r="J4456" s="7">
        <v>278.0</v>
      </c>
      <c r="K4456" s="4">
        <v>4.29</v>
      </c>
    </row>
    <row r="4457">
      <c r="A4457" s="4" t="s">
        <v>4313</v>
      </c>
      <c r="B4457" s="4"/>
      <c r="C4457" s="4"/>
      <c r="D4457" s="4"/>
      <c r="E4457" s="7">
        <v>42.0</v>
      </c>
      <c r="F4457" s="4">
        <v>4.31</v>
      </c>
      <c r="G4457" s="8">
        <v>0.1667</v>
      </c>
      <c r="H4457" s="8">
        <v>0.1878</v>
      </c>
      <c r="I4457" s="9">
        <v>0.005520833333333333</v>
      </c>
      <c r="J4457" s="7">
        <v>477.0</v>
      </c>
      <c r="K4457" s="4">
        <v>2.02</v>
      </c>
    </row>
    <row r="4458">
      <c r="A4458" s="4" t="s">
        <v>4314</v>
      </c>
      <c r="B4458" s="4"/>
      <c r="C4458" s="4"/>
      <c r="D4458" s="4"/>
      <c r="E4458" s="7">
        <v>42.0</v>
      </c>
      <c r="F4458" s="4">
        <v>3.81</v>
      </c>
      <c r="G4458" s="8">
        <v>0.4524</v>
      </c>
      <c r="H4458" s="8">
        <v>0.1438</v>
      </c>
      <c r="I4458" s="9">
        <v>0.0035185185185185185</v>
      </c>
      <c r="J4458" s="7">
        <v>304.0</v>
      </c>
      <c r="K4458" s="4">
        <v>3.93</v>
      </c>
    </row>
    <row r="4459">
      <c r="A4459" s="4" t="s">
        <v>4315</v>
      </c>
      <c r="B4459" s="4"/>
      <c r="C4459" s="4"/>
      <c r="D4459" s="4"/>
      <c r="E4459" s="7">
        <v>42.0</v>
      </c>
      <c r="F4459" s="4">
        <v>3.38</v>
      </c>
      <c r="G4459" s="8">
        <v>0.2143</v>
      </c>
      <c r="H4459" s="8">
        <v>0.2183</v>
      </c>
      <c r="I4459" s="9">
        <v>0.001712962962962963</v>
      </c>
      <c r="J4459" s="7">
        <v>148.0</v>
      </c>
      <c r="K4459" s="4">
        <v>1.67</v>
      </c>
    </row>
    <row r="4460">
      <c r="A4460" s="4" t="s">
        <v>4316</v>
      </c>
      <c r="B4460" s="4"/>
      <c r="C4460" s="4"/>
      <c r="D4460" s="4"/>
      <c r="E4460" s="7">
        <v>42.0</v>
      </c>
      <c r="F4460" s="4">
        <v>2.45</v>
      </c>
      <c r="G4460" s="8">
        <v>0.2619</v>
      </c>
      <c r="H4460" s="8">
        <v>0.068</v>
      </c>
      <c r="I4460" s="9">
        <v>0.003553240740740741</v>
      </c>
      <c r="J4460" s="7">
        <v>307.0</v>
      </c>
      <c r="K4460" s="4">
        <v>4.48</v>
      </c>
    </row>
    <row r="4461">
      <c r="A4461" s="4" t="s">
        <v>4317</v>
      </c>
      <c r="B4461" s="4"/>
      <c r="C4461" s="4"/>
      <c r="D4461" s="4"/>
      <c r="E4461" s="7">
        <v>42.0</v>
      </c>
      <c r="F4461" s="4">
        <v>4.02</v>
      </c>
      <c r="G4461" s="8">
        <v>0.381</v>
      </c>
      <c r="H4461" s="8">
        <v>0.1183</v>
      </c>
      <c r="I4461" s="9">
        <v>0.002662037037037037</v>
      </c>
      <c r="J4461" s="7">
        <v>230.0</v>
      </c>
      <c r="K4461" s="4">
        <v>2.43</v>
      </c>
    </row>
    <row r="4462">
      <c r="A4462" s="4" t="s">
        <v>4318</v>
      </c>
      <c r="B4462" s="4"/>
      <c r="C4462" s="4"/>
      <c r="D4462" s="4"/>
      <c r="E4462" s="7">
        <v>42.0</v>
      </c>
      <c r="F4462" s="4">
        <v>2.31</v>
      </c>
      <c r="G4462" s="8">
        <v>0.2619</v>
      </c>
      <c r="H4462" s="8">
        <v>0.0412</v>
      </c>
      <c r="I4462" s="9">
        <v>0.0018287037037037037</v>
      </c>
      <c r="J4462" s="7">
        <v>158.0</v>
      </c>
      <c r="K4462" s="4">
        <v>1.67</v>
      </c>
    </row>
    <row r="4463">
      <c r="A4463" s="4" t="s">
        <v>4319</v>
      </c>
      <c r="B4463" s="4"/>
      <c r="C4463" s="4"/>
      <c r="D4463" s="4"/>
      <c r="E4463" s="7">
        <v>42.0</v>
      </c>
      <c r="F4463" s="4">
        <v>2.24</v>
      </c>
      <c r="G4463" s="8">
        <v>0.381</v>
      </c>
      <c r="H4463" s="8">
        <v>0.0957</v>
      </c>
      <c r="I4463" s="9">
        <v>0.003298611111111111</v>
      </c>
      <c r="J4463" s="7">
        <v>285.0</v>
      </c>
      <c r="K4463" s="4">
        <v>1.93</v>
      </c>
    </row>
    <row r="4464">
      <c r="A4464" s="4" t="s">
        <v>4320</v>
      </c>
      <c r="B4464" s="4"/>
      <c r="C4464" s="4"/>
      <c r="D4464" s="4"/>
      <c r="E4464" s="7">
        <v>42.0</v>
      </c>
      <c r="F4464" s="4">
        <v>2.1</v>
      </c>
      <c r="G4464" s="8">
        <v>0.4048</v>
      </c>
      <c r="H4464" s="8">
        <v>0.25</v>
      </c>
      <c r="I4464" s="9">
        <v>0.0012268518518518518</v>
      </c>
      <c r="J4464" s="7">
        <v>106.0</v>
      </c>
      <c r="K4464" s="4">
        <v>0.86</v>
      </c>
    </row>
    <row r="4465">
      <c r="A4465" s="4" t="s">
        <v>4321</v>
      </c>
      <c r="B4465" s="4"/>
      <c r="C4465" s="4"/>
      <c r="D4465" s="4"/>
      <c r="E4465" s="7">
        <v>42.0</v>
      </c>
      <c r="F4465" s="4">
        <v>2.4</v>
      </c>
      <c r="G4465" s="8">
        <v>0.3333</v>
      </c>
      <c r="H4465" s="8">
        <v>0.2871</v>
      </c>
      <c r="I4465" s="9">
        <v>0.0022222222222222222</v>
      </c>
      <c r="J4465" s="7">
        <v>192.0</v>
      </c>
      <c r="K4465" s="4">
        <v>2.21</v>
      </c>
    </row>
    <row r="4466">
      <c r="A4466" s="4" t="s">
        <v>4322</v>
      </c>
      <c r="B4466" s="4"/>
      <c r="C4466" s="4"/>
      <c r="D4466" s="4"/>
      <c r="E4466" s="7">
        <v>42.0</v>
      </c>
      <c r="F4466" s="4">
        <v>1.9</v>
      </c>
      <c r="G4466" s="8">
        <v>0.7857</v>
      </c>
      <c r="H4466" s="8">
        <v>0.075</v>
      </c>
      <c r="I4466" s="9">
        <v>0.001261574074074074</v>
      </c>
      <c r="J4466" s="7">
        <v>109.0</v>
      </c>
      <c r="K4466" s="4">
        <v>0.74</v>
      </c>
    </row>
    <row r="4467">
      <c r="A4467" s="4" t="s">
        <v>4323</v>
      </c>
      <c r="B4467" s="4"/>
      <c r="C4467" s="4"/>
      <c r="D4467" s="4"/>
      <c r="E4467" s="7">
        <v>42.0</v>
      </c>
      <c r="F4467" s="4">
        <v>3.17</v>
      </c>
      <c r="G4467" s="8">
        <v>0.1667</v>
      </c>
      <c r="H4467" s="8">
        <v>0.3233</v>
      </c>
      <c r="I4467" s="9">
        <v>0.0035185185185185185</v>
      </c>
      <c r="J4467" s="7">
        <v>304.0</v>
      </c>
      <c r="K4467" s="4">
        <v>5.26</v>
      </c>
    </row>
    <row r="4468">
      <c r="A4468" s="4" t="s">
        <v>4324</v>
      </c>
      <c r="B4468" s="4"/>
      <c r="C4468" s="4"/>
      <c r="D4468" s="4"/>
      <c r="E4468" s="7">
        <v>42.0</v>
      </c>
      <c r="F4468" s="4">
        <v>3.48</v>
      </c>
      <c r="G4468" s="8">
        <v>0.1667</v>
      </c>
      <c r="H4468" s="8">
        <v>0.089</v>
      </c>
      <c r="I4468" s="9">
        <v>0.0025810185185185185</v>
      </c>
      <c r="J4468" s="7">
        <v>223.0</v>
      </c>
      <c r="K4468" s="4">
        <v>3.5</v>
      </c>
    </row>
    <row r="4469">
      <c r="A4469" s="4" t="s">
        <v>4325</v>
      </c>
      <c r="B4469" s="4"/>
      <c r="C4469" s="4"/>
      <c r="D4469" s="4"/>
      <c r="E4469" s="7">
        <v>42.0</v>
      </c>
      <c r="F4469" s="4">
        <v>2.0</v>
      </c>
      <c r="G4469" s="8">
        <v>0.5714</v>
      </c>
      <c r="H4469" s="8">
        <v>0.0119</v>
      </c>
      <c r="I4469" s="9">
        <v>0.002939814814814815</v>
      </c>
      <c r="J4469" s="7">
        <v>254.0</v>
      </c>
      <c r="K4469" s="4">
        <v>3.5</v>
      </c>
    </row>
    <row r="4470">
      <c r="A4470" s="4" t="s">
        <v>4326</v>
      </c>
      <c r="B4470" s="4"/>
      <c r="C4470" s="4"/>
      <c r="D4470" s="4"/>
      <c r="E4470" s="7">
        <v>42.0</v>
      </c>
      <c r="F4470" s="4">
        <v>2.67</v>
      </c>
      <c r="G4470" s="8">
        <v>0.2857</v>
      </c>
      <c r="H4470" s="8">
        <v>0.1071</v>
      </c>
      <c r="I4470" s="9">
        <v>0.004039351851851852</v>
      </c>
      <c r="J4470" s="7">
        <v>349.0</v>
      </c>
      <c r="K4470" s="4">
        <v>5.31</v>
      </c>
    </row>
    <row r="4471">
      <c r="A4471" s="4" t="s">
        <v>4327</v>
      </c>
      <c r="B4471" s="4"/>
      <c r="C4471" s="4"/>
      <c r="D4471" s="4"/>
      <c r="E4471" s="7">
        <v>42.0</v>
      </c>
      <c r="F4471" s="4">
        <v>2.38</v>
      </c>
      <c r="G4471" s="8">
        <v>0.2381</v>
      </c>
      <c r="H4471" s="8">
        <v>0.28</v>
      </c>
      <c r="I4471" s="9">
        <v>0.0015509259259259259</v>
      </c>
      <c r="J4471" s="7">
        <v>134.0</v>
      </c>
      <c r="K4471" s="4">
        <v>2.07</v>
      </c>
    </row>
    <row r="4472">
      <c r="A4472" s="4" t="s">
        <v>4328</v>
      </c>
      <c r="B4472" s="4"/>
      <c r="C4472" s="4"/>
      <c r="D4472" s="4"/>
      <c r="E4472" s="7">
        <v>42.0</v>
      </c>
      <c r="F4472" s="4">
        <v>3.93</v>
      </c>
      <c r="G4472" s="8">
        <v>0.1667</v>
      </c>
      <c r="H4472" s="8">
        <v>0.2</v>
      </c>
      <c r="I4472" s="9">
        <v>0.004097222222222223</v>
      </c>
      <c r="J4472" s="7">
        <v>354.0</v>
      </c>
      <c r="K4472" s="4">
        <v>3.64</v>
      </c>
    </row>
    <row r="4473">
      <c r="A4473" s="4" t="s">
        <v>4329</v>
      </c>
      <c r="B4473" s="4"/>
      <c r="C4473" s="4"/>
      <c r="D4473" s="4"/>
      <c r="E4473" s="7">
        <v>42.0</v>
      </c>
      <c r="F4473" s="4">
        <v>2.69</v>
      </c>
      <c r="G4473" s="8">
        <v>0.3095</v>
      </c>
      <c r="H4473" s="8">
        <v>0.2212</v>
      </c>
      <c r="I4473" s="9">
        <v>0.002962962962962963</v>
      </c>
      <c r="J4473" s="7">
        <v>256.0</v>
      </c>
      <c r="K4473" s="4">
        <v>2.43</v>
      </c>
    </row>
    <row r="4474">
      <c r="A4474" s="4" t="s">
        <v>4330</v>
      </c>
      <c r="B4474" s="4"/>
      <c r="C4474" s="4"/>
      <c r="D4474" s="4"/>
      <c r="E4474" s="7">
        <v>42.0</v>
      </c>
      <c r="F4474" s="4">
        <v>3.81</v>
      </c>
      <c r="G4474" s="8">
        <v>0.2143</v>
      </c>
      <c r="H4474" s="8">
        <v>0.1375</v>
      </c>
      <c r="I4474" s="9">
        <v>0.0022685185185185187</v>
      </c>
      <c r="J4474" s="7">
        <v>196.0</v>
      </c>
      <c r="K4474" s="4">
        <v>3.81</v>
      </c>
    </row>
    <row r="4475">
      <c r="A4475" s="4" t="s">
        <v>4331</v>
      </c>
      <c r="B4475" s="4"/>
      <c r="C4475" s="4"/>
      <c r="D4475" s="4"/>
      <c r="E4475" s="7">
        <v>42.0</v>
      </c>
      <c r="F4475" s="4">
        <v>3.62</v>
      </c>
      <c r="G4475" s="8">
        <v>0.4524</v>
      </c>
      <c r="H4475" s="8">
        <v>0.125</v>
      </c>
      <c r="I4475" s="9">
        <v>0.0024074074074074076</v>
      </c>
      <c r="J4475" s="7">
        <v>208.0</v>
      </c>
      <c r="K4475" s="4">
        <v>2.69</v>
      </c>
    </row>
    <row r="4476">
      <c r="A4476" s="4" t="s">
        <v>4332</v>
      </c>
      <c r="B4476" s="4"/>
      <c r="C4476" s="4"/>
      <c r="D4476" s="4"/>
      <c r="E4476" s="7">
        <v>42.0</v>
      </c>
      <c r="F4476" s="4">
        <v>1.88</v>
      </c>
      <c r="G4476" s="8">
        <v>0.3571</v>
      </c>
      <c r="H4476" s="8">
        <v>0.2278</v>
      </c>
      <c r="I4476" s="9">
        <v>0.003159722222222222</v>
      </c>
      <c r="J4476" s="7">
        <v>273.0</v>
      </c>
      <c r="K4476" s="4">
        <v>3.86</v>
      </c>
    </row>
    <row r="4477">
      <c r="A4477" s="4" t="s">
        <v>4333</v>
      </c>
      <c r="B4477" s="4"/>
      <c r="C4477" s="4"/>
      <c r="D4477" s="4"/>
      <c r="E4477" s="7">
        <v>42.0</v>
      </c>
      <c r="F4477" s="4">
        <v>2.83</v>
      </c>
      <c r="G4477" s="8">
        <v>0.1667</v>
      </c>
      <c r="H4477" s="8">
        <v>0.3361</v>
      </c>
      <c r="I4477" s="9">
        <v>7.986111111111112E-4</v>
      </c>
      <c r="J4477" s="7">
        <v>69.0</v>
      </c>
      <c r="K4477" s="4">
        <v>1.67</v>
      </c>
    </row>
    <row r="4478">
      <c r="A4478" s="4" t="s">
        <v>4334</v>
      </c>
      <c r="B4478" s="4"/>
      <c r="C4478" s="4"/>
      <c r="D4478" s="4"/>
      <c r="E4478" s="7">
        <v>42.0</v>
      </c>
      <c r="F4478" s="4">
        <v>3.48</v>
      </c>
      <c r="G4478" s="8">
        <v>0.2619</v>
      </c>
      <c r="H4478" s="8">
        <v>0.137</v>
      </c>
      <c r="I4478" s="9">
        <v>0.0028472222222222223</v>
      </c>
      <c r="J4478" s="7">
        <v>246.0</v>
      </c>
      <c r="K4478" s="4">
        <v>5.36</v>
      </c>
    </row>
    <row r="4479">
      <c r="A4479" s="4" t="s">
        <v>4335</v>
      </c>
      <c r="B4479" s="4"/>
      <c r="C4479" s="4"/>
      <c r="D4479" s="4"/>
      <c r="E4479" s="7">
        <v>41.0</v>
      </c>
      <c r="F4479" s="4">
        <v>6.12</v>
      </c>
      <c r="G4479" s="8">
        <v>0.0976</v>
      </c>
      <c r="H4479" s="8">
        <v>0.0518</v>
      </c>
      <c r="I4479" s="9">
        <v>0.008784722222222222</v>
      </c>
      <c r="J4479" s="7">
        <v>759.0</v>
      </c>
      <c r="K4479" s="4">
        <v>10.83</v>
      </c>
    </row>
    <row r="4480">
      <c r="A4480" s="4" t="s">
        <v>4336</v>
      </c>
      <c r="B4480" s="4"/>
      <c r="C4480" s="4"/>
      <c r="D4480" s="4"/>
      <c r="E4480" s="7">
        <v>41.0</v>
      </c>
      <c r="F4480" s="4">
        <v>2.2</v>
      </c>
      <c r="G4480" s="8">
        <v>0.8293</v>
      </c>
      <c r="H4480" s="8">
        <v>0.0444</v>
      </c>
      <c r="I4480" s="9">
        <v>0.0011805555555555556</v>
      </c>
      <c r="J4480" s="7">
        <v>102.0</v>
      </c>
      <c r="K4480" s="4">
        <v>0.27</v>
      </c>
    </row>
    <row r="4481">
      <c r="A4481" s="4">
        <v>3.0</v>
      </c>
      <c r="B4481" s="4"/>
      <c r="C4481" s="4"/>
      <c r="D4481" s="4"/>
      <c r="E4481" s="7">
        <v>41.0</v>
      </c>
      <c r="F4481" s="4">
        <v>1.49</v>
      </c>
      <c r="G4481" s="8">
        <v>0.0244</v>
      </c>
      <c r="H4481" s="8">
        <v>0.6393</v>
      </c>
      <c r="I4481" s="9">
        <v>0.0016435185185185185</v>
      </c>
      <c r="J4481" s="7">
        <v>142.0</v>
      </c>
      <c r="K4481" s="4">
        <v>1.61</v>
      </c>
    </row>
    <row r="4482">
      <c r="A4482" s="4">
        <v>1988.0</v>
      </c>
      <c r="B4482" s="4"/>
      <c r="C4482" s="4"/>
      <c r="D4482" s="4"/>
      <c r="E4482" s="7">
        <v>41.0</v>
      </c>
      <c r="F4482" s="4">
        <v>2.37</v>
      </c>
      <c r="G4482" s="8">
        <v>0.2195</v>
      </c>
      <c r="H4482" s="8">
        <v>0.2784</v>
      </c>
      <c r="I4482" s="9">
        <v>0.005347222222222222</v>
      </c>
      <c r="J4482" s="7">
        <v>462.0</v>
      </c>
      <c r="K4482" s="4">
        <v>4.9</v>
      </c>
    </row>
    <row r="4483">
      <c r="A4483" s="4" t="s">
        <v>4337</v>
      </c>
      <c r="B4483" s="4"/>
      <c r="C4483" s="4"/>
      <c r="D4483" s="4"/>
      <c r="E4483" s="7">
        <v>41.0</v>
      </c>
      <c r="F4483" s="4">
        <v>2.59</v>
      </c>
      <c r="G4483" s="8">
        <v>0.1707</v>
      </c>
      <c r="H4483" s="8">
        <v>0.2075</v>
      </c>
      <c r="I4483" s="9">
        <v>0.0019444444444444444</v>
      </c>
      <c r="J4483" s="7">
        <v>168.0</v>
      </c>
      <c r="K4483" s="4">
        <v>2.88</v>
      </c>
    </row>
    <row r="4484">
      <c r="A4484" s="4">
        <v>20626.0</v>
      </c>
      <c r="B4484" s="4"/>
      <c r="C4484" s="4"/>
      <c r="D4484" s="4"/>
      <c r="E4484" s="7">
        <v>41.0</v>
      </c>
      <c r="F4484" s="4">
        <v>2.46</v>
      </c>
      <c r="G4484" s="8">
        <v>0.2195</v>
      </c>
      <c r="H4484" s="8">
        <v>0.0891</v>
      </c>
      <c r="I4484" s="9">
        <v>0.003969907407407407</v>
      </c>
      <c r="J4484" s="7">
        <v>343.0</v>
      </c>
      <c r="K4484" s="4">
        <v>2.9</v>
      </c>
    </row>
    <row r="4485">
      <c r="A4485" s="4">
        <v>20960.0</v>
      </c>
      <c r="B4485" s="4"/>
      <c r="C4485" s="4"/>
      <c r="D4485" s="4"/>
      <c r="E4485" s="7">
        <v>41.0</v>
      </c>
      <c r="F4485" s="4">
        <v>2.61</v>
      </c>
      <c r="G4485" s="8">
        <v>0.122</v>
      </c>
      <c r="H4485" s="8">
        <v>0.1121</v>
      </c>
      <c r="I4485" s="9">
        <v>0.0043518518518518515</v>
      </c>
      <c r="J4485" s="7">
        <v>376.0</v>
      </c>
      <c r="K4485" s="4">
        <v>4.93</v>
      </c>
    </row>
    <row r="4486">
      <c r="A4486" s="4">
        <v>29621.0</v>
      </c>
      <c r="B4486" s="4"/>
      <c r="C4486" s="4"/>
      <c r="D4486" s="4"/>
      <c r="E4486" s="7">
        <v>41.0</v>
      </c>
      <c r="F4486" s="4">
        <v>2.49</v>
      </c>
      <c r="G4486" s="8">
        <v>0.2439</v>
      </c>
      <c r="H4486" s="8">
        <v>0.1078</v>
      </c>
      <c r="I4486" s="9">
        <v>0.004537037037037037</v>
      </c>
      <c r="J4486" s="7">
        <v>392.0</v>
      </c>
      <c r="K4486" s="4">
        <v>3.07</v>
      </c>
    </row>
    <row r="4487">
      <c r="A4487" s="4">
        <v>30701.0</v>
      </c>
      <c r="B4487" s="4"/>
      <c r="C4487" s="4"/>
      <c r="D4487" s="4"/>
      <c r="E4487" s="7">
        <v>41.0</v>
      </c>
      <c r="F4487" s="4">
        <v>2.22</v>
      </c>
      <c r="G4487" s="8">
        <v>0.2195</v>
      </c>
      <c r="H4487" s="8">
        <v>0.0879</v>
      </c>
      <c r="I4487" s="9">
        <v>0.007025462962962963</v>
      </c>
      <c r="J4487" s="7">
        <v>607.0</v>
      </c>
      <c r="K4487" s="4">
        <v>3.37</v>
      </c>
    </row>
    <row r="4488">
      <c r="A4488" s="4">
        <v>32282.0</v>
      </c>
      <c r="B4488" s="4"/>
      <c r="C4488" s="4"/>
      <c r="D4488" s="4"/>
      <c r="E4488" s="7">
        <v>41.0</v>
      </c>
      <c r="F4488" s="4">
        <v>2.29</v>
      </c>
      <c r="G4488" s="8">
        <v>0.1707</v>
      </c>
      <c r="H4488" s="8">
        <v>0.266</v>
      </c>
      <c r="I4488" s="9">
        <v>0.005555555555555556</v>
      </c>
      <c r="J4488" s="7">
        <v>480.0</v>
      </c>
      <c r="K4488" s="4">
        <v>1.73</v>
      </c>
    </row>
    <row r="4489">
      <c r="A4489" s="4">
        <v>3415.0</v>
      </c>
      <c r="B4489" s="4"/>
      <c r="C4489" s="4"/>
      <c r="D4489" s="4"/>
      <c r="E4489" s="7">
        <v>41.0</v>
      </c>
      <c r="F4489" s="4">
        <v>1.93</v>
      </c>
      <c r="G4489" s="8">
        <v>0.2439</v>
      </c>
      <c r="H4489" s="8">
        <v>0.2152</v>
      </c>
      <c r="I4489" s="9">
        <v>0.0027430555555555554</v>
      </c>
      <c r="J4489" s="7">
        <v>237.0</v>
      </c>
      <c r="K4489" s="4">
        <v>1.54</v>
      </c>
    </row>
    <row r="4490">
      <c r="A4490" s="4">
        <v>34625.0</v>
      </c>
      <c r="B4490" s="4"/>
      <c r="C4490" s="4"/>
      <c r="D4490" s="4"/>
      <c r="E4490" s="7">
        <v>41.0</v>
      </c>
      <c r="F4490" s="4">
        <v>2.61</v>
      </c>
      <c r="G4490" s="8">
        <v>0.2683</v>
      </c>
      <c r="H4490" s="8">
        <v>0.1589</v>
      </c>
      <c r="I4490" s="9">
        <v>0.0050810185185185186</v>
      </c>
      <c r="J4490" s="7">
        <v>439.0</v>
      </c>
      <c r="K4490" s="4">
        <v>4.88</v>
      </c>
    </row>
    <row r="4491">
      <c r="A4491" s="4">
        <v>3471.0</v>
      </c>
      <c r="B4491" s="4"/>
      <c r="C4491" s="4"/>
      <c r="D4491" s="4"/>
      <c r="E4491" s="7">
        <v>41.0</v>
      </c>
      <c r="F4491" s="4">
        <v>2.32</v>
      </c>
      <c r="G4491" s="8">
        <v>0.1951</v>
      </c>
      <c r="H4491" s="8">
        <v>0.2316</v>
      </c>
      <c r="I4491" s="9">
        <v>0.006655092592592593</v>
      </c>
      <c r="J4491" s="7">
        <v>575.0</v>
      </c>
      <c r="K4491" s="4">
        <v>3.34</v>
      </c>
    </row>
    <row r="4492">
      <c r="A4492" s="4">
        <v>3488.0</v>
      </c>
      <c r="B4492" s="4"/>
      <c r="C4492" s="4"/>
      <c r="D4492" s="4"/>
      <c r="E4492" s="7">
        <v>41.0</v>
      </c>
      <c r="F4492" s="4">
        <v>3.37</v>
      </c>
      <c r="G4492" s="8">
        <v>0.3659</v>
      </c>
      <c r="H4492" s="8">
        <v>0.1739</v>
      </c>
      <c r="I4492" s="9">
        <v>0.005300925925925926</v>
      </c>
      <c r="J4492" s="7">
        <v>458.0</v>
      </c>
      <c r="K4492" s="4">
        <v>5.68</v>
      </c>
    </row>
    <row r="4493">
      <c r="A4493" s="4">
        <v>36094.0</v>
      </c>
      <c r="B4493" s="4"/>
      <c r="C4493" s="4"/>
      <c r="D4493" s="4"/>
      <c r="E4493" s="7">
        <v>41.0</v>
      </c>
      <c r="F4493" s="4">
        <v>2.41</v>
      </c>
      <c r="G4493" s="8">
        <v>0.3415</v>
      </c>
      <c r="H4493" s="8">
        <v>0.1414</v>
      </c>
      <c r="I4493" s="9">
        <v>0.0038425925925925928</v>
      </c>
      <c r="J4493" s="7">
        <v>332.0</v>
      </c>
      <c r="K4493" s="4">
        <v>1.63</v>
      </c>
    </row>
    <row r="4494">
      <c r="A4494" s="4">
        <v>4098.0</v>
      </c>
      <c r="B4494" s="4"/>
      <c r="C4494" s="4"/>
      <c r="D4494" s="4"/>
      <c r="E4494" s="7">
        <v>41.0</v>
      </c>
      <c r="F4494" s="4">
        <v>2.46</v>
      </c>
      <c r="G4494" s="8">
        <v>0.0732</v>
      </c>
      <c r="H4494" s="8">
        <v>0.2079</v>
      </c>
      <c r="I4494" s="9">
        <v>0.004201388888888889</v>
      </c>
      <c r="J4494" s="7">
        <v>363.0</v>
      </c>
      <c r="K4494" s="4">
        <v>3.29</v>
      </c>
    </row>
    <row r="4495">
      <c r="A4495" s="4" t="s">
        <v>4338</v>
      </c>
      <c r="B4495" s="4"/>
      <c r="C4495" s="4"/>
      <c r="D4495" s="4"/>
      <c r="E4495" s="7">
        <v>41.0</v>
      </c>
      <c r="F4495" s="4">
        <v>2.51</v>
      </c>
      <c r="G4495" s="8">
        <v>0.1463</v>
      </c>
      <c r="H4495" s="8">
        <v>0.2427</v>
      </c>
      <c r="I4495" s="9">
        <v>0.0026967592592592594</v>
      </c>
      <c r="J4495" s="7">
        <v>233.0</v>
      </c>
      <c r="K4495" s="4">
        <v>2.49</v>
      </c>
    </row>
    <row r="4496">
      <c r="A4496" s="4" t="s">
        <v>4339</v>
      </c>
      <c r="B4496" s="4"/>
      <c r="C4496" s="4"/>
      <c r="D4496" s="4"/>
      <c r="E4496" s="7">
        <v>41.0</v>
      </c>
      <c r="F4496" s="4">
        <v>3.27</v>
      </c>
      <c r="G4496" s="8">
        <v>0.2683</v>
      </c>
      <c r="H4496" s="8">
        <v>0.1567</v>
      </c>
      <c r="I4496" s="9">
        <v>0.002349537037037037</v>
      </c>
      <c r="J4496" s="7">
        <v>203.0</v>
      </c>
      <c r="K4496" s="4">
        <v>4.07</v>
      </c>
    </row>
    <row r="4497">
      <c r="A4497" s="4" t="s">
        <v>4340</v>
      </c>
      <c r="B4497" s="4"/>
      <c r="C4497" s="4"/>
      <c r="D4497" s="4"/>
      <c r="E4497" s="7">
        <v>41.0</v>
      </c>
      <c r="F4497" s="4">
        <v>3.8</v>
      </c>
      <c r="G4497" s="8">
        <v>0.3902</v>
      </c>
      <c r="H4497" s="8">
        <v>0.1474</v>
      </c>
      <c r="I4497" s="9">
        <v>0.0022222222222222222</v>
      </c>
      <c r="J4497" s="7">
        <v>192.0</v>
      </c>
      <c r="K4497" s="4">
        <v>1.15</v>
      </c>
    </row>
    <row r="4498">
      <c r="A4498" s="4" t="s">
        <v>4341</v>
      </c>
      <c r="B4498" s="4"/>
      <c r="C4498" s="4"/>
      <c r="D4498" s="4"/>
      <c r="E4498" s="7">
        <v>41.0</v>
      </c>
      <c r="F4498" s="4">
        <v>3.34</v>
      </c>
      <c r="G4498" s="8">
        <v>0.2927</v>
      </c>
      <c r="H4498" s="8">
        <v>0.2336</v>
      </c>
      <c r="I4498" s="9">
        <v>0.0013425925925925925</v>
      </c>
      <c r="J4498" s="7">
        <v>116.0</v>
      </c>
      <c r="K4498" s="4">
        <v>2.15</v>
      </c>
    </row>
    <row r="4499">
      <c r="A4499" s="4" t="s">
        <v>4342</v>
      </c>
      <c r="B4499" s="4"/>
      <c r="C4499" s="4"/>
      <c r="D4499" s="4"/>
      <c r="E4499" s="7">
        <v>41.0</v>
      </c>
      <c r="F4499" s="4">
        <v>2.17</v>
      </c>
      <c r="G4499" s="8">
        <v>0.7561</v>
      </c>
      <c r="H4499" s="8">
        <v>0.0674</v>
      </c>
      <c r="I4499" s="9">
        <v>8.680555555555555E-4</v>
      </c>
      <c r="J4499" s="7">
        <v>75.0</v>
      </c>
      <c r="K4499" s="4">
        <v>0.78</v>
      </c>
    </row>
    <row r="4500">
      <c r="A4500" s="4" t="s">
        <v>4343</v>
      </c>
      <c r="B4500" s="4"/>
      <c r="C4500" s="4"/>
      <c r="D4500" s="4"/>
      <c r="E4500" s="7">
        <v>41.0</v>
      </c>
      <c r="F4500" s="4">
        <v>3.02</v>
      </c>
      <c r="G4500" s="8">
        <v>0.3171</v>
      </c>
      <c r="H4500" s="8">
        <v>0.1613</v>
      </c>
      <c r="I4500" s="9">
        <v>0.004560185185185185</v>
      </c>
      <c r="J4500" s="7">
        <v>394.0</v>
      </c>
      <c r="K4500" s="4">
        <v>8.29</v>
      </c>
    </row>
    <row r="4501">
      <c r="A4501" s="4" t="s">
        <v>4344</v>
      </c>
      <c r="B4501" s="4"/>
      <c r="C4501" s="4"/>
      <c r="D4501" s="4"/>
      <c r="E4501" s="7">
        <v>41.0</v>
      </c>
      <c r="F4501" s="4">
        <v>1.59</v>
      </c>
      <c r="G4501" s="8">
        <v>0.1707</v>
      </c>
      <c r="H4501" s="8">
        <v>0.3846</v>
      </c>
      <c r="I4501" s="9">
        <v>0.0020949074074074073</v>
      </c>
      <c r="J4501" s="7">
        <v>181.0</v>
      </c>
      <c r="K4501" s="4">
        <v>2.29</v>
      </c>
    </row>
    <row r="4502">
      <c r="A4502" s="4" t="s">
        <v>4345</v>
      </c>
      <c r="B4502" s="4"/>
      <c r="C4502" s="4"/>
      <c r="D4502" s="4"/>
      <c r="E4502" s="7">
        <v>41.0</v>
      </c>
      <c r="F4502" s="4">
        <v>4.17</v>
      </c>
      <c r="G4502" s="8">
        <v>0.1707</v>
      </c>
      <c r="H4502" s="8">
        <v>0.1988</v>
      </c>
      <c r="I4502" s="9">
        <v>0.003587962962962963</v>
      </c>
      <c r="J4502" s="7">
        <v>310.0</v>
      </c>
      <c r="K4502" s="4">
        <v>3.15</v>
      </c>
    </row>
    <row r="4503">
      <c r="A4503" s="4" t="s">
        <v>4346</v>
      </c>
      <c r="B4503" s="4"/>
      <c r="C4503" s="4"/>
      <c r="D4503" s="4"/>
      <c r="E4503" s="7">
        <v>41.0</v>
      </c>
      <c r="F4503" s="4">
        <v>5.61</v>
      </c>
      <c r="G4503" s="8">
        <v>0.2927</v>
      </c>
      <c r="H4503" s="8">
        <v>0.1174</v>
      </c>
      <c r="I4503" s="9">
        <v>0.0038888888888888888</v>
      </c>
      <c r="J4503" s="7">
        <v>336.0</v>
      </c>
      <c r="K4503" s="4">
        <v>3.41</v>
      </c>
    </row>
    <row r="4504">
      <c r="A4504" s="4" t="s">
        <v>4347</v>
      </c>
      <c r="B4504" s="4"/>
      <c r="C4504" s="4"/>
      <c r="D4504" s="4"/>
      <c r="E4504" s="7">
        <v>41.0</v>
      </c>
      <c r="F4504" s="4">
        <v>2.39</v>
      </c>
      <c r="G4504" s="8">
        <v>0.1951</v>
      </c>
      <c r="H4504" s="8">
        <v>0.2041</v>
      </c>
      <c r="I4504" s="9">
        <v>0.003611111111111111</v>
      </c>
      <c r="J4504" s="7">
        <v>312.0</v>
      </c>
      <c r="K4504" s="4">
        <v>4.73</v>
      </c>
    </row>
    <row r="4505">
      <c r="A4505" s="4" t="s">
        <v>4348</v>
      </c>
      <c r="B4505" s="4"/>
      <c r="C4505" s="4"/>
      <c r="D4505" s="4"/>
      <c r="E4505" s="7">
        <v>41.0</v>
      </c>
      <c r="F4505" s="4">
        <v>2.61</v>
      </c>
      <c r="G4505" s="8">
        <v>0.122</v>
      </c>
      <c r="H4505" s="8">
        <v>0.3364</v>
      </c>
      <c r="I4505" s="9">
        <v>0.0018171296296296297</v>
      </c>
      <c r="J4505" s="7">
        <v>157.0</v>
      </c>
      <c r="K4505" s="4">
        <v>2.05</v>
      </c>
    </row>
    <row r="4506">
      <c r="A4506" s="4" t="s">
        <v>4349</v>
      </c>
      <c r="B4506" s="4"/>
      <c r="C4506" s="4"/>
      <c r="D4506" s="4"/>
      <c r="E4506" s="7">
        <v>41.0</v>
      </c>
      <c r="F4506" s="4">
        <v>3.71</v>
      </c>
      <c r="G4506" s="8">
        <v>0.3171</v>
      </c>
      <c r="H4506" s="8">
        <v>0.2105</v>
      </c>
      <c r="I4506" s="9">
        <v>0.0029976851851851853</v>
      </c>
      <c r="J4506" s="7">
        <v>259.0</v>
      </c>
      <c r="K4506" s="4">
        <v>3.8</v>
      </c>
    </row>
    <row r="4507">
      <c r="A4507" s="4" t="s">
        <v>4350</v>
      </c>
      <c r="B4507" s="4"/>
      <c r="C4507" s="4"/>
      <c r="D4507" s="4"/>
      <c r="E4507" s="7">
        <v>41.0</v>
      </c>
      <c r="F4507" s="4">
        <v>4.02</v>
      </c>
      <c r="G4507" s="8">
        <v>0.1951</v>
      </c>
      <c r="H4507" s="8">
        <v>0.1939</v>
      </c>
      <c r="I4507" s="9">
        <v>0.0024537037037037036</v>
      </c>
      <c r="J4507" s="7">
        <v>212.0</v>
      </c>
      <c r="K4507" s="4">
        <v>1.78</v>
      </c>
    </row>
    <row r="4508">
      <c r="A4508" s="4" t="s">
        <v>4351</v>
      </c>
      <c r="B4508" s="4"/>
      <c r="C4508" s="4"/>
      <c r="D4508" s="4"/>
      <c r="E4508" s="7">
        <v>41.0</v>
      </c>
      <c r="F4508" s="4">
        <v>3.32</v>
      </c>
      <c r="G4508" s="8">
        <v>0.2439</v>
      </c>
      <c r="H4508" s="8">
        <v>0.2132</v>
      </c>
      <c r="I4508" s="9">
        <v>0.002905092592592593</v>
      </c>
      <c r="J4508" s="7">
        <v>251.0</v>
      </c>
      <c r="K4508" s="4">
        <v>2.34</v>
      </c>
    </row>
    <row r="4509">
      <c r="A4509" s="4" t="s">
        <v>4352</v>
      </c>
      <c r="B4509" s="4"/>
      <c r="C4509" s="4"/>
      <c r="D4509" s="4"/>
      <c r="E4509" s="7">
        <v>41.0</v>
      </c>
      <c r="F4509" s="4">
        <v>1.41</v>
      </c>
      <c r="G4509" s="8">
        <v>0.1951</v>
      </c>
      <c r="H4509" s="8">
        <v>0.4483</v>
      </c>
      <c r="I4509" s="9">
        <v>0.0031018518518518517</v>
      </c>
      <c r="J4509" s="7">
        <v>268.0</v>
      </c>
      <c r="K4509" s="4">
        <v>1.95</v>
      </c>
    </row>
    <row r="4510">
      <c r="A4510" s="4" t="s">
        <v>4353</v>
      </c>
      <c r="B4510" s="4"/>
      <c r="C4510" s="4"/>
      <c r="D4510" s="4"/>
      <c r="E4510" s="7">
        <v>41.0</v>
      </c>
      <c r="F4510" s="4">
        <v>1.8</v>
      </c>
      <c r="G4510" s="8">
        <v>0.2195</v>
      </c>
      <c r="H4510" s="8">
        <v>0.3784</v>
      </c>
      <c r="I4510" s="9">
        <v>0.0017476851851851852</v>
      </c>
      <c r="J4510" s="7">
        <v>151.0</v>
      </c>
      <c r="K4510" s="4">
        <v>1.66</v>
      </c>
    </row>
    <row r="4511">
      <c r="A4511" s="4" t="s">
        <v>4354</v>
      </c>
      <c r="B4511" s="4"/>
      <c r="C4511" s="4"/>
      <c r="D4511" s="4"/>
      <c r="E4511" s="7">
        <v>41.0</v>
      </c>
      <c r="F4511" s="4">
        <v>3.73</v>
      </c>
      <c r="G4511" s="8">
        <v>0.1951</v>
      </c>
      <c r="H4511" s="8">
        <v>0.1699</v>
      </c>
      <c r="I4511" s="9">
        <v>0.00369212962962963</v>
      </c>
      <c r="J4511" s="7">
        <v>319.0</v>
      </c>
      <c r="K4511" s="4">
        <v>3.85</v>
      </c>
    </row>
    <row r="4512">
      <c r="A4512" s="4" t="s">
        <v>4355</v>
      </c>
      <c r="B4512" s="4"/>
      <c r="C4512" s="4"/>
      <c r="D4512" s="4"/>
      <c r="E4512" s="7">
        <v>41.0</v>
      </c>
      <c r="F4512" s="4">
        <v>5.49</v>
      </c>
      <c r="G4512" s="8">
        <v>0.4146</v>
      </c>
      <c r="H4512" s="8">
        <v>0.0978</v>
      </c>
      <c r="I4512" s="9">
        <v>0.006111111111111111</v>
      </c>
      <c r="J4512" s="7">
        <v>528.0</v>
      </c>
      <c r="K4512" s="4">
        <v>2.93</v>
      </c>
    </row>
    <row r="4513">
      <c r="A4513" s="4" t="s">
        <v>4356</v>
      </c>
      <c r="B4513" s="4"/>
      <c r="C4513" s="4"/>
      <c r="D4513" s="4"/>
      <c r="E4513" s="7">
        <v>41.0</v>
      </c>
      <c r="F4513" s="4">
        <v>3.0</v>
      </c>
      <c r="G4513" s="8">
        <v>0.122</v>
      </c>
      <c r="H4513" s="8">
        <v>0.187</v>
      </c>
      <c r="I4513" s="9">
        <v>0.0038194444444444443</v>
      </c>
      <c r="J4513" s="7">
        <v>330.0</v>
      </c>
      <c r="K4513" s="4">
        <v>4.8</v>
      </c>
    </row>
    <row r="4514">
      <c r="A4514" s="4" t="s">
        <v>4357</v>
      </c>
      <c r="B4514" s="4"/>
      <c r="C4514" s="4"/>
      <c r="D4514" s="4"/>
      <c r="E4514" s="7">
        <v>41.0</v>
      </c>
      <c r="F4514" s="4">
        <v>2.44</v>
      </c>
      <c r="G4514" s="8">
        <v>0.1707</v>
      </c>
      <c r="H4514" s="8">
        <v>0.35</v>
      </c>
      <c r="I4514" s="9">
        <v>0.0022685185185185187</v>
      </c>
      <c r="J4514" s="7">
        <v>196.0</v>
      </c>
      <c r="K4514" s="4">
        <v>1.51</v>
      </c>
    </row>
    <row r="4515">
      <c r="A4515" s="4" t="s">
        <v>4358</v>
      </c>
      <c r="B4515" s="4"/>
      <c r="C4515" s="4"/>
      <c r="D4515" s="4"/>
      <c r="E4515" s="7">
        <v>41.0</v>
      </c>
      <c r="F4515" s="4">
        <v>3.8</v>
      </c>
      <c r="G4515" s="8">
        <v>0.2927</v>
      </c>
      <c r="H4515" s="8">
        <v>0.1603</v>
      </c>
      <c r="I4515" s="9">
        <v>0.005520833333333333</v>
      </c>
      <c r="J4515" s="7">
        <v>477.0</v>
      </c>
      <c r="K4515" s="4">
        <v>4.12</v>
      </c>
    </row>
    <row r="4516">
      <c r="A4516" s="4" t="s">
        <v>4359</v>
      </c>
      <c r="B4516" s="4"/>
      <c r="C4516" s="4"/>
      <c r="D4516" s="4"/>
      <c r="E4516" s="7">
        <v>41.0</v>
      </c>
      <c r="F4516" s="4">
        <v>3.39</v>
      </c>
      <c r="G4516" s="8">
        <v>0.1951</v>
      </c>
      <c r="H4516" s="8">
        <v>0.223</v>
      </c>
      <c r="I4516" s="9">
        <v>0.0038078703703703703</v>
      </c>
      <c r="J4516" s="7">
        <v>329.0</v>
      </c>
      <c r="K4516" s="4">
        <v>2.59</v>
      </c>
    </row>
    <row r="4517">
      <c r="A4517" s="4" t="s">
        <v>4360</v>
      </c>
      <c r="B4517" s="4"/>
      <c r="C4517" s="4"/>
      <c r="D4517" s="4"/>
      <c r="E4517" s="7">
        <v>41.0</v>
      </c>
      <c r="F4517" s="4">
        <v>2.54</v>
      </c>
      <c r="G4517" s="8">
        <v>0.3171</v>
      </c>
      <c r="H4517" s="8">
        <v>0.25</v>
      </c>
      <c r="I4517" s="9">
        <v>0.002361111111111111</v>
      </c>
      <c r="J4517" s="7">
        <v>204.0</v>
      </c>
      <c r="K4517" s="4">
        <v>2.37</v>
      </c>
    </row>
    <row r="4518">
      <c r="A4518" s="4" t="s">
        <v>4361</v>
      </c>
      <c r="B4518" s="4"/>
      <c r="C4518" s="4"/>
      <c r="D4518" s="4"/>
      <c r="E4518" s="7">
        <v>41.0</v>
      </c>
      <c r="F4518" s="4">
        <v>2.22</v>
      </c>
      <c r="G4518" s="8">
        <v>0.439</v>
      </c>
      <c r="H4518" s="8">
        <v>0.2198</v>
      </c>
      <c r="I4518" s="9">
        <v>0.002534722222222222</v>
      </c>
      <c r="J4518" s="7">
        <v>219.0</v>
      </c>
      <c r="K4518" s="4">
        <v>1.15</v>
      </c>
    </row>
    <row r="4519">
      <c r="A4519" s="4" t="s">
        <v>4362</v>
      </c>
      <c r="B4519" s="4"/>
      <c r="C4519" s="4"/>
      <c r="D4519" s="4"/>
      <c r="E4519" s="7">
        <v>41.0</v>
      </c>
      <c r="F4519" s="4">
        <v>3.24</v>
      </c>
      <c r="G4519" s="8">
        <v>0.2439</v>
      </c>
      <c r="H4519" s="8">
        <v>0.2406</v>
      </c>
      <c r="I4519" s="9">
        <v>0.0033333333333333335</v>
      </c>
      <c r="J4519" s="7">
        <v>288.0</v>
      </c>
      <c r="K4519" s="4">
        <v>2.98</v>
      </c>
    </row>
    <row r="4520">
      <c r="A4520" s="4" t="s">
        <v>4363</v>
      </c>
      <c r="B4520" s="4"/>
      <c r="C4520" s="4"/>
      <c r="D4520" s="4"/>
      <c r="E4520" s="7">
        <v>41.0</v>
      </c>
      <c r="F4520" s="4">
        <v>3.22</v>
      </c>
      <c r="G4520" s="8">
        <v>0.2683</v>
      </c>
      <c r="H4520" s="8">
        <v>0.2348</v>
      </c>
      <c r="I4520" s="9">
        <v>0.003425925925925926</v>
      </c>
      <c r="J4520" s="7">
        <v>296.0</v>
      </c>
      <c r="K4520" s="4">
        <v>2.29</v>
      </c>
    </row>
    <row r="4521">
      <c r="A4521" s="4" t="s">
        <v>4364</v>
      </c>
      <c r="B4521" s="4"/>
      <c r="C4521" s="4"/>
      <c r="D4521" s="4"/>
      <c r="E4521" s="7">
        <v>41.0</v>
      </c>
      <c r="F4521" s="4">
        <v>2.66</v>
      </c>
      <c r="G4521" s="8">
        <v>0.0488</v>
      </c>
      <c r="H4521" s="8">
        <v>0.2569</v>
      </c>
      <c r="I4521" s="9">
        <v>0.0021643518518518518</v>
      </c>
      <c r="J4521" s="7">
        <v>187.0</v>
      </c>
      <c r="K4521" s="4">
        <v>2.2</v>
      </c>
    </row>
    <row r="4522">
      <c r="A4522" s="4" t="s">
        <v>4365</v>
      </c>
      <c r="B4522" s="4"/>
      <c r="C4522" s="4"/>
      <c r="D4522" s="4"/>
      <c r="E4522" s="7">
        <v>41.0</v>
      </c>
      <c r="F4522" s="4">
        <v>1.27</v>
      </c>
      <c r="G4522" s="8">
        <v>0.122</v>
      </c>
      <c r="H4522" s="8">
        <v>0.3269</v>
      </c>
      <c r="I4522" s="9">
        <v>0.003912037037037037</v>
      </c>
      <c r="J4522" s="7">
        <v>338.0</v>
      </c>
      <c r="K4522" s="4">
        <v>5.05</v>
      </c>
    </row>
    <row r="4523">
      <c r="A4523" s="4" t="s">
        <v>4366</v>
      </c>
      <c r="B4523" s="4"/>
      <c r="C4523" s="4"/>
      <c r="D4523" s="4"/>
      <c r="E4523" s="7">
        <v>41.0</v>
      </c>
      <c r="F4523" s="4">
        <v>3.27</v>
      </c>
      <c r="G4523" s="8">
        <v>0.1951</v>
      </c>
      <c r="H4523" s="8">
        <v>0.291</v>
      </c>
      <c r="I4523" s="9">
        <v>0.0023032407407407407</v>
      </c>
      <c r="J4523" s="7">
        <v>199.0</v>
      </c>
      <c r="K4523" s="4">
        <v>1.32</v>
      </c>
    </row>
    <row r="4524">
      <c r="A4524" s="4" t="s">
        <v>4367</v>
      </c>
      <c r="B4524" s="4"/>
      <c r="C4524" s="4"/>
      <c r="D4524" s="4"/>
      <c r="E4524" s="7">
        <v>41.0</v>
      </c>
      <c r="F4524" s="4">
        <v>1.29</v>
      </c>
      <c r="G4524" s="8">
        <v>0.0732</v>
      </c>
      <c r="H4524" s="8">
        <v>0.3396</v>
      </c>
      <c r="I4524" s="9">
        <v>0.0030439814814814813</v>
      </c>
      <c r="J4524" s="7">
        <v>263.0</v>
      </c>
      <c r="K4524" s="4">
        <v>4.46</v>
      </c>
    </row>
    <row r="4525">
      <c r="A4525" s="4" t="s">
        <v>4368</v>
      </c>
      <c r="B4525" s="4"/>
      <c r="C4525" s="4"/>
      <c r="D4525" s="4"/>
      <c r="E4525" s="7">
        <v>41.0</v>
      </c>
      <c r="F4525" s="4">
        <v>4.05</v>
      </c>
      <c r="G4525" s="8">
        <v>0.3415</v>
      </c>
      <c r="H4525" s="8">
        <v>0.1867</v>
      </c>
      <c r="I4525" s="9">
        <v>0.0034837962962962965</v>
      </c>
      <c r="J4525" s="7">
        <v>301.0</v>
      </c>
      <c r="K4525" s="4">
        <v>1.93</v>
      </c>
    </row>
    <row r="4526">
      <c r="A4526" s="4" t="s">
        <v>4369</v>
      </c>
      <c r="B4526" s="4"/>
      <c r="C4526" s="4"/>
      <c r="D4526" s="4"/>
      <c r="E4526" s="7">
        <v>41.0</v>
      </c>
      <c r="F4526" s="4">
        <v>2.32</v>
      </c>
      <c r="G4526" s="8">
        <v>0.5366</v>
      </c>
      <c r="H4526" s="8">
        <v>0.1684</v>
      </c>
      <c r="I4526" s="9">
        <v>0.0021180555555555558</v>
      </c>
      <c r="J4526" s="7">
        <v>183.0</v>
      </c>
      <c r="K4526" s="4">
        <v>0.76</v>
      </c>
    </row>
    <row r="4527">
      <c r="A4527" s="4" t="s">
        <v>4370</v>
      </c>
      <c r="B4527" s="4"/>
      <c r="C4527" s="4"/>
      <c r="D4527" s="4"/>
      <c r="E4527" s="7">
        <v>41.0</v>
      </c>
      <c r="F4527" s="4">
        <v>2.51</v>
      </c>
      <c r="G4527" s="8">
        <v>0.3659</v>
      </c>
      <c r="H4527" s="8">
        <v>0.1068</v>
      </c>
      <c r="I4527" s="9">
        <v>0.0036689814814814814</v>
      </c>
      <c r="J4527" s="7">
        <v>317.0</v>
      </c>
      <c r="K4527" s="4">
        <v>1.1</v>
      </c>
    </row>
    <row r="4528">
      <c r="A4528" s="4" t="s">
        <v>4371</v>
      </c>
      <c r="B4528" s="4"/>
      <c r="C4528" s="4"/>
      <c r="D4528" s="4"/>
      <c r="E4528" s="7">
        <v>41.0</v>
      </c>
      <c r="F4528" s="4">
        <v>1.71</v>
      </c>
      <c r="G4528" s="8">
        <v>0.4634</v>
      </c>
      <c r="H4528" s="8">
        <v>0.1714</v>
      </c>
      <c r="I4528" s="9">
        <v>9.953703703703704E-4</v>
      </c>
      <c r="J4528" s="7">
        <v>86.0</v>
      </c>
      <c r="K4528" s="4">
        <v>2.27</v>
      </c>
    </row>
    <row r="4529">
      <c r="A4529" s="4" t="s">
        <v>4372</v>
      </c>
      <c r="B4529" s="4"/>
      <c r="C4529" s="4"/>
      <c r="D4529" s="4"/>
      <c r="E4529" s="7">
        <v>41.0</v>
      </c>
      <c r="F4529" s="4">
        <v>6.1</v>
      </c>
      <c r="G4529" s="8">
        <v>0.3659</v>
      </c>
      <c r="H4529" s="8">
        <v>0.14</v>
      </c>
      <c r="I4529" s="9">
        <v>0.0030902777777777777</v>
      </c>
      <c r="J4529" s="7">
        <v>267.0</v>
      </c>
      <c r="K4529" s="4">
        <v>1.68</v>
      </c>
    </row>
    <row r="4530">
      <c r="A4530" s="4" t="s">
        <v>4373</v>
      </c>
      <c r="B4530" s="4"/>
      <c r="C4530" s="4"/>
      <c r="D4530" s="4"/>
      <c r="E4530" s="7">
        <v>41.0</v>
      </c>
      <c r="F4530" s="4">
        <v>2.44</v>
      </c>
      <c r="G4530" s="8">
        <v>0.1951</v>
      </c>
      <c r="H4530" s="8">
        <v>0.07</v>
      </c>
      <c r="I4530" s="9">
        <v>0.0027546296296296294</v>
      </c>
      <c r="J4530" s="7">
        <v>238.0</v>
      </c>
      <c r="K4530" s="4">
        <v>3.29</v>
      </c>
    </row>
    <row r="4531">
      <c r="A4531" s="4" t="s">
        <v>4374</v>
      </c>
      <c r="B4531" s="4"/>
      <c r="C4531" s="4"/>
      <c r="D4531" s="4"/>
      <c r="E4531" s="7">
        <v>41.0</v>
      </c>
      <c r="F4531" s="4">
        <v>3.41</v>
      </c>
      <c r="G4531" s="8">
        <v>0.2439</v>
      </c>
      <c r="H4531" s="8">
        <v>0.2429</v>
      </c>
      <c r="I4531" s="9">
        <v>0.003564814814814815</v>
      </c>
      <c r="J4531" s="7">
        <v>308.0</v>
      </c>
      <c r="K4531" s="4">
        <v>1.51</v>
      </c>
    </row>
    <row r="4532">
      <c r="A4532" s="4" t="s">
        <v>4375</v>
      </c>
      <c r="B4532" s="4"/>
      <c r="C4532" s="4"/>
      <c r="D4532" s="4"/>
      <c r="E4532" s="7">
        <v>41.0</v>
      </c>
      <c r="F4532" s="4">
        <v>1.8</v>
      </c>
      <c r="G4532" s="8">
        <v>0.4146</v>
      </c>
      <c r="H4532" s="8">
        <v>0.3108</v>
      </c>
      <c r="I4532" s="9">
        <v>7.754629629629629E-4</v>
      </c>
      <c r="J4532" s="7">
        <v>67.0</v>
      </c>
      <c r="K4532" s="4">
        <v>0.78</v>
      </c>
    </row>
    <row r="4533">
      <c r="A4533" s="4" t="s">
        <v>4376</v>
      </c>
      <c r="B4533" s="4"/>
      <c r="C4533" s="4"/>
      <c r="D4533" s="4"/>
      <c r="E4533" s="7">
        <v>41.0</v>
      </c>
      <c r="F4533" s="4">
        <v>2.34</v>
      </c>
      <c r="G4533" s="8">
        <v>0.2195</v>
      </c>
      <c r="H4533" s="8">
        <v>0.1562</v>
      </c>
      <c r="I4533" s="9">
        <v>0.001863425925925926</v>
      </c>
      <c r="J4533" s="7">
        <v>161.0</v>
      </c>
      <c r="K4533" s="4">
        <v>2.83</v>
      </c>
    </row>
    <row r="4534">
      <c r="A4534" s="4" t="s">
        <v>4377</v>
      </c>
      <c r="B4534" s="4"/>
      <c r="C4534" s="4"/>
      <c r="D4534" s="4"/>
      <c r="E4534" s="7">
        <v>41.0</v>
      </c>
      <c r="F4534" s="4">
        <v>2.29</v>
      </c>
      <c r="G4534" s="8">
        <v>0.2683</v>
      </c>
      <c r="H4534" s="8">
        <v>0.1277</v>
      </c>
      <c r="I4534" s="9">
        <v>0.004826388888888889</v>
      </c>
      <c r="J4534" s="7">
        <v>417.0</v>
      </c>
      <c r="K4534" s="4">
        <v>5.49</v>
      </c>
    </row>
    <row r="4535">
      <c r="A4535" s="4" t="s">
        <v>4378</v>
      </c>
      <c r="B4535" s="4"/>
      <c r="C4535" s="4"/>
      <c r="D4535" s="4"/>
      <c r="E4535" s="7">
        <v>41.0</v>
      </c>
      <c r="F4535" s="4">
        <v>3.9</v>
      </c>
      <c r="G4535" s="8">
        <v>0.1707</v>
      </c>
      <c r="H4535" s="8">
        <v>0.1688</v>
      </c>
      <c r="I4535" s="9">
        <v>0.003321759259259259</v>
      </c>
      <c r="J4535" s="7">
        <v>287.0</v>
      </c>
      <c r="K4535" s="4">
        <v>3.95</v>
      </c>
    </row>
    <row r="4536">
      <c r="A4536" s="4" t="s">
        <v>4379</v>
      </c>
      <c r="B4536" s="4"/>
      <c r="C4536" s="4"/>
      <c r="D4536" s="4"/>
      <c r="E4536" s="7">
        <v>41.0</v>
      </c>
      <c r="F4536" s="4">
        <v>4.44</v>
      </c>
      <c r="G4536" s="8">
        <v>0.2439</v>
      </c>
      <c r="H4536" s="8">
        <v>0.1099</v>
      </c>
      <c r="I4536" s="9">
        <v>0.0036574074074074074</v>
      </c>
      <c r="J4536" s="7">
        <v>316.0</v>
      </c>
      <c r="K4536" s="4">
        <v>4.68</v>
      </c>
    </row>
    <row r="4537">
      <c r="A4537" s="4" t="s">
        <v>4380</v>
      </c>
      <c r="B4537" s="4"/>
      <c r="C4537" s="4"/>
      <c r="D4537" s="4"/>
      <c r="E4537" s="7">
        <v>41.0</v>
      </c>
      <c r="F4537" s="4">
        <v>1.61</v>
      </c>
      <c r="G4537" s="8">
        <v>0.3171</v>
      </c>
      <c r="H4537" s="8">
        <v>0.5152</v>
      </c>
      <c r="I4537" s="9">
        <v>5.208333333333333E-4</v>
      </c>
      <c r="J4537" s="7">
        <v>45.0</v>
      </c>
      <c r="K4537" s="4">
        <v>0.59</v>
      </c>
    </row>
    <row r="4538">
      <c r="A4538" s="4" t="s">
        <v>4381</v>
      </c>
      <c r="B4538" s="4"/>
      <c r="C4538" s="4"/>
      <c r="D4538" s="4"/>
      <c r="E4538" s="7">
        <v>41.0</v>
      </c>
      <c r="F4538" s="4">
        <v>2.32</v>
      </c>
      <c r="G4538" s="8">
        <v>0.3659</v>
      </c>
      <c r="H4538" s="8">
        <v>0.2211</v>
      </c>
      <c r="I4538" s="9">
        <v>0.0021296296296296298</v>
      </c>
      <c r="J4538" s="7">
        <v>184.0</v>
      </c>
      <c r="K4538" s="4">
        <v>3.24</v>
      </c>
    </row>
    <row r="4539">
      <c r="A4539" s="4" t="s">
        <v>4382</v>
      </c>
      <c r="B4539" s="4"/>
      <c r="C4539" s="4"/>
      <c r="D4539" s="4"/>
      <c r="E4539" s="7">
        <v>41.0</v>
      </c>
      <c r="F4539" s="4">
        <v>2.22</v>
      </c>
      <c r="G4539" s="8">
        <v>0.2439</v>
      </c>
      <c r="H4539" s="8">
        <v>0.3846</v>
      </c>
      <c r="I4539" s="9">
        <v>0.0024189814814814816</v>
      </c>
      <c r="J4539" s="7">
        <v>209.0</v>
      </c>
      <c r="K4539" s="4">
        <v>1.32</v>
      </c>
    </row>
    <row r="4540">
      <c r="A4540" s="4" t="s">
        <v>4383</v>
      </c>
      <c r="B4540" s="4"/>
      <c r="C4540" s="4"/>
      <c r="D4540" s="4"/>
      <c r="E4540" s="7">
        <v>41.0</v>
      </c>
      <c r="F4540" s="4">
        <v>3.24</v>
      </c>
      <c r="G4540" s="8">
        <v>0.2195</v>
      </c>
      <c r="H4540" s="8">
        <v>0.1955</v>
      </c>
      <c r="I4540" s="9">
        <v>0.0021412037037037038</v>
      </c>
      <c r="J4540" s="7">
        <v>185.0</v>
      </c>
      <c r="K4540" s="4">
        <v>3.32</v>
      </c>
    </row>
    <row r="4541">
      <c r="A4541" s="4" t="s">
        <v>4384</v>
      </c>
      <c r="B4541" s="4"/>
      <c r="C4541" s="4"/>
      <c r="D4541" s="4"/>
      <c r="E4541" s="7">
        <v>41.0</v>
      </c>
      <c r="F4541" s="4">
        <v>3.71</v>
      </c>
      <c r="G4541" s="8">
        <v>0.4878</v>
      </c>
      <c r="H4541" s="8">
        <v>0.1118</v>
      </c>
      <c r="I4541" s="9">
        <v>0.0018287037037037037</v>
      </c>
      <c r="J4541" s="7">
        <v>158.0</v>
      </c>
      <c r="K4541" s="4">
        <v>1.51</v>
      </c>
    </row>
    <row r="4542">
      <c r="A4542" s="4" t="s">
        <v>4385</v>
      </c>
      <c r="B4542" s="4"/>
      <c r="C4542" s="4"/>
      <c r="D4542" s="4"/>
      <c r="E4542" s="7">
        <v>41.0</v>
      </c>
      <c r="F4542" s="4">
        <v>1.95</v>
      </c>
      <c r="G4542" s="8">
        <v>0.0732</v>
      </c>
      <c r="H4542" s="8">
        <v>0.475</v>
      </c>
      <c r="I4542" s="9">
        <v>0.0011689814814814816</v>
      </c>
      <c r="J4542" s="7">
        <v>101.0</v>
      </c>
      <c r="K4542" s="4">
        <v>2.41</v>
      </c>
    </row>
    <row r="4543">
      <c r="A4543" s="4" t="s">
        <v>4386</v>
      </c>
      <c r="B4543" s="4"/>
      <c r="C4543" s="4"/>
      <c r="D4543" s="4"/>
      <c r="E4543" s="7">
        <v>41.0</v>
      </c>
      <c r="F4543" s="4">
        <v>3.1</v>
      </c>
      <c r="G4543" s="8">
        <v>0.2683</v>
      </c>
      <c r="H4543" s="8">
        <v>0.1732</v>
      </c>
      <c r="I4543" s="9">
        <v>0.0030787037037037037</v>
      </c>
      <c r="J4543" s="7">
        <v>266.0</v>
      </c>
      <c r="K4543" s="4">
        <v>2.66</v>
      </c>
    </row>
    <row r="4544">
      <c r="A4544" s="4" t="s">
        <v>4387</v>
      </c>
      <c r="B4544" s="4"/>
      <c r="C4544" s="4"/>
      <c r="D4544" s="4"/>
      <c r="E4544" s="7">
        <v>41.0</v>
      </c>
      <c r="F4544" s="4">
        <v>2.54</v>
      </c>
      <c r="G4544" s="8">
        <v>0.0244</v>
      </c>
      <c r="H4544" s="8">
        <v>0.3846</v>
      </c>
      <c r="I4544" s="9">
        <v>0.0033680555555555556</v>
      </c>
      <c r="J4544" s="7">
        <v>291.0</v>
      </c>
      <c r="K4544" s="4">
        <v>2.17</v>
      </c>
    </row>
    <row r="4545">
      <c r="A4545" s="4" t="s">
        <v>4388</v>
      </c>
      <c r="B4545" s="4"/>
      <c r="C4545" s="4"/>
      <c r="D4545" s="4"/>
      <c r="E4545" s="7">
        <v>41.0</v>
      </c>
      <c r="F4545" s="4">
        <v>1.39</v>
      </c>
      <c r="G4545" s="8">
        <v>1.0</v>
      </c>
      <c r="H4545" s="8">
        <v>0.0</v>
      </c>
      <c r="I4545" s="9">
        <v>0.0015046296296296296</v>
      </c>
      <c r="J4545" s="7">
        <v>130.0</v>
      </c>
      <c r="K4545" s="4">
        <v>0.0</v>
      </c>
    </row>
    <row r="4546">
      <c r="A4546" s="4" t="s">
        <v>4389</v>
      </c>
      <c r="B4546" s="4"/>
      <c r="C4546" s="4"/>
      <c r="D4546" s="4"/>
      <c r="E4546" s="7">
        <v>41.0</v>
      </c>
      <c r="F4546" s="4">
        <v>3.0</v>
      </c>
      <c r="G4546" s="8">
        <v>0.2927</v>
      </c>
      <c r="H4546" s="8">
        <v>0.1789</v>
      </c>
      <c r="I4546" s="9">
        <v>0.003171296296296296</v>
      </c>
      <c r="J4546" s="7">
        <v>274.0</v>
      </c>
      <c r="K4546" s="4">
        <v>2.85</v>
      </c>
    </row>
    <row r="4547">
      <c r="A4547" s="4" t="s">
        <v>4390</v>
      </c>
      <c r="B4547" s="4"/>
      <c r="C4547" s="4"/>
      <c r="D4547" s="4"/>
      <c r="E4547" s="7">
        <v>41.0</v>
      </c>
      <c r="F4547" s="4">
        <v>2.34</v>
      </c>
      <c r="G4547" s="8">
        <v>0.2683</v>
      </c>
      <c r="H4547" s="8">
        <v>0.2708</v>
      </c>
      <c r="I4547" s="9">
        <v>0.0023032407407407407</v>
      </c>
      <c r="J4547" s="7">
        <v>199.0</v>
      </c>
      <c r="K4547" s="4">
        <v>1.95</v>
      </c>
    </row>
    <row r="4548">
      <c r="A4548" s="4" t="s">
        <v>4391</v>
      </c>
      <c r="B4548" s="4"/>
      <c r="C4548" s="4"/>
      <c r="D4548" s="4"/>
      <c r="E4548" s="7">
        <v>41.0</v>
      </c>
      <c r="F4548" s="4">
        <v>2.44</v>
      </c>
      <c r="G4548" s="8">
        <v>0.1707</v>
      </c>
      <c r="H4548" s="8">
        <v>0.25</v>
      </c>
      <c r="I4548" s="9">
        <v>0.004780092592592593</v>
      </c>
      <c r="J4548" s="7">
        <v>413.0</v>
      </c>
      <c r="K4548" s="4">
        <v>5.27</v>
      </c>
    </row>
    <row r="4549">
      <c r="A4549" s="4" t="s">
        <v>4392</v>
      </c>
      <c r="B4549" s="4"/>
      <c r="C4549" s="4"/>
      <c r="D4549" s="4"/>
      <c r="E4549" s="7">
        <v>41.0</v>
      </c>
      <c r="F4549" s="4">
        <v>3.39</v>
      </c>
      <c r="G4549" s="8">
        <v>0.439</v>
      </c>
      <c r="H4549" s="8">
        <v>0.1655</v>
      </c>
      <c r="I4549" s="9">
        <v>0.005798611111111111</v>
      </c>
      <c r="J4549" s="7">
        <v>501.0</v>
      </c>
      <c r="K4549" s="4">
        <v>3.83</v>
      </c>
    </row>
    <row r="4550">
      <c r="A4550" s="4" t="s">
        <v>4393</v>
      </c>
      <c r="B4550" s="4"/>
      <c r="C4550" s="4"/>
      <c r="D4550" s="4"/>
      <c r="E4550" s="7">
        <v>41.0</v>
      </c>
      <c r="F4550" s="4">
        <v>2.88</v>
      </c>
      <c r="G4550" s="8">
        <v>0.2439</v>
      </c>
      <c r="H4550" s="8">
        <v>0.1525</v>
      </c>
      <c r="I4550" s="9">
        <v>0.004143518518518519</v>
      </c>
      <c r="J4550" s="7">
        <v>358.0</v>
      </c>
      <c r="K4550" s="4">
        <v>5.88</v>
      </c>
    </row>
    <row r="4551">
      <c r="A4551" s="4" t="s">
        <v>4394</v>
      </c>
      <c r="B4551" s="4"/>
      <c r="C4551" s="4"/>
      <c r="D4551" s="4"/>
      <c r="E4551" s="7">
        <v>41.0</v>
      </c>
      <c r="F4551" s="4">
        <v>4.73</v>
      </c>
      <c r="G4551" s="8">
        <v>0.2195</v>
      </c>
      <c r="H4551" s="8">
        <v>0.1856</v>
      </c>
      <c r="I4551" s="9">
        <v>0.00443287037037037</v>
      </c>
      <c r="J4551" s="7">
        <v>383.0</v>
      </c>
      <c r="K4551" s="4">
        <v>2.34</v>
      </c>
    </row>
    <row r="4552">
      <c r="A4552" s="4" t="s">
        <v>4395</v>
      </c>
      <c r="B4552" s="4"/>
      <c r="C4552" s="4"/>
      <c r="D4552" s="4"/>
      <c r="E4552" s="7">
        <v>41.0</v>
      </c>
      <c r="F4552" s="4">
        <v>6.66</v>
      </c>
      <c r="G4552" s="8">
        <v>0.122</v>
      </c>
      <c r="H4552" s="8">
        <v>0.1355</v>
      </c>
      <c r="I4552" s="9">
        <v>0.008761574074074074</v>
      </c>
      <c r="J4552" s="7">
        <v>757.0</v>
      </c>
      <c r="K4552" s="4">
        <v>1.95</v>
      </c>
    </row>
    <row r="4553">
      <c r="A4553" s="4" t="s">
        <v>4396</v>
      </c>
      <c r="B4553" s="4"/>
      <c r="C4553" s="4"/>
      <c r="D4553" s="4"/>
      <c r="E4553" s="7">
        <v>41.0</v>
      </c>
      <c r="F4553" s="4">
        <v>4.37</v>
      </c>
      <c r="G4553" s="8">
        <v>0.122</v>
      </c>
      <c r="H4553" s="8">
        <v>0.3017</v>
      </c>
      <c r="I4553" s="9">
        <v>0.0014351851851851852</v>
      </c>
      <c r="J4553" s="7">
        <v>124.0</v>
      </c>
      <c r="K4553" s="4">
        <v>1.05</v>
      </c>
    </row>
    <row r="4554">
      <c r="A4554" s="4" t="s">
        <v>4397</v>
      </c>
      <c r="B4554" s="4"/>
      <c r="C4554" s="4"/>
      <c r="D4554" s="4"/>
      <c r="E4554" s="7">
        <v>41.0</v>
      </c>
      <c r="F4554" s="4">
        <v>3.93</v>
      </c>
      <c r="G4554" s="8">
        <v>0.2683</v>
      </c>
      <c r="H4554" s="8">
        <v>0.1366</v>
      </c>
      <c r="I4554" s="9">
        <v>0.0042592592592592595</v>
      </c>
      <c r="J4554" s="7">
        <v>368.0</v>
      </c>
      <c r="K4554" s="4">
        <v>3.0</v>
      </c>
    </row>
    <row r="4555">
      <c r="A4555" s="4" t="s">
        <v>4398</v>
      </c>
      <c r="B4555" s="4"/>
      <c r="C4555" s="4"/>
      <c r="D4555" s="4"/>
      <c r="E4555" s="7">
        <v>41.0</v>
      </c>
      <c r="F4555" s="4">
        <v>3.46</v>
      </c>
      <c r="G4555" s="8">
        <v>0.1463</v>
      </c>
      <c r="H4555" s="8">
        <v>0.2394</v>
      </c>
      <c r="I4555" s="9">
        <v>0.003136574074074074</v>
      </c>
      <c r="J4555" s="7">
        <v>271.0</v>
      </c>
      <c r="K4555" s="4">
        <v>3.0</v>
      </c>
    </row>
    <row r="4556">
      <c r="A4556" s="4" t="s">
        <v>4399</v>
      </c>
      <c r="B4556" s="4"/>
      <c r="C4556" s="4"/>
      <c r="D4556" s="4"/>
      <c r="E4556" s="7">
        <v>41.0</v>
      </c>
      <c r="F4556" s="4">
        <v>2.85</v>
      </c>
      <c r="G4556" s="8">
        <v>0.122</v>
      </c>
      <c r="H4556" s="8">
        <v>0.3504</v>
      </c>
      <c r="I4556" s="9">
        <v>0.001736111111111111</v>
      </c>
      <c r="J4556" s="7">
        <v>150.0</v>
      </c>
      <c r="K4556" s="4">
        <v>2.95</v>
      </c>
    </row>
    <row r="4557">
      <c r="A4557" s="4" t="s">
        <v>4400</v>
      </c>
      <c r="B4557" s="4"/>
      <c r="C4557" s="4"/>
      <c r="D4557" s="4"/>
      <c r="E4557" s="7">
        <v>41.0</v>
      </c>
      <c r="F4557" s="4">
        <v>3.98</v>
      </c>
      <c r="G4557" s="8">
        <v>0.1951</v>
      </c>
      <c r="H4557" s="8">
        <v>0.1902</v>
      </c>
      <c r="I4557" s="9">
        <v>0.00375</v>
      </c>
      <c r="J4557" s="7">
        <v>324.0</v>
      </c>
      <c r="K4557" s="4">
        <v>2.27</v>
      </c>
    </row>
    <row r="4558">
      <c r="A4558" s="4" t="s">
        <v>4401</v>
      </c>
      <c r="B4558" s="4"/>
      <c r="C4558" s="4"/>
      <c r="D4558" s="4"/>
      <c r="E4558" s="7">
        <v>41.0</v>
      </c>
      <c r="F4558" s="4">
        <v>3.71</v>
      </c>
      <c r="G4558" s="8">
        <v>0.3171</v>
      </c>
      <c r="H4558" s="8">
        <v>0.1776</v>
      </c>
      <c r="I4558" s="9">
        <v>0.002824074074074074</v>
      </c>
      <c r="J4558" s="7">
        <v>244.0</v>
      </c>
      <c r="K4558" s="4">
        <v>1.54</v>
      </c>
    </row>
    <row r="4559">
      <c r="A4559" s="4" t="s">
        <v>4402</v>
      </c>
      <c r="B4559" s="4"/>
      <c r="C4559" s="4"/>
      <c r="D4559" s="4"/>
      <c r="E4559" s="7">
        <v>41.0</v>
      </c>
      <c r="F4559" s="4">
        <v>3.0</v>
      </c>
      <c r="G4559" s="8">
        <v>0.2683</v>
      </c>
      <c r="H4559" s="8">
        <v>0.2358</v>
      </c>
      <c r="I4559" s="9">
        <v>0.0016550925925925926</v>
      </c>
      <c r="J4559" s="7">
        <v>143.0</v>
      </c>
      <c r="K4559" s="4">
        <v>1.32</v>
      </c>
    </row>
    <row r="4560">
      <c r="A4560" s="4" t="s">
        <v>4403</v>
      </c>
      <c r="B4560" s="4"/>
      <c r="C4560" s="4"/>
      <c r="D4560" s="4"/>
      <c r="E4560" s="7">
        <v>41.0</v>
      </c>
      <c r="F4560" s="4">
        <v>3.15</v>
      </c>
      <c r="G4560" s="8">
        <v>0.1463</v>
      </c>
      <c r="H4560" s="8">
        <v>0.2481</v>
      </c>
      <c r="I4560" s="9">
        <v>0.002766203703703704</v>
      </c>
      <c r="J4560" s="7">
        <v>239.0</v>
      </c>
      <c r="K4560" s="4">
        <v>4.61</v>
      </c>
    </row>
    <row r="4561">
      <c r="A4561" s="4" t="s">
        <v>4404</v>
      </c>
      <c r="B4561" s="4"/>
      <c r="C4561" s="4"/>
      <c r="D4561" s="4"/>
      <c r="E4561" s="7">
        <v>41.0</v>
      </c>
      <c r="F4561" s="4">
        <v>3.0</v>
      </c>
      <c r="G4561" s="8">
        <v>0.122</v>
      </c>
      <c r="H4561" s="8">
        <v>0.2927</v>
      </c>
      <c r="I4561" s="9">
        <v>0.003136574074074074</v>
      </c>
      <c r="J4561" s="7">
        <v>271.0</v>
      </c>
      <c r="K4561" s="4">
        <v>2.54</v>
      </c>
    </row>
    <row r="4562">
      <c r="A4562" s="4" t="s">
        <v>4405</v>
      </c>
      <c r="B4562" s="4"/>
      <c r="C4562" s="4"/>
      <c r="D4562" s="4"/>
      <c r="E4562" s="7">
        <v>41.0</v>
      </c>
      <c r="F4562" s="4">
        <v>3.24</v>
      </c>
      <c r="G4562" s="8">
        <v>0.2195</v>
      </c>
      <c r="H4562" s="8">
        <v>0.2481</v>
      </c>
      <c r="I4562" s="9">
        <v>0.0028587962962962963</v>
      </c>
      <c r="J4562" s="7">
        <v>247.0</v>
      </c>
      <c r="K4562" s="4">
        <v>2.17</v>
      </c>
    </row>
    <row r="4563">
      <c r="A4563" s="4" t="s">
        <v>4406</v>
      </c>
      <c r="B4563" s="4"/>
      <c r="C4563" s="4"/>
      <c r="D4563" s="4"/>
      <c r="E4563" s="7">
        <v>41.0</v>
      </c>
      <c r="F4563" s="4">
        <v>1.85</v>
      </c>
      <c r="G4563" s="8">
        <v>0.3902</v>
      </c>
      <c r="H4563" s="8">
        <v>0.3816</v>
      </c>
      <c r="I4563" s="9">
        <v>0.001712962962962963</v>
      </c>
      <c r="J4563" s="7">
        <v>148.0</v>
      </c>
      <c r="K4563" s="4">
        <v>0.39</v>
      </c>
    </row>
    <row r="4564">
      <c r="A4564" s="4" t="s">
        <v>4407</v>
      </c>
      <c r="B4564" s="4"/>
      <c r="C4564" s="4"/>
      <c r="D4564" s="4"/>
      <c r="E4564" s="7">
        <v>41.0</v>
      </c>
      <c r="F4564" s="4">
        <v>2.02</v>
      </c>
      <c r="G4564" s="8">
        <v>0.0488</v>
      </c>
      <c r="H4564" s="8">
        <v>0.4819</v>
      </c>
      <c r="I4564" s="9">
        <v>0.0013194444444444445</v>
      </c>
      <c r="J4564" s="7">
        <v>114.0</v>
      </c>
      <c r="K4564" s="4">
        <v>1.61</v>
      </c>
    </row>
    <row r="4565">
      <c r="A4565" s="4" t="s">
        <v>4408</v>
      </c>
      <c r="B4565" s="4"/>
      <c r="C4565" s="4"/>
      <c r="D4565" s="4"/>
      <c r="E4565" s="7">
        <v>41.0</v>
      </c>
      <c r="F4565" s="4">
        <v>3.56</v>
      </c>
      <c r="G4565" s="8">
        <v>0.2927</v>
      </c>
      <c r="H4565" s="8">
        <v>0.2123</v>
      </c>
      <c r="I4565" s="9">
        <v>0.0031018518518518517</v>
      </c>
      <c r="J4565" s="7">
        <v>268.0</v>
      </c>
      <c r="K4565" s="4">
        <v>2.41</v>
      </c>
    </row>
    <row r="4566">
      <c r="A4566" s="4" t="s">
        <v>4409</v>
      </c>
      <c r="B4566" s="4"/>
      <c r="C4566" s="4"/>
      <c r="D4566" s="4"/>
      <c r="E4566" s="7">
        <v>41.0</v>
      </c>
      <c r="F4566" s="4">
        <v>1.93</v>
      </c>
      <c r="G4566" s="8">
        <v>0.1951</v>
      </c>
      <c r="H4566" s="8">
        <v>0.3291</v>
      </c>
      <c r="I4566" s="9">
        <v>0.0018287037037037037</v>
      </c>
      <c r="J4566" s="7">
        <v>158.0</v>
      </c>
      <c r="K4566" s="4">
        <v>2.1</v>
      </c>
    </row>
    <row r="4567">
      <c r="A4567" s="4" t="s">
        <v>4410</v>
      </c>
      <c r="B4567" s="4"/>
      <c r="C4567" s="4"/>
      <c r="D4567" s="4"/>
      <c r="E4567" s="7">
        <v>41.0</v>
      </c>
      <c r="F4567" s="4">
        <v>3.17</v>
      </c>
      <c r="G4567" s="8">
        <v>0.2927</v>
      </c>
      <c r="H4567" s="8">
        <v>0.0769</v>
      </c>
      <c r="I4567" s="9">
        <v>0.0036805555555555554</v>
      </c>
      <c r="J4567" s="7">
        <v>318.0</v>
      </c>
      <c r="K4567" s="4">
        <v>5.93</v>
      </c>
    </row>
    <row r="4568">
      <c r="A4568" s="4" t="s">
        <v>4411</v>
      </c>
      <c r="B4568" s="4"/>
      <c r="C4568" s="4"/>
      <c r="D4568" s="4"/>
      <c r="E4568" s="7">
        <v>41.0</v>
      </c>
      <c r="F4568" s="4">
        <v>3.61</v>
      </c>
      <c r="G4568" s="8">
        <v>0.1463</v>
      </c>
      <c r="H4568" s="8">
        <v>0.3176</v>
      </c>
      <c r="I4568" s="9">
        <v>0.0022916666666666667</v>
      </c>
      <c r="J4568" s="7">
        <v>198.0</v>
      </c>
      <c r="K4568" s="4">
        <v>1.68</v>
      </c>
    </row>
    <row r="4569">
      <c r="A4569" s="4" t="s">
        <v>4412</v>
      </c>
      <c r="B4569" s="4"/>
      <c r="C4569" s="4"/>
      <c r="D4569" s="4"/>
      <c r="E4569" s="7">
        <v>41.0</v>
      </c>
      <c r="F4569" s="4">
        <v>4.32</v>
      </c>
      <c r="G4569" s="8">
        <v>0.1463</v>
      </c>
      <c r="H4569" s="8">
        <v>0.209</v>
      </c>
      <c r="I4569" s="9">
        <v>0.0032060185185185186</v>
      </c>
      <c r="J4569" s="7">
        <v>277.0</v>
      </c>
      <c r="K4569" s="4">
        <v>2.93</v>
      </c>
    </row>
    <row r="4570">
      <c r="A4570" s="4" t="s">
        <v>4413</v>
      </c>
      <c r="B4570" s="4"/>
      <c r="C4570" s="4"/>
      <c r="D4570" s="4"/>
      <c r="E4570" s="7">
        <v>41.0</v>
      </c>
      <c r="F4570" s="4">
        <v>3.61</v>
      </c>
      <c r="G4570" s="8">
        <v>0.3171</v>
      </c>
      <c r="H4570" s="8">
        <v>0.1689</v>
      </c>
      <c r="I4570" s="9">
        <v>0.0019444444444444444</v>
      </c>
      <c r="J4570" s="7">
        <v>168.0</v>
      </c>
      <c r="K4570" s="4">
        <v>2.05</v>
      </c>
    </row>
    <row r="4571">
      <c r="A4571" s="4" t="s">
        <v>4414</v>
      </c>
      <c r="B4571" s="4"/>
      <c r="C4571" s="4"/>
      <c r="D4571" s="4"/>
      <c r="E4571" s="7">
        <v>41.0</v>
      </c>
      <c r="F4571" s="4">
        <v>2.39</v>
      </c>
      <c r="G4571" s="8">
        <v>0.2195</v>
      </c>
      <c r="H4571" s="8">
        <v>0.1224</v>
      </c>
      <c r="I4571" s="9">
        <v>0.005659722222222222</v>
      </c>
      <c r="J4571" s="7">
        <v>489.0</v>
      </c>
      <c r="K4571" s="4">
        <v>5.88</v>
      </c>
    </row>
    <row r="4572">
      <c r="A4572" s="4" t="s">
        <v>4415</v>
      </c>
      <c r="B4572" s="4"/>
      <c r="C4572" s="4"/>
      <c r="D4572" s="4"/>
      <c r="E4572" s="7">
        <v>41.0</v>
      </c>
      <c r="F4572" s="4">
        <v>2.51</v>
      </c>
      <c r="G4572" s="8">
        <v>0.3171</v>
      </c>
      <c r="H4572" s="8">
        <v>0.2039</v>
      </c>
      <c r="I4572" s="9">
        <v>0.0026157407407407405</v>
      </c>
      <c r="J4572" s="7">
        <v>226.0</v>
      </c>
      <c r="K4572" s="4">
        <v>3.0</v>
      </c>
    </row>
    <row r="4573">
      <c r="A4573" s="4" t="s">
        <v>4416</v>
      </c>
      <c r="B4573" s="4"/>
      <c r="C4573" s="4"/>
      <c r="D4573" s="4"/>
      <c r="E4573" s="7">
        <v>41.0</v>
      </c>
      <c r="F4573" s="4">
        <v>3.27</v>
      </c>
      <c r="G4573" s="8">
        <v>0.0976</v>
      </c>
      <c r="H4573" s="8">
        <v>0.3284</v>
      </c>
      <c r="I4573" s="9">
        <v>0.0031018518518518517</v>
      </c>
      <c r="J4573" s="7">
        <v>268.0</v>
      </c>
      <c r="K4573" s="4">
        <v>1.73</v>
      </c>
    </row>
    <row r="4574">
      <c r="A4574" s="4" t="s">
        <v>4417</v>
      </c>
      <c r="B4574" s="4"/>
      <c r="C4574" s="4"/>
      <c r="D4574" s="4"/>
      <c r="E4574" s="7">
        <v>41.0</v>
      </c>
      <c r="F4574" s="4">
        <v>3.63</v>
      </c>
      <c r="G4574" s="8">
        <v>0.1463</v>
      </c>
      <c r="H4574" s="8">
        <v>0.2349</v>
      </c>
      <c r="I4574" s="9">
        <v>0.002777777777777778</v>
      </c>
      <c r="J4574" s="7">
        <v>240.0</v>
      </c>
      <c r="K4574" s="4">
        <v>1.2</v>
      </c>
    </row>
    <row r="4575">
      <c r="A4575" s="4" t="s">
        <v>4418</v>
      </c>
      <c r="B4575" s="4"/>
      <c r="C4575" s="4"/>
      <c r="D4575" s="4"/>
      <c r="E4575" s="7">
        <v>41.0</v>
      </c>
      <c r="F4575" s="4">
        <v>2.85</v>
      </c>
      <c r="G4575" s="8">
        <v>0.2927</v>
      </c>
      <c r="H4575" s="8">
        <v>0.188</v>
      </c>
      <c r="I4575" s="9">
        <v>0.002534722222222222</v>
      </c>
      <c r="J4575" s="7">
        <v>219.0</v>
      </c>
      <c r="K4575" s="4">
        <v>3.66</v>
      </c>
    </row>
    <row r="4576">
      <c r="A4576" s="4" t="s">
        <v>4419</v>
      </c>
      <c r="B4576" s="4"/>
      <c r="C4576" s="4"/>
      <c r="D4576" s="4"/>
      <c r="E4576" s="7">
        <v>41.0</v>
      </c>
      <c r="F4576" s="4">
        <v>3.78</v>
      </c>
      <c r="G4576" s="8">
        <v>0.4634</v>
      </c>
      <c r="H4576" s="8">
        <v>0.0968</v>
      </c>
      <c r="I4576" s="9">
        <v>0.004421296296296296</v>
      </c>
      <c r="J4576" s="7">
        <v>382.0</v>
      </c>
      <c r="K4576" s="4">
        <v>2.61</v>
      </c>
    </row>
    <row r="4577">
      <c r="A4577" s="4" t="s">
        <v>4420</v>
      </c>
      <c r="B4577" s="4"/>
      <c r="C4577" s="4"/>
      <c r="D4577" s="4"/>
      <c r="E4577" s="7">
        <v>41.0</v>
      </c>
      <c r="F4577" s="4">
        <v>2.93</v>
      </c>
      <c r="G4577" s="8">
        <v>0.2439</v>
      </c>
      <c r="H4577" s="8">
        <v>0.2167</v>
      </c>
      <c r="I4577" s="9">
        <v>0.0030555555555555557</v>
      </c>
      <c r="J4577" s="7">
        <v>264.0</v>
      </c>
      <c r="K4577" s="4">
        <v>3.51</v>
      </c>
    </row>
    <row r="4578">
      <c r="A4578" s="4" t="s">
        <v>4421</v>
      </c>
      <c r="B4578" s="4"/>
      <c r="C4578" s="4"/>
      <c r="D4578" s="4"/>
      <c r="E4578" s="7">
        <v>41.0</v>
      </c>
      <c r="F4578" s="4">
        <v>5.37</v>
      </c>
      <c r="G4578" s="8">
        <v>0.1463</v>
      </c>
      <c r="H4578" s="8">
        <v>0.2545</v>
      </c>
      <c r="I4578" s="9">
        <v>0.0028356481481481483</v>
      </c>
      <c r="J4578" s="7">
        <v>245.0</v>
      </c>
      <c r="K4578" s="4">
        <v>2.24</v>
      </c>
    </row>
    <row r="4579">
      <c r="A4579" s="4" t="s">
        <v>4422</v>
      </c>
      <c r="B4579" s="4"/>
      <c r="C4579" s="4"/>
      <c r="D4579" s="4"/>
      <c r="E4579" s="7">
        <v>41.0</v>
      </c>
      <c r="F4579" s="4">
        <v>2.61</v>
      </c>
      <c r="G4579" s="8">
        <v>0.1707</v>
      </c>
      <c r="H4579" s="8">
        <v>0.2523</v>
      </c>
      <c r="I4579" s="9">
        <v>0.001712962962962963</v>
      </c>
      <c r="J4579" s="7">
        <v>148.0</v>
      </c>
      <c r="K4579" s="4">
        <v>1.56</v>
      </c>
    </row>
    <row r="4580">
      <c r="A4580" s="4" t="s">
        <v>4423</v>
      </c>
      <c r="B4580" s="4"/>
      <c r="C4580" s="4"/>
      <c r="D4580" s="4"/>
      <c r="E4580" s="7">
        <v>41.0</v>
      </c>
      <c r="F4580" s="4">
        <v>2.12</v>
      </c>
      <c r="G4580" s="8">
        <v>0.878</v>
      </c>
      <c r="H4580" s="8">
        <v>0.046</v>
      </c>
      <c r="I4580" s="9">
        <v>3.7037037037037035E-4</v>
      </c>
      <c r="J4580" s="7">
        <v>32.0</v>
      </c>
      <c r="K4580" s="4">
        <v>0.29</v>
      </c>
    </row>
    <row r="4581">
      <c r="A4581" s="4" t="s">
        <v>4424</v>
      </c>
      <c r="B4581" s="4"/>
      <c r="C4581" s="4"/>
      <c r="D4581" s="4"/>
      <c r="E4581" s="7">
        <v>41.0</v>
      </c>
      <c r="F4581" s="4">
        <v>3.78</v>
      </c>
      <c r="G4581" s="8">
        <v>0.2927</v>
      </c>
      <c r="H4581" s="8">
        <v>0.0065</v>
      </c>
      <c r="I4581" s="9">
        <v>0.005787037037037037</v>
      </c>
      <c r="J4581" s="7">
        <v>500.0</v>
      </c>
      <c r="K4581" s="4">
        <v>2.8</v>
      </c>
    </row>
    <row r="4582">
      <c r="A4582" s="4" t="s">
        <v>4425</v>
      </c>
      <c r="B4582" s="4"/>
      <c r="C4582" s="4"/>
      <c r="D4582" s="4"/>
      <c r="E4582" s="7">
        <v>41.0</v>
      </c>
      <c r="F4582" s="4">
        <v>3.24</v>
      </c>
      <c r="G4582" s="8">
        <v>0.2195</v>
      </c>
      <c r="H4582" s="8">
        <v>0.2406</v>
      </c>
      <c r="I4582" s="9">
        <v>0.0029745370370370373</v>
      </c>
      <c r="J4582" s="7">
        <v>257.0</v>
      </c>
      <c r="K4582" s="4">
        <v>2.44</v>
      </c>
    </row>
    <row r="4583">
      <c r="A4583" s="4" t="s">
        <v>4426</v>
      </c>
      <c r="B4583" s="4"/>
      <c r="C4583" s="4"/>
      <c r="D4583" s="4"/>
      <c r="E4583" s="7">
        <v>41.0</v>
      </c>
      <c r="F4583" s="4">
        <v>5.39</v>
      </c>
      <c r="G4583" s="8">
        <v>0.2439</v>
      </c>
      <c r="H4583" s="8">
        <v>0.1674</v>
      </c>
      <c r="I4583" s="9">
        <v>0.003969907407407407</v>
      </c>
      <c r="J4583" s="7">
        <v>343.0</v>
      </c>
      <c r="K4583" s="4">
        <v>2.61</v>
      </c>
    </row>
    <row r="4584">
      <c r="A4584" s="4" t="s">
        <v>4427</v>
      </c>
      <c r="B4584" s="4"/>
      <c r="C4584" s="4"/>
      <c r="D4584" s="4"/>
      <c r="E4584" s="7">
        <v>41.0</v>
      </c>
      <c r="F4584" s="4">
        <v>4.32</v>
      </c>
      <c r="G4584" s="8">
        <v>0.2683</v>
      </c>
      <c r="H4584" s="8">
        <v>0.1751</v>
      </c>
      <c r="I4584" s="9">
        <v>0.004340277777777778</v>
      </c>
      <c r="J4584" s="7">
        <v>375.0</v>
      </c>
      <c r="K4584" s="4">
        <v>2.61</v>
      </c>
    </row>
    <row r="4585">
      <c r="A4585" s="4" t="s">
        <v>4428</v>
      </c>
      <c r="B4585" s="4"/>
      <c r="C4585" s="4"/>
      <c r="D4585" s="4"/>
      <c r="E4585" s="7">
        <v>41.0</v>
      </c>
      <c r="F4585" s="4">
        <v>2.83</v>
      </c>
      <c r="G4585" s="8">
        <v>0.2195</v>
      </c>
      <c r="H4585" s="8">
        <v>0.2241</v>
      </c>
      <c r="I4585" s="9">
        <v>0.003321759259259259</v>
      </c>
      <c r="J4585" s="7">
        <v>287.0</v>
      </c>
      <c r="K4585" s="4">
        <v>5.8</v>
      </c>
    </row>
    <row r="4586">
      <c r="A4586" s="4" t="s">
        <v>4429</v>
      </c>
      <c r="B4586" s="4"/>
      <c r="C4586" s="4"/>
      <c r="D4586" s="4"/>
      <c r="E4586" s="7">
        <v>41.0</v>
      </c>
      <c r="F4586" s="4">
        <v>2.71</v>
      </c>
      <c r="G4586" s="8">
        <v>0.3902</v>
      </c>
      <c r="H4586" s="8">
        <v>0.2162</v>
      </c>
      <c r="I4586" s="9">
        <v>0.001724537037037037</v>
      </c>
      <c r="J4586" s="7">
        <v>149.0</v>
      </c>
      <c r="K4586" s="4">
        <v>1.41</v>
      </c>
    </row>
    <row r="4587">
      <c r="A4587" s="4" t="s">
        <v>4430</v>
      </c>
      <c r="B4587" s="4"/>
      <c r="C4587" s="4"/>
      <c r="D4587" s="4"/>
      <c r="E4587" s="7">
        <v>41.0</v>
      </c>
      <c r="F4587" s="4">
        <v>5.54</v>
      </c>
      <c r="G4587" s="8">
        <v>0.3659</v>
      </c>
      <c r="H4587" s="8">
        <v>0.141</v>
      </c>
      <c r="I4587" s="9">
        <v>0.005567129629629629</v>
      </c>
      <c r="J4587" s="7">
        <v>481.0</v>
      </c>
      <c r="K4587" s="4">
        <v>2.44</v>
      </c>
    </row>
    <row r="4588">
      <c r="A4588" s="4" t="s">
        <v>4431</v>
      </c>
      <c r="B4588" s="4"/>
      <c r="C4588" s="4"/>
      <c r="D4588" s="4"/>
      <c r="E4588" s="7">
        <v>41.0</v>
      </c>
      <c r="F4588" s="4">
        <v>2.54</v>
      </c>
      <c r="G4588" s="8">
        <v>0.2927</v>
      </c>
      <c r="H4588" s="8">
        <v>0.25</v>
      </c>
      <c r="I4588" s="9">
        <v>0.003703703703703704</v>
      </c>
      <c r="J4588" s="7">
        <v>320.0</v>
      </c>
      <c r="K4588" s="4">
        <v>1.2</v>
      </c>
    </row>
    <row r="4589">
      <c r="A4589" s="4" t="s">
        <v>4432</v>
      </c>
      <c r="B4589" s="4"/>
      <c r="C4589" s="4"/>
      <c r="D4589" s="4"/>
      <c r="E4589" s="7">
        <v>41.0</v>
      </c>
      <c r="F4589" s="4">
        <v>2.73</v>
      </c>
      <c r="G4589" s="8">
        <v>0.1951</v>
      </c>
      <c r="H4589" s="8">
        <v>0.2946</v>
      </c>
      <c r="I4589" s="9">
        <v>0.002928240740740741</v>
      </c>
      <c r="J4589" s="7">
        <v>253.0</v>
      </c>
      <c r="K4589" s="4">
        <v>2.27</v>
      </c>
    </row>
    <row r="4590">
      <c r="A4590" s="4" t="s">
        <v>4433</v>
      </c>
      <c r="B4590" s="4"/>
      <c r="C4590" s="4"/>
      <c r="D4590" s="4"/>
      <c r="E4590" s="7">
        <v>41.0</v>
      </c>
      <c r="F4590" s="4">
        <v>4.63</v>
      </c>
      <c r="G4590" s="8">
        <v>0.2195</v>
      </c>
      <c r="H4590" s="8">
        <v>0.1842</v>
      </c>
      <c r="I4590" s="9">
        <v>0.006446759259259259</v>
      </c>
      <c r="J4590" s="7">
        <v>557.0</v>
      </c>
      <c r="K4590" s="4">
        <v>3.15</v>
      </c>
    </row>
    <row r="4591">
      <c r="A4591" s="4" t="s">
        <v>4434</v>
      </c>
      <c r="B4591" s="4"/>
      <c r="C4591" s="4"/>
      <c r="D4591" s="4"/>
      <c r="E4591" s="7">
        <v>41.0</v>
      </c>
      <c r="F4591" s="4">
        <v>2.88</v>
      </c>
      <c r="G4591" s="8">
        <v>0.3659</v>
      </c>
      <c r="H4591" s="8">
        <v>0.1949</v>
      </c>
      <c r="I4591" s="9">
        <v>0.0032175925925925926</v>
      </c>
      <c r="J4591" s="7">
        <v>278.0</v>
      </c>
      <c r="K4591" s="4">
        <v>1.98</v>
      </c>
    </row>
    <row r="4592">
      <c r="A4592" s="4" t="s">
        <v>4435</v>
      </c>
      <c r="B4592" s="4"/>
      <c r="C4592" s="4"/>
      <c r="D4592" s="4"/>
      <c r="E4592" s="7">
        <v>41.0</v>
      </c>
      <c r="F4592" s="4">
        <v>2.07</v>
      </c>
      <c r="G4592" s="8">
        <v>0.0976</v>
      </c>
      <c r="H4592" s="8">
        <v>0.4588</v>
      </c>
      <c r="I4592" s="9">
        <v>0.001099537037037037</v>
      </c>
      <c r="J4592" s="7">
        <v>95.0</v>
      </c>
      <c r="K4592" s="4">
        <v>1.51</v>
      </c>
    </row>
    <row r="4593">
      <c r="A4593" s="4" t="s">
        <v>4436</v>
      </c>
      <c r="B4593" s="4"/>
      <c r="C4593" s="4"/>
      <c r="D4593" s="4"/>
      <c r="E4593" s="7">
        <v>40.0</v>
      </c>
      <c r="F4593" s="4">
        <v>1.48</v>
      </c>
      <c r="G4593" s="8">
        <v>0.3</v>
      </c>
      <c r="H4593" s="8">
        <v>0.339</v>
      </c>
      <c r="I4593" s="9">
        <v>0.0012037037037037038</v>
      </c>
      <c r="J4593" s="7">
        <v>104.0</v>
      </c>
      <c r="K4593" s="4">
        <v>1.48</v>
      </c>
    </row>
    <row r="4594">
      <c r="A4594" s="4">
        <v>3804.0</v>
      </c>
      <c r="B4594" s="4"/>
      <c r="C4594" s="4"/>
      <c r="D4594" s="4"/>
      <c r="E4594" s="7">
        <v>40.0</v>
      </c>
      <c r="F4594" s="4">
        <v>2.25</v>
      </c>
      <c r="G4594" s="8">
        <v>0.425</v>
      </c>
      <c r="H4594" s="8">
        <v>0.1</v>
      </c>
      <c r="I4594" s="9">
        <v>0.0038541666666666668</v>
      </c>
      <c r="J4594" s="7">
        <v>333.0</v>
      </c>
      <c r="K4594" s="4">
        <v>5.15</v>
      </c>
    </row>
    <row r="4595">
      <c r="A4595" s="4">
        <v>2597.0</v>
      </c>
      <c r="B4595" s="4"/>
      <c r="C4595" s="4"/>
      <c r="D4595" s="4"/>
      <c r="E4595" s="7">
        <v>40.0</v>
      </c>
      <c r="F4595" s="4">
        <v>2.48</v>
      </c>
      <c r="G4595" s="8">
        <v>0.175</v>
      </c>
      <c r="H4595" s="8">
        <v>0.1919</v>
      </c>
      <c r="I4595" s="9">
        <v>0.0028819444444444444</v>
      </c>
      <c r="J4595" s="7">
        <v>249.0</v>
      </c>
      <c r="K4595" s="4">
        <v>4.4</v>
      </c>
    </row>
    <row r="4596">
      <c r="A4596" s="4">
        <v>27121.0</v>
      </c>
      <c r="B4596" s="4"/>
      <c r="C4596" s="4"/>
      <c r="D4596" s="4"/>
      <c r="E4596" s="7">
        <v>40.0</v>
      </c>
      <c r="F4596" s="4">
        <v>2.2</v>
      </c>
      <c r="G4596" s="8">
        <v>0.25</v>
      </c>
      <c r="H4596" s="8">
        <v>0.3523</v>
      </c>
      <c r="I4596" s="9">
        <v>0.0022685185185185187</v>
      </c>
      <c r="J4596" s="7">
        <v>196.0</v>
      </c>
      <c r="K4596" s="4">
        <v>1.65</v>
      </c>
    </row>
    <row r="4597">
      <c r="A4597" s="4">
        <v>2750.0</v>
      </c>
      <c r="B4597" s="4"/>
      <c r="C4597" s="4"/>
      <c r="D4597" s="4"/>
      <c r="E4597" s="7">
        <v>40.0</v>
      </c>
      <c r="F4597" s="4">
        <v>2.75</v>
      </c>
      <c r="G4597" s="8">
        <v>0.425</v>
      </c>
      <c r="H4597" s="8">
        <v>0.1636</v>
      </c>
      <c r="I4597" s="9">
        <v>0.007106481481481482</v>
      </c>
      <c r="J4597" s="7">
        <v>614.0</v>
      </c>
      <c r="K4597" s="4">
        <v>4.25</v>
      </c>
    </row>
    <row r="4598">
      <c r="A4598" s="4">
        <v>29761.0</v>
      </c>
      <c r="B4598" s="4"/>
      <c r="C4598" s="4"/>
      <c r="D4598" s="4"/>
      <c r="E4598" s="7">
        <v>40.0</v>
      </c>
      <c r="F4598" s="4">
        <v>2.38</v>
      </c>
      <c r="G4598" s="8">
        <v>0.225</v>
      </c>
      <c r="H4598" s="8">
        <v>0.0632</v>
      </c>
      <c r="I4598" s="9">
        <v>0.002013888888888889</v>
      </c>
      <c r="J4598" s="7">
        <v>174.0</v>
      </c>
      <c r="K4598" s="4">
        <v>4.15</v>
      </c>
    </row>
    <row r="4599">
      <c r="A4599" s="4">
        <v>29781.0</v>
      </c>
      <c r="B4599" s="4"/>
      <c r="C4599" s="4"/>
      <c r="D4599" s="4"/>
      <c r="E4599" s="7">
        <v>40.0</v>
      </c>
      <c r="F4599" s="4">
        <v>2.48</v>
      </c>
      <c r="G4599" s="8">
        <v>0.425</v>
      </c>
      <c r="H4599" s="8">
        <v>0.1818</v>
      </c>
      <c r="I4599" s="9">
        <v>0.0027314814814814814</v>
      </c>
      <c r="J4599" s="7">
        <v>236.0</v>
      </c>
      <c r="K4599" s="4">
        <v>1.35</v>
      </c>
    </row>
    <row r="4600">
      <c r="A4600" s="4">
        <v>31082.0</v>
      </c>
      <c r="B4600" s="4"/>
      <c r="C4600" s="4"/>
      <c r="D4600" s="4"/>
      <c r="E4600" s="7">
        <v>40.0</v>
      </c>
      <c r="F4600" s="4">
        <v>2.42</v>
      </c>
      <c r="G4600" s="8">
        <v>0.125</v>
      </c>
      <c r="H4600" s="8">
        <v>0.0309</v>
      </c>
      <c r="I4600" s="9">
        <v>0.0044444444444444444</v>
      </c>
      <c r="J4600" s="7">
        <v>384.0</v>
      </c>
      <c r="K4600" s="4">
        <v>4.35</v>
      </c>
    </row>
    <row r="4601">
      <c r="A4601" s="4">
        <v>34414.0</v>
      </c>
      <c r="B4601" s="4"/>
      <c r="C4601" s="4"/>
      <c r="D4601" s="4"/>
      <c r="E4601" s="7">
        <v>40.0</v>
      </c>
      <c r="F4601" s="4">
        <v>2.02</v>
      </c>
      <c r="G4601" s="8">
        <v>0.325</v>
      </c>
      <c r="H4601" s="8">
        <v>0.1481</v>
      </c>
      <c r="I4601" s="9">
        <v>0.004525462962962963</v>
      </c>
      <c r="J4601" s="7">
        <v>391.0</v>
      </c>
      <c r="K4601" s="4">
        <v>2.05</v>
      </c>
    </row>
    <row r="4602">
      <c r="A4602" s="4">
        <v>36216.0</v>
      </c>
      <c r="B4602" s="4"/>
      <c r="C4602" s="4"/>
      <c r="D4602" s="4"/>
      <c r="E4602" s="7">
        <v>40.0</v>
      </c>
      <c r="F4602" s="4">
        <v>2.5</v>
      </c>
      <c r="G4602" s="8">
        <v>0.175</v>
      </c>
      <c r="H4602" s="8">
        <v>0.07</v>
      </c>
      <c r="I4602" s="9">
        <v>0.005324074074074074</v>
      </c>
      <c r="J4602" s="7">
        <v>460.0</v>
      </c>
      <c r="K4602" s="4">
        <v>5.18</v>
      </c>
    </row>
    <row r="4603">
      <c r="A4603" s="4">
        <v>3988.0</v>
      </c>
      <c r="B4603" s="4"/>
      <c r="C4603" s="4"/>
      <c r="D4603" s="4"/>
      <c r="E4603" s="7">
        <v>40.0</v>
      </c>
      <c r="F4603" s="4">
        <v>2.82</v>
      </c>
      <c r="G4603" s="8">
        <v>0.15</v>
      </c>
      <c r="H4603" s="8">
        <v>0.2035</v>
      </c>
      <c r="I4603" s="9">
        <v>0.0046875</v>
      </c>
      <c r="J4603" s="7">
        <v>405.0</v>
      </c>
      <c r="K4603" s="4">
        <v>4.48</v>
      </c>
    </row>
    <row r="4604">
      <c r="A4604" s="4">
        <v>7797.0</v>
      </c>
      <c r="B4604" s="4"/>
      <c r="C4604" s="4"/>
      <c r="D4604" s="4"/>
      <c r="E4604" s="7">
        <v>40.0</v>
      </c>
      <c r="F4604" s="4">
        <v>2.3</v>
      </c>
      <c r="G4604" s="8">
        <v>0.05</v>
      </c>
      <c r="H4604" s="8">
        <v>0.1413</v>
      </c>
      <c r="I4604" s="9">
        <v>0.004247685185185185</v>
      </c>
      <c r="J4604" s="7">
        <v>367.0</v>
      </c>
      <c r="K4604" s="4">
        <v>3.88</v>
      </c>
    </row>
    <row r="4605">
      <c r="A4605" s="4">
        <v>9574.0</v>
      </c>
      <c r="B4605" s="4"/>
      <c r="C4605" s="4"/>
      <c r="D4605" s="4"/>
      <c r="E4605" s="7">
        <v>40.0</v>
      </c>
      <c r="F4605" s="4">
        <v>2.1</v>
      </c>
      <c r="G4605" s="8">
        <v>0.3</v>
      </c>
      <c r="H4605" s="8">
        <v>0.1786</v>
      </c>
      <c r="I4605" s="9">
        <v>0.0028356481481481483</v>
      </c>
      <c r="J4605" s="7">
        <v>245.0</v>
      </c>
      <c r="K4605" s="4">
        <v>2.2</v>
      </c>
    </row>
    <row r="4606">
      <c r="A4606" s="4" t="s">
        <v>4437</v>
      </c>
      <c r="B4606" s="4"/>
      <c r="C4606" s="4"/>
      <c r="D4606" s="4"/>
      <c r="E4606" s="7">
        <v>40.0</v>
      </c>
      <c r="F4606" s="4">
        <v>2.78</v>
      </c>
      <c r="G4606" s="8">
        <v>0.075</v>
      </c>
      <c r="H4606" s="8">
        <v>0.3874</v>
      </c>
      <c r="I4606" s="9">
        <v>0.0018055555555555555</v>
      </c>
      <c r="J4606" s="7">
        <v>156.0</v>
      </c>
      <c r="K4606" s="4">
        <v>1.85</v>
      </c>
    </row>
    <row r="4607">
      <c r="A4607" s="4" t="s">
        <v>4438</v>
      </c>
      <c r="B4607" s="4"/>
      <c r="C4607" s="4"/>
      <c r="D4607" s="4"/>
      <c r="E4607" s="7">
        <v>40.0</v>
      </c>
      <c r="F4607" s="4">
        <v>3.95</v>
      </c>
      <c r="G4607" s="8">
        <v>0.275</v>
      </c>
      <c r="H4607" s="8">
        <v>0.2658</v>
      </c>
      <c r="I4607" s="9">
        <v>0.0020601851851851853</v>
      </c>
      <c r="J4607" s="7">
        <v>178.0</v>
      </c>
      <c r="K4607" s="4">
        <v>0.8</v>
      </c>
    </row>
    <row r="4608">
      <c r="A4608" s="4" t="s">
        <v>4439</v>
      </c>
      <c r="B4608" s="4"/>
      <c r="C4608" s="4"/>
      <c r="D4608" s="4"/>
      <c r="E4608" s="7">
        <v>40.0</v>
      </c>
      <c r="F4608" s="4">
        <v>3.78</v>
      </c>
      <c r="G4608" s="8">
        <v>0.2</v>
      </c>
      <c r="H4608" s="8">
        <v>0.1987</v>
      </c>
      <c r="I4608" s="9">
        <v>0.003449074074074074</v>
      </c>
      <c r="J4608" s="7">
        <v>298.0</v>
      </c>
      <c r="K4608" s="4">
        <v>2.38</v>
      </c>
    </row>
    <row r="4609">
      <c r="A4609" s="4" t="s">
        <v>4440</v>
      </c>
      <c r="B4609" s="4"/>
      <c r="C4609" s="4"/>
      <c r="D4609" s="4"/>
      <c r="E4609" s="7">
        <v>40.0</v>
      </c>
      <c r="F4609" s="4">
        <v>4.52</v>
      </c>
      <c r="G4609" s="8">
        <v>0.375</v>
      </c>
      <c r="H4609" s="8">
        <v>0.1823</v>
      </c>
      <c r="I4609" s="9">
        <v>0.004652777777777777</v>
      </c>
      <c r="J4609" s="7">
        <v>402.0</v>
      </c>
      <c r="K4609" s="4">
        <v>2.58</v>
      </c>
    </row>
    <row r="4610">
      <c r="A4610" s="4" t="s">
        <v>4441</v>
      </c>
      <c r="B4610" s="4"/>
      <c r="C4610" s="4"/>
      <c r="D4610" s="4"/>
      <c r="E4610" s="7">
        <v>40.0</v>
      </c>
      <c r="F4610" s="4">
        <v>3.5</v>
      </c>
      <c r="G4610" s="8">
        <v>0.2</v>
      </c>
      <c r="H4610" s="8">
        <v>0.1857</v>
      </c>
      <c r="I4610" s="9">
        <v>0.0033796296296296296</v>
      </c>
      <c r="J4610" s="7">
        <v>292.0</v>
      </c>
      <c r="K4610" s="4">
        <v>5.3</v>
      </c>
    </row>
    <row r="4611">
      <c r="A4611" s="4" t="s">
        <v>4442</v>
      </c>
      <c r="B4611" s="4"/>
      <c r="C4611" s="4"/>
      <c r="D4611" s="4"/>
      <c r="E4611" s="7">
        <v>40.0</v>
      </c>
      <c r="F4611" s="4">
        <v>2.2</v>
      </c>
      <c r="G4611" s="8">
        <v>0.15</v>
      </c>
      <c r="H4611" s="8">
        <v>0.4318</v>
      </c>
      <c r="I4611" s="9">
        <v>0.001400462962962963</v>
      </c>
      <c r="J4611" s="7">
        <v>121.0</v>
      </c>
      <c r="K4611" s="4">
        <v>1.25</v>
      </c>
    </row>
    <row r="4612">
      <c r="A4612" s="4" t="s">
        <v>4443</v>
      </c>
      <c r="B4612" s="4"/>
      <c r="C4612" s="4"/>
      <c r="D4612" s="4"/>
      <c r="E4612" s="7">
        <v>40.0</v>
      </c>
      <c r="F4612" s="4">
        <v>2.75</v>
      </c>
      <c r="G4612" s="8">
        <v>0.175</v>
      </c>
      <c r="H4612" s="8">
        <v>0.2545</v>
      </c>
      <c r="I4612" s="9">
        <v>0.004837962962962963</v>
      </c>
      <c r="J4612" s="7">
        <v>418.0</v>
      </c>
      <c r="K4612" s="4">
        <v>3.45</v>
      </c>
    </row>
    <row r="4613">
      <c r="A4613" s="4" t="s">
        <v>4444</v>
      </c>
      <c r="B4613" s="4"/>
      <c r="C4613" s="4"/>
      <c r="D4613" s="4"/>
      <c r="E4613" s="7">
        <v>40.0</v>
      </c>
      <c r="F4613" s="4">
        <v>3.02</v>
      </c>
      <c r="G4613" s="8">
        <v>0.225</v>
      </c>
      <c r="H4613" s="8">
        <v>0.2314</v>
      </c>
      <c r="I4613" s="9">
        <v>0.0026967592592592594</v>
      </c>
      <c r="J4613" s="7">
        <v>233.0</v>
      </c>
      <c r="K4613" s="4">
        <v>1.22</v>
      </c>
    </row>
    <row r="4614">
      <c r="A4614" s="4" t="s">
        <v>4445</v>
      </c>
      <c r="B4614" s="4"/>
      <c r="C4614" s="4"/>
      <c r="D4614" s="4"/>
      <c r="E4614" s="7">
        <v>40.0</v>
      </c>
      <c r="F4614" s="4">
        <v>1.18</v>
      </c>
      <c r="G4614" s="8">
        <v>0.525</v>
      </c>
      <c r="H4614" s="8">
        <v>0.3191</v>
      </c>
      <c r="I4614" s="9">
        <v>1.6203703703703703E-4</v>
      </c>
      <c r="J4614" s="7">
        <v>14.0</v>
      </c>
      <c r="K4614" s="4">
        <v>0.6</v>
      </c>
    </row>
    <row r="4615">
      <c r="A4615" s="4" t="s">
        <v>4446</v>
      </c>
      <c r="B4615" s="4"/>
      <c r="C4615" s="4"/>
      <c r="D4615" s="4"/>
      <c r="E4615" s="7">
        <v>40.0</v>
      </c>
      <c r="F4615" s="4">
        <v>3.18</v>
      </c>
      <c r="G4615" s="8">
        <v>0.275</v>
      </c>
      <c r="H4615" s="8">
        <v>0.1969</v>
      </c>
      <c r="I4615" s="9">
        <v>0.0030208333333333333</v>
      </c>
      <c r="J4615" s="7">
        <v>261.0</v>
      </c>
      <c r="K4615" s="4">
        <v>1.52</v>
      </c>
    </row>
    <row r="4616">
      <c r="A4616" s="4" t="s">
        <v>4447</v>
      </c>
      <c r="B4616" s="4"/>
      <c r="C4616" s="4"/>
      <c r="D4616" s="4"/>
      <c r="E4616" s="7">
        <v>40.0</v>
      </c>
      <c r="F4616" s="4">
        <v>3.28</v>
      </c>
      <c r="G4616" s="8">
        <v>0.4</v>
      </c>
      <c r="H4616" s="8">
        <v>0.145</v>
      </c>
      <c r="I4616" s="9">
        <v>0.003472222222222222</v>
      </c>
      <c r="J4616" s="7">
        <v>300.0</v>
      </c>
      <c r="K4616" s="4">
        <v>3.15</v>
      </c>
    </row>
    <row r="4617">
      <c r="A4617" s="4" t="s">
        <v>4448</v>
      </c>
      <c r="B4617" s="4"/>
      <c r="C4617" s="4"/>
      <c r="D4617" s="4"/>
      <c r="E4617" s="7">
        <v>40.0</v>
      </c>
      <c r="F4617" s="4">
        <v>3.2</v>
      </c>
      <c r="G4617" s="8">
        <v>0.2</v>
      </c>
      <c r="H4617" s="8">
        <v>0.2891</v>
      </c>
      <c r="I4617" s="9">
        <v>0.00318287037037037</v>
      </c>
      <c r="J4617" s="7">
        <v>275.0</v>
      </c>
      <c r="K4617" s="4">
        <v>1.28</v>
      </c>
    </row>
    <row r="4618">
      <c r="A4618" s="4" t="s">
        <v>4449</v>
      </c>
      <c r="B4618" s="4"/>
      <c r="C4618" s="4"/>
      <c r="D4618" s="4"/>
      <c r="E4618" s="7">
        <v>40.0</v>
      </c>
      <c r="F4618" s="4">
        <v>3.42</v>
      </c>
      <c r="G4618" s="8">
        <v>0.2</v>
      </c>
      <c r="H4618" s="8">
        <v>0.2117</v>
      </c>
      <c r="I4618" s="9">
        <v>0.0019212962962962964</v>
      </c>
      <c r="J4618" s="7">
        <v>166.0</v>
      </c>
      <c r="K4618" s="4">
        <v>2.22</v>
      </c>
    </row>
    <row r="4619">
      <c r="A4619" s="4" t="s">
        <v>4450</v>
      </c>
      <c r="B4619" s="4"/>
      <c r="C4619" s="4"/>
      <c r="D4619" s="4"/>
      <c r="E4619" s="7">
        <v>40.0</v>
      </c>
      <c r="F4619" s="4">
        <v>4.48</v>
      </c>
      <c r="G4619" s="8">
        <v>0.225</v>
      </c>
      <c r="H4619" s="8">
        <v>0.1341</v>
      </c>
      <c r="I4619" s="9">
        <v>0.004976851851851852</v>
      </c>
      <c r="J4619" s="7">
        <v>430.0</v>
      </c>
      <c r="K4619" s="4">
        <v>4.22</v>
      </c>
    </row>
    <row r="4620">
      <c r="A4620" s="4" t="s">
        <v>4451</v>
      </c>
      <c r="B4620" s="4"/>
      <c r="C4620" s="4"/>
      <c r="D4620" s="4"/>
      <c r="E4620" s="7">
        <v>40.0</v>
      </c>
      <c r="F4620" s="4">
        <v>3.82</v>
      </c>
      <c r="G4620" s="8">
        <v>0.05</v>
      </c>
      <c r="H4620" s="8">
        <v>0.281</v>
      </c>
      <c r="I4620" s="9">
        <v>0.002638888888888889</v>
      </c>
      <c r="J4620" s="7">
        <v>228.0</v>
      </c>
      <c r="K4620" s="4">
        <v>2.32</v>
      </c>
    </row>
    <row r="4621">
      <c r="A4621" s="4" t="s">
        <v>4452</v>
      </c>
      <c r="B4621" s="4"/>
      <c r="C4621" s="4"/>
      <c r="D4621" s="4"/>
      <c r="E4621" s="7">
        <v>40.0</v>
      </c>
      <c r="F4621" s="4">
        <v>3.72</v>
      </c>
      <c r="G4621" s="8">
        <v>0.225</v>
      </c>
      <c r="H4621" s="8">
        <v>0.1409</v>
      </c>
      <c r="I4621" s="9">
        <v>0.003472222222222222</v>
      </c>
      <c r="J4621" s="7">
        <v>300.0</v>
      </c>
      <c r="K4621" s="4">
        <v>2.18</v>
      </c>
    </row>
    <row r="4622">
      <c r="A4622" s="4" t="s">
        <v>4453</v>
      </c>
      <c r="B4622" s="4"/>
      <c r="C4622" s="4"/>
      <c r="D4622" s="4"/>
      <c r="E4622" s="7">
        <v>40.0</v>
      </c>
      <c r="F4622" s="4">
        <v>2.55</v>
      </c>
      <c r="G4622" s="8">
        <v>0.225</v>
      </c>
      <c r="H4622" s="8">
        <v>0.2745</v>
      </c>
      <c r="I4622" s="9">
        <v>9.25925925925926E-4</v>
      </c>
      <c r="J4622" s="7">
        <v>80.0</v>
      </c>
      <c r="K4622" s="4">
        <v>1.25</v>
      </c>
    </row>
    <row r="4623">
      <c r="A4623" s="4" t="s">
        <v>4454</v>
      </c>
      <c r="B4623" s="4"/>
      <c r="C4623" s="4"/>
      <c r="D4623" s="4"/>
      <c r="E4623" s="7">
        <v>40.0</v>
      </c>
      <c r="F4623" s="4">
        <v>6.12</v>
      </c>
      <c r="G4623" s="8">
        <v>0.375</v>
      </c>
      <c r="H4623" s="8">
        <v>0.1347</v>
      </c>
      <c r="I4623" s="9">
        <v>0.003923611111111111</v>
      </c>
      <c r="J4623" s="7">
        <v>339.0</v>
      </c>
      <c r="K4623" s="4">
        <v>2.98</v>
      </c>
    </row>
    <row r="4624">
      <c r="A4624" s="4" t="s">
        <v>4455</v>
      </c>
      <c r="B4624" s="4"/>
      <c r="C4624" s="4"/>
      <c r="D4624" s="4"/>
      <c r="E4624" s="7">
        <v>40.0</v>
      </c>
      <c r="F4624" s="4">
        <v>4.62</v>
      </c>
      <c r="G4624" s="8">
        <v>0.125</v>
      </c>
      <c r="H4624" s="8">
        <v>0.1405</v>
      </c>
      <c r="I4624" s="9">
        <v>0.006168981481481482</v>
      </c>
      <c r="J4624" s="7">
        <v>533.0</v>
      </c>
      <c r="K4624" s="4">
        <v>4.28</v>
      </c>
    </row>
    <row r="4625">
      <c r="A4625" s="4" t="s">
        <v>4456</v>
      </c>
      <c r="B4625" s="4"/>
      <c r="C4625" s="4"/>
      <c r="D4625" s="4"/>
      <c r="E4625" s="7">
        <v>40.0</v>
      </c>
      <c r="F4625" s="4">
        <v>3.65</v>
      </c>
      <c r="G4625" s="8">
        <v>0.15</v>
      </c>
      <c r="H4625" s="8">
        <v>0.2534</v>
      </c>
      <c r="I4625" s="9">
        <v>0.0025</v>
      </c>
      <c r="J4625" s="7">
        <v>216.0</v>
      </c>
      <c r="K4625" s="4">
        <v>1.35</v>
      </c>
    </row>
    <row r="4626">
      <c r="A4626" s="4" t="s">
        <v>4457</v>
      </c>
      <c r="B4626" s="4"/>
      <c r="C4626" s="4"/>
      <c r="D4626" s="4"/>
      <c r="E4626" s="7">
        <v>40.0</v>
      </c>
      <c r="F4626" s="4">
        <v>2.52</v>
      </c>
      <c r="G4626" s="8">
        <v>0.25</v>
      </c>
      <c r="H4626" s="8">
        <v>0.2574</v>
      </c>
      <c r="I4626" s="9">
        <v>0.0033564814814814816</v>
      </c>
      <c r="J4626" s="7">
        <v>290.0</v>
      </c>
      <c r="K4626" s="4">
        <v>2.58</v>
      </c>
    </row>
    <row r="4627">
      <c r="A4627" s="4" t="s">
        <v>4458</v>
      </c>
      <c r="B4627" s="4"/>
      <c r="C4627" s="4"/>
      <c r="D4627" s="4"/>
      <c r="E4627" s="7">
        <v>40.0</v>
      </c>
      <c r="F4627" s="4">
        <v>3.65</v>
      </c>
      <c r="G4627" s="8">
        <v>0.2</v>
      </c>
      <c r="H4627" s="8">
        <v>0.2808</v>
      </c>
      <c r="I4627" s="9">
        <v>0.003171296296296296</v>
      </c>
      <c r="J4627" s="7">
        <v>274.0</v>
      </c>
      <c r="K4627" s="4">
        <v>3.72</v>
      </c>
    </row>
    <row r="4628">
      <c r="A4628" s="4" t="s">
        <v>4459</v>
      </c>
      <c r="B4628" s="4"/>
      <c r="C4628" s="4"/>
      <c r="D4628" s="4"/>
      <c r="E4628" s="7">
        <v>40.0</v>
      </c>
      <c r="F4628" s="4">
        <v>2.18</v>
      </c>
      <c r="G4628" s="8">
        <v>0.05</v>
      </c>
      <c r="H4628" s="8">
        <v>0.1034</v>
      </c>
      <c r="I4628" s="9">
        <v>0.0025694444444444445</v>
      </c>
      <c r="J4628" s="7">
        <v>222.0</v>
      </c>
      <c r="K4628" s="4">
        <v>4.5</v>
      </c>
    </row>
    <row r="4629">
      <c r="A4629" s="4" t="s">
        <v>4460</v>
      </c>
      <c r="B4629" s="4"/>
      <c r="C4629" s="4"/>
      <c r="D4629" s="4"/>
      <c r="E4629" s="7">
        <v>40.0</v>
      </c>
      <c r="F4629" s="4">
        <v>3.35</v>
      </c>
      <c r="G4629" s="8">
        <v>0.25</v>
      </c>
      <c r="H4629" s="8">
        <v>0.2313</v>
      </c>
      <c r="I4629" s="9">
        <v>0.004988425925925926</v>
      </c>
      <c r="J4629" s="7">
        <v>431.0</v>
      </c>
      <c r="K4629" s="4">
        <v>2.82</v>
      </c>
    </row>
    <row r="4630">
      <c r="A4630" s="4" t="s">
        <v>4461</v>
      </c>
      <c r="B4630" s="4"/>
      <c r="C4630" s="4"/>
      <c r="D4630" s="4"/>
      <c r="E4630" s="7">
        <v>40.0</v>
      </c>
      <c r="F4630" s="4">
        <v>3.0</v>
      </c>
      <c r="G4630" s="8">
        <v>0.475</v>
      </c>
      <c r="H4630" s="8">
        <v>0.1167</v>
      </c>
      <c r="I4630" s="9">
        <v>0.002650462962962963</v>
      </c>
      <c r="J4630" s="7">
        <v>229.0</v>
      </c>
      <c r="K4630" s="4">
        <v>2.62</v>
      </c>
    </row>
    <row r="4631">
      <c r="A4631" s="4" t="s">
        <v>4462</v>
      </c>
      <c r="B4631" s="4"/>
      <c r="C4631" s="4"/>
      <c r="D4631" s="4"/>
      <c r="E4631" s="7">
        <v>40.0</v>
      </c>
      <c r="F4631" s="4">
        <v>2.6</v>
      </c>
      <c r="G4631" s="8">
        <v>0.05</v>
      </c>
      <c r="H4631" s="8">
        <v>0.2404</v>
      </c>
      <c r="I4631" s="9">
        <v>0.004375</v>
      </c>
      <c r="J4631" s="7">
        <v>378.0</v>
      </c>
      <c r="K4631" s="4">
        <v>6.32</v>
      </c>
    </row>
    <row r="4632">
      <c r="A4632" s="4" t="s">
        <v>4463</v>
      </c>
      <c r="B4632" s="4"/>
      <c r="C4632" s="4"/>
      <c r="D4632" s="4"/>
      <c r="E4632" s="7">
        <v>40.0</v>
      </c>
      <c r="F4632" s="4">
        <v>3.62</v>
      </c>
      <c r="G4632" s="8">
        <v>0.175</v>
      </c>
      <c r="H4632" s="8">
        <v>0.2276</v>
      </c>
      <c r="I4632" s="9">
        <v>0.001990740740740741</v>
      </c>
      <c r="J4632" s="7">
        <v>172.0</v>
      </c>
      <c r="K4632" s="4">
        <v>1.55</v>
      </c>
    </row>
    <row r="4633">
      <c r="A4633" s="4" t="s">
        <v>4464</v>
      </c>
      <c r="B4633" s="4"/>
      <c r="C4633" s="4"/>
      <c r="D4633" s="4"/>
      <c r="E4633" s="7">
        <v>40.0</v>
      </c>
      <c r="F4633" s="4">
        <v>3.38</v>
      </c>
      <c r="G4633" s="8">
        <v>0.225</v>
      </c>
      <c r="H4633" s="8">
        <v>0.3185</v>
      </c>
      <c r="I4633" s="9">
        <v>0.0032060185185185186</v>
      </c>
      <c r="J4633" s="7">
        <v>277.0</v>
      </c>
      <c r="K4633" s="4">
        <v>2.1</v>
      </c>
    </row>
    <row r="4634">
      <c r="A4634" s="4" t="s">
        <v>4465</v>
      </c>
      <c r="B4634" s="4"/>
      <c r="C4634" s="4"/>
      <c r="D4634" s="4"/>
      <c r="E4634" s="7">
        <v>40.0</v>
      </c>
      <c r="F4634" s="4">
        <v>4.6</v>
      </c>
      <c r="G4634" s="8">
        <v>0.375</v>
      </c>
      <c r="H4634" s="8">
        <v>0.1033</v>
      </c>
      <c r="I4634" s="9">
        <v>0.003958333333333334</v>
      </c>
      <c r="J4634" s="7">
        <v>342.0</v>
      </c>
      <c r="K4634" s="4">
        <v>2.9</v>
      </c>
    </row>
    <row r="4635">
      <c r="A4635" s="4" t="s">
        <v>4466</v>
      </c>
      <c r="B4635" s="4"/>
      <c r="C4635" s="4"/>
      <c r="D4635" s="4"/>
      <c r="E4635" s="7">
        <v>40.0</v>
      </c>
      <c r="F4635" s="4">
        <v>1.58</v>
      </c>
      <c r="G4635" s="8">
        <v>0.8</v>
      </c>
      <c r="H4635" s="8">
        <v>0.1429</v>
      </c>
      <c r="I4635" s="9">
        <v>0.0018287037037037037</v>
      </c>
      <c r="J4635" s="7">
        <v>158.0</v>
      </c>
      <c r="K4635" s="4">
        <v>1.05</v>
      </c>
    </row>
    <row r="4636">
      <c r="A4636" s="4" t="s">
        <v>4467</v>
      </c>
      <c r="B4636" s="4"/>
      <c r="C4636" s="4"/>
      <c r="D4636" s="4"/>
      <c r="E4636" s="7">
        <v>40.0</v>
      </c>
      <c r="F4636" s="4">
        <v>4.75</v>
      </c>
      <c r="G4636" s="8">
        <v>0.225</v>
      </c>
      <c r="H4636" s="8">
        <v>0.1684</v>
      </c>
      <c r="I4636" s="9">
        <v>0.005046296296296296</v>
      </c>
      <c r="J4636" s="7">
        <v>436.0</v>
      </c>
      <c r="K4636" s="4">
        <v>4.18</v>
      </c>
    </row>
    <row r="4637">
      <c r="A4637" s="4" t="s">
        <v>4468</v>
      </c>
      <c r="B4637" s="4"/>
      <c r="C4637" s="4"/>
      <c r="D4637" s="4"/>
      <c r="E4637" s="7">
        <v>40.0</v>
      </c>
      <c r="F4637" s="4">
        <v>2.15</v>
      </c>
      <c r="G4637" s="8">
        <v>0.525</v>
      </c>
      <c r="H4637" s="8">
        <v>0.2209</v>
      </c>
      <c r="I4637" s="9">
        <v>0.0042361111111111115</v>
      </c>
      <c r="J4637" s="7">
        <v>366.0</v>
      </c>
      <c r="K4637" s="4">
        <v>3.2</v>
      </c>
    </row>
    <row r="4638">
      <c r="A4638" s="4" t="s">
        <v>4469</v>
      </c>
      <c r="B4638" s="4"/>
      <c r="C4638" s="4"/>
      <c r="D4638" s="4"/>
      <c r="E4638" s="7">
        <v>40.0</v>
      </c>
      <c r="F4638" s="4">
        <v>2.85</v>
      </c>
      <c r="G4638" s="8">
        <v>0.2</v>
      </c>
      <c r="H4638" s="8">
        <v>0.2982</v>
      </c>
      <c r="I4638" s="9">
        <v>0.0027199074074074074</v>
      </c>
      <c r="J4638" s="7">
        <v>235.0</v>
      </c>
      <c r="K4638" s="4">
        <v>1.4</v>
      </c>
    </row>
    <row r="4639">
      <c r="A4639" s="4" t="s">
        <v>4470</v>
      </c>
      <c r="B4639" s="4"/>
      <c r="C4639" s="4"/>
      <c r="D4639" s="4"/>
      <c r="E4639" s="7">
        <v>40.0</v>
      </c>
      <c r="F4639" s="4">
        <v>2.2</v>
      </c>
      <c r="G4639" s="8">
        <v>0.4</v>
      </c>
      <c r="H4639" s="8">
        <v>0.0909</v>
      </c>
      <c r="I4639" s="9">
        <v>0.005821759259259259</v>
      </c>
      <c r="J4639" s="7">
        <v>503.0</v>
      </c>
      <c r="K4639" s="4">
        <v>3.65</v>
      </c>
    </row>
    <row r="4640">
      <c r="A4640" s="4" t="s">
        <v>4471</v>
      </c>
      <c r="B4640" s="4"/>
      <c r="C4640" s="4"/>
      <c r="D4640" s="4"/>
      <c r="E4640" s="7">
        <v>40.0</v>
      </c>
      <c r="F4640" s="4">
        <v>3.68</v>
      </c>
      <c r="G4640" s="8">
        <v>0.15</v>
      </c>
      <c r="H4640" s="8">
        <v>0.2245</v>
      </c>
      <c r="I4640" s="9">
        <v>0.003414351851851852</v>
      </c>
      <c r="J4640" s="7">
        <v>295.0</v>
      </c>
      <c r="K4640" s="4">
        <v>3.1</v>
      </c>
    </row>
    <row r="4641">
      <c r="A4641" s="4" t="s">
        <v>4472</v>
      </c>
      <c r="B4641" s="4"/>
      <c r="C4641" s="4"/>
      <c r="D4641" s="4"/>
      <c r="E4641" s="7">
        <v>40.0</v>
      </c>
      <c r="F4641" s="4">
        <v>2.7</v>
      </c>
      <c r="G4641" s="8">
        <v>0.2</v>
      </c>
      <c r="H4641" s="8">
        <v>0.2593</v>
      </c>
      <c r="I4641" s="9">
        <v>0.0022569444444444442</v>
      </c>
      <c r="J4641" s="7">
        <v>195.0</v>
      </c>
      <c r="K4641" s="4">
        <v>2.32</v>
      </c>
    </row>
    <row r="4642">
      <c r="A4642" s="4" t="s">
        <v>4473</v>
      </c>
      <c r="B4642" s="4"/>
      <c r="C4642" s="4"/>
      <c r="D4642" s="4"/>
      <c r="E4642" s="7">
        <v>40.0</v>
      </c>
      <c r="F4642" s="4">
        <v>4.28</v>
      </c>
      <c r="G4642" s="8">
        <v>0.2</v>
      </c>
      <c r="H4642" s="8">
        <v>0.1696</v>
      </c>
      <c r="I4642" s="9">
        <v>0.003263888888888889</v>
      </c>
      <c r="J4642" s="7">
        <v>282.0</v>
      </c>
      <c r="K4642" s="4">
        <v>2.1</v>
      </c>
    </row>
    <row r="4643">
      <c r="A4643" s="4" t="s">
        <v>4474</v>
      </c>
      <c r="B4643" s="4"/>
      <c r="C4643" s="4"/>
      <c r="D4643" s="4"/>
      <c r="E4643" s="7">
        <v>40.0</v>
      </c>
      <c r="F4643" s="4">
        <v>2.2</v>
      </c>
      <c r="G4643" s="8">
        <v>0.175</v>
      </c>
      <c r="H4643" s="8">
        <v>0.1932</v>
      </c>
      <c r="I4643" s="9">
        <v>0.00568287037037037</v>
      </c>
      <c r="J4643" s="7">
        <v>491.0</v>
      </c>
      <c r="K4643" s="4">
        <v>5.0</v>
      </c>
    </row>
    <row r="4644">
      <c r="A4644" s="4" t="s">
        <v>4475</v>
      </c>
      <c r="B4644" s="4"/>
      <c r="C4644" s="4"/>
      <c r="D4644" s="4"/>
      <c r="E4644" s="7">
        <v>40.0</v>
      </c>
      <c r="F4644" s="4">
        <v>4.12</v>
      </c>
      <c r="G4644" s="8">
        <v>0.15</v>
      </c>
      <c r="H4644" s="8">
        <v>0.1273</v>
      </c>
      <c r="I4644" s="9">
        <v>0.005729166666666666</v>
      </c>
      <c r="J4644" s="7">
        <v>495.0</v>
      </c>
      <c r="K4644" s="4">
        <v>3.95</v>
      </c>
    </row>
    <row r="4645">
      <c r="A4645" s="4" t="s">
        <v>4476</v>
      </c>
      <c r="B4645" s="4"/>
      <c r="C4645" s="4"/>
      <c r="D4645" s="4"/>
      <c r="E4645" s="7">
        <v>40.0</v>
      </c>
      <c r="F4645" s="4">
        <v>4.08</v>
      </c>
      <c r="G4645" s="8">
        <v>0.125</v>
      </c>
      <c r="H4645" s="8">
        <v>0.2393</v>
      </c>
      <c r="I4645" s="9">
        <v>0.0042592592592592595</v>
      </c>
      <c r="J4645" s="7">
        <v>368.0</v>
      </c>
      <c r="K4645" s="4">
        <v>6.0</v>
      </c>
    </row>
    <row r="4646">
      <c r="A4646" s="4" t="s">
        <v>4477</v>
      </c>
      <c r="B4646" s="4"/>
      <c r="C4646" s="4"/>
      <c r="D4646" s="4"/>
      <c r="E4646" s="7">
        <v>40.0</v>
      </c>
      <c r="F4646" s="4">
        <v>5.38</v>
      </c>
      <c r="G4646" s="8">
        <v>0.15</v>
      </c>
      <c r="H4646" s="8">
        <v>0.1488</v>
      </c>
      <c r="I4646" s="9">
        <v>0.004594907407407408</v>
      </c>
      <c r="J4646" s="7">
        <v>397.0</v>
      </c>
      <c r="K4646" s="4">
        <v>3.3</v>
      </c>
    </row>
    <row r="4647">
      <c r="A4647" s="4" t="s">
        <v>4478</v>
      </c>
      <c r="B4647" s="4"/>
      <c r="C4647" s="4"/>
      <c r="D4647" s="4"/>
      <c r="E4647" s="7">
        <v>40.0</v>
      </c>
      <c r="F4647" s="4">
        <v>3.4</v>
      </c>
      <c r="G4647" s="8">
        <v>0.325</v>
      </c>
      <c r="H4647" s="8">
        <v>0.1544</v>
      </c>
      <c r="I4647" s="9">
        <v>0.0028125</v>
      </c>
      <c r="J4647" s="7">
        <v>243.0</v>
      </c>
      <c r="K4647" s="4">
        <v>2.12</v>
      </c>
    </row>
    <row r="4648">
      <c r="A4648" s="4" t="s">
        <v>4479</v>
      </c>
      <c r="B4648" s="4"/>
      <c r="C4648" s="4"/>
      <c r="D4648" s="4"/>
      <c r="E4648" s="7">
        <v>40.0</v>
      </c>
      <c r="F4648" s="4">
        <v>2.5</v>
      </c>
      <c r="G4648" s="8">
        <v>0.2</v>
      </c>
      <c r="H4648" s="8">
        <v>0.08</v>
      </c>
      <c r="I4648" s="9">
        <v>0.003472222222222222</v>
      </c>
      <c r="J4648" s="7">
        <v>300.0</v>
      </c>
      <c r="K4648" s="4">
        <v>3.25</v>
      </c>
    </row>
    <row r="4649">
      <c r="A4649" s="4" t="s">
        <v>4480</v>
      </c>
      <c r="B4649" s="4"/>
      <c r="C4649" s="4"/>
      <c r="D4649" s="4"/>
      <c r="E4649" s="7">
        <v>40.0</v>
      </c>
      <c r="F4649" s="4">
        <v>2.38</v>
      </c>
      <c r="G4649" s="8">
        <v>0.25</v>
      </c>
      <c r="H4649" s="8">
        <v>0.1263</v>
      </c>
      <c r="I4649" s="9">
        <v>0.003425925925925926</v>
      </c>
      <c r="J4649" s="7">
        <v>296.0</v>
      </c>
      <c r="K4649" s="4">
        <v>4.05</v>
      </c>
    </row>
    <row r="4650">
      <c r="A4650" s="4" t="s">
        <v>4481</v>
      </c>
      <c r="B4650" s="4"/>
      <c r="C4650" s="4"/>
      <c r="D4650" s="4"/>
      <c r="E4650" s="7">
        <v>40.0</v>
      </c>
      <c r="F4650" s="4">
        <v>1.95</v>
      </c>
      <c r="G4650" s="8">
        <v>0.075</v>
      </c>
      <c r="H4650" s="8">
        <v>0.3846</v>
      </c>
      <c r="I4650" s="9">
        <v>0.0020717592592592593</v>
      </c>
      <c r="J4650" s="7">
        <v>179.0</v>
      </c>
      <c r="K4650" s="4">
        <v>2.72</v>
      </c>
    </row>
    <row r="4651">
      <c r="A4651" s="4" t="s">
        <v>4482</v>
      </c>
      <c r="B4651" s="4"/>
      <c r="C4651" s="4"/>
      <c r="D4651" s="4"/>
      <c r="E4651" s="7">
        <v>40.0</v>
      </c>
      <c r="F4651" s="4">
        <v>3.98</v>
      </c>
      <c r="G4651" s="8">
        <v>0.275</v>
      </c>
      <c r="H4651" s="8">
        <v>0.1447</v>
      </c>
      <c r="I4651" s="9">
        <v>0.003912037037037037</v>
      </c>
      <c r="J4651" s="7">
        <v>338.0</v>
      </c>
      <c r="K4651" s="4">
        <v>6.1</v>
      </c>
    </row>
    <row r="4652">
      <c r="A4652" s="4" t="s">
        <v>4483</v>
      </c>
      <c r="B4652" s="4"/>
      <c r="C4652" s="4"/>
      <c r="D4652" s="4"/>
      <c r="E4652" s="7">
        <v>40.0</v>
      </c>
      <c r="F4652" s="4">
        <v>3.28</v>
      </c>
      <c r="G4652" s="8">
        <v>0.15</v>
      </c>
      <c r="H4652" s="8">
        <v>0.2672</v>
      </c>
      <c r="I4652" s="9">
        <v>0.0022453703703703702</v>
      </c>
      <c r="J4652" s="7">
        <v>194.0</v>
      </c>
      <c r="K4652" s="4">
        <v>1.4</v>
      </c>
    </row>
    <row r="4653">
      <c r="A4653" s="4" t="s">
        <v>4484</v>
      </c>
      <c r="B4653" s="4"/>
      <c r="C4653" s="4"/>
      <c r="D4653" s="4"/>
      <c r="E4653" s="7">
        <v>40.0</v>
      </c>
      <c r="F4653" s="4">
        <v>1.52</v>
      </c>
      <c r="G4653" s="8">
        <v>0.05</v>
      </c>
      <c r="H4653" s="8">
        <v>0.6066</v>
      </c>
      <c r="I4653" s="9">
        <v>0.0012847222222222223</v>
      </c>
      <c r="J4653" s="7">
        <v>111.0</v>
      </c>
      <c r="K4653" s="4">
        <v>2.62</v>
      </c>
    </row>
    <row r="4654">
      <c r="A4654" s="4" t="s">
        <v>4485</v>
      </c>
      <c r="B4654" s="4"/>
      <c r="C4654" s="4"/>
      <c r="D4654" s="4"/>
      <c r="E4654" s="7">
        <v>40.0</v>
      </c>
      <c r="F4654" s="4">
        <v>5.88</v>
      </c>
      <c r="G4654" s="8">
        <v>0.225</v>
      </c>
      <c r="H4654" s="8">
        <v>0.1277</v>
      </c>
      <c r="I4654" s="9">
        <v>0.005729166666666666</v>
      </c>
      <c r="J4654" s="7">
        <v>495.0</v>
      </c>
      <c r="K4654" s="4">
        <v>5.75</v>
      </c>
    </row>
    <row r="4655">
      <c r="A4655" s="4" t="s">
        <v>4486</v>
      </c>
      <c r="B4655" s="4"/>
      <c r="C4655" s="4"/>
      <c r="D4655" s="4"/>
      <c r="E4655" s="7">
        <v>40.0</v>
      </c>
      <c r="F4655" s="4">
        <v>2.42</v>
      </c>
      <c r="G4655" s="8">
        <v>0.25</v>
      </c>
      <c r="H4655" s="8">
        <v>0.1134</v>
      </c>
      <c r="I4655" s="9">
        <v>0.00400462962962963</v>
      </c>
      <c r="J4655" s="7">
        <v>346.0</v>
      </c>
      <c r="K4655" s="4">
        <v>3.92</v>
      </c>
    </row>
    <row r="4656">
      <c r="A4656" s="4" t="s">
        <v>4487</v>
      </c>
      <c r="B4656" s="4"/>
      <c r="C4656" s="4"/>
      <c r="D4656" s="4"/>
      <c r="E4656" s="7">
        <v>40.0</v>
      </c>
      <c r="F4656" s="4">
        <v>2.58</v>
      </c>
      <c r="G4656" s="8">
        <v>0.525</v>
      </c>
      <c r="H4656" s="8">
        <v>0.0971</v>
      </c>
      <c r="I4656" s="9">
        <v>0.003969907407407407</v>
      </c>
      <c r="J4656" s="7">
        <v>343.0</v>
      </c>
      <c r="K4656" s="4">
        <v>2.3</v>
      </c>
    </row>
    <row r="4657">
      <c r="A4657" s="4" t="s">
        <v>4488</v>
      </c>
      <c r="B4657" s="4"/>
      <c r="C4657" s="4"/>
      <c r="D4657" s="4"/>
      <c r="E4657" s="7">
        <v>40.0</v>
      </c>
      <c r="F4657" s="4">
        <v>5.98</v>
      </c>
      <c r="G4657" s="8">
        <v>0.25</v>
      </c>
      <c r="H4657" s="8">
        <v>0.251</v>
      </c>
      <c r="I4657" s="9">
        <v>0.005381944444444444</v>
      </c>
      <c r="J4657" s="7">
        <v>465.0</v>
      </c>
      <c r="K4657" s="4">
        <v>3.82</v>
      </c>
    </row>
    <row r="4658">
      <c r="A4658" s="4" t="s">
        <v>4489</v>
      </c>
      <c r="B4658" s="4"/>
      <c r="C4658" s="4"/>
      <c r="D4658" s="4"/>
      <c r="E4658" s="7">
        <v>40.0</v>
      </c>
      <c r="F4658" s="4">
        <v>1.72</v>
      </c>
      <c r="G4658" s="8">
        <v>0.225</v>
      </c>
      <c r="H4658" s="8">
        <v>0.4638</v>
      </c>
      <c r="I4658" s="9">
        <v>0.0015162037037037036</v>
      </c>
      <c r="J4658" s="7">
        <v>131.0</v>
      </c>
      <c r="K4658" s="4">
        <v>1.12</v>
      </c>
    </row>
    <row r="4659">
      <c r="A4659" s="4" t="s">
        <v>4490</v>
      </c>
      <c r="B4659" s="4"/>
      <c r="C4659" s="4"/>
      <c r="D4659" s="4"/>
      <c r="E4659" s="7">
        <v>40.0</v>
      </c>
      <c r="F4659" s="4">
        <v>4.7</v>
      </c>
      <c r="G4659" s="8">
        <v>0.15</v>
      </c>
      <c r="H4659" s="8">
        <v>0.133</v>
      </c>
      <c r="I4659" s="9">
        <v>0.0043287037037037035</v>
      </c>
      <c r="J4659" s="7">
        <v>374.0</v>
      </c>
      <c r="K4659" s="4">
        <v>6.92</v>
      </c>
    </row>
    <row r="4660">
      <c r="A4660" s="4" t="s">
        <v>4491</v>
      </c>
      <c r="B4660" s="4"/>
      <c r="C4660" s="4"/>
      <c r="D4660" s="4"/>
      <c r="E4660" s="7">
        <v>40.0</v>
      </c>
      <c r="F4660" s="4">
        <v>2.7</v>
      </c>
      <c r="G4660" s="8">
        <v>0.15</v>
      </c>
      <c r="H4660" s="8">
        <v>0.1574</v>
      </c>
      <c r="I4660" s="9">
        <v>0.0050810185185185186</v>
      </c>
      <c r="J4660" s="7">
        <v>439.0</v>
      </c>
      <c r="K4660" s="4">
        <v>4.78</v>
      </c>
    </row>
    <row r="4661">
      <c r="A4661" s="4" t="s">
        <v>4492</v>
      </c>
      <c r="B4661" s="4"/>
      <c r="C4661" s="4"/>
      <c r="D4661" s="4"/>
      <c r="E4661" s="7">
        <v>40.0</v>
      </c>
      <c r="F4661" s="4">
        <v>5.05</v>
      </c>
      <c r="G4661" s="8">
        <v>0.275</v>
      </c>
      <c r="H4661" s="8">
        <v>0.1485</v>
      </c>
      <c r="I4661" s="9">
        <v>0.0029745370370370373</v>
      </c>
      <c r="J4661" s="7">
        <v>257.0</v>
      </c>
      <c r="K4661" s="4">
        <v>1.42</v>
      </c>
    </row>
    <row r="4662">
      <c r="A4662" s="4" t="s">
        <v>4493</v>
      </c>
      <c r="B4662" s="4"/>
      <c r="C4662" s="4"/>
      <c r="D4662" s="4"/>
      <c r="E4662" s="7">
        <v>40.0</v>
      </c>
      <c r="F4662" s="4">
        <v>2.72</v>
      </c>
      <c r="G4662" s="8">
        <v>0.175</v>
      </c>
      <c r="H4662" s="8">
        <v>0.0367</v>
      </c>
      <c r="I4662" s="9">
        <v>0.002349537037037037</v>
      </c>
      <c r="J4662" s="7">
        <v>203.0</v>
      </c>
      <c r="K4662" s="4">
        <v>5.48</v>
      </c>
    </row>
    <row r="4663">
      <c r="A4663" s="4" t="s">
        <v>4494</v>
      </c>
      <c r="B4663" s="4"/>
      <c r="C4663" s="4"/>
      <c r="D4663" s="4"/>
      <c r="E4663" s="7">
        <v>40.0</v>
      </c>
      <c r="F4663" s="4">
        <v>2.9</v>
      </c>
      <c r="G4663" s="8">
        <v>0.375</v>
      </c>
      <c r="H4663" s="8">
        <v>0.0948</v>
      </c>
      <c r="I4663" s="9">
        <v>0.004652777777777777</v>
      </c>
      <c r="J4663" s="7">
        <v>402.0</v>
      </c>
      <c r="K4663" s="4">
        <v>2.8</v>
      </c>
    </row>
    <row r="4664">
      <c r="A4664" s="4" t="s">
        <v>4495</v>
      </c>
      <c r="B4664" s="4"/>
      <c r="C4664" s="4"/>
      <c r="D4664" s="4"/>
      <c r="E4664" s="7">
        <v>40.0</v>
      </c>
      <c r="F4664" s="4">
        <v>3.0</v>
      </c>
      <c r="G4664" s="8">
        <v>0.15</v>
      </c>
      <c r="H4664" s="8">
        <v>0.3167</v>
      </c>
      <c r="I4664" s="9">
        <v>0.0024305555555555556</v>
      </c>
      <c r="J4664" s="7">
        <v>210.0</v>
      </c>
      <c r="K4664" s="4">
        <v>1.22</v>
      </c>
    </row>
    <row r="4665">
      <c r="A4665" s="4" t="s">
        <v>4496</v>
      </c>
      <c r="B4665" s="4"/>
      <c r="C4665" s="4"/>
      <c r="D4665" s="4"/>
      <c r="E4665" s="7">
        <v>40.0</v>
      </c>
      <c r="F4665" s="4">
        <v>3.7</v>
      </c>
      <c r="G4665" s="8">
        <v>0.25</v>
      </c>
      <c r="H4665" s="8">
        <v>0.1689</v>
      </c>
      <c r="I4665" s="9">
        <v>0.0035185185185185185</v>
      </c>
      <c r="J4665" s="7">
        <v>304.0</v>
      </c>
      <c r="K4665" s="4">
        <v>3.78</v>
      </c>
    </row>
    <row r="4666">
      <c r="A4666" s="4" t="s">
        <v>4497</v>
      </c>
      <c r="B4666" s="4"/>
      <c r="C4666" s="4"/>
      <c r="D4666" s="4"/>
      <c r="E4666" s="7">
        <v>40.0</v>
      </c>
      <c r="F4666" s="4">
        <v>3.52</v>
      </c>
      <c r="G4666" s="8">
        <v>0.225</v>
      </c>
      <c r="H4666" s="8">
        <v>0.1631</v>
      </c>
      <c r="I4666" s="9">
        <v>0.0036689814814814814</v>
      </c>
      <c r="J4666" s="7">
        <v>317.0</v>
      </c>
      <c r="K4666" s="4">
        <v>2.85</v>
      </c>
    </row>
    <row r="4667">
      <c r="A4667" s="4" t="s">
        <v>4498</v>
      </c>
      <c r="B4667" s="4"/>
      <c r="C4667" s="4"/>
      <c r="D4667" s="4"/>
      <c r="E4667" s="7">
        <v>40.0</v>
      </c>
      <c r="F4667" s="4">
        <v>2.22</v>
      </c>
      <c r="G4667" s="8">
        <v>0.225</v>
      </c>
      <c r="H4667" s="8">
        <v>0.3146</v>
      </c>
      <c r="I4667" s="9">
        <v>0.003171296296296296</v>
      </c>
      <c r="J4667" s="7">
        <v>274.0</v>
      </c>
      <c r="K4667" s="4">
        <v>0.82</v>
      </c>
    </row>
    <row r="4668">
      <c r="A4668" s="4" t="s">
        <v>4499</v>
      </c>
      <c r="B4668" s="4"/>
      <c r="C4668" s="4"/>
      <c r="D4668" s="4"/>
      <c r="E4668" s="7">
        <v>40.0</v>
      </c>
      <c r="F4668" s="4">
        <v>3.58</v>
      </c>
      <c r="G4668" s="8">
        <v>0.325</v>
      </c>
      <c r="H4668" s="8">
        <v>0.1399</v>
      </c>
      <c r="I4668" s="9">
        <v>0.007175925925925926</v>
      </c>
      <c r="J4668" s="7">
        <v>620.0</v>
      </c>
      <c r="K4668" s="4">
        <v>4.32</v>
      </c>
    </row>
    <row r="4669">
      <c r="A4669" s="4" t="s">
        <v>4500</v>
      </c>
      <c r="B4669" s="4"/>
      <c r="C4669" s="4"/>
      <c r="D4669" s="4"/>
      <c r="E4669" s="7">
        <v>40.0</v>
      </c>
      <c r="F4669" s="4">
        <v>3.35</v>
      </c>
      <c r="G4669" s="8">
        <v>0.35</v>
      </c>
      <c r="H4669" s="8">
        <v>0.194</v>
      </c>
      <c r="I4669" s="9">
        <v>0.0015393518518518519</v>
      </c>
      <c r="J4669" s="7">
        <v>133.0</v>
      </c>
      <c r="K4669" s="4">
        <v>1.02</v>
      </c>
    </row>
    <row r="4670">
      <c r="A4670" s="4" t="s">
        <v>4501</v>
      </c>
      <c r="B4670" s="4"/>
      <c r="C4670" s="4"/>
      <c r="D4670" s="4"/>
      <c r="E4670" s="7">
        <v>40.0</v>
      </c>
      <c r="F4670" s="4">
        <v>3.02</v>
      </c>
      <c r="G4670" s="8">
        <v>0.225</v>
      </c>
      <c r="H4670" s="8">
        <v>0.2231</v>
      </c>
      <c r="I4670" s="9">
        <v>0.0019328703703703704</v>
      </c>
      <c r="J4670" s="7">
        <v>167.0</v>
      </c>
      <c r="K4670" s="4">
        <v>2.52</v>
      </c>
    </row>
    <row r="4671">
      <c r="A4671" s="4" t="s">
        <v>4502</v>
      </c>
      <c r="B4671" s="4"/>
      <c r="C4671" s="4"/>
      <c r="D4671" s="4"/>
      <c r="E4671" s="7">
        <v>40.0</v>
      </c>
      <c r="F4671" s="4">
        <v>1.52</v>
      </c>
      <c r="G4671" s="8">
        <v>0.125</v>
      </c>
      <c r="H4671" s="8">
        <v>0.2131</v>
      </c>
      <c r="I4671" s="9">
        <v>0.002777777777777778</v>
      </c>
      <c r="J4671" s="7">
        <v>240.0</v>
      </c>
      <c r="K4671" s="4">
        <v>6.78</v>
      </c>
    </row>
    <row r="4672">
      <c r="A4672" s="4" t="s">
        <v>4503</v>
      </c>
      <c r="B4672" s="4"/>
      <c r="C4672" s="4"/>
      <c r="D4672" s="4"/>
      <c r="E4672" s="7">
        <v>40.0</v>
      </c>
      <c r="F4672" s="4">
        <v>2.95</v>
      </c>
      <c r="G4672" s="8">
        <v>0.275</v>
      </c>
      <c r="H4672" s="8">
        <v>0.1949</v>
      </c>
      <c r="I4672" s="9">
        <v>0.0027430555555555554</v>
      </c>
      <c r="J4672" s="7">
        <v>237.0</v>
      </c>
      <c r="K4672" s="4">
        <v>2.3</v>
      </c>
    </row>
    <row r="4673">
      <c r="A4673" s="4" t="s">
        <v>4504</v>
      </c>
      <c r="B4673" s="4"/>
      <c r="C4673" s="4"/>
      <c r="D4673" s="4"/>
      <c r="E4673" s="7">
        <v>40.0</v>
      </c>
      <c r="F4673" s="4">
        <v>1.55</v>
      </c>
      <c r="G4673" s="8">
        <v>0.125</v>
      </c>
      <c r="H4673" s="8">
        <v>0.3548</v>
      </c>
      <c r="I4673" s="9">
        <v>0.0023032407407407407</v>
      </c>
      <c r="J4673" s="7">
        <v>199.0</v>
      </c>
      <c r="K4673" s="4">
        <v>4.65</v>
      </c>
    </row>
    <row r="4674">
      <c r="A4674" s="4" t="s">
        <v>4505</v>
      </c>
      <c r="B4674" s="4"/>
      <c r="C4674" s="4"/>
      <c r="D4674" s="4"/>
      <c r="E4674" s="7">
        <v>40.0</v>
      </c>
      <c r="F4674" s="4">
        <v>2.18</v>
      </c>
      <c r="G4674" s="8">
        <v>0.375</v>
      </c>
      <c r="H4674" s="8">
        <v>0.1724</v>
      </c>
      <c r="I4674" s="9">
        <v>0.003449074074074074</v>
      </c>
      <c r="J4674" s="7">
        <v>298.0</v>
      </c>
      <c r="K4674" s="4">
        <v>3.05</v>
      </c>
    </row>
    <row r="4675">
      <c r="A4675" s="4" t="s">
        <v>4506</v>
      </c>
      <c r="B4675" s="4"/>
      <c r="C4675" s="4"/>
      <c r="D4675" s="4"/>
      <c r="E4675" s="7">
        <v>40.0</v>
      </c>
      <c r="F4675" s="4">
        <v>2.2</v>
      </c>
      <c r="G4675" s="8">
        <v>0.075</v>
      </c>
      <c r="H4675" s="8">
        <v>0.3182</v>
      </c>
      <c r="I4675" s="9">
        <v>0.002025462962962963</v>
      </c>
      <c r="J4675" s="7">
        <v>175.0</v>
      </c>
      <c r="K4675" s="4">
        <v>2.78</v>
      </c>
    </row>
    <row r="4676">
      <c r="A4676" s="4" t="s">
        <v>4507</v>
      </c>
      <c r="B4676" s="4"/>
      <c r="C4676" s="4"/>
      <c r="D4676" s="4"/>
      <c r="E4676" s="7">
        <v>40.0</v>
      </c>
      <c r="F4676" s="4">
        <v>2.5</v>
      </c>
      <c r="G4676" s="8">
        <v>0.225</v>
      </c>
      <c r="H4676" s="8">
        <v>0.19</v>
      </c>
      <c r="I4676" s="9">
        <v>0.00400462962962963</v>
      </c>
      <c r="J4676" s="7">
        <v>346.0</v>
      </c>
      <c r="K4676" s="4">
        <v>3.7</v>
      </c>
    </row>
    <row r="4677">
      <c r="A4677" s="4" t="s">
        <v>4508</v>
      </c>
      <c r="B4677" s="4"/>
      <c r="C4677" s="4"/>
      <c r="D4677" s="4"/>
      <c r="E4677" s="7">
        <v>40.0</v>
      </c>
      <c r="F4677" s="4">
        <v>2.68</v>
      </c>
      <c r="G4677" s="8">
        <v>0.275</v>
      </c>
      <c r="H4677" s="8">
        <v>0.1308</v>
      </c>
      <c r="I4677" s="9">
        <v>0.0020833333333333333</v>
      </c>
      <c r="J4677" s="7">
        <v>180.0</v>
      </c>
      <c r="K4677" s="4">
        <v>2.8</v>
      </c>
    </row>
    <row r="4678">
      <c r="A4678" s="4" t="s">
        <v>4509</v>
      </c>
      <c r="B4678" s="4"/>
      <c r="C4678" s="4"/>
      <c r="D4678" s="4"/>
      <c r="E4678" s="7">
        <v>40.0</v>
      </c>
      <c r="F4678" s="4">
        <v>2.75</v>
      </c>
      <c r="G4678" s="8">
        <v>0.425</v>
      </c>
      <c r="H4678" s="8">
        <v>0.0909</v>
      </c>
      <c r="I4678" s="9">
        <v>0.006597222222222222</v>
      </c>
      <c r="J4678" s="7">
        <v>570.0</v>
      </c>
      <c r="K4678" s="4">
        <v>4.02</v>
      </c>
    </row>
    <row r="4679">
      <c r="A4679" s="4" t="s">
        <v>4510</v>
      </c>
      <c r="B4679" s="4"/>
      <c r="C4679" s="4"/>
      <c r="D4679" s="4"/>
      <c r="E4679" s="7">
        <v>40.0</v>
      </c>
      <c r="F4679" s="4">
        <v>2.45</v>
      </c>
      <c r="G4679" s="8">
        <v>0.375</v>
      </c>
      <c r="H4679" s="8">
        <v>0.1633</v>
      </c>
      <c r="I4679" s="9">
        <v>0.003981481481481482</v>
      </c>
      <c r="J4679" s="7">
        <v>344.0</v>
      </c>
      <c r="K4679" s="4">
        <v>2.18</v>
      </c>
    </row>
    <row r="4680">
      <c r="A4680" s="4" t="s">
        <v>4511</v>
      </c>
      <c r="B4680" s="4"/>
      <c r="C4680" s="4"/>
      <c r="D4680" s="4"/>
      <c r="E4680" s="7">
        <v>40.0</v>
      </c>
      <c r="F4680" s="4">
        <v>2.88</v>
      </c>
      <c r="G4680" s="8">
        <v>0.275</v>
      </c>
      <c r="H4680" s="8">
        <v>0.2087</v>
      </c>
      <c r="I4680" s="9">
        <v>0.005775462962962963</v>
      </c>
      <c r="J4680" s="7">
        <v>499.0</v>
      </c>
      <c r="K4680" s="4">
        <v>9.68</v>
      </c>
    </row>
    <row r="4681">
      <c r="A4681" s="4" t="s">
        <v>4512</v>
      </c>
      <c r="B4681" s="4"/>
      <c r="C4681" s="4"/>
      <c r="D4681" s="4"/>
      <c r="E4681" s="7">
        <v>40.0</v>
      </c>
      <c r="F4681" s="4">
        <v>2.8</v>
      </c>
      <c r="G4681" s="8">
        <v>0.1</v>
      </c>
      <c r="H4681" s="8">
        <v>0.3214</v>
      </c>
      <c r="I4681" s="9">
        <v>0.002337962962962963</v>
      </c>
      <c r="J4681" s="7">
        <v>202.0</v>
      </c>
      <c r="K4681" s="4">
        <v>1.28</v>
      </c>
    </row>
    <row r="4682">
      <c r="A4682" s="4" t="s">
        <v>4513</v>
      </c>
      <c r="B4682" s="4"/>
      <c r="C4682" s="4"/>
      <c r="D4682" s="4"/>
      <c r="E4682" s="7">
        <v>40.0</v>
      </c>
      <c r="F4682" s="4">
        <v>3.02</v>
      </c>
      <c r="G4682" s="8">
        <v>0.325</v>
      </c>
      <c r="H4682" s="8">
        <v>0.2149</v>
      </c>
      <c r="I4682" s="9">
        <v>0.0027314814814814814</v>
      </c>
      <c r="J4682" s="7">
        <v>236.0</v>
      </c>
      <c r="K4682" s="4">
        <v>1.42</v>
      </c>
    </row>
    <row r="4683">
      <c r="A4683" s="4" t="s">
        <v>4514</v>
      </c>
      <c r="B4683" s="4"/>
      <c r="C4683" s="4"/>
      <c r="D4683" s="4"/>
      <c r="E4683" s="7">
        <v>40.0</v>
      </c>
      <c r="F4683" s="4">
        <v>2.15</v>
      </c>
      <c r="G4683" s="8">
        <v>0.325</v>
      </c>
      <c r="H4683" s="8">
        <v>0.0814</v>
      </c>
      <c r="I4683" s="9">
        <v>0.003993055555555555</v>
      </c>
      <c r="J4683" s="7">
        <v>345.0</v>
      </c>
      <c r="K4683" s="4">
        <v>3.08</v>
      </c>
    </row>
    <row r="4684">
      <c r="A4684" s="4" t="s">
        <v>4515</v>
      </c>
      <c r="B4684" s="4"/>
      <c r="C4684" s="4"/>
      <c r="D4684" s="4"/>
      <c r="E4684" s="7">
        <v>40.0</v>
      </c>
      <c r="F4684" s="4">
        <v>2.75</v>
      </c>
      <c r="G4684" s="8">
        <v>0.05</v>
      </c>
      <c r="H4684" s="8">
        <v>0.2545</v>
      </c>
      <c r="I4684" s="9">
        <v>0.002638888888888889</v>
      </c>
      <c r="J4684" s="7">
        <v>228.0</v>
      </c>
      <c r="K4684" s="4">
        <v>3.52</v>
      </c>
    </row>
    <row r="4685">
      <c r="A4685" s="4" t="s">
        <v>4516</v>
      </c>
      <c r="B4685" s="4"/>
      <c r="C4685" s="4"/>
      <c r="D4685" s="4"/>
      <c r="E4685" s="7">
        <v>40.0</v>
      </c>
      <c r="F4685" s="4">
        <v>2.3</v>
      </c>
      <c r="G4685" s="8">
        <v>0.3</v>
      </c>
      <c r="H4685" s="8">
        <v>0.2065</v>
      </c>
      <c r="I4685" s="9">
        <v>0.002523148148148148</v>
      </c>
      <c r="J4685" s="7">
        <v>218.0</v>
      </c>
      <c r="K4685" s="4">
        <v>3.55</v>
      </c>
    </row>
    <row r="4686">
      <c r="A4686" s="4" t="s">
        <v>4517</v>
      </c>
      <c r="B4686" s="4"/>
      <c r="C4686" s="4"/>
      <c r="D4686" s="4"/>
      <c r="E4686" s="7">
        <v>40.0</v>
      </c>
      <c r="F4686" s="4">
        <v>3.5</v>
      </c>
      <c r="G4686" s="8">
        <v>0.275</v>
      </c>
      <c r="H4686" s="8">
        <v>0.1714</v>
      </c>
      <c r="I4686" s="9">
        <v>0.006006944444444444</v>
      </c>
      <c r="J4686" s="7">
        <v>519.0</v>
      </c>
      <c r="K4686" s="4">
        <v>5.4</v>
      </c>
    </row>
    <row r="4687">
      <c r="A4687" s="4" t="s">
        <v>4518</v>
      </c>
      <c r="B4687" s="4"/>
      <c r="C4687" s="4"/>
      <c r="D4687" s="4"/>
      <c r="E4687" s="7">
        <v>40.0</v>
      </c>
      <c r="F4687" s="4">
        <v>2.15</v>
      </c>
      <c r="G4687" s="8">
        <v>0.3</v>
      </c>
      <c r="H4687" s="8">
        <v>0.2791</v>
      </c>
      <c r="I4687" s="9">
        <v>0.002337962962962963</v>
      </c>
      <c r="J4687" s="7">
        <v>202.0</v>
      </c>
      <c r="K4687" s="4">
        <v>2.25</v>
      </c>
    </row>
    <row r="4688">
      <c r="A4688" s="4" t="s">
        <v>4519</v>
      </c>
      <c r="B4688" s="4"/>
      <c r="C4688" s="4"/>
      <c r="D4688" s="4"/>
      <c r="E4688" s="7">
        <v>40.0</v>
      </c>
      <c r="F4688" s="4">
        <v>2.35</v>
      </c>
      <c r="G4688" s="8">
        <v>0.9</v>
      </c>
      <c r="H4688" s="8">
        <v>0.0213</v>
      </c>
      <c r="I4688" s="9">
        <v>0.0013657407407407407</v>
      </c>
      <c r="J4688" s="7">
        <v>118.0</v>
      </c>
      <c r="K4688" s="4">
        <v>0.28</v>
      </c>
    </row>
    <row r="4689">
      <c r="A4689" s="4" t="s">
        <v>4520</v>
      </c>
      <c r="B4689" s="4"/>
      <c r="C4689" s="4"/>
      <c r="D4689" s="4"/>
      <c r="E4689" s="7">
        <v>40.0</v>
      </c>
      <c r="F4689" s="4">
        <v>3.32</v>
      </c>
      <c r="G4689" s="8">
        <v>0.325</v>
      </c>
      <c r="H4689" s="8">
        <v>0.2632</v>
      </c>
      <c r="I4689" s="9">
        <v>0.002361111111111111</v>
      </c>
      <c r="J4689" s="7">
        <v>204.0</v>
      </c>
      <c r="K4689" s="4">
        <v>1.32</v>
      </c>
    </row>
    <row r="4690">
      <c r="A4690" s="4" t="s">
        <v>4521</v>
      </c>
      <c r="B4690" s="4"/>
      <c r="C4690" s="4"/>
      <c r="D4690" s="4"/>
      <c r="E4690" s="7">
        <v>40.0</v>
      </c>
      <c r="F4690" s="4">
        <v>3.88</v>
      </c>
      <c r="G4690" s="8">
        <v>0.375</v>
      </c>
      <c r="H4690" s="8">
        <v>0.1871</v>
      </c>
      <c r="I4690" s="9">
        <v>0.0035069444444444445</v>
      </c>
      <c r="J4690" s="7">
        <v>303.0</v>
      </c>
      <c r="K4690" s="4">
        <v>3.65</v>
      </c>
    </row>
    <row r="4691">
      <c r="A4691" s="4" t="s">
        <v>4522</v>
      </c>
      <c r="B4691" s="4"/>
      <c r="C4691" s="4"/>
      <c r="D4691" s="4"/>
      <c r="E4691" s="7">
        <v>40.0</v>
      </c>
      <c r="F4691" s="4">
        <v>2.8</v>
      </c>
      <c r="G4691" s="8">
        <v>0.25</v>
      </c>
      <c r="H4691" s="8">
        <v>0.2589</v>
      </c>
      <c r="I4691" s="9">
        <v>0.002361111111111111</v>
      </c>
      <c r="J4691" s="7">
        <v>204.0</v>
      </c>
      <c r="K4691" s="4">
        <v>2.85</v>
      </c>
    </row>
    <row r="4692">
      <c r="A4692" s="4" t="s">
        <v>4523</v>
      </c>
      <c r="B4692" s="4"/>
      <c r="C4692" s="4"/>
      <c r="D4692" s="4"/>
      <c r="E4692" s="7">
        <v>40.0</v>
      </c>
      <c r="F4692" s="4">
        <v>2.55</v>
      </c>
      <c r="G4692" s="8">
        <v>0.175</v>
      </c>
      <c r="H4692" s="8">
        <v>0.1765</v>
      </c>
      <c r="I4692" s="9">
        <v>0.005069444444444444</v>
      </c>
      <c r="J4692" s="7">
        <v>438.0</v>
      </c>
      <c r="K4692" s="4">
        <v>3.52</v>
      </c>
    </row>
    <row r="4693">
      <c r="A4693" s="4" t="s">
        <v>4524</v>
      </c>
      <c r="B4693" s="4"/>
      <c r="C4693" s="4"/>
      <c r="D4693" s="4"/>
      <c r="E4693" s="7">
        <v>40.0</v>
      </c>
      <c r="F4693" s="4">
        <v>2.65</v>
      </c>
      <c r="G4693" s="8">
        <v>0.125</v>
      </c>
      <c r="H4693" s="8">
        <v>0.3019</v>
      </c>
      <c r="I4693" s="9">
        <v>0.0030324074074074073</v>
      </c>
      <c r="J4693" s="7">
        <v>262.0</v>
      </c>
      <c r="K4693" s="4">
        <v>2.48</v>
      </c>
    </row>
    <row r="4694">
      <c r="A4694" s="4" t="s">
        <v>4525</v>
      </c>
      <c r="B4694" s="4"/>
      <c r="C4694" s="4"/>
      <c r="D4694" s="4"/>
      <c r="E4694" s="7">
        <v>40.0</v>
      </c>
      <c r="F4694" s="4">
        <v>3.15</v>
      </c>
      <c r="G4694" s="8">
        <v>0.175</v>
      </c>
      <c r="H4694" s="8">
        <v>0.1111</v>
      </c>
      <c r="I4694" s="9">
        <v>0.002789351851851852</v>
      </c>
      <c r="J4694" s="7">
        <v>241.0</v>
      </c>
      <c r="K4694" s="4">
        <v>4.48</v>
      </c>
    </row>
    <row r="4695">
      <c r="A4695" s="4" t="s">
        <v>4526</v>
      </c>
      <c r="B4695" s="4"/>
      <c r="C4695" s="4"/>
      <c r="D4695" s="4"/>
      <c r="E4695" s="7">
        <v>40.0</v>
      </c>
      <c r="F4695" s="4">
        <v>3.75</v>
      </c>
      <c r="G4695" s="8">
        <v>0.15</v>
      </c>
      <c r="H4695" s="8">
        <v>0.2467</v>
      </c>
      <c r="I4695" s="9">
        <v>0.00443287037037037</v>
      </c>
      <c r="J4695" s="7">
        <v>383.0</v>
      </c>
      <c r="K4695" s="4">
        <v>4.48</v>
      </c>
    </row>
    <row r="4696">
      <c r="A4696" s="4" t="s">
        <v>4527</v>
      </c>
      <c r="B4696" s="4"/>
      <c r="C4696" s="4"/>
      <c r="D4696" s="4"/>
      <c r="E4696" s="7">
        <v>40.0</v>
      </c>
      <c r="F4696" s="4">
        <v>2.28</v>
      </c>
      <c r="G4696" s="8">
        <v>0.25</v>
      </c>
      <c r="H4696" s="8">
        <v>0.033</v>
      </c>
      <c r="I4696" s="9">
        <v>0.004143518518518519</v>
      </c>
      <c r="J4696" s="7">
        <v>358.0</v>
      </c>
      <c r="K4696" s="4">
        <v>3.92</v>
      </c>
    </row>
    <row r="4697">
      <c r="A4697" s="4" t="s">
        <v>4528</v>
      </c>
      <c r="B4697" s="4"/>
      <c r="C4697" s="4"/>
      <c r="D4697" s="4"/>
      <c r="E4697" s="7">
        <v>40.0</v>
      </c>
      <c r="F4697" s="4">
        <v>2.8</v>
      </c>
      <c r="G4697" s="8">
        <v>0.075</v>
      </c>
      <c r="H4697" s="8">
        <v>0.3393</v>
      </c>
      <c r="I4697" s="9">
        <v>0.0024074074074074076</v>
      </c>
      <c r="J4697" s="7">
        <v>208.0</v>
      </c>
      <c r="K4697" s="4">
        <v>2.92</v>
      </c>
    </row>
    <row r="4698">
      <c r="A4698" s="4" t="s">
        <v>4529</v>
      </c>
      <c r="B4698" s="4"/>
      <c r="C4698" s="4"/>
      <c r="D4698" s="4"/>
      <c r="E4698" s="7">
        <v>40.0</v>
      </c>
      <c r="F4698" s="4">
        <v>2.62</v>
      </c>
      <c r="G4698" s="8">
        <v>0.35</v>
      </c>
      <c r="H4698" s="8">
        <v>0.1714</v>
      </c>
      <c r="I4698" s="9">
        <v>0.0050347222222222225</v>
      </c>
      <c r="J4698" s="7">
        <v>435.0</v>
      </c>
      <c r="K4698" s="4">
        <v>5.15</v>
      </c>
    </row>
    <row r="4699">
      <c r="A4699" s="4" t="s">
        <v>4530</v>
      </c>
      <c r="B4699" s="4"/>
      <c r="C4699" s="4"/>
      <c r="D4699" s="4"/>
      <c r="E4699" s="7">
        <v>40.0</v>
      </c>
      <c r="F4699" s="4">
        <v>3.75</v>
      </c>
      <c r="G4699" s="8">
        <v>0.175</v>
      </c>
      <c r="H4699" s="8">
        <v>0.2333</v>
      </c>
      <c r="I4699" s="9">
        <v>0.0029861111111111113</v>
      </c>
      <c r="J4699" s="7">
        <v>258.0</v>
      </c>
      <c r="K4699" s="4">
        <v>1.28</v>
      </c>
    </row>
    <row r="4700">
      <c r="A4700" s="4" t="s">
        <v>4531</v>
      </c>
      <c r="B4700" s="4"/>
      <c r="C4700" s="4"/>
      <c r="D4700" s="4"/>
      <c r="E4700" s="7">
        <v>40.0</v>
      </c>
      <c r="F4700" s="4">
        <v>6.18</v>
      </c>
      <c r="G4700" s="8">
        <v>0.2</v>
      </c>
      <c r="H4700" s="8">
        <v>0.0769</v>
      </c>
      <c r="I4700" s="9">
        <v>0.005439814814814815</v>
      </c>
      <c r="J4700" s="7">
        <v>470.0</v>
      </c>
      <c r="K4700" s="4">
        <v>3.52</v>
      </c>
    </row>
    <row r="4701">
      <c r="A4701" s="4" t="s">
        <v>4532</v>
      </c>
      <c r="B4701" s="4"/>
      <c r="C4701" s="4"/>
      <c r="D4701" s="4"/>
      <c r="E4701" s="7">
        <v>40.0</v>
      </c>
      <c r="F4701" s="4">
        <v>2.3</v>
      </c>
      <c r="G4701" s="8">
        <v>0.45</v>
      </c>
      <c r="H4701" s="8">
        <v>0.0435</v>
      </c>
      <c r="I4701" s="9">
        <v>0.0019560185185185184</v>
      </c>
      <c r="J4701" s="7">
        <v>169.0</v>
      </c>
      <c r="K4701" s="4">
        <v>2.22</v>
      </c>
    </row>
    <row r="4702">
      <c r="A4702" s="4" t="s">
        <v>4533</v>
      </c>
      <c r="B4702" s="4"/>
      <c r="C4702" s="4"/>
      <c r="D4702" s="4"/>
      <c r="E4702" s="7">
        <v>40.0</v>
      </c>
      <c r="F4702" s="4">
        <v>3.28</v>
      </c>
      <c r="G4702" s="8">
        <v>0.3</v>
      </c>
      <c r="H4702" s="8">
        <v>0.1985</v>
      </c>
      <c r="I4702" s="9">
        <v>0.002789351851851852</v>
      </c>
      <c r="J4702" s="7">
        <v>241.0</v>
      </c>
      <c r="K4702" s="4">
        <v>1.88</v>
      </c>
    </row>
    <row r="4703">
      <c r="A4703" s="4" t="s">
        <v>4534</v>
      </c>
      <c r="B4703" s="4"/>
      <c r="C4703" s="4"/>
      <c r="D4703" s="4"/>
      <c r="E4703" s="7">
        <v>40.0</v>
      </c>
      <c r="F4703" s="4">
        <v>3.98</v>
      </c>
      <c r="G4703" s="8">
        <v>0.25</v>
      </c>
      <c r="H4703" s="8">
        <v>0.2327</v>
      </c>
      <c r="I4703" s="9">
        <v>0.0028587962962962963</v>
      </c>
      <c r="J4703" s="7">
        <v>247.0</v>
      </c>
      <c r="K4703" s="4">
        <v>2.52</v>
      </c>
    </row>
    <row r="4704">
      <c r="A4704" s="4" t="s">
        <v>4535</v>
      </c>
      <c r="B4704" s="4"/>
      <c r="C4704" s="4"/>
      <c r="D4704" s="4"/>
      <c r="E4704" s="7">
        <v>40.0</v>
      </c>
      <c r="F4704" s="4">
        <v>1.3</v>
      </c>
      <c r="G4704" s="8">
        <v>0.875</v>
      </c>
      <c r="H4704" s="8">
        <v>0.0962</v>
      </c>
      <c r="I4704" s="9">
        <v>5.092592592592592E-4</v>
      </c>
      <c r="J4704" s="7">
        <v>44.0</v>
      </c>
      <c r="K4704" s="4">
        <v>0.28</v>
      </c>
    </row>
    <row r="4705">
      <c r="A4705" s="4" t="s">
        <v>4536</v>
      </c>
      <c r="B4705" s="4"/>
      <c r="C4705" s="4"/>
      <c r="D4705" s="4"/>
      <c r="E4705" s="7">
        <v>40.0</v>
      </c>
      <c r="F4705" s="4">
        <v>4.32</v>
      </c>
      <c r="G4705" s="8">
        <v>0.225</v>
      </c>
      <c r="H4705" s="8">
        <v>0.1445</v>
      </c>
      <c r="I4705" s="9">
        <v>0.0034027777777777776</v>
      </c>
      <c r="J4705" s="7">
        <v>294.0</v>
      </c>
      <c r="K4705" s="4">
        <v>5.08</v>
      </c>
    </row>
    <row r="4706">
      <c r="A4706" s="4" t="s">
        <v>4537</v>
      </c>
      <c r="B4706" s="4"/>
      <c r="C4706" s="4"/>
      <c r="D4706" s="4"/>
      <c r="E4706" s="7">
        <v>40.0</v>
      </c>
      <c r="F4706" s="4">
        <v>3.12</v>
      </c>
      <c r="G4706" s="8">
        <v>0.225</v>
      </c>
      <c r="H4706" s="8">
        <v>0.312</v>
      </c>
      <c r="I4706" s="9">
        <v>0.0038310185185185183</v>
      </c>
      <c r="J4706" s="7">
        <v>331.0</v>
      </c>
      <c r="K4706" s="4">
        <v>2.12</v>
      </c>
    </row>
    <row r="4707">
      <c r="A4707" s="4" t="s">
        <v>4538</v>
      </c>
      <c r="B4707" s="4"/>
      <c r="C4707" s="4"/>
      <c r="D4707" s="4"/>
      <c r="E4707" s="7">
        <v>40.0</v>
      </c>
      <c r="F4707" s="4">
        <v>2.75</v>
      </c>
      <c r="G4707" s="8">
        <v>0.2</v>
      </c>
      <c r="H4707" s="8">
        <v>0.2455</v>
      </c>
      <c r="I4707" s="9">
        <v>0.004016203703703704</v>
      </c>
      <c r="J4707" s="7">
        <v>347.0</v>
      </c>
      <c r="K4707" s="4">
        <v>3.0</v>
      </c>
    </row>
    <row r="4708">
      <c r="A4708" s="4" t="s">
        <v>4539</v>
      </c>
      <c r="B4708" s="4"/>
      <c r="C4708" s="4"/>
      <c r="D4708" s="4"/>
      <c r="E4708" s="7">
        <v>40.0</v>
      </c>
      <c r="F4708" s="4">
        <v>3.35</v>
      </c>
      <c r="G4708" s="8">
        <v>0.375</v>
      </c>
      <c r="H4708" s="8">
        <v>0.1716</v>
      </c>
      <c r="I4708" s="9">
        <v>0.0023263888888888887</v>
      </c>
      <c r="J4708" s="7">
        <v>201.0</v>
      </c>
      <c r="K4708" s="4">
        <v>2.58</v>
      </c>
    </row>
    <row r="4709">
      <c r="A4709" s="4" t="s">
        <v>4540</v>
      </c>
      <c r="B4709" s="4"/>
      <c r="C4709" s="4"/>
      <c r="D4709" s="4"/>
      <c r="E4709" s="7">
        <v>40.0</v>
      </c>
      <c r="F4709" s="4">
        <v>3.75</v>
      </c>
      <c r="G4709" s="8">
        <v>0.275</v>
      </c>
      <c r="H4709" s="8">
        <v>0.1467</v>
      </c>
      <c r="I4709" s="9">
        <v>0.004398148148148148</v>
      </c>
      <c r="J4709" s="7">
        <v>380.0</v>
      </c>
      <c r="K4709" s="4">
        <v>3.62</v>
      </c>
    </row>
    <row r="4710">
      <c r="A4710" s="4" t="s">
        <v>4541</v>
      </c>
      <c r="B4710" s="4"/>
      <c r="C4710" s="4"/>
      <c r="D4710" s="4"/>
      <c r="E4710" s="7">
        <v>40.0</v>
      </c>
      <c r="F4710" s="4">
        <v>2.18</v>
      </c>
      <c r="G4710" s="8">
        <v>0.275</v>
      </c>
      <c r="H4710" s="8">
        <v>0.3218</v>
      </c>
      <c r="I4710" s="9">
        <v>0.0032291666666666666</v>
      </c>
      <c r="J4710" s="7">
        <v>279.0</v>
      </c>
      <c r="K4710" s="4">
        <v>3.2</v>
      </c>
    </row>
    <row r="4711">
      <c r="A4711" s="4" t="s">
        <v>4542</v>
      </c>
      <c r="B4711" s="4"/>
      <c r="C4711" s="4"/>
      <c r="D4711" s="4"/>
      <c r="E4711" s="7">
        <v>40.0</v>
      </c>
      <c r="F4711" s="4">
        <v>2.02</v>
      </c>
      <c r="G4711" s="8">
        <v>0.1</v>
      </c>
      <c r="H4711" s="8">
        <v>0.642</v>
      </c>
      <c r="I4711" s="9">
        <v>0.0017013888888888888</v>
      </c>
      <c r="J4711" s="7">
        <v>147.0</v>
      </c>
      <c r="K4711" s="4">
        <v>2.18</v>
      </c>
    </row>
    <row r="4712">
      <c r="A4712" s="4" t="s">
        <v>4543</v>
      </c>
      <c r="B4712" s="4"/>
      <c r="C4712" s="4"/>
      <c r="D4712" s="4"/>
      <c r="E4712" s="7">
        <v>40.0</v>
      </c>
      <c r="F4712" s="4">
        <v>3.35</v>
      </c>
      <c r="G4712" s="8">
        <v>0.35</v>
      </c>
      <c r="H4712" s="8">
        <v>0.1493</v>
      </c>
      <c r="I4712" s="9">
        <v>0.0033449074074074076</v>
      </c>
      <c r="J4712" s="7">
        <v>289.0</v>
      </c>
      <c r="K4712" s="4">
        <v>3.42</v>
      </c>
    </row>
    <row r="4713">
      <c r="A4713" s="4" t="s">
        <v>4544</v>
      </c>
      <c r="B4713" s="4"/>
      <c r="C4713" s="4"/>
      <c r="D4713" s="4"/>
      <c r="E4713" s="7">
        <v>40.0</v>
      </c>
      <c r="F4713" s="4">
        <v>2.2</v>
      </c>
      <c r="G4713" s="8">
        <v>0.025</v>
      </c>
      <c r="H4713" s="8">
        <v>0.0455</v>
      </c>
      <c r="I4713" s="9">
        <v>0.0031134259259259257</v>
      </c>
      <c r="J4713" s="7">
        <v>269.0</v>
      </c>
      <c r="K4713" s="4">
        <v>6.92</v>
      </c>
    </row>
    <row r="4714">
      <c r="A4714" s="4" t="s">
        <v>4545</v>
      </c>
      <c r="B4714" s="4"/>
      <c r="C4714" s="4"/>
      <c r="D4714" s="4"/>
      <c r="E4714" s="7">
        <v>40.0</v>
      </c>
      <c r="F4714" s="4">
        <v>4.05</v>
      </c>
      <c r="G4714" s="8">
        <v>0.2</v>
      </c>
      <c r="H4714" s="8">
        <v>0.1728</v>
      </c>
      <c r="I4714" s="9">
        <v>0.0024305555555555556</v>
      </c>
      <c r="J4714" s="7">
        <v>210.0</v>
      </c>
      <c r="K4714" s="4">
        <v>3.1</v>
      </c>
    </row>
    <row r="4715">
      <c r="A4715" s="4" t="s">
        <v>4546</v>
      </c>
      <c r="B4715" s="4"/>
      <c r="C4715" s="4"/>
      <c r="D4715" s="4"/>
      <c r="E4715" s="7">
        <v>40.0</v>
      </c>
      <c r="F4715" s="4">
        <v>2.6</v>
      </c>
      <c r="G4715" s="8">
        <v>0.3</v>
      </c>
      <c r="H4715" s="8">
        <v>0.2885</v>
      </c>
      <c r="I4715" s="9">
        <v>0.0024189814814814816</v>
      </c>
      <c r="J4715" s="7">
        <v>209.0</v>
      </c>
      <c r="K4715" s="4">
        <v>1.7</v>
      </c>
    </row>
    <row r="4716">
      <c r="A4716" s="4" t="s">
        <v>4547</v>
      </c>
      <c r="B4716" s="4"/>
      <c r="C4716" s="4"/>
      <c r="D4716" s="4"/>
      <c r="E4716" s="7">
        <v>40.0</v>
      </c>
      <c r="F4716" s="4">
        <v>2.8</v>
      </c>
      <c r="G4716" s="8">
        <v>0.325</v>
      </c>
      <c r="H4716" s="8">
        <v>0.1875</v>
      </c>
      <c r="I4716" s="9">
        <v>0.0020833333333333333</v>
      </c>
      <c r="J4716" s="7">
        <v>180.0</v>
      </c>
      <c r="K4716" s="4">
        <v>2.5</v>
      </c>
    </row>
    <row r="4717">
      <c r="A4717" s="4" t="s">
        <v>4548</v>
      </c>
      <c r="B4717" s="4"/>
      <c r="C4717" s="4"/>
      <c r="D4717" s="4"/>
      <c r="E4717" s="7">
        <v>40.0</v>
      </c>
      <c r="F4717" s="4">
        <v>6.8</v>
      </c>
      <c r="G4717" s="8">
        <v>0.375</v>
      </c>
      <c r="H4717" s="8">
        <v>0.1213</v>
      </c>
      <c r="I4717" s="9">
        <v>0.0032523148148148147</v>
      </c>
      <c r="J4717" s="7">
        <v>281.0</v>
      </c>
      <c r="K4717" s="4">
        <v>1.48</v>
      </c>
    </row>
    <row r="4718">
      <c r="A4718" s="4" t="s">
        <v>4549</v>
      </c>
      <c r="B4718" s="4"/>
      <c r="C4718" s="4"/>
      <c r="D4718" s="4"/>
      <c r="E4718" s="7">
        <v>40.0</v>
      </c>
      <c r="F4718" s="4">
        <v>4.0</v>
      </c>
      <c r="G4718" s="8">
        <v>0.1</v>
      </c>
      <c r="H4718" s="8">
        <v>0.2312</v>
      </c>
      <c r="I4718" s="9">
        <v>0.003599537037037037</v>
      </c>
      <c r="J4718" s="7">
        <v>311.0</v>
      </c>
      <c r="K4718" s="4">
        <v>4.62</v>
      </c>
    </row>
    <row r="4719">
      <c r="A4719" s="4" t="s">
        <v>4550</v>
      </c>
      <c r="B4719" s="4"/>
      <c r="C4719" s="4"/>
      <c r="D4719" s="4"/>
      <c r="E4719" s="7">
        <v>39.0</v>
      </c>
      <c r="F4719" s="4">
        <v>5.0</v>
      </c>
      <c r="G4719" s="8">
        <v>0.3846</v>
      </c>
      <c r="H4719" s="8">
        <v>0.1179</v>
      </c>
      <c r="I4719" s="9">
        <v>0.004016203703703704</v>
      </c>
      <c r="J4719" s="7">
        <v>347.0</v>
      </c>
      <c r="K4719" s="4">
        <v>4.41</v>
      </c>
    </row>
    <row r="4720">
      <c r="A4720" s="4" t="s">
        <v>4551</v>
      </c>
      <c r="B4720" s="4"/>
      <c r="C4720" s="4"/>
      <c r="D4720" s="4"/>
      <c r="E4720" s="7">
        <v>39.0</v>
      </c>
      <c r="F4720" s="4">
        <v>4.9</v>
      </c>
      <c r="G4720" s="8">
        <v>0.3077</v>
      </c>
      <c r="H4720" s="8">
        <v>0.1571</v>
      </c>
      <c r="I4720" s="9">
        <v>0.004664351851851852</v>
      </c>
      <c r="J4720" s="7">
        <v>403.0</v>
      </c>
      <c r="K4720" s="4">
        <v>2.18</v>
      </c>
    </row>
    <row r="4721">
      <c r="A4721" s="4">
        <v>7913.0</v>
      </c>
      <c r="B4721" s="4"/>
      <c r="C4721" s="4"/>
      <c r="D4721" s="4"/>
      <c r="E4721" s="7">
        <v>39.0</v>
      </c>
      <c r="F4721" s="4">
        <v>1.36</v>
      </c>
      <c r="G4721" s="8">
        <v>0.4615</v>
      </c>
      <c r="H4721" s="8">
        <v>0.0</v>
      </c>
      <c r="I4721" s="9">
        <v>0.002800925925925926</v>
      </c>
      <c r="J4721" s="7">
        <v>242.0</v>
      </c>
      <c r="K4721" s="4">
        <v>3.15</v>
      </c>
    </row>
    <row r="4722">
      <c r="A4722" s="4">
        <v>2686.0</v>
      </c>
      <c r="B4722" s="4"/>
      <c r="C4722" s="4"/>
      <c r="D4722" s="4"/>
      <c r="E4722" s="7">
        <v>39.0</v>
      </c>
      <c r="F4722" s="4">
        <v>3.49</v>
      </c>
      <c r="G4722" s="8">
        <v>0.3077</v>
      </c>
      <c r="H4722" s="8">
        <v>0.1103</v>
      </c>
      <c r="I4722" s="9">
        <v>0.004710648148148148</v>
      </c>
      <c r="J4722" s="7">
        <v>407.0</v>
      </c>
      <c r="K4722" s="4">
        <v>3.44</v>
      </c>
    </row>
    <row r="4723">
      <c r="A4723" s="4">
        <v>27961.0</v>
      </c>
      <c r="B4723" s="4"/>
      <c r="C4723" s="4"/>
      <c r="D4723" s="4"/>
      <c r="E4723" s="7">
        <v>39.0</v>
      </c>
      <c r="F4723" s="4">
        <v>3.54</v>
      </c>
      <c r="G4723" s="8">
        <v>0.2051</v>
      </c>
      <c r="H4723" s="8">
        <v>0.2029</v>
      </c>
      <c r="I4723" s="9">
        <v>0.007094907407407407</v>
      </c>
      <c r="J4723" s="7">
        <v>613.0</v>
      </c>
      <c r="K4723" s="4">
        <v>6.82</v>
      </c>
    </row>
    <row r="4724">
      <c r="A4724" s="4">
        <v>28641.0</v>
      </c>
      <c r="B4724" s="4"/>
      <c r="C4724" s="4"/>
      <c r="D4724" s="4"/>
      <c r="E4724" s="7">
        <v>39.0</v>
      </c>
      <c r="F4724" s="4">
        <v>2.51</v>
      </c>
      <c r="G4724" s="8">
        <v>0.1538</v>
      </c>
      <c r="H4724" s="8">
        <v>0.3163</v>
      </c>
      <c r="I4724" s="9">
        <v>0.003298611111111111</v>
      </c>
      <c r="J4724" s="7">
        <v>285.0</v>
      </c>
      <c r="K4724" s="4">
        <v>2.9</v>
      </c>
    </row>
    <row r="4725">
      <c r="A4725" s="4">
        <v>29282.0</v>
      </c>
      <c r="B4725" s="4"/>
      <c r="C4725" s="4"/>
      <c r="D4725" s="4"/>
      <c r="E4725" s="7">
        <v>39.0</v>
      </c>
      <c r="F4725" s="4">
        <v>3.03</v>
      </c>
      <c r="G4725" s="8">
        <v>0.2308</v>
      </c>
      <c r="H4725" s="8">
        <v>0.178</v>
      </c>
      <c r="I4725" s="9">
        <v>0.003738425925925926</v>
      </c>
      <c r="J4725" s="7">
        <v>323.0</v>
      </c>
      <c r="K4725" s="4">
        <v>2.79</v>
      </c>
    </row>
    <row r="4726">
      <c r="A4726" s="4">
        <v>3154.0</v>
      </c>
      <c r="B4726" s="4"/>
      <c r="C4726" s="4"/>
      <c r="D4726" s="4"/>
      <c r="E4726" s="7">
        <v>39.0</v>
      </c>
      <c r="F4726" s="4">
        <v>2.87</v>
      </c>
      <c r="G4726" s="8">
        <v>0.1538</v>
      </c>
      <c r="H4726" s="8">
        <v>0.1429</v>
      </c>
      <c r="I4726" s="9">
        <v>0.004710648148148148</v>
      </c>
      <c r="J4726" s="7">
        <v>407.0</v>
      </c>
      <c r="K4726" s="4">
        <v>3.95</v>
      </c>
    </row>
    <row r="4727">
      <c r="A4727" s="4">
        <v>3319.0</v>
      </c>
      <c r="B4727" s="4"/>
      <c r="C4727" s="4"/>
      <c r="D4727" s="4"/>
      <c r="E4727" s="7">
        <v>39.0</v>
      </c>
      <c r="F4727" s="4">
        <v>2.77</v>
      </c>
      <c r="G4727" s="8">
        <v>0.2308</v>
      </c>
      <c r="H4727" s="8">
        <v>0.0648</v>
      </c>
      <c r="I4727" s="9">
        <v>0.006631944444444445</v>
      </c>
      <c r="J4727" s="7">
        <v>573.0</v>
      </c>
      <c r="K4727" s="4">
        <v>5.03</v>
      </c>
    </row>
    <row r="4728">
      <c r="A4728" s="4">
        <v>33641.0</v>
      </c>
      <c r="B4728" s="4"/>
      <c r="C4728" s="4"/>
      <c r="D4728" s="4"/>
      <c r="E4728" s="7">
        <v>39.0</v>
      </c>
      <c r="F4728" s="4">
        <v>2.9</v>
      </c>
      <c r="G4728" s="8">
        <v>0.3333</v>
      </c>
      <c r="H4728" s="8">
        <v>0.1858</v>
      </c>
      <c r="I4728" s="9">
        <v>0.004166666666666667</v>
      </c>
      <c r="J4728" s="7">
        <v>360.0</v>
      </c>
      <c r="K4728" s="4">
        <v>2.92</v>
      </c>
    </row>
    <row r="4729">
      <c r="A4729" s="4">
        <v>34714.0</v>
      </c>
      <c r="B4729" s="4"/>
      <c r="C4729" s="4"/>
      <c r="D4729" s="4"/>
      <c r="E4729" s="7">
        <v>39.0</v>
      </c>
      <c r="F4729" s="4">
        <v>2.85</v>
      </c>
      <c r="G4729" s="8">
        <v>0.1026</v>
      </c>
      <c r="H4729" s="8">
        <v>0.0541</v>
      </c>
      <c r="I4729" s="9">
        <v>0.004803240740740741</v>
      </c>
      <c r="J4729" s="7">
        <v>415.0</v>
      </c>
      <c r="K4729" s="4">
        <v>3.21</v>
      </c>
    </row>
    <row r="4730">
      <c r="A4730" s="4">
        <v>34891.0</v>
      </c>
      <c r="B4730" s="4"/>
      <c r="C4730" s="4"/>
      <c r="D4730" s="4"/>
      <c r="E4730" s="7">
        <v>39.0</v>
      </c>
      <c r="F4730" s="4">
        <v>2.36</v>
      </c>
      <c r="G4730" s="8">
        <v>0.2821</v>
      </c>
      <c r="H4730" s="8">
        <v>0.1087</v>
      </c>
      <c r="I4730" s="9">
        <v>0.003414351851851852</v>
      </c>
      <c r="J4730" s="7">
        <v>295.0</v>
      </c>
      <c r="K4730" s="4">
        <v>2.85</v>
      </c>
    </row>
    <row r="4731">
      <c r="A4731" s="4">
        <v>34990.0</v>
      </c>
      <c r="B4731" s="4"/>
      <c r="C4731" s="4"/>
      <c r="D4731" s="4"/>
      <c r="E4731" s="7">
        <v>39.0</v>
      </c>
      <c r="F4731" s="4">
        <v>1.79</v>
      </c>
      <c r="G4731" s="8">
        <v>0.2564</v>
      </c>
      <c r="H4731" s="8">
        <v>0.2571</v>
      </c>
      <c r="I4731" s="9">
        <v>0.003599537037037037</v>
      </c>
      <c r="J4731" s="7">
        <v>311.0</v>
      </c>
      <c r="K4731" s="4">
        <v>2.13</v>
      </c>
    </row>
    <row r="4732">
      <c r="A4732" s="4">
        <v>35218.0</v>
      </c>
      <c r="B4732" s="4"/>
      <c r="C4732" s="4"/>
      <c r="D4732" s="4"/>
      <c r="E4732" s="7">
        <v>39.0</v>
      </c>
      <c r="F4732" s="4">
        <v>2.56</v>
      </c>
      <c r="G4732" s="8">
        <v>0.0769</v>
      </c>
      <c r="H4732" s="8">
        <v>0.24</v>
      </c>
      <c r="I4732" s="9">
        <v>0.005833333333333334</v>
      </c>
      <c r="J4732" s="7">
        <v>504.0</v>
      </c>
      <c r="K4732" s="4">
        <v>4.56</v>
      </c>
    </row>
    <row r="4733">
      <c r="A4733" s="4">
        <v>6512.0</v>
      </c>
      <c r="B4733" s="4"/>
      <c r="C4733" s="4"/>
      <c r="D4733" s="4"/>
      <c r="E4733" s="7">
        <v>39.0</v>
      </c>
      <c r="F4733" s="4">
        <v>4.13</v>
      </c>
      <c r="G4733" s="8">
        <v>0.2564</v>
      </c>
      <c r="H4733" s="8">
        <v>0.1677</v>
      </c>
      <c r="I4733" s="9">
        <v>0.0035300925925925925</v>
      </c>
      <c r="J4733" s="7">
        <v>305.0</v>
      </c>
      <c r="K4733" s="4">
        <v>2.62</v>
      </c>
    </row>
    <row r="4734">
      <c r="A4734" s="4" t="s">
        <v>4552</v>
      </c>
      <c r="B4734" s="4"/>
      <c r="C4734" s="4"/>
      <c r="D4734" s="4"/>
      <c r="E4734" s="7">
        <v>39.0</v>
      </c>
      <c r="F4734" s="4">
        <v>2.36</v>
      </c>
      <c r="G4734" s="8">
        <v>0.1538</v>
      </c>
      <c r="H4734" s="8">
        <v>0.337</v>
      </c>
      <c r="I4734" s="9">
        <v>0.002476851851851852</v>
      </c>
      <c r="J4734" s="7">
        <v>214.0</v>
      </c>
      <c r="K4734" s="4">
        <v>1.03</v>
      </c>
    </row>
    <row r="4735">
      <c r="A4735" s="4" t="s">
        <v>4553</v>
      </c>
      <c r="B4735" s="4"/>
      <c r="C4735" s="4"/>
      <c r="D4735" s="4"/>
      <c r="E4735" s="7">
        <v>39.0</v>
      </c>
      <c r="F4735" s="4">
        <v>2.26</v>
      </c>
      <c r="G4735" s="8">
        <v>0.3333</v>
      </c>
      <c r="H4735" s="8">
        <v>0.1023</v>
      </c>
      <c r="I4735" s="9">
        <v>0.0032060185185185186</v>
      </c>
      <c r="J4735" s="7">
        <v>277.0</v>
      </c>
      <c r="K4735" s="4">
        <v>3.0</v>
      </c>
    </row>
    <row r="4736">
      <c r="A4736" s="4" t="s">
        <v>4554</v>
      </c>
      <c r="B4736" s="4"/>
      <c r="C4736" s="4"/>
      <c r="D4736" s="4"/>
      <c r="E4736" s="7">
        <v>39.0</v>
      </c>
      <c r="F4736" s="4">
        <v>2.67</v>
      </c>
      <c r="G4736" s="8">
        <v>0.4103</v>
      </c>
      <c r="H4736" s="8">
        <v>0.1923</v>
      </c>
      <c r="I4736" s="9">
        <v>0.0018402777777777777</v>
      </c>
      <c r="J4736" s="7">
        <v>159.0</v>
      </c>
      <c r="K4736" s="4">
        <v>0.82</v>
      </c>
    </row>
    <row r="4737">
      <c r="A4737" s="4" t="s">
        <v>4555</v>
      </c>
      <c r="B4737" s="4"/>
      <c r="C4737" s="4"/>
      <c r="D4737" s="4"/>
      <c r="E4737" s="7">
        <v>39.0</v>
      </c>
      <c r="F4737" s="4">
        <v>3.87</v>
      </c>
      <c r="G4737" s="8">
        <v>0.2051</v>
      </c>
      <c r="H4737" s="8">
        <v>0.1987</v>
      </c>
      <c r="I4737" s="9">
        <v>0.005358796296296296</v>
      </c>
      <c r="J4737" s="7">
        <v>463.0</v>
      </c>
      <c r="K4737" s="4">
        <v>3.31</v>
      </c>
    </row>
    <row r="4738">
      <c r="A4738" s="4" t="s">
        <v>4556</v>
      </c>
      <c r="B4738" s="4"/>
      <c r="C4738" s="4"/>
      <c r="D4738" s="4"/>
      <c r="E4738" s="7">
        <v>39.0</v>
      </c>
      <c r="F4738" s="4">
        <v>3.05</v>
      </c>
      <c r="G4738" s="8">
        <v>0.4615</v>
      </c>
      <c r="H4738" s="8">
        <v>0.1092</v>
      </c>
      <c r="I4738" s="9">
        <v>0.002824074074074074</v>
      </c>
      <c r="J4738" s="7">
        <v>244.0</v>
      </c>
      <c r="K4738" s="4">
        <v>1.77</v>
      </c>
    </row>
    <row r="4739">
      <c r="A4739" s="4" t="s">
        <v>4557</v>
      </c>
      <c r="B4739" s="4"/>
      <c r="C4739" s="4"/>
      <c r="D4739" s="4"/>
      <c r="E4739" s="7">
        <v>39.0</v>
      </c>
      <c r="F4739" s="4">
        <v>2.36</v>
      </c>
      <c r="G4739" s="8">
        <v>0.3846</v>
      </c>
      <c r="H4739" s="8">
        <v>0.0761</v>
      </c>
      <c r="I4739" s="9">
        <v>0.0026157407407407405</v>
      </c>
      <c r="J4739" s="7">
        <v>226.0</v>
      </c>
      <c r="K4739" s="4">
        <v>1.15</v>
      </c>
    </row>
    <row r="4740">
      <c r="A4740" s="4" t="s">
        <v>4558</v>
      </c>
      <c r="B4740" s="4"/>
      <c r="C4740" s="4"/>
      <c r="D4740" s="4"/>
      <c r="E4740" s="7">
        <v>39.0</v>
      </c>
      <c r="F4740" s="4">
        <v>2.18</v>
      </c>
      <c r="G4740" s="8">
        <v>0.2308</v>
      </c>
      <c r="H4740" s="8">
        <v>0.1765</v>
      </c>
      <c r="I4740" s="9">
        <v>0.0020949074074074073</v>
      </c>
      <c r="J4740" s="7">
        <v>181.0</v>
      </c>
      <c r="K4740" s="4">
        <v>3.69</v>
      </c>
    </row>
    <row r="4741">
      <c r="A4741" s="4" t="s">
        <v>4559</v>
      </c>
      <c r="B4741" s="4"/>
      <c r="C4741" s="4"/>
      <c r="D4741" s="4"/>
      <c r="E4741" s="7">
        <v>39.0</v>
      </c>
      <c r="F4741" s="4">
        <v>3.72</v>
      </c>
      <c r="G4741" s="8">
        <v>0.4103</v>
      </c>
      <c r="H4741" s="8">
        <v>0.1241</v>
      </c>
      <c r="I4741" s="9">
        <v>0.004143518518518519</v>
      </c>
      <c r="J4741" s="7">
        <v>358.0</v>
      </c>
      <c r="K4741" s="4">
        <v>3.33</v>
      </c>
    </row>
    <row r="4742">
      <c r="A4742" s="4" t="s">
        <v>4560</v>
      </c>
      <c r="B4742" s="4"/>
      <c r="C4742" s="4"/>
      <c r="D4742" s="4"/>
      <c r="E4742" s="7">
        <v>39.0</v>
      </c>
      <c r="F4742" s="4">
        <v>1.62</v>
      </c>
      <c r="G4742" s="8">
        <v>0.2051</v>
      </c>
      <c r="H4742" s="8">
        <v>0.4127</v>
      </c>
      <c r="I4742" s="9">
        <v>0.0011226851851851851</v>
      </c>
      <c r="J4742" s="7">
        <v>97.0</v>
      </c>
      <c r="K4742" s="4">
        <v>1.18</v>
      </c>
    </row>
    <row r="4743">
      <c r="A4743" s="4" t="s">
        <v>4561</v>
      </c>
      <c r="B4743" s="4"/>
      <c r="C4743" s="4"/>
      <c r="D4743" s="4"/>
      <c r="E4743" s="7">
        <v>39.0</v>
      </c>
      <c r="F4743" s="4">
        <v>2.92</v>
      </c>
      <c r="G4743" s="8">
        <v>0.3846</v>
      </c>
      <c r="H4743" s="8">
        <v>0.1316</v>
      </c>
      <c r="I4743" s="9">
        <v>0.004120370370370371</v>
      </c>
      <c r="J4743" s="7">
        <v>356.0</v>
      </c>
      <c r="K4743" s="4">
        <v>3.72</v>
      </c>
    </row>
    <row r="4744">
      <c r="A4744" s="4" t="s">
        <v>4562</v>
      </c>
      <c r="B4744" s="4"/>
      <c r="C4744" s="4"/>
      <c r="D4744" s="4"/>
      <c r="E4744" s="7">
        <v>39.0</v>
      </c>
      <c r="F4744" s="4">
        <v>1.67</v>
      </c>
      <c r="G4744" s="8">
        <v>0.3077</v>
      </c>
      <c r="H4744" s="8">
        <v>0.3538</v>
      </c>
      <c r="I4744" s="9">
        <v>0.0020486111111111113</v>
      </c>
      <c r="J4744" s="7">
        <v>177.0</v>
      </c>
      <c r="K4744" s="4">
        <v>1.87</v>
      </c>
    </row>
    <row r="4745">
      <c r="A4745" s="4" t="s">
        <v>4563</v>
      </c>
      <c r="B4745" s="4"/>
      <c r="C4745" s="4"/>
      <c r="D4745" s="4"/>
      <c r="E4745" s="7">
        <v>39.0</v>
      </c>
      <c r="F4745" s="4">
        <v>3.28</v>
      </c>
      <c r="G4745" s="8">
        <v>0.1282</v>
      </c>
      <c r="H4745" s="8">
        <v>0.2578</v>
      </c>
      <c r="I4745" s="9">
        <v>0.0034953703703703705</v>
      </c>
      <c r="J4745" s="7">
        <v>302.0</v>
      </c>
      <c r="K4745" s="4">
        <v>1.79</v>
      </c>
    </row>
    <row r="4746">
      <c r="A4746" s="4" t="s">
        <v>4564</v>
      </c>
      <c r="B4746" s="4"/>
      <c r="C4746" s="4"/>
      <c r="D4746" s="4"/>
      <c r="E4746" s="7">
        <v>39.0</v>
      </c>
      <c r="F4746" s="4">
        <v>3.79</v>
      </c>
      <c r="G4746" s="8">
        <v>0.1795</v>
      </c>
      <c r="H4746" s="8">
        <v>0.0811</v>
      </c>
      <c r="I4746" s="9">
        <v>0.005474537037037037</v>
      </c>
      <c r="J4746" s="7">
        <v>473.0</v>
      </c>
      <c r="K4746" s="4">
        <v>4.69</v>
      </c>
    </row>
    <row r="4747">
      <c r="A4747" s="4" t="s">
        <v>4565</v>
      </c>
      <c r="B4747" s="4"/>
      <c r="C4747" s="4"/>
      <c r="D4747" s="4"/>
      <c r="E4747" s="7">
        <v>39.0</v>
      </c>
      <c r="F4747" s="4">
        <v>2.03</v>
      </c>
      <c r="G4747" s="8">
        <v>0.2051</v>
      </c>
      <c r="H4747" s="8">
        <v>0.3418</v>
      </c>
      <c r="I4747" s="9">
        <v>0.0011805555555555556</v>
      </c>
      <c r="J4747" s="7">
        <v>102.0</v>
      </c>
      <c r="K4747" s="4">
        <v>1.0</v>
      </c>
    </row>
    <row r="4748">
      <c r="A4748" s="4" t="s">
        <v>4566</v>
      </c>
      <c r="B4748" s="4"/>
      <c r="C4748" s="4"/>
      <c r="D4748" s="4"/>
      <c r="E4748" s="7">
        <v>39.0</v>
      </c>
      <c r="F4748" s="4">
        <v>8.85</v>
      </c>
      <c r="G4748" s="8">
        <v>0.0513</v>
      </c>
      <c r="H4748" s="8">
        <v>0.113</v>
      </c>
      <c r="I4748" s="9">
        <v>0.002800925925925926</v>
      </c>
      <c r="J4748" s="7">
        <v>242.0</v>
      </c>
      <c r="K4748" s="4">
        <v>4.95</v>
      </c>
    </row>
    <row r="4749">
      <c r="A4749" s="4" t="s">
        <v>4567</v>
      </c>
      <c r="B4749" s="4"/>
      <c r="C4749" s="4"/>
      <c r="D4749" s="4"/>
      <c r="E4749" s="7">
        <v>39.0</v>
      </c>
      <c r="F4749" s="4">
        <v>4.15</v>
      </c>
      <c r="G4749" s="8">
        <v>0.2564</v>
      </c>
      <c r="H4749" s="8">
        <v>0.1481</v>
      </c>
      <c r="I4749" s="9">
        <v>0.004340277777777778</v>
      </c>
      <c r="J4749" s="7">
        <v>375.0</v>
      </c>
      <c r="K4749" s="4">
        <v>3.64</v>
      </c>
    </row>
    <row r="4750">
      <c r="A4750" s="4" t="s">
        <v>4568</v>
      </c>
      <c r="B4750" s="4"/>
      <c r="C4750" s="4"/>
      <c r="D4750" s="4"/>
      <c r="E4750" s="7">
        <v>39.0</v>
      </c>
      <c r="F4750" s="4">
        <v>2.87</v>
      </c>
      <c r="G4750" s="8">
        <v>0.2564</v>
      </c>
      <c r="H4750" s="8">
        <v>0.2679</v>
      </c>
      <c r="I4750" s="9">
        <v>0.003287037037037037</v>
      </c>
      <c r="J4750" s="7">
        <v>284.0</v>
      </c>
      <c r="K4750" s="4">
        <v>3.59</v>
      </c>
    </row>
    <row r="4751">
      <c r="A4751" s="4" t="s">
        <v>4569</v>
      </c>
      <c r="B4751" s="4"/>
      <c r="C4751" s="4"/>
      <c r="D4751" s="4"/>
      <c r="E4751" s="7">
        <v>39.0</v>
      </c>
      <c r="F4751" s="4">
        <v>3.0</v>
      </c>
      <c r="G4751" s="8">
        <v>0.2564</v>
      </c>
      <c r="H4751" s="8">
        <v>0.1709</v>
      </c>
      <c r="I4751" s="9">
        <v>0.003923611111111111</v>
      </c>
      <c r="J4751" s="7">
        <v>339.0</v>
      </c>
      <c r="K4751" s="4">
        <v>4.05</v>
      </c>
    </row>
    <row r="4752">
      <c r="A4752" s="4" t="s">
        <v>4570</v>
      </c>
      <c r="B4752" s="4"/>
      <c r="C4752" s="4"/>
      <c r="D4752" s="4"/>
      <c r="E4752" s="7">
        <v>39.0</v>
      </c>
      <c r="F4752" s="4">
        <v>1.56</v>
      </c>
      <c r="G4752" s="8">
        <v>0.0513</v>
      </c>
      <c r="H4752" s="8">
        <v>0.4754</v>
      </c>
      <c r="I4752" s="9">
        <v>0.0022222222222222222</v>
      </c>
      <c r="J4752" s="7">
        <v>192.0</v>
      </c>
      <c r="K4752" s="4">
        <v>3.13</v>
      </c>
    </row>
    <row r="4753">
      <c r="A4753" s="4" t="s">
        <v>4571</v>
      </c>
      <c r="B4753" s="4"/>
      <c r="C4753" s="4"/>
      <c r="D4753" s="4"/>
      <c r="E4753" s="7">
        <v>39.0</v>
      </c>
      <c r="F4753" s="4">
        <v>4.41</v>
      </c>
      <c r="G4753" s="8">
        <v>0.3333</v>
      </c>
      <c r="H4753" s="8">
        <v>0.1163</v>
      </c>
      <c r="I4753" s="9">
        <v>0.002928240740740741</v>
      </c>
      <c r="J4753" s="7">
        <v>253.0</v>
      </c>
      <c r="K4753" s="4">
        <v>4.31</v>
      </c>
    </row>
    <row r="4754">
      <c r="A4754" s="4" t="s">
        <v>4572</v>
      </c>
      <c r="B4754" s="4"/>
      <c r="C4754" s="4"/>
      <c r="D4754" s="4"/>
      <c r="E4754" s="7">
        <v>39.0</v>
      </c>
      <c r="F4754" s="4">
        <v>4.26</v>
      </c>
      <c r="G4754" s="8">
        <v>0.1282</v>
      </c>
      <c r="H4754" s="8">
        <v>0.1988</v>
      </c>
      <c r="I4754" s="9">
        <v>0.005613425925925926</v>
      </c>
      <c r="J4754" s="7">
        <v>485.0</v>
      </c>
      <c r="K4754" s="4">
        <v>5.41</v>
      </c>
    </row>
    <row r="4755">
      <c r="A4755" s="4" t="s">
        <v>4573</v>
      </c>
      <c r="B4755" s="4"/>
      <c r="C4755" s="4"/>
      <c r="D4755" s="4"/>
      <c r="E4755" s="7">
        <v>39.0</v>
      </c>
      <c r="F4755" s="4">
        <v>3.72</v>
      </c>
      <c r="G4755" s="8">
        <v>0.2051</v>
      </c>
      <c r="H4755" s="8">
        <v>0.1448</v>
      </c>
      <c r="I4755" s="9">
        <v>0.004409722222222222</v>
      </c>
      <c r="J4755" s="7">
        <v>381.0</v>
      </c>
      <c r="K4755" s="4">
        <v>2.92</v>
      </c>
    </row>
    <row r="4756">
      <c r="A4756" s="4" t="s">
        <v>4574</v>
      </c>
      <c r="B4756" s="4"/>
      <c r="C4756" s="4"/>
      <c r="D4756" s="4"/>
      <c r="E4756" s="7">
        <v>39.0</v>
      </c>
      <c r="F4756" s="4">
        <v>4.72</v>
      </c>
      <c r="G4756" s="8">
        <v>0.2564</v>
      </c>
      <c r="H4756" s="8">
        <v>0.1359</v>
      </c>
      <c r="I4756" s="9">
        <v>0.0059953703703703705</v>
      </c>
      <c r="J4756" s="7">
        <v>518.0</v>
      </c>
      <c r="K4756" s="4">
        <v>3.49</v>
      </c>
    </row>
    <row r="4757">
      <c r="A4757" s="4" t="s">
        <v>4575</v>
      </c>
      <c r="B4757" s="4"/>
      <c r="C4757" s="4"/>
      <c r="D4757" s="4"/>
      <c r="E4757" s="7">
        <v>39.0</v>
      </c>
      <c r="F4757" s="4">
        <v>3.08</v>
      </c>
      <c r="G4757" s="8">
        <v>0.2821</v>
      </c>
      <c r="H4757" s="8">
        <v>0.1167</v>
      </c>
      <c r="I4757" s="9">
        <v>0.005659722222222222</v>
      </c>
      <c r="J4757" s="7">
        <v>489.0</v>
      </c>
      <c r="K4757" s="4">
        <v>2.95</v>
      </c>
    </row>
    <row r="4758">
      <c r="A4758" s="4" t="s">
        <v>4576</v>
      </c>
      <c r="B4758" s="4"/>
      <c r="C4758" s="4"/>
      <c r="D4758" s="4"/>
      <c r="E4758" s="7">
        <v>39.0</v>
      </c>
      <c r="F4758" s="4">
        <v>2.21</v>
      </c>
      <c r="G4758" s="8">
        <v>0.2564</v>
      </c>
      <c r="H4758" s="8">
        <v>0.1163</v>
      </c>
      <c r="I4758" s="9">
        <v>0.003969907407407407</v>
      </c>
      <c r="J4758" s="7">
        <v>343.0</v>
      </c>
      <c r="K4758" s="4">
        <v>2.97</v>
      </c>
    </row>
    <row r="4759">
      <c r="A4759" s="4" t="s">
        <v>4577</v>
      </c>
      <c r="B4759" s="4"/>
      <c r="C4759" s="4"/>
      <c r="D4759" s="4"/>
      <c r="E4759" s="7">
        <v>39.0</v>
      </c>
      <c r="F4759" s="4">
        <v>2.23</v>
      </c>
      <c r="G4759" s="8">
        <v>0.3333</v>
      </c>
      <c r="H4759" s="8">
        <v>0.1264</v>
      </c>
      <c r="I4759" s="9">
        <v>0.0040625</v>
      </c>
      <c r="J4759" s="7">
        <v>351.0</v>
      </c>
      <c r="K4759" s="4">
        <v>2.85</v>
      </c>
    </row>
    <row r="4760">
      <c r="A4760" s="4" t="s">
        <v>4578</v>
      </c>
      <c r="B4760" s="4"/>
      <c r="C4760" s="4"/>
      <c r="D4760" s="4"/>
      <c r="E4760" s="7">
        <v>39.0</v>
      </c>
      <c r="F4760" s="4">
        <v>2.62</v>
      </c>
      <c r="G4760" s="8">
        <v>0.2821</v>
      </c>
      <c r="H4760" s="8">
        <v>0.2843</v>
      </c>
      <c r="I4760" s="9">
        <v>0.0024189814814814816</v>
      </c>
      <c r="J4760" s="7">
        <v>209.0</v>
      </c>
      <c r="K4760" s="4">
        <v>1.51</v>
      </c>
    </row>
    <row r="4761">
      <c r="A4761" s="4" t="s">
        <v>4579</v>
      </c>
      <c r="B4761" s="4"/>
      <c r="C4761" s="4"/>
      <c r="D4761" s="4"/>
      <c r="E4761" s="7">
        <v>39.0</v>
      </c>
      <c r="F4761" s="4">
        <v>1.85</v>
      </c>
      <c r="G4761" s="8">
        <v>0.0513</v>
      </c>
      <c r="H4761" s="8">
        <v>0.5</v>
      </c>
      <c r="I4761" s="9">
        <v>0.0028472222222222223</v>
      </c>
      <c r="J4761" s="7">
        <v>246.0</v>
      </c>
      <c r="K4761" s="4">
        <v>1.97</v>
      </c>
    </row>
    <row r="4762">
      <c r="A4762" s="4" t="s">
        <v>4580</v>
      </c>
      <c r="B4762" s="4"/>
      <c r="C4762" s="4"/>
      <c r="D4762" s="4"/>
      <c r="E4762" s="7">
        <v>39.0</v>
      </c>
      <c r="F4762" s="4">
        <v>6.23</v>
      </c>
      <c r="G4762" s="8">
        <v>0.2564</v>
      </c>
      <c r="H4762" s="8">
        <v>0.1481</v>
      </c>
      <c r="I4762" s="9">
        <v>0.0044444444444444444</v>
      </c>
      <c r="J4762" s="7">
        <v>384.0</v>
      </c>
      <c r="K4762" s="4">
        <v>3.15</v>
      </c>
    </row>
    <row r="4763">
      <c r="A4763" s="4" t="s">
        <v>4581</v>
      </c>
      <c r="B4763" s="4"/>
      <c r="C4763" s="4"/>
      <c r="D4763" s="4"/>
      <c r="E4763" s="7">
        <v>39.0</v>
      </c>
      <c r="F4763" s="4">
        <v>3.69</v>
      </c>
      <c r="G4763" s="8">
        <v>0.2308</v>
      </c>
      <c r="H4763" s="8">
        <v>0.1181</v>
      </c>
      <c r="I4763" s="9">
        <v>0.0037731481481481483</v>
      </c>
      <c r="J4763" s="7">
        <v>326.0</v>
      </c>
      <c r="K4763" s="4">
        <v>6.59</v>
      </c>
    </row>
    <row r="4764">
      <c r="A4764" s="4" t="s">
        <v>4582</v>
      </c>
      <c r="B4764" s="4"/>
      <c r="C4764" s="4"/>
      <c r="D4764" s="4"/>
      <c r="E4764" s="7">
        <v>39.0</v>
      </c>
      <c r="F4764" s="4">
        <v>1.36</v>
      </c>
      <c r="G4764" s="8">
        <v>0.6154</v>
      </c>
      <c r="H4764" s="8">
        <v>0.0943</v>
      </c>
      <c r="I4764" s="9">
        <v>0.0015393518518518519</v>
      </c>
      <c r="J4764" s="7">
        <v>133.0</v>
      </c>
      <c r="K4764" s="4">
        <v>2.03</v>
      </c>
    </row>
    <row r="4765">
      <c r="A4765" s="4" t="s">
        <v>4583</v>
      </c>
      <c r="B4765" s="4"/>
      <c r="C4765" s="4"/>
      <c r="D4765" s="4"/>
      <c r="E4765" s="7">
        <v>39.0</v>
      </c>
      <c r="F4765" s="4">
        <v>3.33</v>
      </c>
      <c r="G4765" s="8">
        <v>0.2821</v>
      </c>
      <c r="H4765" s="8">
        <v>0.1385</v>
      </c>
      <c r="I4765" s="9">
        <v>0.0022337962962962962</v>
      </c>
      <c r="J4765" s="7">
        <v>193.0</v>
      </c>
      <c r="K4765" s="4">
        <v>3.18</v>
      </c>
    </row>
    <row r="4766">
      <c r="A4766" s="4" t="s">
        <v>4584</v>
      </c>
      <c r="B4766" s="4"/>
      <c r="C4766" s="4"/>
      <c r="D4766" s="4"/>
      <c r="E4766" s="7">
        <v>39.0</v>
      </c>
      <c r="F4766" s="4">
        <v>1.51</v>
      </c>
      <c r="G4766" s="8">
        <v>0.1026</v>
      </c>
      <c r="H4766" s="8">
        <v>0.2542</v>
      </c>
      <c r="I4766" s="9">
        <v>0.0031134259259259257</v>
      </c>
      <c r="J4766" s="7">
        <v>269.0</v>
      </c>
      <c r="K4766" s="4">
        <v>8.28</v>
      </c>
    </row>
    <row r="4767">
      <c r="A4767" s="4" t="s">
        <v>4585</v>
      </c>
      <c r="B4767" s="4"/>
      <c r="C4767" s="4"/>
      <c r="D4767" s="4"/>
      <c r="E4767" s="7">
        <v>39.0</v>
      </c>
      <c r="F4767" s="4">
        <v>3.67</v>
      </c>
      <c r="G4767" s="8">
        <v>0.1282</v>
      </c>
      <c r="H4767" s="8">
        <v>0.1329</v>
      </c>
      <c r="I4767" s="9">
        <v>0.004791666666666666</v>
      </c>
      <c r="J4767" s="7">
        <v>414.0</v>
      </c>
      <c r="K4767" s="4">
        <v>3.82</v>
      </c>
    </row>
    <row r="4768">
      <c r="A4768" s="4" t="s">
        <v>4586</v>
      </c>
      <c r="B4768" s="4"/>
      <c r="C4768" s="4"/>
      <c r="D4768" s="4"/>
      <c r="E4768" s="7">
        <v>39.0</v>
      </c>
      <c r="F4768" s="4">
        <v>4.31</v>
      </c>
      <c r="G4768" s="8">
        <v>0.3077</v>
      </c>
      <c r="H4768" s="8">
        <v>0.1369</v>
      </c>
      <c r="I4768" s="9">
        <v>0.0029861111111111113</v>
      </c>
      <c r="J4768" s="7">
        <v>258.0</v>
      </c>
      <c r="K4768" s="4">
        <v>2.79</v>
      </c>
    </row>
    <row r="4769">
      <c r="A4769" s="4" t="s">
        <v>4587</v>
      </c>
      <c r="B4769" s="4"/>
      <c r="C4769" s="4"/>
      <c r="D4769" s="4"/>
      <c r="E4769" s="7">
        <v>39.0</v>
      </c>
      <c r="F4769" s="4">
        <v>1.92</v>
      </c>
      <c r="G4769" s="8">
        <v>0.1282</v>
      </c>
      <c r="H4769" s="8">
        <v>0.3867</v>
      </c>
      <c r="I4769" s="9">
        <v>0.0014351851851851852</v>
      </c>
      <c r="J4769" s="7">
        <v>124.0</v>
      </c>
      <c r="K4769" s="4">
        <v>1.46</v>
      </c>
    </row>
    <row r="4770">
      <c r="A4770" s="4" t="s">
        <v>4588</v>
      </c>
      <c r="B4770" s="4"/>
      <c r="C4770" s="4"/>
      <c r="D4770" s="4"/>
      <c r="E4770" s="7">
        <v>39.0</v>
      </c>
      <c r="F4770" s="4">
        <v>2.41</v>
      </c>
      <c r="G4770" s="8">
        <v>0.4103</v>
      </c>
      <c r="H4770" s="8">
        <v>0.1915</v>
      </c>
      <c r="I4770" s="9">
        <v>0.002523148148148148</v>
      </c>
      <c r="J4770" s="7">
        <v>218.0</v>
      </c>
      <c r="K4770" s="4">
        <v>3.23</v>
      </c>
    </row>
    <row r="4771">
      <c r="A4771" s="4" t="s">
        <v>4589</v>
      </c>
      <c r="B4771" s="4"/>
      <c r="C4771" s="4"/>
      <c r="D4771" s="4"/>
      <c r="E4771" s="7">
        <v>39.0</v>
      </c>
      <c r="F4771" s="4">
        <v>3.21</v>
      </c>
      <c r="G4771" s="8">
        <v>0.1538</v>
      </c>
      <c r="H4771" s="8">
        <v>0.24</v>
      </c>
      <c r="I4771" s="9">
        <v>0.0024189814814814816</v>
      </c>
      <c r="J4771" s="7">
        <v>209.0</v>
      </c>
      <c r="K4771" s="4">
        <v>2.36</v>
      </c>
    </row>
    <row r="4772">
      <c r="A4772" s="4" t="s">
        <v>4590</v>
      </c>
      <c r="B4772" s="4"/>
      <c r="C4772" s="4"/>
      <c r="D4772" s="4"/>
      <c r="E4772" s="7">
        <v>39.0</v>
      </c>
      <c r="F4772" s="4">
        <v>4.38</v>
      </c>
      <c r="G4772" s="8">
        <v>0.3846</v>
      </c>
      <c r="H4772" s="8">
        <v>0.117</v>
      </c>
      <c r="I4772" s="9">
        <v>0.0027546296296296294</v>
      </c>
      <c r="J4772" s="7">
        <v>238.0</v>
      </c>
      <c r="K4772" s="4">
        <v>3.82</v>
      </c>
    </row>
    <row r="4773">
      <c r="A4773" s="4" t="s">
        <v>4591</v>
      </c>
      <c r="B4773" s="4"/>
      <c r="C4773" s="4"/>
      <c r="D4773" s="4"/>
      <c r="E4773" s="7">
        <v>39.0</v>
      </c>
      <c r="F4773" s="4">
        <v>3.18</v>
      </c>
      <c r="G4773" s="8">
        <v>0.3077</v>
      </c>
      <c r="H4773" s="8">
        <v>0.0968</v>
      </c>
      <c r="I4773" s="9">
        <v>0.002662037037037037</v>
      </c>
      <c r="J4773" s="7">
        <v>230.0</v>
      </c>
      <c r="K4773" s="4">
        <v>4.38</v>
      </c>
    </row>
    <row r="4774">
      <c r="A4774" s="4" t="s">
        <v>4592</v>
      </c>
      <c r="B4774" s="4"/>
      <c r="C4774" s="4"/>
      <c r="D4774" s="4"/>
      <c r="E4774" s="7">
        <v>39.0</v>
      </c>
      <c r="F4774" s="4">
        <v>3.1</v>
      </c>
      <c r="G4774" s="8">
        <v>0.1795</v>
      </c>
      <c r="H4774" s="8">
        <v>0.1653</v>
      </c>
      <c r="I4774" s="9">
        <v>0.0038657407407407408</v>
      </c>
      <c r="J4774" s="7">
        <v>334.0</v>
      </c>
      <c r="K4774" s="4">
        <v>2.62</v>
      </c>
    </row>
    <row r="4775">
      <c r="A4775" s="4" t="s">
        <v>4593</v>
      </c>
      <c r="B4775" s="4"/>
      <c r="C4775" s="4"/>
      <c r="D4775" s="4"/>
      <c r="E4775" s="7">
        <v>39.0</v>
      </c>
      <c r="F4775" s="4">
        <v>3.51</v>
      </c>
      <c r="G4775" s="8">
        <v>0.3077</v>
      </c>
      <c r="H4775" s="8">
        <v>0.1679</v>
      </c>
      <c r="I4775" s="9">
        <v>0.0037731481481481483</v>
      </c>
      <c r="J4775" s="7">
        <v>326.0</v>
      </c>
      <c r="K4775" s="4">
        <v>4.08</v>
      </c>
    </row>
    <row r="4776">
      <c r="A4776" s="4" t="s">
        <v>4594</v>
      </c>
      <c r="B4776" s="4"/>
      <c r="C4776" s="4"/>
      <c r="D4776" s="4"/>
      <c r="E4776" s="7">
        <v>39.0</v>
      </c>
      <c r="F4776" s="4">
        <v>3.46</v>
      </c>
      <c r="G4776" s="8">
        <v>0.2308</v>
      </c>
      <c r="H4776" s="8">
        <v>0.1704</v>
      </c>
      <c r="I4776" s="9">
        <v>0.0025578703703703705</v>
      </c>
      <c r="J4776" s="7">
        <v>221.0</v>
      </c>
      <c r="K4776" s="4">
        <v>2.9</v>
      </c>
    </row>
    <row r="4777">
      <c r="A4777" s="4" t="s">
        <v>4595</v>
      </c>
      <c r="B4777" s="4"/>
      <c r="C4777" s="4"/>
      <c r="D4777" s="4"/>
      <c r="E4777" s="7">
        <v>39.0</v>
      </c>
      <c r="F4777" s="4">
        <v>3.59</v>
      </c>
      <c r="G4777" s="8">
        <v>0.3077</v>
      </c>
      <c r="H4777" s="8">
        <v>0.1286</v>
      </c>
      <c r="I4777" s="9">
        <v>0.0038425925925925928</v>
      </c>
      <c r="J4777" s="7">
        <v>332.0</v>
      </c>
      <c r="K4777" s="4">
        <v>3.18</v>
      </c>
    </row>
    <row r="4778">
      <c r="A4778" s="4" t="s">
        <v>4596</v>
      </c>
      <c r="B4778" s="4"/>
      <c r="C4778" s="4"/>
      <c r="D4778" s="4"/>
      <c r="E4778" s="7">
        <v>39.0</v>
      </c>
      <c r="F4778" s="4">
        <v>3.95</v>
      </c>
      <c r="G4778" s="8">
        <v>0.2564</v>
      </c>
      <c r="H4778" s="8">
        <v>0.1948</v>
      </c>
      <c r="I4778" s="9">
        <v>0.003611111111111111</v>
      </c>
      <c r="J4778" s="7">
        <v>312.0</v>
      </c>
      <c r="K4778" s="4">
        <v>2.21</v>
      </c>
    </row>
    <row r="4779">
      <c r="A4779" s="4" t="s">
        <v>4597</v>
      </c>
      <c r="B4779" s="4"/>
      <c r="C4779" s="4"/>
      <c r="D4779" s="4"/>
      <c r="E4779" s="7">
        <v>39.0</v>
      </c>
      <c r="F4779" s="4">
        <v>4.23</v>
      </c>
      <c r="G4779" s="8">
        <v>0.2821</v>
      </c>
      <c r="H4779" s="8">
        <v>0.1273</v>
      </c>
      <c r="I4779" s="9">
        <v>0.003553240740740741</v>
      </c>
      <c r="J4779" s="7">
        <v>307.0</v>
      </c>
      <c r="K4779" s="4">
        <v>3.46</v>
      </c>
    </row>
    <row r="4780">
      <c r="A4780" s="4" t="s">
        <v>4598</v>
      </c>
      <c r="B4780" s="4"/>
      <c r="C4780" s="4"/>
      <c r="D4780" s="4"/>
      <c r="E4780" s="7">
        <v>39.0</v>
      </c>
      <c r="F4780" s="4">
        <v>4.77</v>
      </c>
      <c r="G4780" s="8">
        <v>0.3077</v>
      </c>
      <c r="H4780" s="8">
        <v>0.1989</v>
      </c>
      <c r="I4780" s="9">
        <v>0.006388888888888889</v>
      </c>
      <c r="J4780" s="7">
        <v>552.0</v>
      </c>
      <c r="K4780" s="4">
        <v>2.72</v>
      </c>
    </row>
    <row r="4781">
      <c r="A4781" s="4" t="s">
        <v>4599</v>
      </c>
      <c r="B4781" s="4"/>
      <c r="C4781" s="4"/>
      <c r="D4781" s="4"/>
      <c r="E4781" s="7">
        <v>39.0</v>
      </c>
      <c r="F4781" s="4">
        <v>3.82</v>
      </c>
      <c r="G4781" s="8">
        <v>0.2564</v>
      </c>
      <c r="H4781" s="8">
        <v>0.1544</v>
      </c>
      <c r="I4781" s="9">
        <v>0.003310185185185185</v>
      </c>
      <c r="J4781" s="7">
        <v>286.0</v>
      </c>
      <c r="K4781" s="4">
        <v>3.0</v>
      </c>
    </row>
    <row r="4782">
      <c r="A4782" s="4" t="s">
        <v>4600</v>
      </c>
      <c r="B4782" s="4"/>
      <c r="C4782" s="4"/>
      <c r="D4782" s="4"/>
      <c r="E4782" s="7">
        <v>39.0</v>
      </c>
      <c r="F4782" s="4">
        <v>2.44</v>
      </c>
      <c r="G4782" s="8">
        <v>0.3333</v>
      </c>
      <c r="H4782" s="8">
        <v>0.2737</v>
      </c>
      <c r="I4782" s="9">
        <v>0.0019560185185185184</v>
      </c>
      <c r="J4782" s="7">
        <v>169.0</v>
      </c>
      <c r="K4782" s="4">
        <v>0.77</v>
      </c>
    </row>
    <row r="4783">
      <c r="A4783" s="4" t="s">
        <v>4601</v>
      </c>
      <c r="B4783" s="4"/>
      <c r="C4783" s="4"/>
      <c r="D4783" s="4"/>
      <c r="E4783" s="7">
        <v>39.0</v>
      </c>
      <c r="F4783" s="4">
        <v>4.51</v>
      </c>
      <c r="G4783" s="8">
        <v>0.2308</v>
      </c>
      <c r="H4783" s="8">
        <v>0.1648</v>
      </c>
      <c r="I4783" s="9">
        <v>0.00542824074074074</v>
      </c>
      <c r="J4783" s="7">
        <v>469.0</v>
      </c>
      <c r="K4783" s="4">
        <v>3.69</v>
      </c>
    </row>
    <row r="4784">
      <c r="A4784" s="4" t="s">
        <v>4602</v>
      </c>
      <c r="B4784" s="4"/>
      <c r="C4784" s="4"/>
      <c r="D4784" s="4"/>
      <c r="E4784" s="7">
        <v>39.0</v>
      </c>
      <c r="F4784" s="4">
        <v>2.92</v>
      </c>
      <c r="G4784" s="8">
        <v>0.0256</v>
      </c>
      <c r="H4784" s="8">
        <v>0.2018</v>
      </c>
      <c r="I4784" s="9">
        <v>0.009340277777777777</v>
      </c>
      <c r="J4784" s="7">
        <v>807.0</v>
      </c>
      <c r="K4784" s="4">
        <v>10.92</v>
      </c>
    </row>
    <row r="4785">
      <c r="A4785" s="4" t="s">
        <v>4603</v>
      </c>
      <c r="B4785" s="4"/>
      <c r="C4785" s="4"/>
      <c r="D4785" s="4"/>
      <c r="E4785" s="7">
        <v>39.0</v>
      </c>
      <c r="F4785" s="4">
        <v>2.85</v>
      </c>
      <c r="G4785" s="8">
        <v>0.1026</v>
      </c>
      <c r="H4785" s="8">
        <v>0.3063</v>
      </c>
      <c r="I4785" s="9">
        <v>0.003576388888888889</v>
      </c>
      <c r="J4785" s="7">
        <v>309.0</v>
      </c>
      <c r="K4785" s="4">
        <v>3.51</v>
      </c>
    </row>
    <row r="4786">
      <c r="A4786" s="4" t="s">
        <v>4604</v>
      </c>
      <c r="B4786" s="4"/>
      <c r="C4786" s="4"/>
      <c r="D4786" s="4"/>
      <c r="E4786" s="7">
        <v>39.0</v>
      </c>
      <c r="F4786" s="4">
        <v>2.38</v>
      </c>
      <c r="G4786" s="8">
        <v>0.1795</v>
      </c>
      <c r="H4786" s="8">
        <v>0.3656</v>
      </c>
      <c r="I4786" s="9">
        <v>0.0019444444444444444</v>
      </c>
      <c r="J4786" s="7">
        <v>168.0</v>
      </c>
      <c r="K4786" s="4">
        <v>1.92</v>
      </c>
    </row>
    <row r="4787">
      <c r="A4787" s="4" t="s">
        <v>4605</v>
      </c>
      <c r="B4787" s="4"/>
      <c r="C4787" s="4"/>
      <c r="D4787" s="4"/>
      <c r="E4787" s="7">
        <v>39.0</v>
      </c>
      <c r="F4787" s="4">
        <v>5.95</v>
      </c>
      <c r="G4787" s="8">
        <v>0.4103</v>
      </c>
      <c r="H4787" s="8">
        <v>0.1078</v>
      </c>
      <c r="I4787" s="9">
        <v>0.004201388888888889</v>
      </c>
      <c r="J4787" s="7">
        <v>363.0</v>
      </c>
      <c r="K4787" s="4">
        <v>4.31</v>
      </c>
    </row>
    <row r="4788">
      <c r="A4788" s="4" t="s">
        <v>4606</v>
      </c>
      <c r="B4788" s="4"/>
      <c r="C4788" s="4"/>
      <c r="D4788" s="4"/>
      <c r="E4788" s="7">
        <v>39.0</v>
      </c>
      <c r="F4788" s="4">
        <v>2.28</v>
      </c>
      <c r="G4788" s="8">
        <v>0.2564</v>
      </c>
      <c r="H4788" s="8">
        <v>0.1798</v>
      </c>
      <c r="I4788" s="9">
        <v>0.002210648148148148</v>
      </c>
      <c r="J4788" s="7">
        <v>191.0</v>
      </c>
      <c r="K4788" s="4">
        <v>3.23</v>
      </c>
    </row>
    <row r="4789">
      <c r="A4789" s="4" t="s">
        <v>4607</v>
      </c>
      <c r="B4789" s="4"/>
      <c r="C4789" s="4"/>
      <c r="D4789" s="4"/>
      <c r="E4789" s="7">
        <v>39.0</v>
      </c>
      <c r="F4789" s="4">
        <v>4.69</v>
      </c>
      <c r="G4789" s="8">
        <v>0.1795</v>
      </c>
      <c r="H4789" s="8">
        <v>0.2022</v>
      </c>
      <c r="I4789" s="9">
        <v>0.006967592592592593</v>
      </c>
      <c r="J4789" s="7">
        <v>602.0</v>
      </c>
      <c r="K4789" s="4">
        <v>4.33</v>
      </c>
    </row>
    <row r="4790">
      <c r="A4790" s="4" t="s">
        <v>4608</v>
      </c>
      <c r="B4790" s="4"/>
      <c r="C4790" s="4"/>
      <c r="D4790" s="4"/>
      <c r="E4790" s="7">
        <v>39.0</v>
      </c>
      <c r="F4790" s="4">
        <v>3.03</v>
      </c>
      <c r="G4790" s="8">
        <v>0.3333</v>
      </c>
      <c r="H4790" s="8">
        <v>0.1017</v>
      </c>
      <c r="I4790" s="9">
        <v>0.004409722222222222</v>
      </c>
      <c r="J4790" s="7">
        <v>381.0</v>
      </c>
      <c r="K4790" s="4">
        <v>4.03</v>
      </c>
    </row>
    <row r="4791">
      <c r="A4791" s="4" t="s">
        <v>4609</v>
      </c>
      <c r="B4791" s="4"/>
      <c r="C4791" s="4"/>
      <c r="D4791" s="4"/>
      <c r="E4791" s="7">
        <v>39.0</v>
      </c>
      <c r="F4791" s="4">
        <v>3.26</v>
      </c>
      <c r="G4791" s="8">
        <v>0.2051</v>
      </c>
      <c r="H4791" s="8">
        <v>0.1339</v>
      </c>
      <c r="I4791" s="9">
        <v>0.005706018518518518</v>
      </c>
      <c r="J4791" s="7">
        <v>493.0</v>
      </c>
      <c r="K4791" s="4">
        <v>6.62</v>
      </c>
    </row>
    <row r="4792">
      <c r="A4792" s="4" t="s">
        <v>4610</v>
      </c>
      <c r="B4792" s="4"/>
      <c r="C4792" s="4"/>
      <c r="D4792" s="4"/>
      <c r="E4792" s="7">
        <v>39.0</v>
      </c>
      <c r="F4792" s="4">
        <v>3.21</v>
      </c>
      <c r="G4792" s="8">
        <v>0.4359</v>
      </c>
      <c r="H4792" s="8">
        <v>0.168</v>
      </c>
      <c r="I4792" s="9">
        <v>0.0025694444444444445</v>
      </c>
      <c r="J4792" s="7">
        <v>222.0</v>
      </c>
      <c r="K4792" s="4">
        <v>1.67</v>
      </c>
    </row>
    <row r="4793">
      <c r="A4793" s="4" t="s">
        <v>4611</v>
      </c>
      <c r="B4793" s="4"/>
      <c r="C4793" s="4"/>
      <c r="D4793" s="4"/>
      <c r="E4793" s="7">
        <v>39.0</v>
      </c>
      <c r="F4793" s="4">
        <v>2.77</v>
      </c>
      <c r="G4793" s="8">
        <v>0.5641</v>
      </c>
      <c r="H4793" s="8">
        <v>0.1204</v>
      </c>
      <c r="I4793" s="9">
        <v>0.004918981481481482</v>
      </c>
      <c r="J4793" s="7">
        <v>425.0</v>
      </c>
      <c r="K4793" s="4">
        <v>3.85</v>
      </c>
    </row>
    <row r="4794">
      <c r="A4794" s="4" t="s">
        <v>4612</v>
      </c>
      <c r="B4794" s="4"/>
      <c r="C4794" s="4"/>
      <c r="D4794" s="4"/>
      <c r="E4794" s="7">
        <v>39.0</v>
      </c>
      <c r="F4794" s="4">
        <v>3.87</v>
      </c>
      <c r="G4794" s="8">
        <v>0.3333</v>
      </c>
      <c r="H4794" s="8">
        <v>0.0993</v>
      </c>
      <c r="I4794" s="9">
        <v>0.003263888888888889</v>
      </c>
      <c r="J4794" s="7">
        <v>282.0</v>
      </c>
      <c r="K4794" s="4">
        <v>3.49</v>
      </c>
    </row>
    <row r="4795">
      <c r="A4795" s="4" t="s">
        <v>4613</v>
      </c>
      <c r="B4795" s="4"/>
      <c r="C4795" s="4"/>
      <c r="D4795" s="4"/>
      <c r="E4795" s="7">
        <v>39.0</v>
      </c>
      <c r="F4795" s="4">
        <v>2.67</v>
      </c>
      <c r="G4795" s="8">
        <v>0.6923</v>
      </c>
      <c r="H4795" s="8">
        <v>0.1058</v>
      </c>
      <c r="I4795" s="9">
        <v>0.0025462962962962965</v>
      </c>
      <c r="J4795" s="7">
        <v>220.0</v>
      </c>
      <c r="K4795" s="4">
        <v>1.0</v>
      </c>
    </row>
    <row r="4796">
      <c r="A4796" s="4" t="s">
        <v>4614</v>
      </c>
      <c r="B4796" s="4"/>
      <c r="C4796" s="4"/>
      <c r="D4796" s="4"/>
      <c r="E4796" s="7">
        <v>39.0</v>
      </c>
      <c r="F4796" s="4">
        <v>4.95</v>
      </c>
      <c r="G4796" s="8">
        <v>0.3077</v>
      </c>
      <c r="H4796" s="8">
        <v>0.1295</v>
      </c>
      <c r="I4796" s="9">
        <v>0.004780092592592593</v>
      </c>
      <c r="J4796" s="7">
        <v>413.0</v>
      </c>
      <c r="K4796" s="4">
        <v>3.72</v>
      </c>
    </row>
    <row r="4797">
      <c r="A4797" s="4" t="s">
        <v>4615</v>
      </c>
      <c r="B4797" s="4"/>
      <c r="C4797" s="4"/>
      <c r="D4797" s="4"/>
      <c r="E4797" s="7">
        <v>39.0</v>
      </c>
      <c r="F4797" s="4">
        <v>2.49</v>
      </c>
      <c r="G4797" s="8">
        <v>0.1282</v>
      </c>
      <c r="H4797" s="8">
        <v>0.3196</v>
      </c>
      <c r="I4797" s="9">
        <v>0.0051736111111111115</v>
      </c>
      <c r="J4797" s="7">
        <v>447.0</v>
      </c>
      <c r="K4797" s="4">
        <v>4.33</v>
      </c>
    </row>
    <row r="4798">
      <c r="A4798" s="4" t="s">
        <v>4616</v>
      </c>
      <c r="B4798" s="4"/>
      <c r="C4798" s="4"/>
      <c r="D4798" s="4"/>
      <c r="E4798" s="7">
        <v>39.0</v>
      </c>
      <c r="F4798" s="4">
        <v>2.1</v>
      </c>
      <c r="G4798" s="8">
        <v>0.2821</v>
      </c>
      <c r="H4798" s="8">
        <v>0.2683</v>
      </c>
      <c r="I4798" s="9">
        <v>0.0028125</v>
      </c>
      <c r="J4798" s="7">
        <v>243.0</v>
      </c>
      <c r="K4798" s="4">
        <v>3.13</v>
      </c>
    </row>
    <row r="4799">
      <c r="A4799" s="4" t="s">
        <v>4617</v>
      </c>
      <c r="B4799" s="4"/>
      <c r="C4799" s="4"/>
      <c r="D4799" s="4"/>
      <c r="E4799" s="7">
        <v>39.0</v>
      </c>
      <c r="F4799" s="4">
        <v>2.59</v>
      </c>
      <c r="G4799" s="8">
        <v>0.1282</v>
      </c>
      <c r="H4799" s="8">
        <v>0.2079</v>
      </c>
      <c r="I4799" s="9">
        <v>0.0034375</v>
      </c>
      <c r="J4799" s="7">
        <v>297.0</v>
      </c>
      <c r="K4799" s="4">
        <v>4.21</v>
      </c>
    </row>
    <row r="4800">
      <c r="A4800" s="4" t="s">
        <v>4618</v>
      </c>
      <c r="B4800" s="4"/>
      <c r="C4800" s="4"/>
      <c r="D4800" s="4"/>
      <c r="E4800" s="7">
        <v>39.0</v>
      </c>
      <c r="F4800" s="4">
        <v>4.0</v>
      </c>
      <c r="G4800" s="8">
        <v>0.4103</v>
      </c>
      <c r="H4800" s="8">
        <v>0.1667</v>
      </c>
      <c r="I4800" s="9">
        <v>0.0031018518518518517</v>
      </c>
      <c r="J4800" s="7">
        <v>268.0</v>
      </c>
      <c r="K4800" s="4">
        <v>2.1</v>
      </c>
    </row>
    <row r="4801">
      <c r="A4801" s="4" t="s">
        <v>4619</v>
      </c>
      <c r="B4801" s="4"/>
      <c r="C4801" s="4"/>
      <c r="D4801" s="4"/>
      <c r="E4801" s="7">
        <v>39.0</v>
      </c>
      <c r="F4801" s="4">
        <v>2.59</v>
      </c>
      <c r="G4801" s="8">
        <v>0.359</v>
      </c>
      <c r="H4801" s="8">
        <v>0.1188</v>
      </c>
      <c r="I4801" s="9">
        <v>0.0038773148148148148</v>
      </c>
      <c r="J4801" s="7">
        <v>335.0</v>
      </c>
      <c r="K4801" s="4">
        <v>4.36</v>
      </c>
    </row>
    <row r="4802">
      <c r="A4802" s="4" t="s">
        <v>4620</v>
      </c>
      <c r="B4802" s="4"/>
      <c r="C4802" s="4"/>
      <c r="D4802" s="4"/>
      <c r="E4802" s="7">
        <v>39.0</v>
      </c>
      <c r="F4802" s="4">
        <v>3.79</v>
      </c>
      <c r="G4802" s="8">
        <v>0.0769</v>
      </c>
      <c r="H4802" s="8">
        <v>0.4189</v>
      </c>
      <c r="I4802" s="9">
        <v>0.0018865740740740742</v>
      </c>
      <c r="J4802" s="7">
        <v>163.0</v>
      </c>
      <c r="K4802" s="4">
        <v>1.13</v>
      </c>
    </row>
    <row r="4803">
      <c r="A4803" s="4" t="s">
        <v>4621</v>
      </c>
      <c r="B4803" s="4"/>
      <c r="C4803" s="4"/>
      <c r="D4803" s="4"/>
      <c r="E4803" s="7">
        <v>39.0</v>
      </c>
      <c r="F4803" s="4">
        <v>3.13</v>
      </c>
      <c r="G4803" s="8">
        <v>0.2821</v>
      </c>
      <c r="H4803" s="8">
        <v>0.2459</v>
      </c>
      <c r="I4803" s="9">
        <v>0.0022222222222222222</v>
      </c>
      <c r="J4803" s="7">
        <v>192.0</v>
      </c>
      <c r="K4803" s="4">
        <v>1.54</v>
      </c>
    </row>
    <row r="4804">
      <c r="A4804" s="4" t="s">
        <v>4622</v>
      </c>
      <c r="B4804" s="4"/>
      <c r="C4804" s="4"/>
      <c r="D4804" s="4"/>
      <c r="E4804" s="7">
        <v>39.0</v>
      </c>
      <c r="F4804" s="4">
        <v>3.95</v>
      </c>
      <c r="G4804" s="8">
        <v>0.2308</v>
      </c>
      <c r="H4804" s="8">
        <v>0.1169</v>
      </c>
      <c r="I4804" s="9">
        <v>0.004421296296296296</v>
      </c>
      <c r="J4804" s="7">
        <v>382.0</v>
      </c>
      <c r="K4804" s="4">
        <v>3.92</v>
      </c>
    </row>
    <row r="4805">
      <c r="A4805" s="4" t="s">
        <v>4623</v>
      </c>
      <c r="B4805" s="4"/>
      <c r="C4805" s="4"/>
      <c r="D4805" s="4"/>
      <c r="E4805" s="7">
        <v>39.0</v>
      </c>
      <c r="F4805" s="4">
        <v>2.0</v>
      </c>
      <c r="G4805" s="8">
        <v>0.0</v>
      </c>
      <c r="H4805" s="8">
        <v>0.4872</v>
      </c>
      <c r="I4805" s="9">
        <v>0.0021180555555555558</v>
      </c>
      <c r="J4805" s="7">
        <v>183.0</v>
      </c>
      <c r="K4805" s="4">
        <v>1.23</v>
      </c>
    </row>
    <row r="4806">
      <c r="A4806" s="4" t="s">
        <v>4624</v>
      </c>
      <c r="B4806" s="4"/>
      <c r="C4806" s="4"/>
      <c r="D4806" s="4"/>
      <c r="E4806" s="7">
        <v>39.0</v>
      </c>
      <c r="F4806" s="4">
        <v>2.28</v>
      </c>
      <c r="G4806" s="8">
        <v>0.2051</v>
      </c>
      <c r="H4806" s="8">
        <v>0.191</v>
      </c>
      <c r="I4806" s="9">
        <v>0.0018402777777777777</v>
      </c>
      <c r="J4806" s="7">
        <v>159.0</v>
      </c>
      <c r="K4806" s="4">
        <v>2.1</v>
      </c>
    </row>
    <row r="4807">
      <c r="A4807" s="4" t="s">
        <v>4625</v>
      </c>
      <c r="B4807" s="4"/>
      <c r="C4807" s="4"/>
      <c r="D4807" s="4"/>
      <c r="E4807" s="7">
        <v>39.0</v>
      </c>
      <c r="F4807" s="4">
        <v>2.69</v>
      </c>
      <c r="G4807" s="8">
        <v>0.2308</v>
      </c>
      <c r="H4807" s="8">
        <v>0.0667</v>
      </c>
      <c r="I4807" s="9">
        <v>0.004502314814814815</v>
      </c>
      <c r="J4807" s="7">
        <v>389.0</v>
      </c>
      <c r="K4807" s="4">
        <v>3.15</v>
      </c>
    </row>
    <row r="4808">
      <c r="A4808" s="4" t="s">
        <v>4626</v>
      </c>
      <c r="B4808" s="4"/>
      <c r="C4808" s="4"/>
      <c r="D4808" s="4"/>
      <c r="E4808" s="7">
        <v>39.0</v>
      </c>
      <c r="F4808" s="4">
        <v>3.36</v>
      </c>
      <c r="G4808" s="8">
        <v>0.2564</v>
      </c>
      <c r="H4808" s="8">
        <v>0.1756</v>
      </c>
      <c r="I4808" s="9">
        <v>0.001724537037037037</v>
      </c>
      <c r="J4808" s="7">
        <v>149.0</v>
      </c>
      <c r="K4808" s="4">
        <v>3.05</v>
      </c>
    </row>
    <row r="4809">
      <c r="A4809" s="4" t="s">
        <v>4627</v>
      </c>
      <c r="B4809" s="4"/>
      <c r="C4809" s="4"/>
      <c r="D4809" s="4"/>
      <c r="E4809" s="7">
        <v>39.0</v>
      </c>
      <c r="F4809" s="4">
        <v>2.97</v>
      </c>
      <c r="G4809" s="8">
        <v>0.2821</v>
      </c>
      <c r="H4809" s="8">
        <v>0.25</v>
      </c>
      <c r="I4809" s="9">
        <v>0.002789351851851852</v>
      </c>
      <c r="J4809" s="7">
        <v>241.0</v>
      </c>
      <c r="K4809" s="4">
        <v>2.18</v>
      </c>
    </row>
    <row r="4810">
      <c r="A4810" s="4" t="s">
        <v>4628</v>
      </c>
      <c r="B4810" s="4"/>
      <c r="C4810" s="4"/>
      <c r="D4810" s="4"/>
      <c r="E4810" s="7">
        <v>39.0</v>
      </c>
      <c r="F4810" s="4">
        <v>3.64</v>
      </c>
      <c r="G4810" s="8">
        <v>0.2564</v>
      </c>
      <c r="H4810" s="8">
        <v>0.2042</v>
      </c>
      <c r="I4810" s="9">
        <v>0.0040625</v>
      </c>
      <c r="J4810" s="7">
        <v>351.0</v>
      </c>
      <c r="K4810" s="4">
        <v>2.67</v>
      </c>
    </row>
    <row r="4811">
      <c r="A4811" s="4" t="s">
        <v>4629</v>
      </c>
      <c r="B4811" s="4"/>
      <c r="C4811" s="4"/>
      <c r="D4811" s="4"/>
      <c r="E4811" s="7">
        <v>39.0</v>
      </c>
      <c r="F4811" s="4">
        <v>2.08</v>
      </c>
      <c r="G4811" s="8">
        <v>0.0513</v>
      </c>
      <c r="H4811" s="8">
        <v>0.0494</v>
      </c>
      <c r="I4811" s="9">
        <v>0.0013310185185185185</v>
      </c>
      <c r="J4811" s="7">
        <v>115.0</v>
      </c>
      <c r="K4811" s="4">
        <v>2.41</v>
      </c>
    </row>
    <row r="4812">
      <c r="A4812" s="4" t="s">
        <v>4630</v>
      </c>
      <c r="B4812" s="4"/>
      <c r="C4812" s="4"/>
      <c r="D4812" s="4"/>
      <c r="E4812" s="7">
        <v>39.0</v>
      </c>
      <c r="F4812" s="4">
        <v>3.03</v>
      </c>
      <c r="G4812" s="8">
        <v>0.2821</v>
      </c>
      <c r="H4812" s="8">
        <v>0.2542</v>
      </c>
      <c r="I4812" s="9">
        <v>0.0013657407407407407</v>
      </c>
      <c r="J4812" s="7">
        <v>118.0</v>
      </c>
      <c r="K4812" s="4">
        <v>0.79</v>
      </c>
    </row>
    <row r="4813">
      <c r="A4813" s="4" t="s">
        <v>4631</v>
      </c>
      <c r="B4813" s="4"/>
      <c r="C4813" s="4"/>
      <c r="D4813" s="4"/>
      <c r="E4813" s="7">
        <v>39.0</v>
      </c>
      <c r="F4813" s="4">
        <v>2.46</v>
      </c>
      <c r="G4813" s="8">
        <v>0.2051</v>
      </c>
      <c r="H4813" s="8">
        <v>0.3333</v>
      </c>
      <c r="I4813" s="9">
        <v>0.002511574074074074</v>
      </c>
      <c r="J4813" s="7">
        <v>217.0</v>
      </c>
      <c r="K4813" s="4">
        <v>1.23</v>
      </c>
    </row>
    <row r="4814">
      <c r="A4814" s="4" t="s">
        <v>4632</v>
      </c>
      <c r="B4814" s="4"/>
      <c r="C4814" s="4"/>
      <c r="D4814" s="4"/>
      <c r="E4814" s="7">
        <v>39.0</v>
      </c>
      <c r="F4814" s="4">
        <v>6.18</v>
      </c>
      <c r="G4814" s="8">
        <v>0.2564</v>
      </c>
      <c r="H4814" s="8">
        <v>0.249</v>
      </c>
      <c r="I4814" s="9">
        <v>0.004953703703703704</v>
      </c>
      <c r="J4814" s="7">
        <v>428.0</v>
      </c>
      <c r="K4814" s="4">
        <v>2.95</v>
      </c>
    </row>
    <row r="4815">
      <c r="A4815" s="4" t="s">
        <v>4633</v>
      </c>
      <c r="B4815" s="4"/>
      <c r="C4815" s="4"/>
      <c r="D4815" s="4"/>
      <c r="E4815" s="7">
        <v>39.0</v>
      </c>
      <c r="F4815" s="4">
        <v>2.15</v>
      </c>
      <c r="G4815" s="8">
        <v>0.1795</v>
      </c>
      <c r="H4815" s="8">
        <v>0.2619</v>
      </c>
      <c r="I4815" s="9">
        <v>0.004722222222222222</v>
      </c>
      <c r="J4815" s="7">
        <v>408.0</v>
      </c>
      <c r="K4815" s="4">
        <v>4.77</v>
      </c>
    </row>
    <row r="4816">
      <c r="A4816" s="4" t="s">
        <v>4634</v>
      </c>
      <c r="B4816" s="4"/>
      <c r="C4816" s="4"/>
      <c r="D4816" s="4"/>
      <c r="E4816" s="7">
        <v>39.0</v>
      </c>
      <c r="F4816" s="4">
        <v>3.13</v>
      </c>
      <c r="G4816" s="8">
        <v>0.3077</v>
      </c>
      <c r="H4816" s="8">
        <v>0.1639</v>
      </c>
      <c r="I4816" s="9">
        <v>0.002662037037037037</v>
      </c>
      <c r="J4816" s="7">
        <v>230.0</v>
      </c>
      <c r="K4816" s="4">
        <v>3.95</v>
      </c>
    </row>
    <row r="4817">
      <c r="A4817" s="4" t="s">
        <v>4635</v>
      </c>
      <c r="B4817" s="4"/>
      <c r="C4817" s="4"/>
      <c r="D4817" s="4"/>
      <c r="E4817" s="7">
        <v>39.0</v>
      </c>
      <c r="F4817" s="4">
        <v>3.67</v>
      </c>
      <c r="G4817" s="8">
        <v>0.2564</v>
      </c>
      <c r="H4817" s="8">
        <v>0.1818</v>
      </c>
      <c r="I4817" s="9">
        <v>0.006076388888888889</v>
      </c>
      <c r="J4817" s="7">
        <v>525.0</v>
      </c>
      <c r="K4817" s="4">
        <v>4.26</v>
      </c>
    </row>
    <row r="4818">
      <c r="A4818" s="4" t="s">
        <v>4636</v>
      </c>
      <c r="B4818" s="4"/>
      <c r="C4818" s="4"/>
      <c r="D4818" s="4"/>
      <c r="E4818" s="7">
        <v>39.0</v>
      </c>
      <c r="F4818" s="4">
        <v>4.08</v>
      </c>
      <c r="G4818" s="8">
        <v>0.2308</v>
      </c>
      <c r="H4818" s="8">
        <v>0.1384</v>
      </c>
      <c r="I4818" s="9">
        <v>0.0035069444444444445</v>
      </c>
      <c r="J4818" s="7">
        <v>303.0</v>
      </c>
      <c r="K4818" s="4">
        <v>4.36</v>
      </c>
    </row>
    <row r="4819">
      <c r="A4819" s="4" t="s">
        <v>4637</v>
      </c>
      <c r="B4819" s="4"/>
      <c r="C4819" s="4"/>
      <c r="D4819" s="4"/>
      <c r="E4819" s="7">
        <v>39.0</v>
      </c>
      <c r="F4819" s="4">
        <v>1.67</v>
      </c>
      <c r="G4819" s="8">
        <v>0.0513</v>
      </c>
      <c r="H4819" s="8">
        <v>0.3077</v>
      </c>
      <c r="I4819" s="9">
        <v>0.003599537037037037</v>
      </c>
      <c r="J4819" s="7">
        <v>311.0</v>
      </c>
      <c r="K4819" s="4">
        <v>6.33</v>
      </c>
    </row>
    <row r="4820">
      <c r="A4820" s="4" t="s">
        <v>4638</v>
      </c>
      <c r="B4820" s="4"/>
      <c r="C4820" s="4"/>
      <c r="D4820" s="4"/>
      <c r="E4820" s="7">
        <v>39.0</v>
      </c>
      <c r="F4820" s="4">
        <v>2.74</v>
      </c>
      <c r="G4820" s="8">
        <v>0.2821</v>
      </c>
      <c r="H4820" s="8">
        <v>0.1028</v>
      </c>
      <c r="I4820" s="9">
        <v>0.004525462962962963</v>
      </c>
      <c r="J4820" s="7">
        <v>391.0</v>
      </c>
      <c r="K4820" s="4">
        <v>7.1</v>
      </c>
    </row>
    <row r="4821">
      <c r="A4821" s="4" t="s">
        <v>4639</v>
      </c>
      <c r="B4821" s="4"/>
      <c r="C4821" s="4"/>
      <c r="D4821" s="4"/>
      <c r="E4821" s="7">
        <v>39.0</v>
      </c>
      <c r="F4821" s="4">
        <v>3.26</v>
      </c>
      <c r="G4821" s="8">
        <v>0.1538</v>
      </c>
      <c r="H4821" s="8">
        <v>0.1339</v>
      </c>
      <c r="I4821" s="9">
        <v>0.0028587962962962963</v>
      </c>
      <c r="J4821" s="7">
        <v>247.0</v>
      </c>
      <c r="K4821" s="4">
        <v>4.31</v>
      </c>
    </row>
    <row r="4822">
      <c r="A4822" s="4" t="s">
        <v>4640</v>
      </c>
      <c r="B4822" s="4"/>
      <c r="C4822" s="4"/>
      <c r="D4822" s="4"/>
      <c r="E4822" s="7">
        <v>39.0</v>
      </c>
      <c r="F4822" s="4">
        <v>2.64</v>
      </c>
      <c r="G4822" s="8">
        <v>0.2564</v>
      </c>
      <c r="H4822" s="8">
        <v>0.0194</v>
      </c>
      <c r="I4822" s="9">
        <v>0.007118055555555555</v>
      </c>
      <c r="J4822" s="7">
        <v>615.0</v>
      </c>
      <c r="K4822" s="4">
        <v>8.82</v>
      </c>
    </row>
    <row r="4823">
      <c r="A4823" s="4" t="s">
        <v>4641</v>
      </c>
      <c r="B4823" s="4"/>
      <c r="C4823" s="4"/>
      <c r="D4823" s="4"/>
      <c r="E4823" s="7">
        <v>39.0</v>
      </c>
      <c r="F4823" s="4">
        <v>2.82</v>
      </c>
      <c r="G4823" s="8">
        <v>0.3077</v>
      </c>
      <c r="H4823" s="8">
        <v>0.2727</v>
      </c>
      <c r="I4823" s="9">
        <v>0.003738425925925926</v>
      </c>
      <c r="J4823" s="7">
        <v>323.0</v>
      </c>
      <c r="K4823" s="4">
        <v>1.59</v>
      </c>
    </row>
    <row r="4824">
      <c r="A4824" s="4" t="s">
        <v>4642</v>
      </c>
      <c r="B4824" s="4"/>
      <c r="C4824" s="4"/>
      <c r="D4824" s="4"/>
      <c r="E4824" s="7">
        <v>39.0</v>
      </c>
      <c r="F4824" s="4">
        <v>3.46</v>
      </c>
      <c r="G4824" s="8">
        <v>0.359</v>
      </c>
      <c r="H4824" s="8">
        <v>0.3037</v>
      </c>
      <c r="I4824" s="9">
        <v>0.0022685185185185187</v>
      </c>
      <c r="J4824" s="7">
        <v>196.0</v>
      </c>
      <c r="K4824" s="4">
        <v>2.08</v>
      </c>
    </row>
    <row r="4825">
      <c r="A4825" s="4" t="s">
        <v>4643</v>
      </c>
      <c r="B4825" s="4"/>
      <c r="C4825" s="4"/>
      <c r="D4825" s="4"/>
      <c r="E4825" s="7">
        <v>39.0</v>
      </c>
      <c r="F4825" s="4">
        <v>2.9</v>
      </c>
      <c r="G4825" s="8">
        <v>0.0513</v>
      </c>
      <c r="H4825" s="8">
        <v>0.1239</v>
      </c>
      <c r="I4825" s="9">
        <v>0.002523148148148148</v>
      </c>
      <c r="J4825" s="7">
        <v>218.0</v>
      </c>
      <c r="K4825" s="4">
        <v>4.62</v>
      </c>
    </row>
    <row r="4826">
      <c r="A4826" s="4" t="s">
        <v>4644</v>
      </c>
      <c r="B4826" s="4"/>
      <c r="C4826" s="4"/>
      <c r="D4826" s="4"/>
      <c r="E4826" s="7">
        <v>39.0</v>
      </c>
      <c r="F4826" s="4">
        <v>4.05</v>
      </c>
      <c r="G4826" s="8">
        <v>0.2308</v>
      </c>
      <c r="H4826" s="8">
        <v>0.1835</v>
      </c>
      <c r="I4826" s="9">
        <v>0.004224537037037037</v>
      </c>
      <c r="J4826" s="7">
        <v>365.0</v>
      </c>
      <c r="K4826" s="4">
        <v>1.67</v>
      </c>
    </row>
    <row r="4827">
      <c r="A4827" s="4" t="s">
        <v>4645</v>
      </c>
      <c r="B4827" s="4"/>
      <c r="C4827" s="4"/>
      <c r="D4827" s="4"/>
      <c r="E4827" s="7">
        <v>39.0</v>
      </c>
      <c r="F4827" s="4">
        <v>2.38</v>
      </c>
      <c r="G4827" s="8">
        <v>0.2564</v>
      </c>
      <c r="H4827" s="8">
        <v>0.2258</v>
      </c>
      <c r="I4827" s="9">
        <v>0.002488425925925926</v>
      </c>
      <c r="J4827" s="7">
        <v>215.0</v>
      </c>
      <c r="K4827" s="4">
        <v>1.9</v>
      </c>
    </row>
    <row r="4828">
      <c r="A4828" s="4" t="s">
        <v>4646</v>
      </c>
      <c r="B4828" s="4"/>
      <c r="C4828" s="4"/>
      <c r="D4828" s="4"/>
      <c r="E4828" s="7">
        <v>39.0</v>
      </c>
      <c r="F4828" s="4">
        <v>2.46</v>
      </c>
      <c r="G4828" s="8">
        <v>0.2564</v>
      </c>
      <c r="H4828" s="8">
        <v>0.1146</v>
      </c>
      <c r="I4828" s="9">
        <v>0.0036226851851851854</v>
      </c>
      <c r="J4828" s="7">
        <v>313.0</v>
      </c>
      <c r="K4828" s="4">
        <v>6.05</v>
      </c>
    </row>
    <row r="4829">
      <c r="A4829" s="4" t="s">
        <v>4647</v>
      </c>
      <c r="B4829" s="4"/>
      <c r="C4829" s="4"/>
      <c r="D4829" s="4"/>
      <c r="E4829" s="7">
        <v>39.0</v>
      </c>
      <c r="F4829" s="4">
        <v>2.51</v>
      </c>
      <c r="G4829" s="8">
        <v>0.2051</v>
      </c>
      <c r="H4829" s="8">
        <v>0.0918</v>
      </c>
      <c r="I4829" s="9">
        <v>0.003611111111111111</v>
      </c>
      <c r="J4829" s="7">
        <v>312.0</v>
      </c>
      <c r="K4829" s="4">
        <v>5.21</v>
      </c>
    </row>
    <row r="4830">
      <c r="A4830" s="4" t="s">
        <v>4648</v>
      </c>
      <c r="B4830" s="4"/>
      <c r="C4830" s="4"/>
      <c r="D4830" s="4"/>
      <c r="E4830" s="7">
        <v>39.0</v>
      </c>
      <c r="F4830" s="4">
        <v>4.23</v>
      </c>
      <c r="G4830" s="8">
        <v>0.1026</v>
      </c>
      <c r="H4830" s="8">
        <v>0.2</v>
      </c>
      <c r="I4830" s="9">
        <v>0.004537037037037037</v>
      </c>
      <c r="J4830" s="7">
        <v>392.0</v>
      </c>
      <c r="K4830" s="4">
        <v>1.82</v>
      </c>
    </row>
    <row r="4831">
      <c r="A4831" s="4" t="s">
        <v>4649</v>
      </c>
      <c r="B4831" s="4"/>
      <c r="C4831" s="4"/>
      <c r="D4831" s="4"/>
      <c r="E4831" s="7">
        <v>39.0</v>
      </c>
      <c r="F4831" s="4">
        <v>2.69</v>
      </c>
      <c r="G4831" s="8">
        <v>0.2564</v>
      </c>
      <c r="H4831" s="8">
        <v>0.2571</v>
      </c>
      <c r="I4831" s="9">
        <v>0.002534722222222222</v>
      </c>
      <c r="J4831" s="7">
        <v>219.0</v>
      </c>
      <c r="K4831" s="4">
        <v>1.9</v>
      </c>
    </row>
    <row r="4832">
      <c r="A4832" s="4" t="s">
        <v>4650</v>
      </c>
      <c r="B4832" s="4"/>
      <c r="C4832" s="4"/>
      <c r="D4832" s="4"/>
      <c r="E4832" s="7">
        <v>38.0</v>
      </c>
      <c r="F4832" s="4">
        <v>2.32</v>
      </c>
      <c r="G4832" s="8">
        <v>0.3421</v>
      </c>
      <c r="H4832" s="8">
        <v>0.2273</v>
      </c>
      <c r="I4832" s="9">
        <v>0.0023263888888888887</v>
      </c>
      <c r="J4832" s="7">
        <v>201.0</v>
      </c>
      <c r="K4832" s="4">
        <v>2.34</v>
      </c>
    </row>
    <row r="4833">
      <c r="A4833" s="4" t="s">
        <v>4651</v>
      </c>
      <c r="B4833" s="4"/>
      <c r="C4833" s="4"/>
      <c r="D4833" s="4"/>
      <c r="E4833" s="7">
        <v>38.0</v>
      </c>
      <c r="F4833" s="4">
        <v>2.29</v>
      </c>
      <c r="G4833" s="8">
        <v>0.3421</v>
      </c>
      <c r="H4833" s="8">
        <v>0.1149</v>
      </c>
      <c r="I4833" s="9">
        <v>0.0029861111111111113</v>
      </c>
      <c r="J4833" s="7">
        <v>258.0</v>
      </c>
      <c r="K4833" s="4">
        <v>3.95</v>
      </c>
    </row>
    <row r="4834">
      <c r="A4834" s="4" t="s">
        <v>4652</v>
      </c>
      <c r="B4834" s="4"/>
      <c r="C4834" s="4"/>
      <c r="D4834" s="4"/>
      <c r="E4834" s="7">
        <v>38.0</v>
      </c>
      <c r="F4834" s="4">
        <v>5.32</v>
      </c>
      <c r="G4834" s="8">
        <v>0.2105</v>
      </c>
      <c r="H4834" s="8">
        <v>0.2178</v>
      </c>
      <c r="I4834" s="9">
        <v>0.0033333333333333335</v>
      </c>
      <c r="J4834" s="7">
        <v>288.0</v>
      </c>
      <c r="K4834" s="4">
        <v>5.97</v>
      </c>
    </row>
    <row r="4835">
      <c r="A4835" s="4" t="s">
        <v>4653</v>
      </c>
      <c r="B4835" s="4"/>
      <c r="C4835" s="4"/>
      <c r="D4835" s="4"/>
      <c r="E4835" s="7">
        <v>38.0</v>
      </c>
      <c r="F4835" s="4">
        <v>4.84</v>
      </c>
      <c r="G4835" s="8">
        <v>0.3158</v>
      </c>
      <c r="H4835" s="8">
        <v>0.1467</v>
      </c>
      <c r="I4835" s="9">
        <v>0.0024537037037037036</v>
      </c>
      <c r="J4835" s="7">
        <v>212.0</v>
      </c>
      <c r="K4835" s="4">
        <v>2.16</v>
      </c>
    </row>
    <row r="4836">
      <c r="A4836" s="4" t="s">
        <v>4654</v>
      </c>
      <c r="B4836" s="4"/>
      <c r="C4836" s="4"/>
      <c r="D4836" s="4"/>
      <c r="E4836" s="7">
        <v>38.0</v>
      </c>
      <c r="F4836" s="4">
        <v>2.24</v>
      </c>
      <c r="G4836" s="8">
        <v>0.4211</v>
      </c>
      <c r="H4836" s="8">
        <v>0.0706</v>
      </c>
      <c r="I4836" s="9">
        <v>0.0033564814814814816</v>
      </c>
      <c r="J4836" s="7">
        <v>290.0</v>
      </c>
      <c r="K4836" s="4">
        <v>3.97</v>
      </c>
    </row>
    <row r="4837">
      <c r="A4837" s="4">
        <v>2039.0</v>
      </c>
      <c r="B4837" s="4"/>
      <c r="C4837" s="4"/>
      <c r="D4837" s="4"/>
      <c r="E4837" s="7">
        <v>38.0</v>
      </c>
      <c r="F4837" s="4">
        <v>2.29</v>
      </c>
      <c r="G4837" s="8">
        <v>0.1842</v>
      </c>
      <c r="H4837" s="8">
        <v>0.3333</v>
      </c>
      <c r="I4837" s="9">
        <v>0.004606481481481481</v>
      </c>
      <c r="J4837" s="7">
        <v>398.0</v>
      </c>
      <c r="K4837" s="4">
        <v>5.34</v>
      </c>
    </row>
    <row r="4838">
      <c r="A4838" s="4">
        <v>29582.0</v>
      </c>
      <c r="B4838" s="4"/>
      <c r="C4838" s="4"/>
      <c r="D4838" s="4"/>
      <c r="E4838" s="7">
        <v>38.0</v>
      </c>
      <c r="F4838" s="4">
        <v>2.74</v>
      </c>
      <c r="G4838" s="8">
        <v>0.2368</v>
      </c>
      <c r="H4838" s="8">
        <v>0.25</v>
      </c>
      <c r="I4838" s="9">
        <v>0.003159722222222222</v>
      </c>
      <c r="J4838" s="7">
        <v>273.0</v>
      </c>
      <c r="K4838" s="4">
        <v>3.95</v>
      </c>
    </row>
    <row r="4839">
      <c r="A4839" s="4">
        <v>3131.0</v>
      </c>
      <c r="B4839" s="4"/>
      <c r="C4839" s="4"/>
      <c r="D4839" s="4"/>
      <c r="E4839" s="7">
        <v>38.0</v>
      </c>
      <c r="F4839" s="4">
        <v>2.39</v>
      </c>
      <c r="G4839" s="8">
        <v>0.2895</v>
      </c>
      <c r="H4839" s="8">
        <v>0.1758</v>
      </c>
      <c r="I4839" s="9">
        <v>0.0031018518518518517</v>
      </c>
      <c r="J4839" s="7">
        <v>268.0</v>
      </c>
      <c r="K4839" s="4">
        <v>2.84</v>
      </c>
    </row>
    <row r="4840">
      <c r="A4840" s="4">
        <v>31704.0</v>
      </c>
      <c r="B4840" s="4"/>
      <c r="C4840" s="4"/>
      <c r="D4840" s="4"/>
      <c r="E4840" s="7">
        <v>38.0</v>
      </c>
      <c r="F4840" s="4">
        <v>2.37</v>
      </c>
      <c r="G4840" s="8">
        <v>0.1316</v>
      </c>
      <c r="H4840" s="8">
        <v>0.2889</v>
      </c>
      <c r="I4840" s="9">
        <v>0.0028703703703703703</v>
      </c>
      <c r="J4840" s="7">
        <v>248.0</v>
      </c>
      <c r="K4840" s="4">
        <v>2.95</v>
      </c>
    </row>
    <row r="4841">
      <c r="A4841" s="4">
        <v>33022.0</v>
      </c>
      <c r="B4841" s="4"/>
      <c r="C4841" s="4"/>
      <c r="D4841" s="4"/>
      <c r="E4841" s="7">
        <v>38.0</v>
      </c>
      <c r="F4841" s="4">
        <v>2.24</v>
      </c>
      <c r="G4841" s="8">
        <v>0.4474</v>
      </c>
      <c r="H4841" s="8">
        <v>0.1412</v>
      </c>
      <c r="I4841" s="9">
        <v>0.003148148148148148</v>
      </c>
      <c r="J4841" s="7">
        <v>272.0</v>
      </c>
      <c r="K4841" s="4">
        <v>3.39</v>
      </c>
    </row>
    <row r="4842">
      <c r="A4842" s="4">
        <v>33968.0</v>
      </c>
      <c r="B4842" s="4"/>
      <c r="C4842" s="4"/>
      <c r="D4842" s="4"/>
      <c r="E4842" s="7">
        <v>38.0</v>
      </c>
      <c r="F4842" s="4">
        <v>2.45</v>
      </c>
      <c r="G4842" s="8">
        <v>0.2368</v>
      </c>
      <c r="H4842" s="8">
        <v>0.1398</v>
      </c>
      <c r="I4842" s="9">
        <v>0.004930555555555555</v>
      </c>
      <c r="J4842" s="7">
        <v>426.0</v>
      </c>
      <c r="K4842" s="4">
        <v>5.63</v>
      </c>
    </row>
    <row r="4843">
      <c r="A4843" s="4">
        <v>3725.0</v>
      </c>
      <c r="B4843" s="4"/>
      <c r="C4843" s="4"/>
      <c r="D4843" s="4"/>
      <c r="E4843" s="7">
        <v>38.0</v>
      </c>
      <c r="F4843" s="4">
        <v>2.32</v>
      </c>
      <c r="G4843" s="8">
        <v>0.3947</v>
      </c>
      <c r="H4843" s="8">
        <v>0.0682</v>
      </c>
      <c r="I4843" s="9">
        <v>0.0033912037037037036</v>
      </c>
      <c r="J4843" s="7">
        <v>293.0</v>
      </c>
      <c r="K4843" s="4">
        <v>1.97</v>
      </c>
    </row>
    <row r="4844">
      <c r="A4844" s="4">
        <v>3820.0</v>
      </c>
      <c r="B4844" s="4"/>
      <c r="C4844" s="4"/>
      <c r="D4844" s="4"/>
      <c r="E4844" s="7">
        <v>38.0</v>
      </c>
      <c r="F4844" s="4">
        <v>2.53</v>
      </c>
      <c r="G4844" s="8">
        <v>0.1842</v>
      </c>
      <c r="H4844" s="8">
        <v>0.1979</v>
      </c>
      <c r="I4844" s="9">
        <v>0.0020833333333333333</v>
      </c>
      <c r="J4844" s="7">
        <v>180.0</v>
      </c>
      <c r="K4844" s="4">
        <v>3.08</v>
      </c>
    </row>
    <row r="4845">
      <c r="A4845" s="4">
        <v>4538.0</v>
      </c>
      <c r="B4845" s="4"/>
      <c r="C4845" s="4"/>
      <c r="D4845" s="4"/>
      <c r="E4845" s="7">
        <v>38.0</v>
      </c>
      <c r="F4845" s="4">
        <v>2.39</v>
      </c>
      <c r="G4845" s="8">
        <v>0.3421</v>
      </c>
      <c r="H4845" s="8">
        <v>0.2308</v>
      </c>
      <c r="I4845" s="9">
        <v>0.0036689814814814814</v>
      </c>
      <c r="J4845" s="7">
        <v>317.0</v>
      </c>
      <c r="K4845" s="4">
        <v>1.45</v>
      </c>
    </row>
    <row r="4846">
      <c r="A4846" s="4">
        <v>9782.0</v>
      </c>
      <c r="B4846" s="4"/>
      <c r="C4846" s="4"/>
      <c r="D4846" s="4"/>
      <c r="E4846" s="7">
        <v>38.0</v>
      </c>
      <c r="F4846" s="4">
        <v>2.76</v>
      </c>
      <c r="G4846" s="8">
        <v>0.1579</v>
      </c>
      <c r="H4846" s="8">
        <v>0.1619</v>
      </c>
      <c r="I4846" s="9">
        <v>0.01005787037037037</v>
      </c>
      <c r="J4846" s="7">
        <v>869.0</v>
      </c>
      <c r="K4846" s="4">
        <v>10.13</v>
      </c>
    </row>
    <row r="4847">
      <c r="A4847" s="4" t="s">
        <v>4655</v>
      </c>
      <c r="B4847" s="4"/>
      <c r="C4847" s="4"/>
      <c r="D4847" s="4"/>
      <c r="E4847" s="7">
        <v>38.0</v>
      </c>
      <c r="F4847" s="4">
        <v>2.13</v>
      </c>
      <c r="G4847" s="8">
        <v>0.2895</v>
      </c>
      <c r="H4847" s="8">
        <v>0.1358</v>
      </c>
      <c r="I4847" s="9">
        <v>0.004398148148148148</v>
      </c>
      <c r="J4847" s="7">
        <v>380.0</v>
      </c>
      <c r="K4847" s="4">
        <v>3.87</v>
      </c>
    </row>
    <row r="4848">
      <c r="A4848" s="4" t="s">
        <v>4656</v>
      </c>
      <c r="B4848" s="4"/>
      <c r="C4848" s="4"/>
      <c r="D4848" s="4"/>
      <c r="E4848" s="7">
        <v>38.0</v>
      </c>
      <c r="F4848" s="4">
        <v>2.42</v>
      </c>
      <c r="G4848" s="8">
        <v>0.1579</v>
      </c>
      <c r="H4848" s="8">
        <v>0.3913</v>
      </c>
      <c r="I4848" s="9">
        <v>0.0013657407407407407</v>
      </c>
      <c r="J4848" s="7">
        <v>118.0</v>
      </c>
      <c r="K4848" s="4">
        <v>1.29</v>
      </c>
    </row>
    <row r="4849">
      <c r="A4849" s="4" t="s">
        <v>4657</v>
      </c>
      <c r="B4849" s="4"/>
      <c r="C4849" s="4"/>
      <c r="D4849" s="4"/>
      <c r="E4849" s="7">
        <v>38.0</v>
      </c>
      <c r="F4849" s="4">
        <v>2.11</v>
      </c>
      <c r="G4849" s="8">
        <v>0.3947</v>
      </c>
      <c r="H4849" s="8">
        <v>0.225</v>
      </c>
      <c r="I4849" s="9">
        <v>0.0013194444444444445</v>
      </c>
      <c r="J4849" s="7">
        <v>114.0</v>
      </c>
      <c r="K4849" s="4">
        <v>1.79</v>
      </c>
    </row>
    <row r="4850">
      <c r="A4850" s="4" t="s">
        <v>4658</v>
      </c>
      <c r="B4850" s="4"/>
      <c r="C4850" s="4"/>
      <c r="D4850" s="4"/>
      <c r="E4850" s="7">
        <v>38.0</v>
      </c>
      <c r="F4850" s="4">
        <v>2.79</v>
      </c>
      <c r="G4850" s="8">
        <v>0.3158</v>
      </c>
      <c r="H4850" s="8">
        <v>0.1698</v>
      </c>
      <c r="I4850" s="9">
        <v>0.005717592592592593</v>
      </c>
      <c r="J4850" s="7">
        <v>494.0</v>
      </c>
      <c r="K4850" s="4">
        <v>6.68</v>
      </c>
    </row>
    <row r="4851">
      <c r="A4851" s="4" t="s">
        <v>4659</v>
      </c>
      <c r="B4851" s="4"/>
      <c r="C4851" s="4"/>
      <c r="D4851" s="4"/>
      <c r="E4851" s="7">
        <v>38.0</v>
      </c>
      <c r="F4851" s="4">
        <v>2.45</v>
      </c>
      <c r="G4851" s="8">
        <v>0.1053</v>
      </c>
      <c r="H4851" s="8">
        <v>0.2688</v>
      </c>
      <c r="I4851" s="9">
        <v>0.0022222222222222222</v>
      </c>
      <c r="J4851" s="7">
        <v>192.0</v>
      </c>
      <c r="K4851" s="4">
        <v>4.45</v>
      </c>
    </row>
    <row r="4852">
      <c r="A4852" s="4" t="s">
        <v>4660</v>
      </c>
      <c r="B4852" s="4"/>
      <c r="C4852" s="4"/>
      <c r="D4852" s="4"/>
      <c r="E4852" s="7">
        <v>38.0</v>
      </c>
      <c r="F4852" s="4">
        <v>3.21</v>
      </c>
      <c r="G4852" s="8">
        <v>0.4474</v>
      </c>
      <c r="H4852" s="8">
        <v>0.1475</v>
      </c>
      <c r="I4852" s="9">
        <v>0.004039351851851852</v>
      </c>
      <c r="J4852" s="7">
        <v>349.0</v>
      </c>
      <c r="K4852" s="4">
        <v>3.68</v>
      </c>
    </row>
    <row r="4853">
      <c r="A4853" s="4" t="s">
        <v>4661</v>
      </c>
      <c r="B4853" s="4"/>
      <c r="C4853" s="4"/>
      <c r="D4853" s="4"/>
      <c r="E4853" s="7">
        <v>38.0</v>
      </c>
      <c r="F4853" s="4">
        <v>4.79</v>
      </c>
      <c r="G4853" s="8">
        <v>0.1316</v>
      </c>
      <c r="H4853" s="8">
        <v>0.1703</v>
      </c>
      <c r="I4853" s="9">
        <v>0.004710648148148148</v>
      </c>
      <c r="J4853" s="7">
        <v>407.0</v>
      </c>
      <c r="K4853" s="4">
        <v>3.74</v>
      </c>
    </row>
    <row r="4854">
      <c r="A4854" s="4" t="s">
        <v>4662</v>
      </c>
      <c r="B4854" s="4"/>
      <c r="C4854" s="4"/>
      <c r="D4854" s="4"/>
      <c r="E4854" s="7">
        <v>38.0</v>
      </c>
      <c r="F4854" s="4">
        <v>3.24</v>
      </c>
      <c r="G4854" s="8">
        <v>0.2105</v>
      </c>
      <c r="H4854" s="8">
        <v>0.3171</v>
      </c>
      <c r="I4854" s="9">
        <v>0.0016550925925925926</v>
      </c>
      <c r="J4854" s="7">
        <v>143.0</v>
      </c>
      <c r="K4854" s="4">
        <v>0.66</v>
      </c>
    </row>
    <row r="4855">
      <c r="A4855" s="4" t="s">
        <v>4663</v>
      </c>
      <c r="B4855" s="4"/>
      <c r="C4855" s="4"/>
      <c r="D4855" s="4"/>
      <c r="E4855" s="7">
        <v>38.0</v>
      </c>
      <c r="F4855" s="4">
        <v>2.55</v>
      </c>
      <c r="G4855" s="8">
        <v>0.2632</v>
      </c>
      <c r="H4855" s="8">
        <v>0.2784</v>
      </c>
      <c r="I4855" s="9">
        <v>0.0027430555555555554</v>
      </c>
      <c r="J4855" s="7">
        <v>237.0</v>
      </c>
      <c r="K4855" s="4">
        <v>1.89</v>
      </c>
    </row>
    <row r="4856">
      <c r="A4856" s="4" t="s">
        <v>4664</v>
      </c>
      <c r="B4856" s="4"/>
      <c r="C4856" s="4"/>
      <c r="D4856" s="4"/>
      <c r="E4856" s="7">
        <v>38.0</v>
      </c>
      <c r="F4856" s="4">
        <v>3.55</v>
      </c>
      <c r="G4856" s="8">
        <v>0.2368</v>
      </c>
      <c r="H4856" s="8">
        <v>0.2</v>
      </c>
      <c r="I4856" s="9">
        <v>0.002361111111111111</v>
      </c>
      <c r="J4856" s="7">
        <v>204.0</v>
      </c>
      <c r="K4856" s="4">
        <v>1.95</v>
      </c>
    </row>
    <row r="4857">
      <c r="A4857" s="4" t="s">
        <v>4665</v>
      </c>
      <c r="B4857" s="4"/>
      <c r="C4857" s="4"/>
      <c r="D4857" s="4"/>
      <c r="E4857" s="7">
        <v>38.0</v>
      </c>
      <c r="F4857" s="4">
        <v>2.39</v>
      </c>
      <c r="G4857" s="8">
        <v>0.0789</v>
      </c>
      <c r="H4857" s="8">
        <v>0.4286</v>
      </c>
      <c r="I4857" s="9">
        <v>0.0016319444444444445</v>
      </c>
      <c r="J4857" s="7">
        <v>141.0</v>
      </c>
      <c r="K4857" s="4">
        <v>2.16</v>
      </c>
    </row>
    <row r="4858">
      <c r="A4858" s="4" t="s">
        <v>4666</v>
      </c>
      <c r="B4858" s="4"/>
      <c r="C4858" s="4"/>
      <c r="D4858" s="4"/>
      <c r="E4858" s="7">
        <v>38.0</v>
      </c>
      <c r="F4858" s="4">
        <v>3.24</v>
      </c>
      <c r="G4858" s="8">
        <v>0.3421</v>
      </c>
      <c r="H4858" s="8">
        <v>0.2276</v>
      </c>
      <c r="I4858" s="9">
        <v>0.0029861111111111113</v>
      </c>
      <c r="J4858" s="7">
        <v>258.0</v>
      </c>
      <c r="K4858" s="4">
        <v>1.24</v>
      </c>
    </row>
    <row r="4859">
      <c r="A4859" s="4" t="s">
        <v>4667</v>
      </c>
      <c r="B4859" s="4"/>
      <c r="C4859" s="4"/>
      <c r="D4859" s="4"/>
      <c r="E4859" s="7">
        <v>38.0</v>
      </c>
      <c r="F4859" s="4">
        <v>3.34</v>
      </c>
      <c r="G4859" s="8">
        <v>0.2895</v>
      </c>
      <c r="H4859" s="8">
        <v>0.2205</v>
      </c>
      <c r="I4859" s="9">
        <v>0.0028125</v>
      </c>
      <c r="J4859" s="7">
        <v>243.0</v>
      </c>
      <c r="K4859" s="4">
        <v>1.63</v>
      </c>
    </row>
    <row r="4860">
      <c r="A4860" s="4" t="s">
        <v>4668</v>
      </c>
      <c r="B4860" s="4"/>
      <c r="C4860" s="4"/>
      <c r="D4860" s="4"/>
      <c r="E4860" s="7">
        <v>38.0</v>
      </c>
      <c r="F4860" s="4">
        <v>2.66</v>
      </c>
      <c r="G4860" s="8">
        <v>0.5526</v>
      </c>
      <c r="H4860" s="8">
        <v>0.1386</v>
      </c>
      <c r="I4860" s="9">
        <v>0.0016550925925925926</v>
      </c>
      <c r="J4860" s="7">
        <v>143.0</v>
      </c>
      <c r="K4860" s="4">
        <v>0.82</v>
      </c>
    </row>
    <row r="4861">
      <c r="A4861" s="4" t="s">
        <v>4669</v>
      </c>
      <c r="B4861" s="4"/>
      <c r="C4861" s="4"/>
      <c r="D4861" s="4"/>
      <c r="E4861" s="7">
        <v>38.0</v>
      </c>
      <c r="F4861" s="4">
        <v>2.74</v>
      </c>
      <c r="G4861" s="8">
        <v>0.1579</v>
      </c>
      <c r="H4861" s="8">
        <v>0.2692</v>
      </c>
      <c r="I4861" s="9">
        <v>0.0035300925925925925</v>
      </c>
      <c r="J4861" s="7">
        <v>305.0</v>
      </c>
      <c r="K4861" s="4">
        <v>3.03</v>
      </c>
    </row>
    <row r="4862">
      <c r="A4862" s="4" t="s">
        <v>4670</v>
      </c>
      <c r="B4862" s="4"/>
      <c r="C4862" s="4"/>
      <c r="D4862" s="4"/>
      <c r="E4862" s="7">
        <v>38.0</v>
      </c>
      <c r="F4862" s="4">
        <v>3.16</v>
      </c>
      <c r="G4862" s="8">
        <v>0.1316</v>
      </c>
      <c r="H4862" s="8">
        <v>0.1667</v>
      </c>
      <c r="I4862" s="9">
        <v>0.003611111111111111</v>
      </c>
      <c r="J4862" s="7">
        <v>312.0</v>
      </c>
      <c r="K4862" s="4">
        <v>9.13</v>
      </c>
    </row>
    <row r="4863">
      <c r="A4863" s="4" t="s">
        <v>4671</v>
      </c>
      <c r="B4863" s="4"/>
      <c r="C4863" s="4"/>
      <c r="D4863" s="4"/>
      <c r="E4863" s="7">
        <v>38.0</v>
      </c>
      <c r="F4863" s="4">
        <v>2.47</v>
      </c>
      <c r="G4863" s="8">
        <v>0.0526</v>
      </c>
      <c r="H4863" s="8">
        <v>0.0638</v>
      </c>
      <c r="I4863" s="9">
        <v>0.01716435185185185</v>
      </c>
      <c r="J4863" s="7">
        <v>1483.0</v>
      </c>
      <c r="K4863" s="4">
        <v>12.84</v>
      </c>
    </row>
    <row r="4864">
      <c r="A4864" s="4" t="s">
        <v>4672</v>
      </c>
      <c r="B4864" s="4"/>
      <c r="C4864" s="4"/>
      <c r="D4864" s="4"/>
      <c r="E4864" s="7">
        <v>38.0</v>
      </c>
      <c r="F4864" s="4">
        <v>2.84</v>
      </c>
      <c r="G4864" s="8">
        <v>0.0789</v>
      </c>
      <c r="H4864" s="8">
        <v>0.2315</v>
      </c>
      <c r="I4864" s="9">
        <v>0.004016203703703704</v>
      </c>
      <c r="J4864" s="7">
        <v>347.0</v>
      </c>
      <c r="K4864" s="4">
        <v>4.26</v>
      </c>
    </row>
    <row r="4865">
      <c r="A4865" s="4" t="s">
        <v>4673</v>
      </c>
      <c r="B4865" s="4"/>
      <c r="C4865" s="4"/>
      <c r="D4865" s="4"/>
      <c r="E4865" s="7">
        <v>38.0</v>
      </c>
      <c r="F4865" s="4">
        <v>3.0</v>
      </c>
      <c r="G4865" s="8">
        <v>0.0789</v>
      </c>
      <c r="H4865" s="8">
        <v>0.4561</v>
      </c>
      <c r="I4865" s="9">
        <v>0.001238425925925926</v>
      </c>
      <c r="J4865" s="7">
        <v>107.0</v>
      </c>
      <c r="K4865" s="4">
        <v>0.55</v>
      </c>
    </row>
    <row r="4866">
      <c r="A4866" s="4" t="s">
        <v>4674</v>
      </c>
      <c r="B4866" s="4"/>
      <c r="C4866" s="4"/>
      <c r="D4866" s="4"/>
      <c r="E4866" s="7">
        <v>38.0</v>
      </c>
      <c r="F4866" s="4">
        <v>2.84</v>
      </c>
      <c r="G4866" s="8">
        <v>0.1842</v>
      </c>
      <c r="H4866" s="8">
        <v>0.25</v>
      </c>
      <c r="I4866" s="9">
        <v>0.002789351851851852</v>
      </c>
      <c r="J4866" s="7">
        <v>241.0</v>
      </c>
      <c r="K4866" s="4">
        <v>1.58</v>
      </c>
    </row>
    <row r="4867">
      <c r="A4867" s="4" t="s">
        <v>4675</v>
      </c>
      <c r="B4867" s="4"/>
      <c r="C4867" s="4"/>
      <c r="D4867" s="4"/>
      <c r="E4867" s="7">
        <v>38.0</v>
      </c>
      <c r="F4867" s="4">
        <v>2.34</v>
      </c>
      <c r="G4867" s="8">
        <v>0.1053</v>
      </c>
      <c r="H4867" s="8">
        <v>0.0562</v>
      </c>
      <c r="I4867" s="9">
        <v>0.0013773148148148147</v>
      </c>
      <c r="J4867" s="7">
        <v>119.0</v>
      </c>
      <c r="K4867" s="4">
        <v>1.11</v>
      </c>
    </row>
    <row r="4868">
      <c r="A4868" s="4" t="s">
        <v>4676</v>
      </c>
      <c r="B4868" s="4"/>
      <c r="C4868" s="4"/>
      <c r="D4868" s="4"/>
      <c r="E4868" s="7">
        <v>38.0</v>
      </c>
      <c r="F4868" s="4">
        <v>5.32</v>
      </c>
      <c r="G4868" s="8">
        <v>0.1579</v>
      </c>
      <c r="H4868" s="8">
        <v>0.1634</v>
      </c>
      <c r="I4868" s="9">
        <v>0.0045138888888888885</v>
      </c>
      <c r="J4868" s="7">
        <v>390.0</v>
      </c>
      <c r="K4868" s="4">
        <v>1.66</v>
      </c>
    </row>
    <row r="4869">
      <c r="A4869" s="4" t="s">
        <v>4677</v>
      </c>
      <c r="B4869" s="4"/>
      <c r="C4869" s="4"/>
      <c r="D4869" s="4"/>
      <c r="E4869" s="7">
        <v>38.0</v>
      </c>
      <c r="F4869" s="4">
        <v>2.0</v>
      </c>
      <c r="G4869" s="8">
        <v>0.8684</v>
      </c>
      <c r="H4869" s="8">
        <v>0.0658</v>
      </c>
      <c r="I4869" s="9">
        <v>0.0038078703703703703</v>
      </c>
      <c r="J4869" s="7">
        <v>329.0</v>
      </c>
      <c r="K4869" s="4">
        <v>0.55</v>
      </c>
    </row>
    <row r="4870">
      <c r="A4870" s="4" t="s">
        <v>4678</v>
      </c>
      <c r="B4870" s="4"/>
      <c r="C4870" s="4"/>
      <c r="D4870" s="4"/>
      <c r="E4870" s="7">
        <v>38.0</v>
      </c>
      <c r="F4870" s="4">
        <v>2.58</v>
      </c>
      <c r="G4870" s="8">
        <v>0.3158</v>
      </c>
      <c r="H4870" s="8">
        <v>0.2959</v>
      </c>
      <c r="I4870" s="9">
        <v>0.002511574074074074</v>
      </c>
      <c r="J4870" s="7">
        <v>217.0</v>
      </c>
      <c r="K4870" s="4">
        <v>3.11</v>
      </c>
    </row>
    <row r="4871">
      <c r="A4871" s="4" t="s">
        <v>4679</v>
      </c>
      <c r="B4871" s="4"/>
      <c r="C4871" s="4"/>
      <c r="D4871" s="4"/>
      <c r="E4871" s="7">
        <v>38.0</v>
      </c>
      <c r="F4871" s="4">
        <v>3.05</v>
      </c>
      <c r="G4871" s="8">
        <v>0.2105</v>
      </c>
      <c r="H4871" s="8">
        <v>0.2672</v>
      </c>
      <c r="I4871" s="9">
        <v>0.001574074074074074</v>
      </c>
      <c r="J4871" s="7">
        <v>136.0</v>
      </c>
      <c r="K4871" s="4">
        <v>1.39</v>
      </c>
    </row>
    <row r="4872">
      <c r="A4872" s="4" t="s">
        <v>4680</v>
      </c>
      <c r="B4872" s="4"/>
      <c r="C4872" s="4"/>
      <c r="D4872" s="4"/>
      <c r="E4872" s="7">
        <v>38.0</v>
      </c>
      <c r="F4872" s="4">
        <v>4.29</v>
      </c>
      <c r="G4872" s="8">
        <v>0.1842</v>
      </c>
      <c r="H4872" s="8">
        <v>0.1718</v>
      </c>
      <c r="I4872" s="9">
        <v>0.005115740740740741</v>
      </c>
      <c r="J4872" s="7">
        <v>442.0</v>
      </c>
      <c r="K4872" s="4">
        <v>2.68</v>
      </c>
    </row>
    <row r="4873">
      <c r="A4873" s="4" t="s">
        <v>4681</v>
      </c>
      <c r="B4873" s="4"/>
      <c r="C4873" s="4"/>
      <c r="D4873" s="4"/>
      <c r="E4873" s="7">
        <v>38.0</v>
      </c>
      <c r="F4873" s="4">
        <v>3.26</v>
      </c>
      <c r="G4873" s="8">
        <v>0.2368</v>
      </c>
      <c r="H4873" s="8">
        <v>0.1452</v>
      </c>
      <c r="I4873" s="9">
        <v>0.0035416666666666665</v>
      </c>
      <c r="J4873" s="7">
        <v>306.0</v>
      </c>
      <c r="K4873" s="4">
        <v>3.74</v>
      </c>
    </row>
    <row r="4874">
      <c r="A4874" s="4" t="s">
        <v>4682</v>
      </c>
      <c r="B4874" s="4"/>
      <c r="C4874" s="4"/>
      <c r="D4874" s="4"/>
      <c r="E4874" s="7">
        <v>38.0</v>
      </c>
      <c r="F4874" s="4">
        <v>4.0</v>
      </c>
      <c r="G4874" s="8">
        <v>0.5526</v>
      </c>
      <c r="H4874" s="8">
        <v>0.0921</v>
      </c>
      <c r="I4874" s="9">
        <v>0.004907407407407407</v>
      </c>
      <c r="J4874" s="7">
        <v>424.0</v>
      </c>
      <c r="K4874" s="4">
        <v>1.87</v>
      </c>
    </row>
    <row r="4875">
      <c r="A4875" s="4" t="s">
        <v>4683</v>
      </c>
      <c r="B4875" s="4"/>
      <c r="C4875" s="4"/>
      <c r="D4875" s="4"/>
      <c r="E4875" s="7">
        <v>38.0</v>
      </c>
      <c r="F4875" s="4">
        <v>2.61</v>
      </c>
      <c r="G4875" s="8">
        <v>0.2105</v>
      </c>
      <c r="H4875" s="8">
        <v>0.2222</v>
      </c>
      <c r="I4875" s="9">
        <v>0.0017592592592592592</v>
      </c>
      <c r="J4875" s="7">
        <v>152.0</v>
      </c>
      <c r="K4875" s="4">
        <v>2.66</v>
      </c>
    </row>
    <row r="4876">
      <c r="A4876" s="4" t="s">
        <v>4684</v>
      </c>
      <c r="B4876" s="4"/>
      <c r="C4876" s="4"/>
      <c r="D4876" s="4"/>
      <c r="E4876" s="7">
        <v>38.0</v>
      </c>
      <c r="F4876" s="4">
        <v>2.66</v>
      </c>
      <c r="G4876" s="8">
        <v>0.4211</v>
      </c>
      <c r="H4876" s="8">
        <v>0.1287</v>
      </c>
      <c r="I4876" s="9">
        <v>0.003148148148148148</v>
      </c>
      <c r="J4876" s="7">
        <v>272.0</v>
      </c>
      <c r="K4876" s="4">
        <v>2.66</v>
      </c>
    </row>
    <row r="4877">
      <c r="A4877" s="4" t="s">
        <v>4685</v>
      </c>
      <c r="B4877" s="4"/>
      <c r="C4877" s="4"/>
      <c r="D4877" s="4"/>
      <c r="E4877" s="7">
        <v>38.0</v>
      </c>
      <c r="F4877" s="4">
        <v>2.92</v>
      </c>
      <c r="G4877" s="8">
        <v>0.1316</v>
      </c>
      <c r="H4877" s="8">
        <v>0.3063</v>
      </c>
      <c r="I4877" s="9">
        <v>0.001712962962962963</v>
      </c>
      <c r="J4877" s="7">
        <v>148.0</v>
      </c>
      <c r="K4877" s="4">
        <v>1.87</v>
      </c>
    </row>
    <row r="4878">
      <c r="A4878" s="4" t="s">
        <v>4686</v>
      </c>
      <c r="B4878" s="4"/>
      <c r="C4878" s="4"/>
      <c r="D4878" s="4"/>
      <c r="E4878" s="7">
        <v>38.0</v>
      </c>
      <c r="F4878" s="4">
        <v>3.0</v>
      </c>
      <c r="G4878" s="8">
        <v>0.2368</v>
      </c>
      <c r="H4878" s="8">
        <v>0.1579</v>
      </c>
      <c r="I4878" s="9">
        <v>0.0059375</v>
      </c>
      <c r="J4878" s="7">
        <v>513.0</v>
      </c>
      <c r="K4878" s="4">
        <v>4.39</v>
      </c>
    </row>
    <row r="4879">
      <c r="A4879" s="4" t="s">
        <v>4687</v>
      </c>
      <c r="B4879" s="4"/>
      <c r="C4879" s="4"/>
      <c r="D4879" s="4"/>
      <c r="E4879" s="7">
        <v>38.0</v>
      </c>
      <c r="F4879" s="4">
        <v>2.53</v>
      </c>
      <c r="G4879" s="8">
        <v>0.1579</v>
      </c>
      <c r="H4879" s="8">
        <v>0.1667</v>
      </c>
      <c r="I4879" s="9">
        <v>0.002372685185185185</v>
      </c>
      <c r="J4879" s="7">
        <v>205.0</v>
      </c>
      <c r="K4879" s="4">
        <v>2.68</v>
      </c>
    </row>
    <row r="4880">
      <c r="A4880" s="4" t="s">
        <v>4688</v>
      </c>
      <c r="B4880" s="4"/>
      <c r="C4880" s="4"/>
      <c r="D4880" s="4"/>
      <c r="E4880" s="7">
        <v>38.0</v>
      </c>
      <c r="F4880" s="4">
        <v>2.24</v>
      </c>
      <c r="G4880" s="8">
        <v>0.1842</v>
      </c>
      <c r="H4880" s="8">
        <v>0.3294</v>
      </c>
      <c r="I4880" s="9">
        <v>0.003321759259259259</v>
      </c>
      <c r="J4880" s="7">
        <v>287.0</v>
      </c>
      <c r="K4880" s="4">
        <v>2.42</v>
      </c>
    </row>
    <row r="4881">
      <c r="A4881" s="4" t="s">
        <v>4689</v>
      </c>
      <c r="B4881" s="4"/>
      <c r="C4881" s="4"/>
      <c r="D4881" s="4"/>
      <c r="E4881" s="7">
        <v>38.0</v>
      </c>
      <c r="F4881" s="4">
        <v>3.21</v>
      </c>
      <c r="G4881" s="8">
        <v>0.4211</v>
      </c>
      <c r="H4881" s="8">
        <v>0.1721</v>
      </c>
      <c r="I4881" s="9">
        <v>0.0021064814814814813</v>
      </c>
      <c r="J4881" s="7">
        <v>182.0</v>
      </c>
      <c r="K4881" s="4">
        <v>1.05</v>
      </c>
    </row>
    <row r="4882">
      <c r="A4882" s="4" t="s">
        <v>4690</v>
      </c>
      <c r="B4882" s="4"/>
      <c r="C4882" s="4"/>
      <c r="D4882" s="4"/>
      <c r="E4882" s="7">
        <v>38.0</v>
      </c>
      <c r="F4882" s="4">
        <v>3.66</v>
      </c>
      <c r="G4882" s="8">
        <v>0.2895</v>
      </c>
      <c r="H4882" s="8">
        <v>0.1511</v>
      </c>
      <c r="I4882" s="9">
        <v>0.0026157407407407405</v>
      </c>
      <c r="J4882" s="7">
        <v>226.0</v>
      </c>
      <c r="K4882" s="4">
        <v>3.58</v>
      </c>
    </row>
    <row r="4883">
      <c r="A4883" s="4" t="s">
        <v>4691</v>
      </c>
      <c r="B4883" s="4"/>
      <c r="C4883" s="4"/>
      <c r="D4883" s="4"/>
      <c r="E4883" s="7">
        <v>38.0</v>
      </c>
      <c r="F4883" s="4">
        <v>2.95</v>
      </c>
      <c r="G4883" s="8">
        <v>0.1053</v>
      </c>
      <c r="H4883" s="8">
        <v>0.3393</v>
      </c>
      <c r="I4883" s="9">
        <v>0.002199074074074074</v>
      </c>
      <c r="J4883" s="7">
        <v>190.0</v>
      </c>
      <c r="K4883" s="4">
        <v>2.95</v>
      </c>
    </row>
    <row r="4884">
      <c r="A4884" s="4" t="s">
        <v>4692</v>
      </c>
      <c r="B4884" s="4"/>
      <c r="C4884" s="4"/>
      <c r="D4884" s="4"/>
      <c r="E4884" s="7">
        <v>38.0</v>
      </c>
      <c r="F4884" s="4">
        <v>2.11</v>
      </c>
      <c r="G4884" s="8">
        <v>0.1842</v>
      </c>
      <c r="H4884" s="8">
        <v>0.3</v>
      </c>
      <c r="I4884" s="9">
        <v>0.0016898148148148148</v>
      </c>
      <c r="J4884" s="7">
        <v>146.0</v>
      </c>
      <c r="K4884" s="4">
        <v>1.68</v>
      </c>
    </row>
    <row r="4885">
      <c r="A4885" s="4" t="s">
        <v>4693</v>
      </c>
      <c r="B4885" s="4"/>
      <c r="C4885" s="4"/>
      <c r="D4885" s="4"/>
      <c r="E4885" s="7">
        <v>38.0</v>
      </c>
      <c r="F4885" s="4">
        <v>3.45</v>
      </c>
      <c r="G4885" s="8">
        <v>0.5</v>
      </c>
      <c r="H4885" s="8">
        <v>0.145</v>
      </c>
      <c r="I4885" s="9">
        <v>0.002800925925925926</v>
      </c>
      <c r="J4885" s="7">
        <v>242.0</v>
      </c>
      <c r="K4885" s="4">
        <v>1.32</v>
      </c>
    </row>
    <row r="4886">
      <c r="A4886" s="4" t="s">
        <v>4694</v>
      </c>
      <c r="B4886" s="4"/>
      <c r="C4886" s="4"/>
      <c r="D4886" s="4"/>
      <c r="E4886" s="7">
        <v>38.0</v>
      </c>
      <c r="F4886" s="4">
        <v>3.05</v>
      </c>
      <c r="G4886" s="8">
        <v>0.1316</v>
      </c>
      <c r="H4886" s="8">
        <v>0.2759</v>
      </c>
      <c r="I4886" s="9">
        <v>0.002638888888888889</v>
      </c>
      <c r="J4886" s="7">
        <v>228.0</v>
      </c>
      <c r="K4886" s="4">
        <v>3.37</v>
      </c>
    </row>
    <row r="4887">
      <c r="A4887" s="4" t="s">
        <v>4695</v>
      </c>
      <c r="B4887" s="4"/>
      <c r="C4887" s="4"/>
      <c r="D4887" s="4"/>
      <c r="E4887" s="7">
        <v>38.0</v>
      </c>
      <c r="F4887" s="4">
        <v>1.82</v>
      </c>
      <c r="G4887" s="8">
        <v>0.1053</v>
      </c>
      <c r="H4887" s="8">
        <v>0.087</v>
      </c>
      <c r="I4887" s="9">
        <v>0.0038541666666666668</v>
      </c>
      <c r="J4887" s="7">
        <v>333.0</v>
      </c>
      <c r="K4887" s="4">
        <v>6.11</v>
      </c>
    </row>
    <row r="4888">
      <c r="A4888" s="4" t="s">
        <v>4696</v>
      </c>
      <c r="B4888" s="4"/>
      <c r="C4888" s="4"/>
      <c r="D4888" s="4"/>
      <c r="E4888" s="7">
        <v>38.0</v>
      </c>
      <c r="F4888" s="4">
        <v>3.45</v>
      </c>
      <c r="G4888" s="8">
        <v>0.2368</v>
      </c>
      <c r="H4888" s="8">
        <v>0.145</v>
      </c>
      <c r="I4888" s="9">
        <v>0.0042824074074074075</v>
      </c>
      <c r="J4888" s="7">
        <v>370.0</v>
      </c>
      <c r="K4888" s="4">
        <v>5.29</v>
      </c>
    </row>
    <row r="4889">
      <c r="A4889" s="4" t="s">
        <v>4697</v>
      </c>
      <c r="B4889" s="4"/>
      <c r="C4889" s="4"/>
      <c r="D4889" s="4"/>
      <c r="E4889" s="7">
        <v>38.0</v>
      </c>
      <c r="F4889" s="4">
        <v>3.26</v>
      </c>
      <c r="G4889" s="8">
        <v>0.3158</v>
      </c>
      <c r="H4889" s="8">
        <v>0.2016</v>
      </c>
      <c r="I4889" s="9">
        <v>0.003993055555555555</v>
      </c>
      <c r="J4889" s="7">
        <v>345.0</v>
      </c>
      <c r="K4889" s="4">
        <v>3.58</v>
      </c>
    </row>
    <row r="4890">
      <c r="A4890" s="4" t="s">
        <v>4698</v>
      </c>
      <c r="B4890" s="4"/>
      <c r="C4890" s="4"/>
      <c r="D4890" s="4"/>
      <c r="E4890" s="7">
        <v>38.0</v>
      </c>
      <c r="F4890" s="4">
        <v>6.24</v>
      </c>
      <c r="G4890" s="8">
        <v>0.2895</v>
      </c>
      <c r="H4890" s="8">
        <v>0.1308</v>
      </c>
      <c r="I4890" s="9">
        <v>0.005138888888888889</v>
      </c>
      <c r="J4890" s="7">
        <v>444.0</v>
      </c>
      <c r="K4890" s="4">
        <v>3.42</v>
      </c>
    </row>
    <row r="4891">
      <c r="A4891" s="4" t="s">
        <v>4699</v>
      </c>
      <c r="B4891" s="4"/>
      <c r="C4891" s="4"/>
      <c r="D4891" s="4"/>
      <c r="E4891" s="7">
        <v>38.0</v>
      </c>
      <c r="F4891" s="4">
        <v>3.5</v>
      </c>
      <c r="G4891" s="8">
        <v>0.3421</v>
      </c>
      <c r="H4891" s="8">
        <v>0.1729</v>
      </c>
      <c r="I4891" s="9">
        <v>0.0027546296296296294</v>
      </c>
      <c r="J4891" s="7">
        <v>238.0</v>
      </c>
      <c r="K4891" s="4">
        <v>2.21</v>
      </c>
    </row>
    <row r="4892">
      <c r="A4892" s="4" t="s">
        <v>4700</v>
      </c>
      <c r="B4892" s="4"/>
      <c r="C4892" s="4"/>
      <c r="D4892" s="4"/>
      <c r="E4892" s="7">
        <v>38.0</v>
      </c>
      <c r="F4892" s="4">
        <v>3.82</v>
      </c>
      <c r="G4892" s="8">
        <v>0.2105</v>
      </c>
      <c r="H4892" s="8">
        <v>0.2897</v>
      </c>
      <c r="I4892" s="9">
        <v>0.0030439814814814813</v>
      </c>
      <c r="J4892" s="7">
        <v>263.0</v>
      </c>
      <c r="K4892" s="4">
        <v>2.21</v>
      </c>
    </row>
    <row r="4893">
      <c r="A4893" s="4" t="s">
        <v>4701</v>
      </c>
      <c r="B4893" s="4"/>
      <c r="C4893" s="4"/>
      <c r="D4893" s="4"/>
      <c r="E4893" s="7">
        <v>38.0</v>
      </c>
      <c r="F4893" s="4">
        <v>2.26</v>
      </c>
      <c r="G4893" s="8">
        <v>0.3158</v>
      </c>
      <c r="H4893" s="8">
        <v>0.2326</v>
      </c>
      <c r="I4893" s="9">
        <v>0.004409722222222222</v>
      </c>
      <c r="J4893" s="7">
        <v>381.0</v>
      </c>
      <c r="K4893" s="4">
        <v>3.42</v>
      </c>
    </row>
    <row r="4894">
      <c r="A4894" s="4" t="s">
        <v>4702</v>
      </c>
      <c r="B4894" s="4"/>
      <c r="C4894" s="4"/>
      <c r="D4894" s="4"/>
      <c r="E4894" s="7">
        <v>38.0</v>
      </c>
      <c r="F4894" s="4">
        <v>2.71</v>
      </c>
      <c r="G4894" s="8">
        <v>0.3421</v>
      </c>
      <c r="H4894" s="8">
        <v>0.3204</v>
      </c>
      <c r="I4894" s="9">
        <v>0.0029976851851851853</v>
      </c>
      <c r="J4894" s="7">
        <v>259.0</v>
      </c>
      <c r="K4894" s="4">
        <v>3.08</v>
      </c>
    </row>
    <row r="4895">
      <c r="A4895" s="4" t="s">
        <v>4703</v>
      </c>
      <c r="B4895" s="4"/>
      <c r="C4895" s="4"/>
      <c r="D4895" s="4"/>
      <c r="E4895" s="7">
        <v>38.0</v>
      </c>
      <c r="F4895" s="4">
        <v>4.29</v>
      </c>
      <c r="G4895" s="8">
        <v>0.2895</v>
      </c>
      <c r="H4895" s="8">
        <v>0.2393</v>
      </c>
      <c r="I4895" s="9">
        <v>0.0035300925925925925</v>
      </c>
      <c r="J4895" s="7">
        <v>305.0</v>
      </c>
      <c r="K4895" s="4">
        <v>2.29</v>
      </c>
    </row>
    <row r="4896">
      <c r="A4896" s="4" t="s">
        <v>4704</v>
      </c>
      <c r="B4896" s="4"/>
      <c r="C4896" s="4"/>
      <c r="D4896" s="4"/>
      <c r="E4896" s="7">
        <v>38.0</v>
      </c>
      <c r="F4896" s="4">
        <v>4.11</v>
      </c>
      <c r="G4896" s="8">
        <v>0.3684</v>
      </c>
      <c r="H4896" s="8">
        <v>0.1603</v>
      </c>
      <c r="I4896" s="9">
        <v>0.004537037037037037</v>
      </c>
      <c r="J4896" s="7">
        <v>392.0</v>
      </c>
      <c r="K4896" s="4">
        <v>3.08</v>
      </c>
    </row>
    <row r="4897">
      <c r="A4897" s="4" t="s">
        <v>4705</v>
      </c>
      <c r="B4897" s="4"/>
      <c r="C4897" s="4"/>
      <c r="D4897" s="4"/>
      <c r="E4897" s="7">
        <v>38.0</v>
      </c>
      <c r="F4897" s="4">
        <v>4.21</v>
      </c>
      <c r="G4897" s="8">
        <v>0.2895</v>
      </c>
      <c r="H4897" s="8">
        <v>0.1812</v>
      </c>
      <c r="I4897" s="9">
        <v>0.003599537037037037</v>
      </c>
      <c r="J4897" s="7">
        <v>311.0</v>
      </c>
      <c r="K4897" s="4">
        <v>4.74</v>
      </c>
    </row>
    <row r="4898">
      <c r="A4898" s="4" t="s">
        <v>4706</v>
      </c>
      <c r="B4898" s="4"/>
      <c r="C4898" s="4"/>
      <c r="D4898" s="4"/>
      <c r="E4898" s="7">
        <v>38.0</v>
      </c>
      <c r="F4898" s="4">
        <v>5.03</v>
      </c>
      <c r="G4898" s="8">
        <v>0.2368</v>
      </c>
      <c r="H4898" s="8">
        <v>0.1414</v>
      </c>
      <c r="I4898" s="9">
        <v>0.003981481481481482</v>
      </c>
      <c r="J4898" s="7">
        <v>344.0</v>
      </c>
      <c r="K4898" s="4">
        <v>3.08</v>
      </c>
    </row>
    <row r="4899">
      <c r="A4899" s="4" t="s">
        <v>4707</v>
      </c>
      <c r="B4899" s="4"/>
      <c r="C4899" s="4"/>
      <c r="D4899" s="4"/>
      <c r="E4899" s="7">
        <v>38.0</v>
      </c>
      <c r="F4899" s="4">
        <v>2.76</v>
      </c>
      <c r="G4899" s="8">
        <v>0.0</v>
      </c>
      <c r="H4899" s="8">
        <v>0.3333</v>
      </c>
      <c r="I4899" s="9">
        <v>0.0011805555555555556</v>
      </c>
      <c r="J4899" s="7">
        <v>102.0</v>
      </c>
      <c r="K4899" s="4">
        <v>2.26</v>
      </c>
    </row>
    <row r="4900">
      <c r="A4900" s="4" t="s">
        <v>4708</v>
      </c>
      <c r="B4900" s="4"/>
      <c r="C4900" s="4"/>
      <c r="D4900" s="4"/>
      <c r="E4900" s="7">
        <v>38.0</v>
      </c>
      <c r="F4900" s="4">
        <v>3.13</v>
      </c>
      <c r="G4900" s="8">
        <v>0.1579</v>
      </c>
      <c r="H4900" s="8">
        <v>0.2101</v>
      </c>
      <c r="I4900" s="9">
        <v>0.0032407407407407406</v>
      </c>
      <c r="J4900" s="7">
        <v>280.0</v>
      </c>
      <c r="K4900" s="4">
        <v>3.24</v>
      </c>
    </row>
    <row r="4901">
      <c r="A4901" s="4" t="s">
        <v>4709</v>
      </c>
      <c r="B4901" s="4"/>
      <c r="C4901" s="4"/>
      <c r="D4901" s="4"/>
      <c r="E4901" s="7">
        <v>38.0</v>
      </c>
      <c r="F4901" s="4">
        <v>4.03</v>
      </c>
      <c r="G4901" s="8">
        <v>0.3158</v>
      </c>
      <c r="H4901" s="8">
        <v>0.1634</v>
      </c>
      <c r="I4901" s="9">
        <v>0.004953703703703704</v>
      </c>
      <c r="J4901" s="7">
        <v>428.0</v>
      </c>
      <c r="K4901" s="4">
        <v>3.5</v>
      </c>
    </row>
    <row r="4902">
      <c r="A4902" s="4" t="s">
        <v>4710</v>
      </c>
      <c r="B4902" s="4"/>
      <c r="C4902" s="4"/>
      <c r="D4902" s="4"/>
      <c r="E4902" s="7">
        <v>38.0</v>
      </c>
      <c r="F4902" s="4">
        <v>4.13</v>
      </c>
      <c r="G4902" s="8">
        <v>0.1842</v>
      </c>
      <c r="H4902" s="8">
        <v>0.2166</v>
      </c>
      <c r="I4902" s="9">
        <v>0.002962962962962963</v>
      </c>
      <c r="J4902" s="7">
        <v>256.0</v>
      </c>
      <c r="K4902" s="4">
        <v>4.82</v>
      </c>
    </row>
    <row r="4903">
      <c r="A4903" s="4" t="s">
        <v>4711</v>
      </c>
      <c r="B4903" s="4"/>
      <c r="C4903" s="4"/>
      <c r="D4903" s="4"/>
      <c r="E4903" s="7">
        <v>38.0</v>
      </c>
      <c r="F4903" s="4">
        <v>2.45</v>
      </c>
      <c r="G4903" s="8">
        <v>0.3158</v>
      </c>
      <c r="H4903" s="8">
        <v>0.2258</v>
      </c>
      <c r="I4903" s="9">
        <v>0.003310185185185185</v>
      </c>
      <c r="J4903" s="7">
        <v>286.0</v>
      </c>
      <c r="K4903" s="4">
        <v>3.34</v>
      </c>
    </row>
    <row r="4904">
      <c r="A4904" s="4" t="s">
        <v>4712</v>
      </c>
      <c r="B4904" s="4"/>
      <c r="C4904" s="4"/>
      <c r="D4904" s="4"/>
      <c r="E4904" s="7">
        <v>38.0</v>
      </c>
      <c r="F4904" s="4">
        <v>4.63</v>
      </c>
      <c r="G4904" s="8">
        <v>0.2368</v>
      </c>
      <c r="H4904" s="8">
        <v>0.1193</v>
      </c>
      <c r="I4904" s="9">
        <v>0.007974537037037037</v>
      </c>
      <c r="J4904" s="7">
        <v>689.0</v>
      </c>
      <c r="K4904" s="4">
        <v>3.63</v>
      </c>
    </row>
    <row r="4905">
      <c r="A4905" s="4" t="s">
        <v>4713</v>
      </c>
      <c r="B4905" s="4"/>
      <c r="C4905" s="4"/>
      <c r="D4905" s="4"/>
      <c r="E4905" s="7">
        <v>38.0</v>
      </c>
      <c r="F4905" s="4">
        <v>2.55</v>
      </c>
      <c r="G4905" s="8">
        <v>0.1842</v>
      </c>
      <c r="H4905" s="8">
        <v>0.4021</v>
      </c>
      <c r="I4905" s="9">
        <v>0.003553240740740741</v>
      </c>
      <c r="J4905" s="7">
        <v>307.0</v>
      </c>
      <c r="K4905" s="4">
        <v>1.68</v>
      </c>
    </row>
    <row r="4906">
      <c r="A4906" s="4" t="s">
        <v>4714</v>
      </c>
      <c r="B4906" s="4"/>
      <c r="C4906" s="4"/>
      <c r="D4906" s="4"/>
      <c r="E4906" s="7">
        <v>38.0</v>
      </c>
      <c r="F4906" s="4">
        <v>2.55</v>
      </c>
      <c r="G4906" s="8">
        <v>0.1053</v>
      </c>
      <c r="H4906" s="8">
        <v>0.4227</v>
      </c>
      <c r="I4906" s="9">
        <v>9.953703703703704E-4</v>
      </c>
      <c r="J4906" s="7">
        <v>86.0</v>
      </c>
      <c r="K4906" s="4">
        <v>0.76</v>
      </c>
    </row>
    <row r="4907">
      <c r="A4907" s="4" t="s">
        <v>4715</v>
      </c>
      <c r="B4907" s="4"/>
      <c r="C4907" s="4"/>
      <c r="D4907" s="4"/>
      <c r="E4907" s="7">
        <v>38.0</v>
      </c>
      <c r="F4907" s="4">
        <v>5.32</v>
      </c>
      <c r="G4907" s="8">
        <v>0.3684</v>
      </c>
      <c r="H4907" s="8">
        <v>0.0941</v>
      </c>
      <c r="I4907" s="9">
        <v>0.003969907407407407</v>
      </c>
      <c r="J4907" s="7">
        <v>343.0</v>
      </c>
      <c r="K4907" s="4">
        <v>1.95</v>
      </c>
    </row>
    <row r="4908">
      <c r="A4908" s="4" t="s">
        <v>4716</v>
      </c>
      <c r="B4908" s="4"/>
      <c r="C4908" s="4"/>
      <c r="D4908" s="4"/>
      <c r="E4908" s="7">
        <v>38.0</v>
      </c>
      <c r="F4908" s="4">
        <v>2.32</v>
      </c>
      <c r="G4908" s="8">
        <v>0.2105</v>
      </c>
      <c r="H4908" s="8">
        <v>0.2273</v>
      </c>
      <c r="I4908" s="9">
        <v>0.0025462962962962965</v>
      </c>
      <c r="J4908" s="7">
        <v>220.0</v>
      </c>
      <c r="K4908" s="4">
        <v>2.53</v>
      </c>
    </row>
    <row r="4909">
      <c r="A4909" s="4" t="s">
        <v>4717</v>
      </c>
      <c r="B4909" s="4"/>
      <c r="C4909" s="4"/>
      <c r="D4909" s="4"/>
      <c r="E4909" s="7">
        <v>38.0</v>
      </c>
      <c r="F4909" s="4">
        <v>2.89</v>
      </c>
      <c r="G4909" s="8">
        <v>0.3421</v>
      </c>
      <c r="H4909" s="8">
        <v>0.2545</v>
      </c>
      <c r="I4909" s="9">
        <v>0.0020601851851851853</v>
      </c>
      <c r="J4909" s="7">
        <v>178.0</v>
      </c>
      <c r="K4909" s="4">
        <v>1.53</v>
      </c>
    </row>
    <row r="4910">
      <c r="A4910" s="4" t="s">
        <v>4718</v>
      </c>
      <c r="B4910" s="4"/>
      <c r="C4910" s="4"/>
      <c r="D4910" s="4"/>
      <c r="E4910" s="7">
        <v>38.0</v>
      </c>
      <c r="F4910" s="4">
        <v>2.5</v>
      </c>
      <c r="G4910" s="8">
        <v>0.7105</v>
      </c>
      <c r="H4910" s="8">
        <v>0.0526</v>
      </c>
      <c r="I4910" s="9">
        <v>0.001979166666666667</v>
      </c>
      <c r="J4910" s="7">
        <v>171.0</v>
      </c>
      <c r="K4910" s="4">
        <v>1.26</v>
      </c>
    </row>
    <row r="4911">
      <c r="A4911" s="4" t="s">
        <v>4719</v>
      </c>
      <c r="B4911" s="4"/>
      <c r="C4911" s="4"/>
      <c r="D4911" s="4"/>
      <c r="E4911" s="7">
        <v>38.0</v>
      </c>
      <c r="F4911" s="4">
        <v>2.55</v>
      </c>
      <c r="G4911" s="8">
        <v>0.1316</v>
      </c>
      <c r="H4911" s="8">
        <v>0.1546</v>
      </c>
      <c r="I4911" s="9">
        <v>0.007847222222222222</v>
      </c>
      <c r="J4911" s="7">
        <v>678.0</v>
      </c>
      <c r="K4911" s="4">
        <v>11.37</v>
      </c>
    </row>
    <row r="4912">
      <c r="A4912" s="4" t="s">
        <v>4720</v>
      </c>
      <c r="B4912" s="4"/>
      <c r="C4912" s="4"/>
      <c r="D4912" s="4"/>
      <c r="E4912" s="7">
        <v>38.0</v>
      </c>
      <c r="F4912" s="4">
        <v>2.58</v>
      </c>
      <c r="G4912" s="8">
        <v>0.0526</v>
      </c>
      <c r="H4912" s="8">
        <v>0.1122</v>
      </c>
      <c r="I4912" s="9">
        <v>0.0025810185185185185</v>
      </c>
      <c r="J4912" s="7">
        <v>223.0</v>
      </c>
      <c r="K4912" s="4">
        <v>4.53</v>
      </c>
    </row>
    <row r="4913">
      <c r="A4913" s="4" t="s">
        <v>4721</v>
      </c>
      <c r="B4913" s="4"/>
      <c r="C4913" s="4"/>
      <c r="D4913" s="4"/>
      <c r="E4913" s="7">
        <v>38.0</v>
      </c>
      <c r="F4913" s="4">
        <v>7.47</v>
      </c>
      <c r="G4913" s="8">
        <v>0.2632</v>
      </c>
      <c r="H4913" s="8">
        <v>0.0704</v>
      </c>
      <c r="I4913" s="9">
        <v>0.00662037037037037</v>
      </c>
      <c r="J4913" s="7">
        <v>572.0</v>
      </c>
      <c r="K4913" s="4">
        <v>3.29</v>
      </c>
    </row>
    <row r="4914">
      <c r="A4914" s="4" t="s">
        <v>4722</v>
      </c>
      <c r="B4914" s="4"/>
      <c r="C4914" s="4"/>
      <c r="D4914" s="4"/>
      <c r="E4914" s="7">
        <v>38.0</v>
      </c>
      <c r="F4914" s="4">
        <v>3.58</v>
      </c>
      <c r="G4914" s="8">
        <v>0.3684</v>
      </c>
      <c r="H4914" s="8">
        <v>0.0441</v>
      </c>
      <c r="I4914" s="9">
        <v>0.0036458333333333334</v>
      </c>
      <c r="J4914" s="7">
        <v>315.0</v>
      </c>
      <c r="K4914" s="4">
        <v>3.47</v>
      </c>
    </row>
    <row r="4915">
      <c r="A4915" s="4" t="s">
        <v>4723</v>
      </c>
      <c r="B4915" s="4"/>
      <c r="C4915" s="4"/>
      <c r="D4915" s="4"/>
      <c r="E4915" s="7">
        <v>38.0</v>
      </c>
      <c r="F4915" s="4">
        <v>3.24</v>
      </c>
      <c r="G4915" s="8">
        <v>0.4211</v>
      </c>
      <c r="H4915" s="8">
        <v>0.2114</v>
      </c>
      <c r="I4915" s="9">
        <v>0.0018981481481481482</v>
      </c>
      <c r="J4915" s="7">
        <v>164.0</v>
      </c>
      <c r="K4915" s="4">
        <v>0.92</v>
      </c>
    </row>
    <row r="4916">
      <c r="A4916" s="4" t="s">
        <v>4724</v>
      </c>
      <c r="B4916" s="4"/>
      <c r="C4916" s="4"/>
      <c r="D4916" s="4"/>
      <c r="E4916" s="7">
        <v>38.0</v>
      </c>
      <c r="F4916" s="4">
        <v>3.42</v>
      </c>
      <c r="G4916" s="8">
        <v>0.1316</v>
      </c>
      <c r="H4916" s="8">
        <v>0.2462</v>
      </c>
      <c r="I4916" s="9">
        <v>0.0038541666666666668</v>
      </c>
      <c r="J4916" s="7">
        <v>333.0</v>
      </c>
      <c r="K4916" s="4">
        <v>2.58</v>
      </c>
    </row>
    <row r="4917">
      <c r="A4917" s="4" t="s">
        <v>4725</v>
      </c>
      <c r="B4917" s="4"/>
      <c r="C4917" s="4"/>
      <c r="D4917" s="4"/>
      <c r="E4917" s="7">
        <v>38.0</v>
      </c>
      <c r="F4917" s="4">
        <v>2.84</v>
      </c>
      <c r="G4917" s="8">
        <v>0.0526</v>
      </c>
      <c r="H4917" s="8">
        <v>0.1759</v>
      </c>
      <c r="I4917" s="9">
        <v>0.0034375</v>
      </c>
      <c r="J4917" s="7">
        <v>297.0</v>
      </c>
      <c r="K4917" s="4">
        <v>6.21</v>
      </c>
    </row>
    <row r="4918">
      <c r="A4918" s="4" t="s">
        <v>4726</v>
      </c>
      <c r="B4918" s="4"/>
      <c r="C4918" s="4"/>
      <c r="D4918" s="4"/>
      <c r="E4918" s="7">
        <v>38.0</v>
      </c>
      <c r="F4918" s="4">
        <v>3.13</v>
      </c>
      <c r="G4918" s="8">
        <v>0.5526</v>
      </c>
      <c r="H4918" s="8">
        <v>0.1345</v>
      </c>
      <c r="I4918" s="9">
        <v>0.0026041666666666665</v>
      </c>
      <c r="J4918" s="7">
        <v>225.0</v>
      </c>
      <c r="K4918" s="4">
        <v>2.16</v>
      </c>
    </row>
    <row r="4919">
      <c r="A4919" s="4" t="s">
        <v>4727</v>
      </c>
      <c r="B4919" s="4"/>
      <c r="C4919" s="4"/>
      <c r="D4919" s="4"/>
      <c r="E4919" s="7">
        <v>38.0</v>
      </c>
      <c r="F4919" s="4">
        <v>1.66</v>
      </c>
      <c r="G4919" s="8">
        <v>0.1316</v>
      </c>
      <c r="H4919" s="8">
        <v>0.619</v>
      </c>
      <c r="I4919" s="9">
        <v>2.0833333333333335E-4</v>
      </c>
      <c r="J4919" s="7">
        <v>18.0</v>
      </c>
      <c r="K4919" s="4">
        <v>0.61</v>
      </c>
    </row>
    <row r="4920">
      <c r="A4920" s="4" t="s">
        <v>4728</v>
      </c>
      <c r="B4920" s="4"/>
      <c r="C4920" s="4"/>
      <c r="D4920" s="4"/>
      <c r="E4920" s="7">
        <v>38.0</v>
      </c>
      <c r="F4920" s="4">
        <v>2.58</v>
      </c>
      <c r="G4920" s="8">
        <v>0.2632</v>
      </c>
      <c r="H4920" s="8">
        <v>0.102</v>
      </c>
      <c r="I4920" s="9">
        <v>0.004189814814814815</v>
      </c>
      <c r="J4920" s="7">
        <v>362.0</v>
      </c>
      <c r="K4920" s="4">
        <v>2.47</v>
      </c>
    </row>
    <row r="4921">
      <c r="A4921" s="4" t="s">
        <v>4729</v>
      </c>
      <c r="B4921" s="4"/>
      <c r="C4921" s="4"/>
      <c r="D4921" s="4"/>
      <c r="E4921" s="7">
        <v>38.0</v>
      </c>
      <c r="F4921" s="4">
        <v>3.37</v>
      </c>
      <c r="G4921" s="8">
        <v>0.3421</v>
      </c>
      <c r="H4921" s="8">
        <v>0.1016</v>
      </c>
      <c r="I4921" s="9">
        <v>0.005902777777777778</v>
      </c>
      <c r="J4921" s="7">
        <v>510.0</v>
      </c>
      <c r="K4921" s="4">
        <v>6.29</v>
      </c>
    </row>
    <row r="4922">
      <c r="A4922" s="4" t="s">
        <v>4730</v>
      </c>
      <c r="B4922" s="4"/>
      <c r="C4922" s="4"/>
      <c r="D4922" s="4"/>
      <c r="E4922" s="7">
        <v>38.0</v>
      </c>
      <c r="F4922" s="4">
        <v>3.37</v>
      </c>
      <c r="G4922" s="8">
        <v>0.1053</v>
      </c>
      <c r="H4922" s="8">
        <v>0.2344</v>
      </c>
      <c r="I4922" s="9">
        <v>0.0030439814814814813</v>
      </c>
      <c r="J4922" s="7">
        <v>263.0</v>
      </c>
      <c r="K4922" s="4">
        <v>2.53</v>
      </c>
    </row>
    <row r="4923">
      <c r="A4923" s="4" t="s">
        <v>4731</v>
      </c>
      <c r="B4923" s="4"/>
      <c r="C4923" s="4"/>
      <c r="D4923" s="4"/>
      <c r="E4923" s="7">
        <v>38.0</v>
      </c>
      <c r="F4923" s="4">
        <v>2.92</v>
      </c>
      <c r="G4923" s="8">
        <v>0.2105</v>
      </c>
      <c r="H4923" s="8">
        <v>0.1892</v>
      </c>
      <c r="I4923" s="9">
        <v>0.002673611111111111</v>
      </c>
      <c r="J4923" s="7">
        <v>231.0</v>
      </c>
      <c r="K4923" s="4">
        <v>4.37</v>
      </c>
    </row>
    <row r="4924">
      <c r="A4924" s="4" t="s">
        <v>4732</v>
      </c>
      <c r="B4924" s="4"/>
      <c r="C4924" s="4"/>
      <c r="D4924" s="4"/>
      <c r="E4924" s="7">
        <v>38.0</v>
      </c>
      <c r="F4924" s="4">
        <v>2.08</v>
      </c>
      <c r="G4924" s="8">
        <v>0.2105</v>
      </c>
      <c r="H4924" s="8">
        <v>0.2278</v>
      </c>
      <c r="I4924" s="9">
        <v>0.003287037037037037</v>
      </c>
      <c r="J4924" s="7">
        <v>284.0</v>
      </c>
      <c r="K4924" s="4">
        <v>2.34</v>
      </c>
    </row>
    <row r="4925">
      <c r="A4925" s="4" t="s">
        <v>4733</v>
      </c>
      <c r="B4925" s="4"/>
      <c r="C4925" s="4"/>
      <c r="D4925" s="4"/>
      <c r="E4925" s="7">
        <v>38.0</v>
      </c>
      <c r="F4925" s="4">
        <v>5.16</v>
      </c>
      <c r="G4925" s="8">
        <v>0.4474</v>
      </c>
      <c r="H4925" s="8">
        <v>0.0969</v>
      </c>
      <c r="I4925" s="9">
        <v>0.003171296296296296</v>
      </c>
      <c r="J4925" s="7">
        <v>274.0</v>
      </c>
      <c r="K4925" s="4">
        <v>2.24</v>
      </c>
    </row>
    <row r="4926">
      <c r="A4926" s="4" t="s">
        <v>4734</v>
      </c>
      <c r="B4926" s="4"/>
      <c r="C4926" s="4"/>
      <c r="D4926" s="4"/>
      <c r="E4926" s="7">
        <v>38.0</v>
      </c>
      <c r="F4926" s="4">
        <v>1.42</v>
      </c>
      <c r="G4926" s="8">
        <v>0.1053</v>
      </c>
      <c r="H4926" s="8">
        <v>0.3148</v>
      </c>
      <c r="I4926" s="9">
        <v>0.0036805555555555554</v>
      </c>
      <c r="J4926" s="7">
        <v>318.0</v>
      </c>
      <c r="K4926" s="4">
        <v>4.95</v>
      </c>
    </row>
    <row r="4927">
      <c r="A4927" s="4" t="s">
        <v>4735</v>
      </c>
      <c r="B4927" s="4"/>
      <c r="C4927" s="4"/>
      <c r="D4927" s="4"/>
      <c r="E4927" s="7">
        <v>38.0</v>
      </c>
      <c r="F4927" s="4">
        <v>3.03</v>
      </c>
      <c r="G4927" s="8">
        <v>0.1053</v>
      </c>
      <c r="H4927" s="8">
        <v>0.1304</v>
      </c>
      <c r="I4927" s="9">
        <v>0.006400462962962963</v>
      </c>
      <c r="J4927" s="7">
        <v>553.0</v>
      </c>
      <c r="K4927" s="4">
        <v>5.18</v>
      </c>
    </row>
    <row r="4928">
      <c r="A4928" s="4" t="s">
        <v>4736</v>
      </c>
      <c r="B4928" s="4"/>
      <c r="C4928" s="4"/>
      <c r="D4928" s="4"/>
      <c r="E4928" s="7">
        <v>38.0</v>
      </c>
      <c r="F4928" s="4">
        <v>2.32</v>
      </c>
      <c r="G4928" s="8">
        <v>0.1579</v>
      </c>
      <c r="H4928" s="8">
        <v>0.2614</v>
      </c>
      <c r="I4928" s="9">
        <v>0.0023032407407407407</v>
      </c>
      <c r="J4928" s="7">
        <v>199.0</v>
      </c>
      <c r="K4928" s="4">
        <v>3.08</v>
      </c>
    </row>
    <row r="4929">
      <c r="A4929" s="4" t="s">
        <v>4737</v>
      </c>
      <c r="B4929" s="4"/>
      <c r="C4929" s="4"/>
      <c r="D4929" s="4"/>
      <c r="E4929" s="7">
        <v>38.0</v>
      </c>
      <c r="F4929" s="4">
        <v>2.71</v>
      </c>
      <c r="G4929" s="8">
        <v>0.2105</v>
      </c>
      <c r="H4929" s="8">
        <v>0.1748</v>
      </c>
      <c r="I4929" s="9">
        <v>0.006481481481481481</v>
      </c>
      <c r="J4929" s="7">
        <v>560.0</v>
      </c>
      <c r="K4929" s="4">
        <v>5.5</v>
      </c>
    </row>
    <row r="4930">
      <c r="A4930" s="4" t="s">
        <v>4738</v>
      </c>
      <c r="B4930" s="4"/>
      <c r="C4930" s="4"/>
      <c r="D4930" s="4"/>
      <c r="E4930" s="7">
        <v>38.0</v>
      </c>
      <c r="F4930" s="4">
        <v>1.42</v>
      </c>
      <c r="G4930" s="8">
        <v>0.0789</v>
      </c>
      <c r="H4930" s="8">
        <v>0.5</v>
      </c>
      <c r="I4930" s="9">
        <v>0.0014236111111111112</v>
      </c>
      <c r="J4930" s="7">
        <v>123.0</v>
      </c>
      <c r="K4930" s="4">
        <v>1.26</v>
      </c>
    </row>
    <row r="4931">
      <c r="A4931" s="4" t="s">
        <v>4739</v>
      </c>
      <c r="B4931" s="4"/>
      <c r="C4931" s="4"/>
      <c r="D4931" s="4"/>
      <c r="E4931" s="7">
        <v>38.0</v>
      </c>
      <c r="F4931" s="4">
        <v>2.82</v>
      </c>
      <c r="G4931" s="8">
        <v>0.2368</v>
      </c>
      <c r="H4931" s="8">
        <v>0.1589</v>
      </c>
      <c r="I4931" s="9">
        <v>0.004027777777777778</v>
      </c>
      <c r="J4931" s="7">
        <v>348.0</v>
      </c>
      <c r="K4931" s="4">
        <v>3.61</v>
      </c>
    </row>
    <row r="4932">
      <c r="A4932" s="4" t="s">
        <v>4740</v>
      </c>
      <c r="B4932" s="4"/>
      <c r="C4932" s="4"/>
      <c r="D4932" s="4"/>
      <c r="E4932" s="7">
        <v>38.0</v>
      </c>
      <c r="F4932" s="4">
        <v>4.61</v>
      </c>
      <c r="G4932" s="8">
        <v>0.2632</v>
      </c>
      <c r="H4932" s="8">
        <v>0.1429</v>
      </c>
      <c r="I4932" s="9">
        <v>0.004189814814814815</v>
      </c>
      <c r="J4932" s="7">
        <v>362.0</v>
      </c>
      <c r="K4932" s="4">
        <v>2.37</v>
      </c>
    </row>
    <row r="4933">
      <c r="A4933" s="4" t="s">
        <v>4741</v>
      </c>
      <c r="B4933" s="4"/>
      <c r="C4933" s="4"/>
      <c r="D4933" s="4"/>
      <c r="E4933" s="7">
        <v>38.0</v>
      </c>
      <c r="F4933" s="4">
        <v>1.63</v>
      </c>
      <c r="G4933" s="8">
        <v>0.0263</v>
      </c>
      <c r="H4933" s="8">
        <v>0.5</v>
      </c>
      <c r="I4933" s="9">
        <v>0.0017939814814814815</v>
      </c>
      <c r="J4933" s="7">
        <v>155.0</v>
      </c>
      <c r="K4933" s="4">
        <v>3.47</v>
      </c>
    </row>
    <row r="4934">
      <c r="A4934" s="4" t="s">
        <v>4742</v>
      </c>
      <c r="B4934" s="4"/>
      <c r="C4934" s="4"/>
      <c r="D4934" s="4"/>
      <c r="E4934" s="7">
        <v>38.0</v>
      </c>
      <c r="F4934" s="4">
        <v>3.39</v>
      </c>
      <c r="G4934" s="8">
        <v>0.2105</v>
      </c>
      <c r="H4934" s="8">
        <v>0.1705</v>
      </c>
      <c r="I4934" s="9">
        <v>0.0025810185185185185</v>
      </c>
      <c r="J4934" s="7">
        <v>223.0</v>
      </c>
      <c r="K4934" s="4">
        <v>2.63</v>
      </c>
    </row>
    <row r="4935">
      <c r="A4935" s="4" t="s">
        <v>4743</v>
      </c>
      <c r="B4935" s="4"/>
      <c r="C4935" s="4"/>
      <c r="D4935" s="4"/>
      <c r="E4935" s="7">
        <v>38.0</v>
      </c>
      <c r="F4935" s="4">
        <v>2.55</v>
      </c>
      <c r="G4935" s="8">
        <v>0.4211</v>
      </c>
      <c r="H4935" s="8">
        <v>0.1031</v>
      </c>
      <c r="I4935" s="9">
        <v>0.002627314814814815</v>
      </c>
      <c r="J4935" s="7">
        <v>227.0</v>
      </c>
      <c r="K4935" s="4">
        <v>2.76</v>
      </c>
    </row>
    <row r="4936">
      <c r="A4936" s="4" t="s">
        <v>4744</v>
      </c>
      <c r="B4936" s="4"/>
      <c r="C4936" s="4"/>
      <c r="D4936" s="4"/>
      <c r="E4936" s="7">
        <v>38.0</v>
      </c>
      <c r="F4936" s="4">
        <v>2.18</v>
      </c>
      <c r="G4936" s="8">
        <v>0.2895</v>
      </c>
      <c r="H4936" s="8">
        <v>0.2771</v>
      </c>
      <c r="I4936" s="9">
        <v>0.0022685185185185187</v>
      </c>
      <c r="J4936" s="7">
        <v>196.0</v>
      </c>
      <c r="K4936" s="4">
        <v>2.13</v>
      </c>
    </row>
    <row r="4937">
      <c r="A4937" s="4" t="s">
        <v>4745</v>
      </c>
      <c r="B4937" s="4"/>
      <c r="C4937" s="4"/>
      <c r="D4937" s="4"/>
      <c r="E4937" s="7">
        <v>38.0</v>
      </c>
      <c r="F4937" s="4">
        <v>3.84</v>
      </c>
      <c r="G4937" s="8">
        <v>0.2368</v>
      </c>
      <c r="H4937" s="8">
        <v>0.1507</v>
      </c>
      <c r="I4937" s="9">
        <v>0.002372685185185185</v>
      </c>
      <c r="J4937" s="7">
        <v>205.0</v>
      </c>
      <c r="K4937" s="4">
        <v>2.18</v>
      </c>
    </row>
    <row r="4938">
      <c r="A4938" s="4" t="s">
        <v>4746</v>
      </c>
      <c r="B4938" s="4"/>
      <c r="C4938" s="4"/>
      <c r="D4938" s="4"/>
      <c r="E4938" s="7">
        <v>38.0</v>
      </c>
      <c r="F4938" s="4">
        <v>3.34</v>
      </c>
      <c r="G4938" s="8">
        <v>0.4211</v>
      </c>
      <c r="H4938" s="8">
        <v>0.189</v>
      </c>
      <c r="I4938" s="9">
        <v>0.0033333333333333335</v>
      </c>
      <c r="J4938" s="7">
        <v>288.0</v>
      </c>
      <c r="K4938" s="4">
        <v>1.97</v>
      </c>
    </row>
    <row r="4939">
      <c r="A4939" s="4" t="s">
        <v>4747</v>
      </c>
      <c r="B4939" s="4"/>
      <c r="C4939" s="4"/>
      <c r="D4939" s="4"/>
      <c r="E4939" s="7">
        <v>38.0</v>
      </c>
      <c r="F4939" s="4">
        <v>3.0</v>
      </c>
      <c r="G4939" s="8">
        <v>0.2632</v>
      </c>
      <c r="H4939" s="8">
        <v>0.2018</v>
      </c>
      <c r="I4939" s="9">
        <v>0.0027430555555555554</v>
      </c>
      <c r="J4939" s="7">
        <v>237.0</v>
      </c>
      <c r="K4939" s="4">
        <v>3.26</v>
      </c>
    </row>
    <row r="4940">
      <c r="A4940" s="4" t="s">
        <v>4748</v>
      </c>
      <c r="B4940" s="4"/>
      <c r="C4940" s="4"/>
      <c r="D4940" s="4"/>
      <c r="E4940" s="7">
        <v>38.0</v>
      </c>
      <c r="F4940" s="4">
        <v>3.45</v>
      </c>
      <c r="G4940" s="8">
        <v>0.2105</v>
      </c>
      <c r="H4940" s="8">
        <v>0.1908</v>
      </c>
      <c r="I4940" s="9">
        <v>0.0051736111111111115</v>
      </c>
      <c r="J4940" s="7">
        <v>447.0</v>
      </c>
      <c r="K4940" s="4">
        <v>3.18</v>
      </c>
    </row>
    <row r="4941">
      <c r="A4941" s="4" t="s">
        <v>4749</v>
      </c>
      <c r="B4941" s="4"/>
      <c r="C4941" s="4"/>
      <c r="D4941" s="4"/>
      <c r="E4941" s="7">
        <v>38.0</v>
      </c>
      <c r="F4941" s="4">
        <v>4.0</v>
      </c>
      <c r="G4941" s="8">
        <v>0.2105</v>
      </c>
      <c r="H4941" s="8">
        <v>0.2039</v>
      </c>
      <c r="I4941" s="9">
        <v>0.00375</v>
      </c>
      <c r="J4941" s="7">
        <v>324.0</v>
      </c>
      <c r="K4941" s="4">
        <v>1.42</v>
      </c>
    </row>
    <row r="4942">
      <c r="A4942" s="4" t="s">
        <v>4750</v>
      </c>
      <c r="B4942" s="4"/>
      <c r="C4942" s="4"/>
      <c r="D4942" s="4"/>
      <c r="E4942" s="7">
        <v>38.0</v>
      </c>
      <c r="F4942" s="4">
        <v>4.29</v>
      </c>
      <c r="G4942" s="8">
        <v>0.4211</v>
      </c>
      <c r="H4942" s="8">
        <v>0.1656</v>
      </c>
      <c r="I4942" s="9">
        <v>0.005891203703703704</v>
      </c>
      <c r="J4942" s="7">
        <v>509.0</v>
      </c>
      <c r="K4942" s="4">
        <v>3.61</v>
      </c>
    </row>
    <row r="4943">
      <c r="A4943" s="4" t="s">
        <v>4751</v>
      </c>
      <c r="B4943" s="4"/>
      <c r="C4943" s="4"/>
      <c r="D4943" s="4"/>
      <c r="E4943" s="7">
        <v>38.0</v>
      </c>
      <c r="F4943" s="4">
        <v>5.24</v>
      </c>
      <c r="G4943" s="8">
        <v>0.2368</v>
      </c>
      <c r="H4943" s="8">
        <v>0.1407</v>
      </c>
      <c r="I4943" s="9">
        <v>0.004224537037037037</v>
      </c>
      <c r="J4943" s="7">
        <v>365.0</v>
      </c>
      <c r="K4943" s="4">
        <v>3.29</v>
      </c>
    </row>
    <row r="4944">
      <c r="A4944" s="4" t="s">
        <v>4752</v>
      </c>
      <c r="B4944" s="4"/>
      <c r="C4944" s="4"/>
      <c r="D4944" s="4"/>
      <c r="E4944" s="7">
        <v>38.0</v>
      </c>
      <c r="F4944" s="4">
        <v>6.26</v>
      </c>
      <c r="G4944" s="8">
        <v>0.2105</v>
      </c>
      <c r="H4944" s="8">
        <v>0.1261</v>
      </c>
      <c r="I4944" s="9">
        <v>0.004201388888888889</v>
      </c>
      <c r="J4944" s="7">
        <v>363.0</v>
      </c>
      <c r="K4944" s="4">
        <v>2.08</v>
      </c>
    </row>
    <row r="4945">
      <c r="A4945" s="4" t="s">
        <v>4753</v>
      </c>
      <c r="B4945" s="4"/>
      <c r="C4945" s="4"/>
      <c r="D4945" s="4"/>
      <c r="E4945" s="7">
        <v>38.0</v>
      </c>
      <c r="F4945" s="4">
        <v>2.11</v>
      </c>
      <c r="G4945" s="8">
        <v>0.2895</v>
      </c>
      <c r="H4945" s="8">
        <v>0.1875</v>
      </c>
      <c r="I4945" s="9">
        <v>0.001863425925925926</v>
      </c>
      <c r="J4945" s="7">
        <v>161.0</v>
      </c>
      <c r="K4945" s="4">
        <v>3.82</v>
      </c>
    </row>
    <row r="4946">
      <c r="A4946" s="4" t="s">
        <v>4754</v>
      </c>
      <c r="B4946" s="4"/>
      <c r="C4946" s="4"/>
      <c r="D4946" s="4"/>
      <c r="E4946" s="7">
        <v>38.0</v>
      </c>
      <c r="F4946" s="4">
        <v>1.79</v>
      </c>
      <c r="G4946" s="8">
        <v>0.2105</v>
      </c>
      <c r="H4946" s="8">
        <v>0.2353</v>
      </c>
      <c r="I4946" s="9">
        <v>0.004502314814814815</v>
      </c>
      <c r="J4946" s="7">
        <v>389.0</v>
      </c>
      <c r="K4946" s="4">
        <v>3.82</v>
      </c>
    </row>
    <row r="4947">
      <c r="A4947" s="4" t="s">
        <v>4755</v>
      </c>
      <c r="B4947" s="4"/>
      <c r="C4947" s="4"/>
      <c r="D4947" s="4"/>
      <c r="E4947" s="7">
        <v>38.0</v>
      </c>
      <c r="F4947" s="4">
        <v>3.74</v>
      </c>
      <c r="G4947" s="8">
        <v>0.2105</v>
      </c>
      <c r="H4947" s="8">
        <v>0.2606</v>
      </c>
      <c r="I4947" s="9">
        <v>0.0022800925925925927</v>
      </c>
      <c r="J4947" s="7">
        <v>197.0</v>
      </c>
      <c r="K4947" s="4">
        <v>1.08</v>
      </c>
    </row>
    <row r="4948">
      <c r="A4948" s="4" t="s">
        <v>4756</v>
      </c>
      <c r="B4948" s="4"/>
      <c r="C4948" s="4"/>
      <c r="D4948" s="4"/>
      <c r="E4948" s="7">
        <v>38.0</v>
      </c>
      <c r="F4948" s="4">
        <v>2.42</v>
      </c>
      <c r="G4948" s="8">
        <v>0.1579</v>
      </c>
      <c r="H4948" s="8">
        <v>0.1522</v>
      </c>
      <c r="I4948" s="9">
        <v>0.005185185185185185</v>
      </c>
      <c r="J4948" s="7">
        <v>448.0</v>
      </c>
      <c r="K4948" s="4">
        <v>6.61</v>
      </c>
    </row>
    <row r="4949">
      <c r="A4949" s="4" t="s">
        <v>4757</v>
      </c>
      <c r="B4949" s="4"/>
      <c r="C4949" s="4"/>
      <c r="D4949" s="4"/>
      <c r="E4949" s="7">
        <v>38.0</v>
      </c>
      <c r="F4949" s="4">
        <v>4.32</v>
      </c>
      <c r="G4949" s="8">
        <v>0.1842</v>
      </c>
      <c r="H4949" s="8">
        <v>0.1707</v>
      </c>
      <c r="I4949" s="9">
        <v>0.005416666666666667</v>
      </c>
      <c r="J4949" s="7">
        <v>468.0</v>
      </c>
      <c r="K4949" s="4">
        <v>3.5</v>
      </c>
    </row>
    <row r="4950">
      <c r="A4950" s="4" t="s">
        <v>4758</v>
      </c>
      <c r="B4950" s="4"/>
      <c r="C4950" s="4"/>
      <c r="D4950" s="4"/>
      <c r="E4950" s="7">
        <v>38.0</v>
      </c>
      <c r="F4950" s="4">
        <v>2.39</v>
      </c>
      <c r="G4950" s="8">
        <v>0.2105</v>
      </c>
      <c r="H4950" s="8">
        <v>0.1099</v>
      </c>
      <c r="I4950" s="9">
        <v>0.0034027777777777776</v>
      </c>
      <c r="J4950" s="7">
        <v>294.0</v>
      </c>
      <c r="K4950" s="4">
        <v>3.47</v>
      </c>
    </row>
    <row r="4951">
      <c r="A4951" s="4" t="s">
        <v>4759</v>
      </c>
      <c r="B4951" s="4"/>
      <c r="C4951" s="4"/>
      <c r="D4951" s="4"/>
      <c r="E4951" s="7">
        <v>38.0</v>
      </c>
      <c r="F4951" s="4">
        <v>4.08</v>
      </c>
      <c r="G4951" s="8">
        <v>0.2368</v>
      </c>
      <c r="H4951" s="8">
        <v>0.2323</v>
      </c>
      <c r="I4951" s="9">
        <v>0.002638888888888889</v>
      </c>
      <c r="J4951" s="7">
        <v>228.0</v>
      </c>
      <c r="K4951" s="4">
        <v>1.95</v>
      </c>
    </row>
    <row r="4952">
      <c r="A4952" s="4" t="s">
        <v>4760</v>
      </c>
      <c r="B4952" s="4"/>
      <c r="C4952" s="4"/>
      <c r="D4952" s="4"/>
      <c r="E4952" s="7">
        <v>38.0</v>
      </c>
      <c r="F4952" s="4">
        <v>5.11</v>
      </c>
      <c r="G4952" s="8">
        <v>0.2632</v>
      </c>
      <c r="H4952" s="8">
        <v>0.2784</v>
      </c>
      <c r="I4952" s="9">
        <v>0.0033680555555555556</v>
      </c>
      <c r="J4952" s="7">
        <v>291.0</v>
      </c>
      <c r="K4952" s="4">
        <v>2.66</v>
      </c>
    </row>
    <row r="4953">
      <c r="A4953" s="4" t="s">
        <v>4761</v>
      </c>
      <c r="B4953" s="4"/>
      <c r="C4953" s="4"/>
      <c r="D4953" s="4"/>
      <c r="E4953" s="7">
        <v>38.0</v>
      </c>
      <c r="F4953" s="4">
        <v>2.34</v>
      </c>
      <c r="G4953" s="8">
        <v>0.2632</v>
      </c>
      <c r="H4953" s="8">
        <v>0.1348</v>
      </c>
      <c r="I4953" s="9">
        <v>0.0033564814814814816</v>
      </c>
      <c r="J4953" s="7">
        <v>290.0</v>
      </c>
      <c r="K4953" s="4">
        <v>3.55</v>
      </c>
    </row>
    <row r="4954">
      <c r="A4954" s="4" t="s">
        <v>4762</v>
      </c>
      <c r="B4954" s="4"/>
      <c r="C4954" s="4"/>
      <c r="D4954" s="4"/>
      <c r="E4954" s="7">
        <v>38.0</v>
      </c>
      <c r="F4954" s="4">
        <v>1.84</v>
      </c>
      <c r="G4954" s="8">
        <v>0.0526</v>
      </c>
      <c r="H4954" s="8">
        <v>0.3286</v>
      </c>
      <c r="I4954" s="9">
        <v>0.0060416666666666665</v>
      </c>
      <c r="J4954" s="7">
        <v>522.0</v>
      </c>
      <c r="K4954" s="4">
        <v>6.76</v>
      </c>
    </row>
    <row r="4955">
      <c r="A4955" s="4" t="s">
        <v>4763</v>
      </c>
      <c r="B4955" s="4"/>
      <c r="C4955" s="4"/>
      <c r="D4955" s="4"/>
      <c r="E4955" s="7">
        <v>38.0</v>
      </c>
      <c r="F4955" s="4">
        <v>2.47</v>
      </c>
      <c r="G4955" s="8">
        <v>0.5</v>
      </c>
      <c r="H4955" s="8">
        <v>0.2021</v>
      </c>
      <c r="I4955" s="9">
        <v>0.0022337962962962962</v>
      </c>
      <c r="J4955" s="7">
        <v>193.0</v>
      </c>
      <c r="K4955" s="4">
        <v>0.87</v>
      </c>
    </row>
    <row r="4956">
      <c r="A4956" s="4" t="s">
        <v>4764</v>
      </c>
      <c r="B4956" s="4"/>
      <c r="C4956" s="4"/>
      <c r="D4956" s="4"/>
      <c r="E4956" s="7">
        <v>38.0</v>
      </c>
      <c r="F4956" s="4">
        <v>2.92</v>
      </c>
      <c r="G4956" s="8">
        <v>0.3947</v>
      </c>
      <c r="H4956" s="8">
        <v>0.2162</v>
      </c>
      <c r="I4956" s="9">
        <v>0.0020717592592592593</v>
      </c>
      <c r="J4956" s="7">
        <v>179.0</v>
      </c>
      <c r="K4956" s="4">
        <v>2.58</v>
      </c>
    </row>
    <row r="4957">
      <c r="A4957" s="4" t="s">
        <v>4765</v>
      </c>
      <c r="B4957" s="4"/>
      <c r="C4957" s="4"/>
      <c r="D4957" s="4"/>
      <c r="E4957" s="7">
        <v>38.0</v>
      </c>
      <c r="F4957" s="4">
        <v>3.03</v>
      </c>
      <c r="G4957" s="8">
        <v>0.1579</v>
      </c>
      <c r="H4957" s="8">
        <v>0.313</v>
      </c>
      <c r="I4957" s="9">
        <v>0.0033796296296296296</v>
      </c>
      <c r="J4957" s="7">
        <v>292.0</v>
      </c>
      <c r="K4957" s="4">
        <v>2.55</v>
      </c>
    </row>
    <row r="4958">
      <c r="A4958" s="4" t="s">
        <v>4766</v>
      </c>
      <c r="B4958" s="4"/>
      <c r="C4958" s="4"/>
      <c r="D4958" s="4"/>
      <c r="E4958" s="7">
        <v>38.0</v>
      </c>
      <c r="F4958" s="4">
        <v>4.32</v>
      </c>
      <c r="G4958" s="8">
        <v>0.2105</v>
      </c>
      <c r="H4958" s="8">
        <v>0.1768</v>
      </c>
      <c r="I4958" s="9">
        <v>0.0035069444444444445</v>
      </c>
      <c r="J4958" s="7">
        <v>303.0</v>
      </c>
      <c r="K4958" s="4">
        <v>2.71</v>
      </c>
    </row>
    <row r="4959">
      <c r="A4959" s="4" t="s">
        <v>4767</v>
      </c>
      <c r="B4959" s="4"/>
      <c r="C4959" s="4"/>
      <c r="D4959" s="4"/>
      <c r="E4959" s="7">
        <v>38.0</v>
      </c>
      <c r="F4959" s="4">
        <v>3.21</v>
      </c>
      <c r="G4959" s="8">
        <v>0.3421</v>
      </c>
      <c r="H4959" s="8">
        <v>0.1639</v>
      </c>
      <c r="I4959" s="9">
        <v>0.0021875</v>
      </c>
      <c r="J4959" s="7">
        <v>189.0</v>
      </c>
      <c r="K4959" s="4">
        <v>1.58</v>
      </c>
    </row>
    <row r="4960">
      <c r="A4960" s="4" t="s">
        <v>4768</v>
      </c>
      <c r="B4960" s="4"/>
      <c r="C4960" s="4"/>
      <c r="D4960" s="4"/>
      <c r="E4960" s="7">
        <v>38.0</v>
      </c>
      <c r="F4960" s="4">
        <v>1.45</v>
      </c>
      <c r="G4960" s="8">
        <v>0.1579</v>
      </c>
      <c r="H4960" s="8">
        <v>0.2909</v>
      </c>
      <c r="I4960" s="9">
        <v>0.0026041666666666665</v>
      </c>
      <c r="J4960" s="7">
        <v>225.0</v>
      </c>
      <c r="K4960" s="4">
        <v>4.92</v>
      </c>
    </row>
    <row r="4961">
      <c r="A4961" s="4" t="s">
        <v>4769</v>
      </c>
      <c r="B4961" s="4"/>
      <c r="C4961" s="4"/>
      <c r="D4961" s="4"/>
      <c r="E4961" s="7">
        <v>38.0</v>
      </c>
      <c r="F4961" s="4">
        <v>3.63</v>
      </c>
      <c r="G4961" s="8">
        <v>0.5263</v>
      </c>
      <c r="H4961" s="8">
        <v>0.1594</v>
      </c>
      <c r="I4961" s="9">
        <v>0.0027314814814814814</v>
      </c>
      <c r="J4961" s="7">
        <v>236.0</v>
      </c>
      <c r="K4961" s="4">
        <v>1.87</v>
      </c>
    </row>
    <row r="4962">
      <c r="A4962" s="4" t="s">
        <v>4770</v>
      </c>
      <c r="B4962" s="4"/>
      <c r="C4962" s="4"/>
      <c r="D4962" s="4"/>
      <c r="E4962" s="7">
        <v>38.0</v>
      </c>
      <c r="F4962" s="4">
        <v>1.58</v>
      </c>
      <c r="G4962" s="8">
        <v>0.3158</v>
      </c>
      <c r="H4962" s="8">
        <v>0.2333</v>
      </c>
      <c r="I4962" s="9">
        <v>0.0015277777777777779</v>
      </c>
      <c r="J4962" s="7">
        <v>132.0</v>
      </c>
      <c r="K4962" s="4">
        <v>2.95</v>
      </c>
    </row>
    <row r="4963">
      <c r="A4963" s="4" t="s">
        <v>4771</v>
      </c>
      <c r="B4963" s="4"/>
      <c r="C4963" s="4"/>
      <c r="D4963" s="4"/>
      <c r="E4963" s="7">
        <v>38.0</v>
      </c>
      <c r="F4963" s="4">
        <v>3.82</v>
      </c>
      <c r="G4963" s="8">
        <v>0.1579</v>
      </c>
      <c r="H4963" s="8">
        <v>0.1655</v>
      </c>
      <c r="I4963" s="9">
        <v>0.0035185185185185185</v>
      </c>
      <c r="J4963" s="7">
        <v>304.0</v>
      </c>
      <c r="K4963" s="4">
        <v>3.53</v>
      </c>
    </row>
    <row r="4964">
      <c r="A4964" s="4" t="s">
        <v>4772</v>
      </c>
      <c r="B4964" s="4"/>
      <c r="C4964" s="4"/>
      <c r="D4964" s="4"/>
      <c r="E4964" s="7">
        <v>38.0</v>
      </c>
      <c r="F4964" s="4">
        <v>5.68</v>
      </c>
      <c r="G4964" s="8">
        <v>0.2895</v>
      </c>
      <c r="H4964" s="8">
        <v>0.1019</v>
      </c>
      <c r="I4964" s="9">
        <v>0.005868055555555555</v>
      </c>
      <c r="J4964" s="7">
        <v>507.0</v>
      </c>
      <c r="K4964" s="4">
        <v>3.89</v>
      </c>
    </row>
    <row r="4965">
      <c r="A4965" s="4" t="s">
        <v>4773</v>
      </c>
      <c r="B4965" s="4"/>
      <c r="C4965" s="4"/>
      <c r="D4965" s="4"/>
      <c r="E4965" s="7">
        <v>38.0</v>
      </c>
      <c r="F4965" s="4">
        <v>2.92</v>
      </c>
      <c r="G4965" s="8">
        <v>0.2368</v>
      </c>
      <c r="H4965" s="8">
        <v>0.3964</v>
      </c>
      <c r="I4965" s="9">
        <v>9.25925925925926E-4</v>
      </c>
      <c r="J4965" s="7">
        <v>80.0</v>
      </c>
      <c r="K4965" s="4">
        <v>0.68</v>
      </c>
    </row>
    <row r="4966">
      <c r="A4966" s="4" t="s">
        <v>4774</v>
      </c>
      <c r="B4966" s="4"/>
      <c r="C4966" s="4"/>
      <c r="D4966" s="4"/>
      <c r="E4966" s="7">
        <v>37.0</v>
      </c>
      <c r="F4966" s="4">
        <v>4.43</v>
      </c>
      <c r="G4966" s="8">
        <v>0.1892</v>
      </c>
      <c r="H4966" s="8">
        <v>0.2134</v>
      </c>
      <c r="I4966" s="9">
        <v>0.004143518518518519</v>
      </c>
      <c r="J4966" s="7">
        <v>358.0</v>
      </c>
      <c r="K4966" s="4">
        <v>3.38</v>
      </c>
    </row>
    <row r="4967">
      <c r="A4967" s="4" t="s">
        <v>4775</v>
      </c>
      <c r="B4967" s="4"/>
      <c r="C4967" s="4"/>
      <c r="D4967" s="4"/>
      <c r="E4967" s="7">
        <v>37.0</v>
      </c>
      <c r="F4967" s="4">
        <v>5.95</v>
      </c>
      <c r="G4967" s="8">
        <v>0.3784</v>
      </c>
      <c r="H4967" s="8">
        <v>0.1227</v>
      </c>
      <c r="I4967" s="9">
        <v>0.004710648148148148</v>
      </c>
      <c r="J4967" s="7">
        <v>407.0</v>
      </c>
      <c r="K4967" s="4">
        <v>4.3</v>
      </c>
    </row>
    <row r="4968">
      <c r="A4968" s="4" t="s">
        <v>4776</v>
      </c>
      <c r="B4968" s="4"/>
      <c r="C4968" s="4"/>
      <c r="D4968" s="4"/>
      <c r="E4968" s="7">
        <v>37.0</v>
      </c>
      <c r="F4968" s="4">
        <v>3.03</v>
      </c>
      <c r="G4968" s="8">
        <v>0.1892</v>
      </c>
      <c r="H4968" s="8">
        <v>0.1161</v>
      </c>
      <c r="I4968" s="9">
        <v>0.0034953703703703705</v>
      </c>
      <c r="J4968" s="7">
        <v>302.0</v>
      </c>
      <c r="K4968" s="4">
        <v>5.86</v>
      </c>
    </row>
    <row r="4969">
      <c r="A4969" s="4">
        <v>24384.0</v>
      </c>
      <c r="B4969" s="4"/>
      <c r="C4969" s="4"/>
      <c r="D4969" s="4"/>
      <c r="E4969" s="7">
        <v>37.0</v>
      </c>
      <c r="F4969" s="4">
        <v>2.43</v>
      </c>
      <c r="G4969" s="8">
        <v>0.3243</v>
      </c>
      <c r="H4969" s="8">
        <v>0.1667</v>
      </c>
      <c r="I4969" s="9">
        <v>0.005208333333333333</v>
      </c>
      <c r="J4969" s="7">
        <v>450.0</v>
      </c>
      <c r="K4969" s="4">
        <v>5.89</v>
      </c>
    </row>
    <row r="4970">
      <c r="A4970" s="4">
        <v>2754.0</v>
      </c>
      <c r="B4970" s="4"/>
      <c r="C4970" s="4"/>
      <c r="D4970" s="4"/>
      <c r="E4970" s="7">
        <v>37.0</v>
      </c>
      <c r="F4970" s="4">
        <v>3.08</v>
      </c>
      <c r="G4970" s="8">
        <v>0.4054</v>
      </c>
      <c r="H4970" s="8">
        <v>0.1316</v>
      </c>
      <c r="I4970" s="9">
        <v>0.006342592592592592</v>
      </c>
      <c r="J4970" s="7">
        <v>548.0</v>
      </c>
      <c r="K4970" s="4">
        <v>3.11</v>
      </c>
    </row>
    <row r="4971">
      <c r="A4971" s="4">
        <v>27963.0</v>
      </c>
      <c r="B4971" s="4"/>
      <c r="C4971" s="4"/>
      <c r="D4971" s="4"/>
      <c r="E4971" s="7">
        <v>37.0</v>
      </c>
      <c r="F4971" s="4">
        <v>2.41</v>
      </c>
      <c r="G4971" s="8">
        <v>0.1892</v>
      </c>
      <c r="H4971" s="8">
        <v>0.1685</v>
      </c>
      <c r="I4971" s="9">
        <v>0.003923611111111111</v>
      </c>
      <c r="J4971" s="7">
        <v>339.0</v>
      </c>
      <c r="K4971" s="4">
        <v>3.35</v>
      </c>
    </row>
    <row r="4972">
      <c r="A4972" s="4">
        <v>33501.0</v>
      </c>
      <c r="B4972" s="4"/>
      <c r="C4972" s="4"/>
      <c r="D4972" s="4"/>
      <c r="E4972" s="7">
        <v>37.0</v>
      </c>
      <c r="F4972" s="4">
        <v>2.41</v>
      </c>
      <c r="G4972" s="8">
        <v>0.3514</v>
      </c>
      <c r="H4972" s="8">
        <v>0.0674</v>
      </c>
      <c r="I4972" s="9">
        <v>0.0038773148148148148</v>
      </c>
      <c r="J4972" s="7">
        <v>335.0</v>
      </c>
      <c r="K4972" s="4">
        <v>3.32</v>
      </c>
    </row>
    <row r="4973">
      <c r="A4973" s="4">
        <v>3410.0</v>
      </c>
      <c r="B4973" s="4"/>
      <c r="C4973" s="4"/>
      <c r="D4973" s="4"/>
      <c r="E4973" s="7">
        <v>37.0</v>
      </c>
      <c r="F4973" s="4">
        <v>2.51</v>
      </c>
      <c r="G4973" s="8">
        <v>0.3243</v>
      </c>
      <c r="H4973" s="8">
        <v>0.1505</v>
      </c>
      <c r="I4973" s="9">
        <v>0.00400462962962963</v>
      </c>
      <c r="J4973" s="7">
        <v>346.0</v>
      </c>
      <c r="K4973" s="4">
        <v>4.57</v>
      </c>
    </row>
    <row r="4974">
      <c r="A4974" s="4">
        <v>35023.0</v>
      </c>
      <c r="B4974" s="4"/>
      <c r="C4974" s="4"/>
      <c r="D4974" s="4"/>
      <c r="E4974" s="7">
        <v>37.0</v>
      </c>
      <c r="F4974" s="4">
        <v>1.84</v>
      </c>
      <c r="G4974" s="8">
        <v>0.1622</v>
      </c>
      <c r="H4974" s="8">
        <v>0.4412</v>
      </c>
      <c r="I4974" s="9">
        <v>0.0013773148148148147</v>
      </c>
      <c r="J4974" s="7">
        <v>119.0</v>
      </c>
      <c r="K4974" s="4">
        <v>1.51</v>
      </c>
    </row>
    <row r="4975">
      <c r="A4975" s="4">
        <v>35163.0</v>
      </c>
      <c r="B4975" s="4"/>
      <c r="C4975" s="4"/>
      <c r="D4975" s="4"/>
      <c r="E4975" s="7">
        <v>37.0</v>
      </c>
      <c r="F4975" s="4">
        <v>2.3</v>
      </c>
      <c r="G4975" s="8">
        <v>0.1892</v>
      </c>
      <c r="H4975" s="8">
        <v>0.3176</v>
      </c>
      <c r="I4975" s="9">
        <v>0.004398148148148148</v>
      </c>
      <c r="J4975" s="7">
        <v>380.0</v>
      </c>
      <c r="K4975" s="4">
        <v>2.27</v>
      </c>
    </row>
    <row r="4976">
      <c r="A4976" s="4">
        <v>36095.0</v>
      </c>
      <c r="B4976" s="4"/>
      <c r="C4976" s="4"/>
      <c r="D4976" s="4"/>
      <c r="E4976" s="7">
        <v>37.0</v>
      </c>
      <c r="F4976" s="4">
        <v>2.16</v>
      </c>
      <c r="G4976" s="8">
        <v>0.2432</v>
      </c>
      <c r="H4976" s="8">
        <v>0.175</v>
      </c>
      <c r="I4976" s="9">
        <v>0.006423611111111111</v>
      </c>
      <c r="J4976" s="7">
        <v>555.0</v>
      </c>
      <c r="K4976" s="4">
        <v>3.08</v>
      </c>
    </row>
    <row r="4977">
      <c r="A4977" s="4" t="s">
        <v>4777</v>
      </c>
      <c r="B4977" s="4"/>
      <c r="C4977" s="4"/>
      <c r="D4977" s="4"/>
      <c r="E4977" s="7">
        <v>37.0</v>
      </c>
      <c r="F4977" s="4">
        <v>4.3</v>
      </c>
      <c r="G4977" s="8">
        <v>0.2973</v>
      </c>
      <c r="H4977" s="8">
        <v>0.1635</v>
      </c>
      <c r="I4977" s="9">
        <v>0.0031134259259259257</v>
      </c>
      <c r="J4977" s="7">
        <v>269.0</v>
      </c>
      <c r="K4977" s="4">
        <v>1.43</v>
      </c>
    </row>
    <row r="4978">
      <c r="A4978" s="4" t="s">
        <v>4778</v>
      </c>
      <c r="B4978" s="4"/>
      <c r="C4978" s="4"/>
      <c r="D4978" s="4"/>
      <c r="E4978" s="7">
        <v>37.0</v>
      </c>
      <c r="F4978" s="4">
        <v>4.41</v>
      </c>
      <c r="G4978" s="8">
        <v>0.2703</v>
      </c>
      <c r="H4978" s="8">
        <v>0.1656</v>
      </c>
      <c r="I4978" s="9">
        <v>0.005416666666666667</v>
      </c>
      <c r="J4978" s="7">
        <v>468.0</v>
      </c>
      <c r="K4978" s="4">
        <v>2.76</v>
      </c>
    </row>
    <row r="4979">
      <c r="A4979" s="4" t="s">
        <v>4779</v>
      </c>
      <c r="B4979" s="4"/>
      <c r="C4979" s="4"/>
      <c r="D4979" s="4"/>
      <c r="E4979" s="7">
        <v>37.0</v>
      </c>
      <c r="F4979" s="4">
        <v>3.27</v>
      </c>
      <c r="G4979" s="8">
        <v>0.2162</v>
      </c>
      <c r="H4979" s="8">
        <v>0.2066</v>
      </c>
      <c r="I4979" s="9">
        <v>0.003553240740740741</v>
      </c>
      <c r="J4979" s="7">
        <v>307.0</v>
      </c>
      <c r="K4979" s="4">
        <v>4.32</v>
      </c>
    </row>
    <row r="4980">
      <c r="A4980" s="4" t="s">
        <v>4780</v>
      </c>
      <c r="B4980" s="4"/>
      <c r="C4980" s="4"/>
      <c r="D4980" s="4"/>
      <c r="E4980" s="7">
        <v>37.0</v>
      </c>
      <c r="F4980" s="4">
        <v>3.03</v>
      </c>
      <c r="G4980" s="8">
        <v>0.3514</v>
      </c>
      <c r="H4980" s="8">
        <v>0.1696</v>
      </c>
      <c r="I4980" s="9">
        <v>0.001574074074074074</v>
      </c>
      <c r="J4980" s="7">
        <v>136.0</v>
      </c>
      <c r="K4980" s="4">
        <v>1.81</v>
      </c>
    </row>
    <row r="4981">
      <c r="A4981" s="4" t="s">
        <v>4781</v>
      </c>
      <c r="B4981" s="4"/>
      <c r="C4981" s="4"/>
      <c r="D4981" s="4"/>
      <c r="E4981" s="7">
        <v>37.0</v>
      </c>
      <c r="F4981" s="4">
        <v>3.08</v>
      </c>
      <c r="G4981" s="8">
        <v>0.2162</v>
      </c>
      <c r="H4981" s="8">
        <v>0.1491</v>
      </c>
      <c r="I4981" s="9">
        <v>0.00443287037037037</v>
      </c>
      <c r="J4981" s="7">
        <v>383.0</v>
      </c>
      <c r="K4981" s="4">
        <v>4.97</v>
      </c>
    </row>
    <row r="4982">
      <c r="A4982" s="4" t="s">
        <v>4782</v>
      </c>
      <c r="B4982" s="4"/>
      <c r="C4982" s="4"/>
      <c r="D4982" s="4"/>
      <c r="E4982" s="7">
        <v>37.0</v>
      </c>
      <c r="F4982" s="4">
        <v>3.0</v>
      </c>
      <c r="G4982" s="8">
        <v>0.1622</v>
      </c>
      <c r="H4982" s="8">
        <v>0.1261</v>
      </c>
      <c r="I4982" s="9">
        <v>0.004872685185185185</v>
      </c>
      <c r="J4982" s="7">
        <v>421.0</v>
      </c>
      <c r="K4982" s="4">
        <v>7.08</v>
      </c>
    </row>
    <row r="4983">
      <c r="A4983" s="4" t="s">
        <v>4783</v>
      </c>
      <c r="B4983" s="4"/>
      <c r="C4983" s="4"/>
      <c r="D4983" s="4"/>
      <c r="E4983" s="7">
        <v>37.0</v>
      </c>
      <c r="F4983" s="4">
        <v>2.51</v>
      </c>
      <c r="G4983" s="8">
        <v>0.2703</v>
      </c>
      <c r="H4983" s="8">
        <v>0.1075</v>
      </c>
      <c r="I4983" s="9">
        <v>0.004143518518518519</v>
      </c>
      <c r="J4983" s="7">
        <v>358.0</v>
      </c>
      <c r="K4983" s="4">
        <v>3.19</v>
      </c>
    </row>
    <row r="4984">
      <c r="A4984" s="4" t="s">
        <v>4784</v>
      </c>
      <c r="B4984" s="4"/>
      <c r="C4984" s="4"/>
      <c r="D4984" s="4"/>
      <c r="E4984" s="7">
        <v>37.0</v>
      </c>
      <c r="F4984" s="4">
        <v>2.57</v>
      </c>
      <c r="G4984" s="8">
        <v>0.0541</v>
      </c>
      <c r="H4984" s="8">
        <v>0.2526</v>
      </c>
      <c r="I4984" s="9">
        <v>0.002395833333333333</v>
      </c>
      <c r="J4984" s="7">
        <v>207.0</v>
      </c>
      <c r="K4984" s="4">
        <v>3.05</v>
      </c>
    </row>
    <row r="4985">
      <c r="A4985" s="4" t="s">
        <v>4785</v>
      </c>
      <c r="B4985" s="4"/>
      <c r="C4985" s="4"/>
      <c r="D4985" s="4"/>
      <c r="E4985" s="7">
        <v>37.0</v>
      </c>
      <c r="F4985" s="4">
        <v>3.97</v>
      </c>
      <c r="G4985" s="8">
        <v>0.1081</v>
      </c>
      <c r="H4985" s="8">
        <v>0.1429</v>
      </c>
      <c r="I4985" s="9">
        <v>0.004699074074074074</v>
      </c>
      <c r="J4985" s="7">
        <v>406.0</v>
      </c>
      <c r="K4985" s="4">
        <v>7.32</v>
      </c>
    </row>
    <row r="4986">
      <c r="A4986" s="4" t="s">
        <v>4786</v>
      </c>
      <c r="B4986" s="4"/>
      <c r="C4986" s="4"/>
      <c r="D4986" s="4"/>
      <c r="E4986" s="7">
        <v>37.0</v>
      </c>
      <c r="F4986" s="4">
        <v>3.59</v>
      </c>
      <c r="G4986" s="8">
        <v>0.1622</v>
      </c>
      <c r="H4986" s="8">
        <v>0.3835</v>
      </c>
      <c r="I4986" s="9">
        <v>0.0021180555555555558</v>
      </c>
      <c r="J4986" s="7">
        <v>183.0</v>
      </c>
      <c r="K4986" s="4">
        <v>1.35</v>
      </c>
    </row>
    <row r="4987">
      <c r="A4987" s="4" t="s">
        <v>4787</v>
      </c>
      <c r="B4987" s="4"/>
      <c r="C4987" s="4"/>
      <c r="D4987" s="4"/>
      <c r="E4987" s="7">
        <v>37.0</v>
      </c>
      <c r="F4987" s="4">
        <v>1.62</v>
      </c>
      <c r="G4987" s="8">
        <v>0.0541</v>
      </c>
      <c r="H4987" s="8">
        <v>0.65</v>
      </c>
      <c r="I4987" s="9">
        <v>5.324074074074074E-4</v>
      </c>
      <c r="J4987" s="7">
        <v>46.0</v>
      </c>
      <c r="K4987" s="4">
        <v>0.51</v>
      </c>
    </row>
    <row r="4988">
      <c r="A4988" s="4" t="s">
        <v>4788</v>
      </c>
      <c r="B4988" s="4"/>
      <c r="C4988" s="4"/>
      <c r="D4988" s="4"/>
      <c r="E4988" s="7">
        <v>37.0</v>
      </c>
      <c r="F4988" s="4">
        <v>3.03</v>
      </c>
      <c r="G4988" s="8">
        <v>0.1622</v>
      </c>
      <c r="H4988" s="8">
        <v>0.3036</v>
      </c>
      <c r="I4988" s="9">
        <v>0.0024305555555555556</v>
      </c>
      <c r="J4988" s="7">
        <v>210.0</v>
      </c>
      <c r="K4988" s="4">
        <v>1.05</v>
      </c>
    </row>
    <row r="4989">
      <c r="A4989" s="4" t="s">
        <v>4789</v>
      </c>
      <c r="B4989" s="4"/>
      <c r="C4989" s="4"/>
      <c r="D4989" s="4"/>
      <c r="E4989" s="7">
        <v>37.0</v>
      </c>
      <c r="F4989" s="4">
        <v>3.0</v>
      </c>
      <c r="G4989" s="8">
        <v>0.1892</v>
      </c>
      <c r="H4989" s="8">
        <v>0.2523</v>
      </c>
      <c r="I4989" s="9">
        <v>0.0017476851851851852</v>
      </c>
      <c r="J4989" s="7">
        <v>151.0</v>
      </c>
      <c r="K4989" s="4">
        <v>2.86</v>
      </c>
    </row>
    <row r="4990">
      <c r="A4990" s="4" t="s">
        <v>4790</v>
      </c>
      <c r="B4990" s="4"/>
      <c r="C4990" s="4"/>
      <c r="D4990" s="4"/>
      <c r="E4990" s="7">
        <v>37.0</v>
      </c>
      <c r="F4990" s="4">
        <v>1.97</v>
      </c>
      <c r="G4990" s="8">
        <v>0.2432</v>
      </c>
      <c r="H4990" s="8">
        <v>0.2877</v>
      </c>
      <c r="I4990" s="9">
        <v>0.0018055555555555555</v>
      </c>
      <c r="J4990" s="7">
        <v>156.0</v>
      </c>
      <c r="K4990" s="4">
        <v>2.11</v>
      </c>
    </row>
    <row r="4991">
      <c r="A4991" s="4" t="s">
        <v>4791</v>
      </c>
      <c r="B4991" s="4"/>
      <c r="C4991" s="4"/>
      <c r="D4991" s="4"/>
      <c r="E4991" s="7">
        <v>37.0</v>
      </c>
      <c r="F4991" s="4">
        <v>3.76</v>
      </c>
      <c r="G4991" s="8">
        <v>0.1351</v>
      </c>
      <c r="H4991" s="8">
        <v>0.2086</v>
      </c>
      <c r="I4991" s="9">
        <v>0.003761574074074074</v>
      </c>
      <c r="J4991" s="7">
        <v>325.0</v>
      </c>
      <c r="K4991" s="4">
        <v>4.41</v>
      </c>
    </row>
    <row r="4992">
      <c r="A4992" s="4" t="s">
        <v>4792</v>
      </c>
      <c r="B4992" s="4"/>
      <c r="C4992" s="4"/>
      <c r="D4992" s="4"/>
      <c r="E4992" s="7">
        <v>37.0</v>
      </c>
      <c r="F4992" s="4">
        <v>2.68</v>
      </c>
      <c r="G4992" s="8">
        <v>0.2432</v>
      </c>
      <c r="H4992" s="8">
        <v>0.2929</v>
      </c>
      <c r="I4992" s="9">
        <v>0.0027430555555555554</v>
      </c>
      <c r="J4992" s="7">
        <v>237.0</v>
      </c>
      <c r="K4992" s="4">
        <v>2.46</v>
      </c>
    </row>
    <row r="4993">
      <c r="A4993" s="4" t="s">
        <v>4793</v>
      </c>
      <c r="B4993" s="4"/>
      <c r="C4993" s="4"/>
      <c r="D4993" s="4"/>
      <c r="E4993" s="7">
        <v>37.0</v>
      </c>
      <c r="F4993" s="4">
        <v>6.27</v>
      </c>
      <c r="G4993" s="8">
        <v>0.1892</v>
      </c>
      <c r="H4993" s="8">
        <v>0.1724</v>
      </c>
      <c r="I4993" s="9">
        <v>0.006400462962962963</v>
      </c>
      <c r="J4993" s="7">
        <v>553.0</v>
      </c>
      <c r="K4993" s="4">
        <v>6.95</v>
      </c>
    </row>
    <row r="4994">
      <c r="A4994" s="4" t="s">
        <v>4794</v>
      </c>
      <c r="B4994" s="4"/>
      <c r="C4994" s="4"/>
      <c r="D4994" s="4"/>
      <c r="E4994" s="7">
        <v>37.0</v>
      </c>
      <c r="F4994" s="4">
        <v>3.35</v>
      </c>
      <c r="G4994" s="8">
        <v>0.0811</v>
      </c>
      <c r="H4994" s="8">
        <v>0.2339</v>
      </c>
      <c r="I4994" s="9">
        <v>0.003761574074074074</v>
      </c>
      <c r="J4994" s="7">
        <v>325.0</v>
      </c>
      <c r="K4994" s="4">
        <v>5.19</v>
      </c>
    </row>
    <row r="4995">
      <c r="A4995" s="4" t="s">
        <v>4795</v>
      </c>
      <c r="B4995" s="4"/>
      <c r="C4995" s="4"/>
      <c r="D4995" s="4"/>
      <c r="E4995" s="7">
        <v>37.0</v>
      </c>
      <c r="F4995" s="4">
        <v>3.62</v>
      </c>
      <c r="G4995" s="8">
        <v>0.2973</v>
      </c>
      <c r="H4995" s="8">
        <v>0.1194</v>
      </c>
      <c r="I4995" s="9">
        <v>0.004340277777777778</v>
      </c>
      <c r="J4995" s="7">
        <v>375.0</v>
      </c>
      <c r="K4995" s="4">
        <v>5.38</v>
      </c>
    </row>
    <row r="4996">
      <c r="A4996" s="4" t="s">
        <v>4796</v>
      </c>
      <c r="B4996" s="4"/>
      <c r="C4996" s="4"/>
      <c r="D4996" s="4"/>
      <c r="E4996" s="7">
        <v>37.0</v>
      </c>
      <c r="F4996" s="4">
        <v>3.81</v>
      </c>
      <c r="G4996" s="8">
        <v>0.1081</v>
      </c>
      <c r="H4996" s="8">
        <v>0.2624</v>
      </c>
      <c r="I4996" s="9">
        <v>0.0033449074074074076</v>
      </c>
      <c r="J4996" s="7">
        <v>289.0</v>
      </c>
      <c r="K4996" s="4">
        <v>3.92</v>
      </c>
    </row>
    <row r="4997">
      <c r="A4997" s="4" t="s">
        <v>4797</v>
      </c>
      <c r="B4997" s="4"/>
      <c r="C4997" s="4"/>
      <c r="D4997" s="4"/>
      <c r="E4997" s="7">
        <v>37.0</v>
      </c>
      <c r="F4997" s="4">
        <v>3.35</v>
      </c>
      <c r="G4997" s="8">
        <v>0.3243</v>
      </c>
      <c r="H4997" s="8">
        <v>0.1774</v>
      </c>
      <c r="I4997" s="9">
        <v>0.005497685185185185</v>
      </c>
      <c r="J4997" s="7">
        <v>475.0</v>
      </c>
      <c r="K4997" s="4">
        <v>2.57</v>
      </c>
    </row>
    <row r="4998">
      <c r="A4998" s="4" t="s">
        <v>4798</v>
      </c>
      <c r="B4998" s="4"/>
      <c r="C4998" s="4"/>
      <c r="D4998" s="4"/>
      <c r="E4998" s="7">
        <v>37.0</v>
      </c>
      <c r="F4998" s="4">
        <v>3.76</v>
      </c>
      <c r="G4998" s="8">
        <v>0.1892</v>
      </c>
      <c r="H4998" s="8">
        <v>0.0791</v>
      </c>
      <c r="I4998" s="9">
        <v>0.004594907407407408</v>
      </c>
      <c r="J4998" s="7">
        <v>397.0</v>
      </c>
      <c r="K4998" s="4">
        <v>5.49</v>
      </c>
    </row>
    <row r="4999">
      <c r="A4999" s="4" t="s">
        <v>4799</v>
      </c>
      <c r="B4999" s="4"/>
      <c r="C4999" s="4"/>
      <c r="D4999" s="4"/>
      <c r="E4999" s="7">
        <v>37.0</v>
      </c>
      <c r="F4999" s="4">
        <v>3.14</v>
      </c>
      <c r="G4999" s="8">
        <v>0.2162</v>
      </c>
      <c r="H4999" s="8">
        <v>0.1983</v>
      </c>
      <c r="I4999" s="9">
        <v>0.0027083333333333334</v>
      </c>
      <c r="J4999" s="7">
        <v>234.0</v>
      </c>
      <c r="K4999" s="4">
        <v>3.03</v>
      </c>
    </row>
    <row r="5000">
      <c r="A5000" s="4" t="s">
        <v>4800</v>
      </c>
      <c r="B5000" s="4"/>
      <c r="C5000" s="4"/>
      <c r="D5000" s="4"/>
      <c r="E5000" s="7">
        <v>37.0</v>
      </c>
      <c r="F5000" s="4">
        <v>2.84</v>
      </c>
      <c r="G5000" s="8">
        <v>0.2162</v>
      </c>
      <c r="H5000" s="8">
        <v>0.2381</v>
      </c>
      <c r="I5000" s="9">
        <v>0.00400462962962963</v>
      </c>
      <c r="J5000" s="7">
        <v>346.0</v>
      </c>
      <c r="K5000" s="4">
        <v>3.73</v>
      </c>
    </row>
    <row r="5001">
      <c r="A5001" s="4" t="s">
        <v>4801</v>
      </c>
      <c r="B5001" s="4"/>
      <c r="C5001" s="4"/>
      <c r="D5001" s="4"/>
      <c r="E5001" s="7">
        <v>37.0</v>
      </c>
      <c r="F5001" s="4">
        <v>3.89</v>
      </c>
      <c r="G5001" s="8">
        <v>0.2162</v>
      </c>
      <c r="H5001" s="8">
        <v>0.1736</v>
      </c>
      <c r="I5001" s="9">
        <v>0.002534722222222222</v>
      </c>
      <c r="J5001" s="7">
        <v>219.0</v>
      </c>
      <c r="K5001" s="4">
        <v>1.89</v>
      </c>
    </row>
  </sheetData>
  <dataValidations>
    <dataValidation type="list" allowBlank="1" sqref="D2:D5001">
      <formula1>labels!$D$2:$D$11</formula1>
    </dataValidation>
  </dataValidations>
  <hyperlinks>
    <hyperlink r:id="rId2" ref="B2"/>
    <hyperlink r:id="rId3" ref="B3"/>
    <hyperlink r:id="rId4" ref="B6"/>
    <hyperlink r:id="rId5" ref="B7"/>
    <hyperlink r:id="rId6" ref="B8"/>
    <hyperlink r:id="rId7" ref="B11"/>
    <hyperlink r:id="rId8" ref="B16"/>
    <hyperlink r:id="rId9" ref="B18"/>
    <hyperlink r:id="rId10" ref="B27"/>
    <hyperlink r:id="rId11" ref="B28"/>
    <hyperlink r:id="rId12" ref="B37"/>
    <hyperlink r:id="rId13" ref="B38"/>
    <hyperlink r:id="rId14" ref="B42"/>
    <hyperlink r:id="rId15" ref="B43"/>
    <hyperlink r:id="rId16" ref="B45"/>
    <hyperlink r:id="rId17" ref="B46"/>
    <hyperlink r:id="rId18" ref="B49"/>
    <hyperlink r:id="rId19" ref="B54"/>
    <hyperlink r:id="rId20" ref="B56"/>
    <hyperlink r:id="rId21" ref="B62"/>
    <hyperlink r:id="rId22" ref="B69"/>
    <hyperlink r:id="rId23" ref="B70"/>
    <hyperlink r:id="rId24" ref="B76"/>
    <hyperlink r:id="rId25" ref="B77"/>
    <hyperlink r:id="rId26" ref="B81"/>
    <hyperlink r:id="rId27" ref="B82"/>
    <hyperlink r:id="rId28" ref="B85"/>
    <hyperlink r:id="rId29" ref="B95"/>
    <hyperlink r:id="rId30" ref="B99"/>
    <hyperlink r:id="rId31" ref="B101"/>
    <hyperlink r:id="rId32" ref="B103"/>
    <hyperlink r:id="rId33" ref="B107"/>
    <hyperlink r:id="rId34" ref="B114"/>
    <hyperlink r:id="rId35" ref="B116"/>
    <hyperlink r:id="rId36" ref="B119"/>
    <hyperlink r:id="rId37" ref="B121"/>
    <hyperlink r:id="rId38" ref="B124"/>
    <hyperlink r:id="rId39" ref="B125"/>
    <hyperlink r:id="rId40" ref="B128"/>
    <hyperlink r:id="rId41" ref="B131"/>
    <hyperlink r:id="rId42" ref="B133"/>
    <hyperlink r:id="rId43" ref="B142"/>
    <hyperlink r:id="rId44" ref="B150"/>
    <hyperlink r:id="rId45" ref="B160"/>
    <hyperlink r:id="rId46" ref="B162"/>
    <hyperlink r:id="rId47" ref="B164"/>
    <hyperlink r:id="rId48" ref="B166"/>
    <hyperlink r:id="rId49" ref="B170"/>
    <hyperlink r:id="rId50" ref="B172"/>
    <hyperlink r:id="rId51" ref="B174"/>
    <hyperlink r:id="rId52" ref="B176"/>
    <hyperlink r:id="rId53" ref="B177"/>
    <hyperlink r:id="rId54" ref="B181"/>
    <hyperlink r:id="rId55" ref="B183"/>
    <hyperlink r:id="rId56" ref="B185"/>
    <hyperlink r:id="rId57" ref="B186"/>
    <hyperlink r:id="rId58" ref="B191"/>
    <hyperlink r:id="rId59" ref="B196"/>
    <hyperlink r:id="rId60" ref="B198"/>
    <hyperlink r:id="rId61" ref="B199"/>
    <hyperlink r:id="rId62" ref="B202"/>
    <hyperlink r:id="rId63" ref="B204"/>
    <hyperlink r:id="rId64" ref="B213"/>
    <hyperlink r:id="rId65" ref="B216"/>
    <hyperlink r:id="rId66" ref="B217"/>
    <hyperlink r:id="rId67" ref="B221"/>
    <hyperlink r:id="rId68" ref="B226"/>
    <hyperlink r:id="rId69" ref="B230"/>
    <hyperlink r:id="rId70" ref="B232"/>
    <hyperlink r:id="rId71" ref="C235"/>
    <hyperlink r:id="rId72" ref="B242"/>
    <hyperlink r:id="rId73" ref="B245"/>
    <hyperlink r:id="rId74" ref="B256"/>
    <hyperlink r:id="rId75" ref="B259"/>
    <hyperlink r:id="rId76" ref="B265"/>
    <hyperlink r:id="rId77" ref="C271"/>
    <hyperlink r:id="rId78" ref="B279"/>
    <hyperlink r:id="rId79" ref="B282"/>
    <hyperlink r:id="rId80" ref="B289"/>
    <hyperlink r:id="rId81" ref="B290"/>
    <hyperlink r:id="rId82" ref="B291"/>
    <hyperlink r:id="rId83" ref="B292"/>
    <hyperlink r:id="rId84" ref="B293"/>
    <hyperlink r:id="rId85" ref="B295"/>
    <hyperlink r:id="rId86" ref="B304"/>
    <hyperlink r:id="rId87" ref="B320"/>
    <hyperlink r:id="rId88" ref="B322"/>
    <hyperlink r:id="rId89" ref="B323"/>
    <hyperlink r:id="rId90" ref="B324"/>
    <hyperlink r:id="rId91" ref="B327"/>
    <hyperlink r:id="rId92" ref="B330"/>
    <hyperlink r:id="rId93" ref="B335"/>
    <hyperlink r:id="rId94" ref="B337"/>
    <hyperlink r:id="rId95" ref="B338"/>
    <hyperlink r:id="rId96" ref="B342"/>
    <hyperlink r:id="rId97" ref="B347"/>
    <hyperlink r:id="rId98" ref="B350"/>
    <hyperlink r:id="rId99" ref="B354"/>
    <hyperlink r:id="rId100" ref="B355"/>
    <hyperlink r:id="rId101" ref="B359"/>
    <hyperlink r:id="rId102" ref="B365"/>
    <hyperlink r:id="rId103" ref="B370"/>
    <hyperlink r:id="rId104" ref="B374"/>
    <hyperlink r:id="rId105" ref="B387"/>
    <hyperlink r:id="rId106" ref="B393"/>
    <hyperlink r:id="rId107" ref="B397"/>
    <hyperlink r:id="rId108" ref="B399"/>
    <hyperlink r:id="rId109" ref="B400"/>
    <hyperlink r:id="rId110" ref="B401"/>
    <hyperlink r:id="rId111" ref="B404"/>
    <hyperlink r:id="rId112" ref="B408"/>
    <hyperlink r:id="rId113" ref="B409"/>
    <hyperlink r:id="rId114" ref="B417"/>
    <hyperlink r:id="rId115" ref="B419"/>
    <hyperlink r:id="rId116" ref="B423"/>
    <hyperlink r:id="rId117" ref="B424"/>
    <hyperlink r:id="rId118" ref="B426"/>
    <hyperlink r:id="rId119" ref="B429"/>
    <hyperlink r:id="rId120" ref="B432"/>
    <hyperlink r:id="rId121" ref="B434"/>
    <hyperlink r:id="rId122" ref="B441"/>
    <hyperlink r:id="rId123" ref="B447"/>
    <hyperlink r:id="rId124" ref="B452"/>
    <hyperlink r:id="rId125" ref="B455"/>
    <hyperlink r:id="rId126" ref="B458"/>
    <hyperlink r:id="rId127" ref="B464"/>
    <hyperlink r:id="rId128" ref="B465"/>
    <hyperlink r:id="rId129" ref="B467"/>
    <hyperlink r:id="rId130" ref="B468"/>
    <hyperlink r:id="rId131" ref="B470"/>
    <hyperlink r:id="rId132" ref="B473"/>
    <hyperlink r:id="rId133" ref="B475"/>
    <hyperlink r:id="rId134" ref="B485"/>
    <hyperlink r:id="rId135" ref="B486"/>
    <hyperlink r:id="rId136" ref="B491"/>
    <hyperlink r:id="rId137" ref="B492"/>
    <hyperlink r:id="rId138" ref="B493"/>
    <hyperlink r:id="rId139" ref="B495"/>
    <hyperlink r:id="rId140" ref="B503"/>
    <hyperlink r:id="rId141" ref="B508"/>
    <hyperlink r:id="rId142" ref="B511"/>
    <hyperlink r:id="rId143" ref="B526"/>
    <hyperlink r:id="rId144" ref="B529"/>
    <hyperlink r:id="rId145" ref="B531"/>
    <hyperlink r:id="rId146" ref="B536"/>
    <hyperlink r:id="rId147" ref="B537"/>
    <hyperlink r:id="rId148" ref="B541"/>
    <hyperlink r:id="rId149" ref="B546"/>
    <hyperlink r:id="rId150" ref="B548"/>
    <hyperlink r:id="rId151" ref="B549"/>
    <hyperlink r:id="rId152" ref="B553"/>
    <hyperlink r:id="rId153" ref="B559"/>
    <hyperlink r:id="rId154" ref="B560"/>
    <hyperlink r:id="rId155" ref="B561"/>
    <hyperlink r:id="rId156" ref="B562"/>
    <hyperlink r:id="rId157" ref="B568"/>
    <hyperlink r:id="rId158" ref="B570"/>
    <hyperlink r:id="rId159" ref="B572"/>
    <hyperlink r:id="rId160" ref="B576"/>
    <hyperlink r:id="rId161" ref="B577"/>
    <hyperlink r:id="rId162" ref="B578"/>
    <hyperlink r:id="rId163" ref="B583"/>
    <hyperlink r:id="rId164" ref="B587"/>
    <hyperlink r:id="rId165" ref="B588"/>
    <hyperlink r:id="rId166" ref="B589"/>
    <hyperlink r:id="rId167" ref="B597"/>
    <hyperlink r:id="rId168" ref="B600"/>
    <hyperlink r:id="rId169" ref="B601"/>
    <hyperlink r:id="rId170" ref="B605"/>
    <hyperlink r:id="rId171" ref="B610"/>
    <hyperlink r:id="rId172" ref="B615"/>
    <hyperlink r:id="rId173" ref="B623"/>
    <hyperlink r:id="rId174" ref="B626"/>
    <hyperlink r:id="rId175" ref="B629"/>
    <hyperlink r:id="rId176" ref="B631"/>
    <hyperlink r:id="rId177" ref="B635"/>
    <hyperlink r:id="rId178" ref="A3622"/>
  </hyperlinks>
  <drawing r:id="rId179"/>
  <legacyDrawing r:id="rId18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13"/>
    <col customWidth="1" min="2" max="2" width="9.38"/>
    <col customWidth="1" min="3" max="3" width="7.75"/>
    <col customWidth="1" min="4" max="4" width="9.0"/>
  </cols>
  <sheetData>
    <row r="1">
      <c r="A1" s="17" t="s">
        <v>0</v>
      </c>
      <c r="B1" s="17" t="s">
        <v>4802</v>
      </c>
      <c r="C1" s="17" t="s">
        <v>4803</v>
      </c>
      <c r="D1" s="1" t="s">
        <v>4804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8" t="s">
        <v>8</v>
      </c>
      <c r="K1" s="19" t="s">
        <v>9</v>
      </c>
      <c r="L1" s="1" t="s">
        <v>10</v>
      </c>
    </row>
    <row r="2">
      <c r="A2" s="20">
        <v>21600.0</v>
      </c>
      <c r="B2" s="20" t="str">
        <f t="shared" ref="B2:B4101" si="1">if(C2="Keyword","Exploratory","Known")</f>
        <v>Known</v>
      </c>
      <c r="C2" s="20" t="str">
        <f>IFERROR(__xludf.DUMMYFUNCTION("SPLIT(E2,"" - "")"),"Number")</f>
        <v>Number</v>
      </c>
      <c r="D2" s="20" t="str">
        <f>IFERROR(__xludf.DUMMYFUNCTION("""COMPUTED_VALUE"""),"Study")</f>
        <v>Study</v>
      </c>
      <c r="E2" s="4" t="s">
        <v>12</v>
      </c>
      <c r="F2" s="6">
        <v>10148.0</v>
      </c>
      <c r="G2" s="4">
        <v>1.68</v>
      </c>
      <c r="H2" s="8">
        <v>0.3705</v>
      </c>
      <c r="I2" s="8">
        <v>0.1129</v>
      </c>
      <c r="J2" s="9">
        <v>0.0050347222222222225</v>
      </c>
      <c r="K2" s="21">
        <v>435.0</v>
      </c>
      <c r="L2" s="4">
        <v>4.75</v>
      </c>
    </row>
    <row r="3">
      <c r="A3" s="20" t="s">
        <v>13</v>
      </c>
      <c r="B3" s="20" t="str">
        <f t="shared" si="1"/>
        <v>Known</v>
      </c>
      <c r="C3" s="20" t="str">
        <f>IFERROR(__xludf.DUMMYFUNCTION("SPLIT(E3,"" - "")"),"Name")</f>
        <v>Name</v>
      </c>
      <c r="D3" s="20" t="str">
        <f>IFERROR(__xludf.DUMMYFUNCTION("""COMPUTED_VALUE"""),"Series")</f>
        <v>Series</v>
      </c>
      <c r="E3" s="4" t="s">
        <v>15</v>
      </c>
      <c r="F3" s="6">
        <v>8845.0</v>
      </c>
      <c r="G3" s="4">
        <v>2.68</v>
      </c>
      <c r="H3" s="8">
        <v>0.2552</v>
      </c>
      <c r="I3" s="8">
        <v>0.1243</v>
      </c>
      <c r="J3" s="9">
        <v>0.004675925925925926</v>
      </c>
      <c r="K3" s="21">
        <v>404.0</v>
      </c>
      <c r="L3" s="4">
        <v>4.28</v>
      </c>
    </row>
    <row r="4">
      <c r="A4" s="20" t="s">
        <v>16</v>
      </c>
      <c r="B4" s="20" t="str">
        <f t="shared" si="1"/>
        <v>Exploratory</v>
      </c>
      <c r="C4" s="20" t="str">
        <f>IFERROR(__xludf.DUMMYFUNCTION("SPLIT(E4,"" - "")"),"Keyword")</f>
        <v>Keyword</v>
      </c>
      <c r="D4" s="20" t="str">
        <f>IFERROR(__xludf.DUMMYFUNCTION("""COMPUTED_VALUE"""),"Topic")</f>
        <v>Topic</v>
      </c>
      <c r="E4" s="4" t="s">
        <v>17</v>
      </c>
      <c r="F4" s="6">
        <v>7743.0</v>
      </c>
      <c r="G4" s="4">
        <v>3.95</v>
      </c>
      <c r="H4" s="8">
        <v>0.2571</v>
      </c>
      <c r="I4" s="8">
        <v>0.1887</v>
      </c>
      <c r="J4" s="9">
        <v>0.0037731481481481483</v>
      </c>
      <c r="K4" s="21">
        <v>326.0</v>
      </c>
      <c r="L4" s="4">
        <v>3.63</v>
      </c>
    </row>
    <row r="5">
      <c r="A5" s="20" t="s">
        <v>18</v>
      </c>
      <c r="B5" s="20" t="str">
        <f t="shared" si="1"/>
        <v>Exploratory</v>
      </c>
      <c r="C5" s="20" t="str">
        <f>IFERROR(__xludf.DUMMYFUNCTION("SPLIT(E5,"" - "")"),"Keyword")</f>
        <v>Keyword</v>
      </c>
      <c r="D5" s="20" t="str">
        <f>IFERROR(__xludf.DUMMYFUNCTION("""COMPUTED_VALUE"""),"Topic")</f>
        <v>Topic</v>
      </c>
      <c r="E5" s="4" t="s">
        <v>17</v>
      </c>
      <c r="F5" s="6">
        <v>6356.0</v>
      </c>
      <c r="G5" s="4">
        <v>4.08</v>
      </c>
      <c r="H5" s="8">
        <v>0.2484</v>
      </c>
      <c r="I5" s="8">
        <v>0.1615</v>
      </c>
      <c r="J5" s="9">
        <v>0.003946759259259259</v>
      </c>
      <c r="K5" s="21">
        <v>341.0</v>
      </c>
      <c r="L5" s="4">
        <v>3.96</v>
      </c>
    </row>
    <row r="6">
      <c r="A6" s="20" t="s">
        <v>19</v>
      </c>
      <c r="B6" s="20" t="str">
        <f t="shared" si="1"/>
        <v>Known</v>
      </c>
      <c r="C6" s="20" t="str">
        <f>IFERROR(__xludf.DUMMYFUNCTION("SPLIT(E6,"" - "")"),"Name")</f>
        <v>Name</v>
      </c>
      <c r="D6" s="20" t="str">
        <f>IFERROR(__xludf.DUMMYFUNCTION("""COMPUTED_VALUE"""),"Study")</f>
        <v>Study</v>
      </c>
      <c r="E6" s="4" t="s">
        <v>21</v>
      </c>
      <c r="F6" s="6">
        <v>5436.0</v>
      </c>
      <c r="G6" s="4">
        <v>1.21</v>
      </c>
      <c r="H6" s="8">
        <v>0.8486</v>
      </c>
      <c r="I6" s="8">
        <v>0.0111</v>
      </c>
      <c r="J6" s="9">
        <v>7.754629629629629E-4</v>
      </c>
      <c r="K6" s="21">
        <v>67.0</v>
      </c>
      <c r="L6" s="4">
        <v>0.69</v>
      </c>
    </row>
    <row r="7">
      <c r="A7" s="20" t="s">
        <v>22</v>
      </c>
      <c r="B7" s="20" t="str">
        <f t="shared" si="1"/>
        <v>Known</v>
      </c>
      <c r="C7" s="20" t="str">
        <f>IFERROR(__xludf.DUMMYFUNCTION("SPLIT(E7,"" - "")"),"Name")</f>
        <v>Name</v>
      </c>
      <c r="D7" s="20" t="str">
        <f>IFERROR(__xludf.DUMMYFUNCTION("""COMPUTED_VALUE"""),"Series")</f>
        <v>Series</v>
      </c>
      <c r="E7" s="4" t="s">
        <v>15</v>
      </c>
      <c r="F7" s="6">
        <v>5051.0</v>
      </c>
      <c r="G7" s="4">
        <v>2.69</v>
      </c>
      <c r="H7" s="8">
        <v>0.1992</v>
      </c>
      <c r="I7" s="8">
        <v>0.1989</v>
      </c>
      <c r="J7" s="9">
        <v>0.0038888888888888888</v>
      </c>
      <c r="K7" s="21">
        <v>336.0</v>
      </c>
      <c r="L7" s="4">
        <v>4.42</v>
      </c>
    </row>
    <row r="8">
      <c r="A8" s="20" t="s">
        <v>37</v>
      </c>
      <c r="B8" s="20" t="str">
        <f t="shared" si="1"/>
        <v>Known</v>
      </c>
      <c r="C8" s="20" t="str">
        <f>IFERROR(__xludf.DUMMYFUNCTION("SPLIT(E8,"" - "")"),"Name")</f>
        <v>Name</v>
      </c>
      <c r="D8" s="20" t="str">
        <f>IFERROR(__xludf.DUMMYFUNCTION("""COMPUTED_VALUE"""),"Series")</f>
        <v>Series</v>
      </c>
      <c r="E8" s="4" t="s">
        <v>15</v>
      </c>
      <c r="F8" s="6">
        <v>4928.0</v>
      </c>
      <c r="G8" s="4">
        <v>2.28</v>
      </c>
      <c r="H8" s="8">
        <v>0.3478</v>
      </c>
      <c r="I8" s="8">
        <v>0.1087</v>
      </c>
      <c r="J8" s="9">
        <v>0.004166666666666667</v>
      </c>
      <c r="K8" s="21">
        <v>360.0</v>
      </c>
      <c r="L8" s="4">
        <v>4.39</v>
      </c>
    </row>
    <row r="9">
      <c r="A9" s="20" t="s">
        <v>26</v>
      </c>
      <c r="B9" s="20" t="str">
        <f t="shared" si="1"/>
        <v>Exploratory</v>
      </c>
      <c r="C9" s="20" t="str">
        <f>IFERROR(__xludf.DUMMYFUNCTION("SPLIT(E9,"" - "")"),"Keyword")</f>
        <v>Keyword</v>
      </c>
      <c r="D9" s="20" t="str">
        <f>IFERROR(__xludf.DUMMYFUNCTION("""COMPUTED_VALUE"""),"Topic")</f>
        <v>Topic</v>
      </c>
      <c r="E9" s="4" t="s">
        <v>17</v>
      </c>
      <c r="F9" s="6">
        <v>4470.0</v>
      </c>
      <c r="G9" s="4">
        <v>4.33</v>
      </c>
      <c r="H9" s="8">
        <v>0.2501</v>
      </c>
      <c r="I9" s="8">
        <v>0.172</v>
      </c>
      <c r="J9" s="9">
        <v>0.004270833333333333</v>
      </c>
      <c r="K9" s="21">
        <v>369.0</v>
      </c>
      <c r="L9" s="4">
        <v>3.9</v>
      </c>
    </row>
    <row r="10">
      <c r="A10" s="20" t="s">
        <v>27</v>
      </c>
      <c r="B10" s="20" t="str">
        <f t="shared" si="1"/>
        <v>Exploratory</v>
      </c>
      <c r="C10" s="20" t="str">
        <f>IFERROR(__xludf.DUMMYFUNCTION("SPLIT(E10,"" - "")"),"Keyword")</f>
        <v>Keyword</v>
      </c>
      <c r="D10" s="20" t="str">
        <f>IFERROR(__xludf.DUMMYFUNCTION("""COMPUTED_VALUE"""),"Topic")</f>
        <v>Topic</v>
      </c>
      <c r="E10" s="4" t="s">
        <v>17</v>
      </c>
      <c r="F10" s="6">
        <v>3950.0</v>
      </c>
      <c r="G10" s="4">
        <v>4.06</v>
      </c>
      <c r="H10" s="8">
        <v>0.2139</v>
      </c>
      <c r="I10" s="8">
        <v>0.2514</v>
      </c>
      <c r="J10" s="9">
        <v>0.0037962962962962963</v>
      </c>
      <c r="K10" s="21">
        <v>328.0</v>
      </c>
      <c r="L10" s="4">
        <v>3.17</v>
      </c>
    </row>
    <row r="11">
      <c r="A11" s="20" t="s">
        <v>28</v>
      </c>
      <c r="B11" s="20" t="str">
        <f t="shared" si="1"/>
        <v>Known</v>
      </c>
      <c r="C11" s="20" t="str">
        <f>IFERROR(__xludf.DUMMYFUNCTION("SPLIT(E11,"" - "")"),"Name")</f>
        <v>Name</v>
      </c>
      <c r="D11" s="20" t="str">
        <f>IFERROR(__xludf.DUMMYFUNCTION("""COMPUTED_VALUE"""),"Series")</f>
        <v>Series</v>
      </c>
      <c r="E11" s="4" t="s">
        <v>15</v>
      </c>
      <c r="F11" s="6">
        <v>3605.0</v>
      </c>
      <c r="G11" s="4">
        <v>2.35</v>
      </c>
      <c r="H11" s="8">
        <v>0.2022</v>
      </c>
      <c r="I11" s="8">
        <v>0.2407</v>
      </c>
      <c r="J11" s="9">
        <v>0.002824074074074074</v>
      </c>
      <c r="K11" s="21">
        <v>244.0</v>
      </c>
      <c r="L11" s="4">
        <v>3.32</v>
      </c>
    </row>
    <row r="12">
      <c r="A12" s="20" t="s">
        <v>29</v>
      </c>
      <c r="B12" s="20" t="str">
        <f t="shared" si="1"/>
        <v>Exploratory</v>
      </c>
      <c r="C12" s="20" t="str">
        <f>IFERROR(__xludf.DUMMYFUNCTION("SPLIT(E12,"" - "")"),"Keyword")</f>
        <v>Keyword</v>
      </c>
      <c r="D12" s="20" t="str">
        <f>IFERROR(__xludf.DUMMYFUNCTION("""COMPUTED_VALUE"""),"Topic")</f>
        <v>Topic</v>
      </c>
      <c r="E12" s="4" t="s">
        <v>17</v>
      </c>
      <c r="F12" s="6">
        <v>3507.0</v>
      </c>
      <c r="G12" s="4">
        <v>4.8</v>
      </c>
      <c r="H12" s="8">
        <v>0.2923</v>
      </c>
      <c r="I12" s="8">
        <v>0.1445</v>
      </c>
      <c r="J12" s="9">
        <v>0.004409722222222222</v>
      </c>
      <c r="K12" s="21">
        <v>381.0</v>
      </c>
      <c r="L12" s="4">
        <v>3.37</v>
      </c>
    </row>
    <row r="13">
      <c r="A13" s="20" t="s">
        <v>30</v>
      </c>
      <c r="B13" s="20" t="str">
        <f t="shared" si="1"/>
        <v>Exploratory</v>
      </c>
      <c r="C13" s="20" t="str">
        <f>IFERROR(__xludf.DUMMYFUNCTION("SPLIT(E13,"" - "")"),"Keyword")</f>
        <v>Keyword</v>
      </c>
      <c r="D13" s="20" t="str">
        <f>IFERROR(__xludf.DUMMYFUNCTION("""COMPUTED_VALUE"""),"Topic")</f>
        <v>Topic</v>
      </c>
      <c r="E13" s="4" t="s">
        <v>17</v>
      </c>
      <c r="F13" s="6">
        <v>3412.0</v>
      </c>
      <c r="G13" s="4">
        <v>4.45</v>
      </c>
      <c r="H13" s="8">
        <v>0.2726</v>
      </c>
      <c r="I13" s="8">
        <v>0.1449</v>
      </c>
      <c r="J13" s="9">
        <v>0.004733796296296297</v>
      </c>
      <c r="K13" s="21">
        <v>409.0</v>
      </c>
      <c r="L13" s="4">
        <v>4.47</v>
      </c>
    </row>
    <row r="14">
      <c r="A14" s="20" t="s">
        <v>31</v>
      </c>
      <c r="B14" s="20" t="str">
        <f t="shared" si="1"/>
        <v>Exploratory</v>
      </c>
      <c r="C14" s="20" t="str">
        <f>IFERROR(__xludf.DUMMYFUNCTION("SPLIT(E14,"" - "")"),"Keyword")</f>
        <v>Keyword</v>
      </c>
      <c r="D14" s="20" t="str">
        <f>IFERROR(__xludf.DUMMYFUNCTION("""COMPUTED_VALUE"""),"Place")</f>
        <v>Place</v>
      </c>
      <c r="E14" s="4" t="s">
        <v>32</v>
      </c>
      <c r="F14" s="6">
        <v>3354.0</v>
      </c>
      <c r="G14" s="4">
        <v>4.27</v>
      </c>
      <c r="H14" s="8">
        <v>0.4007</v>
      </c>
      <c r="I14" s="8">
        <v>0.1029</v>
      </c>
      <c r="J14" s="9">
        <v>0.0043518518518518515</v>
      </c>
      <c r="K14" s="21">
        <v>376.0</v>
      </c>
      <c r="L14" s="4">
        <v>3.63</v>
      </c>
    </row>
    <row r="15">
      <c r="A15" s="20" t="s">
        <v>33</v>
      </c>
      <c r="B15" s="20" t="str">
        <f t="shared" si="1"/>
        <v>Exploratory</v>
      </c>
      <c r="C15" s="20" t="str">
        <f>IFERROR(__xludf.DUMMYFUNCTION("SPLIT(E15,"" - "")"),"Keyword")</f>
        <v>Keyword</v>
      </c>
      <c r="D15" s="20" t="str">
        <f>IFERROR(__xludf.DUMMYFUNCTION("""COMPUTED_VALUE"""),"Topic")</f>
        <v>Topic</v>
      </c>
      <c r="E15" s="4" t="s">
        <v>17</v>
      </c>
      <c r="F15" s="6">
        <v>3347.0</v>
      </c>
      <c r="G15" s="4">
        <v>3.85</v>
      </c>
      <c r="H15" s="8">
        <v>0.2032</v>
      </c>
      <c r="I15" s="8">
        <v>0.2785</v>
      </c>
      <c r="J15" s="9">
        <v>0.003136574074074074</v>
      </c>
      <c r="K15" s="21">
        <v>271.0</v>
      </c>
      <c r="L15" s="4">
        <v>2.76</v>
      </c>
    </row>
    <row r="16">
      <c r="A16" s="20" t="s">
        <v>34</v>
      </c>
      <c r="B16" s="20" t="str">
        <f t="shared" si="1"/>
        <v>Known</v>
      </c>
      <c r="C16" s="20" t="str">
        <f>IFERROR(__xludf.DUMMYFUNCTION("SPLIT(E16,"" - "")"),"Name")</f>
        <v>Name</v>
      </c>
      <c r="D16" s="20" t="str">
        <f>IFERROR(__xludf.DUMMYFUNCTION("""COMPUTED_VALUE"""),"Series")</f>
        <v>Series</v>
      </c>
      <c r="E16" s="4" t="s">
        <v>15</v>
      </c>
      <c r="F16" s="6">
        <v>3267.0</v>
      </c>
      <c r="G16" s="4">
        <v>3.03</v>
      </c>
      <c r="H16" s="8">
        <v>0.1781</v>
      </c>
      <c r="I16" s="8">
        <v>0.1463</v>
      </c>
      <c r="J16" s="9">
        <v>0.004664351851851852</v>
      </c>
      <c r="K16" s="21">
        <v>403.0</v>
      </c>
      <c r="L16" s="4">
        <v>5.96</v>
      </c>
    </row>
    <row r="17">
      <c r="A17" s="20" t="s">
        <v>36</v>
      </c>
      <c r="B17" s="20" t="str">
        <f t="shared" si="1"/>
        <v>Exploratory</v>
      </c>
      <c r="C17" s="20" t="str">
        <f>IFERROR(__xludf.DUMMYFUNCTION("SPLIT(E17,"" - "")"),"Keyword")</f>
        <v>Keyword</v>
      </c>
      <c r="D17" s="20" t="str">
        <f>IFERROR(__xludf.DUMMYFUNCTION("""COMPUTED_VALUE"""),"Topic")</f>
        <v>Topic</v>
      </c>
      <c r="E17" s="4" t="s">
        <v>17</v>
      </c>
      <c r="F17" s="6">
        <v>3189.0</v>
      </c>
      <c r="G17" s="4">
        <v>4.41</v>
      </c>
      <c r="H17" s="8">
        <v>0.2264</v>
      </c>
      <c r="I17" s="8">
        <v>0.1761</v>
      </c>
      <c r="J17" s="9">
        <v>0.004224537037037037</v>
      </c>
      <c r="K17" s="21">
        <v>365.0</v>
      </c>
      <c r="L17" s="4">
        <v>4.02</v>
      </c>
    </row>
    <row r="18">
      <c r="A18" s="20" t="s">
        <v>38</v>
      </c>
      <c r="B18" s="20" t="str">
        <f t="shared" si="1"/>
        <v>Exploratory</v>
      </c>
      <c r="C18" s="20" t="str">
        <f>IFERROR(__xludf.DUMMYFUNCTION("SPLIT(E18,"" - "")"),"Keyword")</f>
        <v>Keyword</v>
      </c>
      <c r="D18" s="20" t="str">
        <f>IFERROR(__xludf.DUMMYFUNCTION("""COMPUTED_VALUE"""),"Topic")</f>
        <v>Topic</v>
      </c>
      <c r="E18" s="4" t="s">
        <v>17</v>
      </c>
      <c r="F18" s="6">
        <v>2932.0</v>
      </c>
      <c r="G18" s="4">
        <v>4.13</v>
      </c>
      <c r="H18" s="8">
        <v>0.3053</v>
      </c>
      <c r="I18" s="8">
        <v>0.1887</v>
      </c>
      <c r="J18" s="9">
        <v>0.0033333333333333335</v>
      </c>
      <c r="K18" s="21">
        <v>288.0</v>
      </c>
      <c r="L18" s="4">
        <v>2.99</v>
      </c>
    </row>
    <row r="19">
      <c r="A19" s="20" t="s">
        <v>39</v>
      </c>
      <c r="B19" s="20" t="str">
        <f t="shared" si="1"/>
        <v>Exploratory</v>
      </c>
      <c r="C19" s="20" t="str">
        <f>IFERROR(__xludf.DUMMYFUNCTION("SPLIT(E19,"" - "")"),"Keyword")</f>
        <v>Keyword</v>
      </c>
      <c r="D19" s="20" t="str">
        <f>IFERROR(__xludf.DUMMYFUNCTION("""COMPUTED_VALUE"""),"Topic")</f>
        <v>Topic</v>
      </c>
      <c r="E19" s="4" t="s">
        <v>17</v>
      </c>
      <c r="F19" s="6">
        <v>2784.0</v>
      </c>
      <c r="G19" s="4">
        <v>4.34</v>
      </c>
      <c r="H19" s="8">
        <v>0.2967</v>
      </c>
      <c r="I19" s="8">
        <v>0.1481</v>
      </c>
      <c r="J19" s="9">
        <v>0.004201388888888889</v>
      </c>
      <c r="K19" s="21">
        <v>363.0</v>
      </c>
      <c r="L19" s="4">
        <v>3.91</v>
      </c>
    </row>
    <row r="20">
      <c r="A20" s="20" t="s">
        <v>40</v>
      </c>
      <c r="B20" s="20" t="str">
        <f t="shared" si="1"/>
        <v>Exploratory</v>
      </c>
      <c r="C20" s="20" t="str">
        <f>IFERROR(__xludf.DUMMYFUNCTION("SPLIT(E20,"" - "")"),"Keyword")</f>
        <v>Keyword</v>
      </c>
      <c r="D20" s="20" t="str">
        <f>IFERROR(__xludf.DUMMYFUNCTION("""COMPUTED_VALUE"""),"Topic")</f>
        <v>Topic</v>
      </c>
      <c r="E20" s="4" t="s">
        <v>17</v>
      </c>
      <c r="F20" s="6">
        <v>2747.0</v>
      </c>
      <c r="G20" s="4">
        <v>3.72</v>
      </c>
      <c r="H20" s="8">
        <v>0.2119</v>
      </c>
      <c r="I20" s="8">
        <v>0.2542</v>
      </c>
      <c r="J20" s="9">
        <v>0.0033333333333333335</v>
      </c>
      <c r="K20" s="21">
        <v>288.0</v>
      </c>
      <c r="L20" s="4">
        <v>2.8</v>
      </c>
    </row>
    <row r="21">
      <c r="A21" s="20" t="s">
        <v>41</v>
      </c>
      <c r="B21" s="20" t="str">
        <f t="shared" si="1"/>
        <v>Exploratory</v>
      </c>
      <c r="C21" s="20" t="str">
        <f>IFERROR(__xludf.DUMMYFUNCTION("SPLIT(E21,"" - "")"),"Keyword")</f>
        <v>Keyword</v>
      </c>
      <c r="D21" s="20" t="str">
        <f>IFERROR(__xludf.DUMMYFUNCTION("""COMPUTED_VALUE"""),"Topic")</f>
        <v>Topic</v>
      </c>
      <c r="E21" s="4" t="s">
        <v>17</v>
      </c>
      <c r="F21" s="6">
        <v>2721.0</v>
      </c>
      <c r="G21" s="4">
        <v>3.62</v>
      </c>
      <c r="H21" s="8">
        <v>0.179</v>
      </c>
      <c r="I21" s="8">
        <v>0.2665</v>
      </c>
      <c r="J21" s="9">
        <v>0.0030671296296296297</v>
      </c>
      <c r="K21" s="21">
        <v>265.0</v>
      </c>
      <c r="L21" s="4">
        <v>3.02</v>
      </c>
    </row>
    <row r="22">
      <c r="A22" s="20" t="s">
        <v>42</v>
      </c>
      <c r="B22" s="20" t="str">
        <f t="shared" si="1"/>
        <v>Exploratory</v>
      </c>
      <c r="C22" s="20" t="str">
        <f>IFERROR(__xludf.DUMMYFUNCTION("SPLIT(E22,"" - "")"),"Keyword")</f>
        <v>Keyword</v>
      </c>
      <c r="D22" s="20" t="str">
        <f>IFERROR(__xludf.DUMMYFUNCTION("""COMPUTED_VALUE"""),"Topic")</f>
        <v>Topic</v>
      </c>
      <c r="E22" s="4" t="s">
        <v>17</v>
      </c>
      <c r="F22" s="6">
        <v>2343.0</v>
      </c>
      <c r="G22" s="4">
        <v>4.21</v>
      </c>
      <c r="H22" s="8">
        <v>0.181</v>
      </c>
      <c r="I22" s="8">
        <v>0.2806</v>
      </c>
      <c r="J22" s="9">
        <v>0.0036805555555555554</v>
      </c>
      <c r="K22" s="21">
        <v>318.0</v>
      </c>
      <c r="L22" s="4">
        <v>3.12</v>
      </c>
    </row>
    <row r="23">
      <c r="A23" s="20" t="s">
        <v>43</v>
      </c>
      <c r="B23" s="20" t="str">
        <f t="shared" si="1"/>
        <v>Exploratory</v>
      </c>
      <c r="C23" s="20" t="str">
        <f>IFERROR(__xludf.DUMMYFUNCTION("SPLIT(E23,"" - "")"),"Keyword")</f>
        <v>Keyword</v>
      </c>
      <c r="D23" s="20" t="str">
        <f>IFERROR(__xludf.DUMMYFUNCTION("""COMPUTED_VALUE"""),"Topic")</f>
        <v>Topic</v>
      </c>
      <c r="E23" s="4" t="s">
        <v>17</v>
      </c>
      <c r="F23" s="6">
        <v>2275.0</v>
      </c>
      <c r="G23" s="4">
        <v>3.39</v>
      </c>
      <c r="H23" s="8">
        <v>0.4163</v>
      </c>
      <c r="I23" s="8">
        <v>0.1432</v>
      </c>
      <c r="J23" s="9">
        <v>0.0035185185185185185</v>
      </c>
      <c r="K23" s="21">
        <v>304.0</v>
      </c>
      <c r="L23" s="4">
        <v>3.44</v>
      </c>
    </row>
    <row r="24">
      <c r="A24" s="20" t="s">
        <v>44</v>
      </c>
      <c r="B24" s="20" t="str">
        <f t="shared" si="1"/>
        <v>Exploratory</v>
      </c>
      <c r="C24" s="20" t="str">
        <f>IFERROR(__xludf.DUMMYFUNCTION("SPLIT(E24,"" - "")"),"Keyword")</f>
        <v>Keyword</v>
      </c>
      <c r="D24" s="20" t="str">
        <f>IFERROR(__xludf.DUMMYFUNCTION("""COMPUTED_VALUE"""),"Topic")</f>
        <v>Topic</v>
      </c>
      <c r="E24" s="4" t="s">
        <v>17</v>
      </c>
      <c r="F24" s="6">
        <v>2271.0</v>
      </c>
      <c r="G24" s="4">
        <v>3.69</v>
      </c>
      <c r="H24" s="8">
        <v>0.2114</v>
      </c>
      <c r="I24" s="8">
        <v>0.2193</v>
      </c>
      <c r="J24" s="9">
        <v>0.0034375</v>
      </c>
      <c r="K24" s="21">
        <v>297.0</v>
      </c>
      <c r="L24" s="4">
        <v>3.3</v>
      </c>
    </row>
    <row r="25">
      <c r="A25" s="20" t="s">
        <v>45</v>
      </c>
      <c r="B25" s="20" t="str">
        <f t="shared" si="1"/>
        <v>Exploratory</v>
      </c>
      <c r="C25" s="20" t="str">
        <f>IFERROR(__xludf.DUMMYFUNCTION("SPLIT(E25,"" - "")"),"Keyword")</f>
        <v>Keyword</v>
      </c>
      <c r="D25" s="20" t="str">
        <f>IFERROR(__xludf.DUMMYFUNCTION("""COMPUTED_VALUE"""),"Topic")</f>
        <v>Topic</v>
      </c>
      <c r="E25" s="4" t="s">
        <v>17</v>
      </c>
      <c r="F25" s="6">
        <v>2178.0</v>
      </c>
      <c r="G25" s="4">
        <v>4.12</v>
      </c>
      <c r="H25" s="8">
        <v>0.337</v>
      </c>
      <c r="I25" s="8">
        <v>0.1529</v>
      </c>
      <c r="J25" s="9">
        <v>0.0038657407407407408</v>
      </c>
      <c r="K25" s="21">
        <v>334.0</v>
      </c>
      <c r="L25" s="4">
        <v>3.27</v>
      </c>
    </row>
    <row r="26">
      <c r="A26" s="20" t="s">
        <v>878</v>
      </c>
      <c r="B26" s="20" t="str">
        <f t="shared" si="1"/>
        <v>Known</v>
      </c>
      <c r="C26" s="20" t="str">
        <f>IFERROR(__xludf.DUMMYFUNCTION("SPLIT(E26,"" - "")"),"Name")</f>
        <v>Name</v>
      </c>
      <c r="D26" s="20" t="str">
        <f>IFERROR(__xludf.DUMMYFUNCTION("""COMPUTED_VALUE"""),"Series")</f>
        <v>Series</v>
      </c>
      <c r="E26" s="4" t="s">
        <v>15</v>
      </c>
      <c r="F26" s="6">
        <v>2152.0</v>
      </c>
      <c r="G26" s="4">
        <v>1.42</v>
      </c>
      <c r="H26" s="8">
        <v>0.5455</v>
      </c>
      <c r="I26" s="8">
        <v>0.0889</v>
      </c>
      <c r="J26" s="9">
        <v>0.002534722222222222</v>
      </c>
      <c r="K26" s="21">
        <v>219.0</v>
      </c>
      <c r="L26" s="4">
        <v>2.83</v>
      </c>
    </row>
    <row r="27">
      <c r="A27" s="20" t="s">
        <v>49</v>
      </c>
      <c r="B27" s="20" t="str">
        <f t="shared" si="1"/>
        <v>Exploratory</v>
      </c>
      <c r="C27" s="20" t="str">
        <f>IFERROR(__xludf.DUMMYFUNCTION("SPLIT(E27,"" - "")"),"Keyword")</f>
        <v>Keyword</v>
      </c>
      <c r="D27" s="20" t="str">
        <f>IFERROR(__xludf.DUMMYFUNCTION("""COMPUTED_VALUE"""),"Topic")</f>
        <v>Topic</v>
      </c>
      <c r="E27" s="4" t="s">
        <v>17</v>
      </c>
      <c r="F27" s="6">
        <v>2098.0</v>
      </c>
      <c r="G27" s="4">
        <v>3.65</v>
      </c>
      <c r="H27" s="8">
        <v>0.2031</v>
      </c>
      <c r="I27" s="8">
        <v>0.1871</v>
      </c>
      <c r="J27" s="9">
        <v>0.004375</v>
      </c>
      <c r="K27" s="21">
        <v>378.0</v>
      </c>
      <c r="L27" s="4">
        <v>6.99</v>
      </c>
    </row>
    <row r="28">
      <c r="A28" s="20" t="s">
        <v>50</v>
      </c>
      <c r="B28" s="20" t="str">
        <f t="shared" si="1"/>
        <v>Exploratory</v>
      </c>
      <c r="C28" s="20" t="str">
        <f>IFERROR(__xludf.DUMMYFUNCTION("SPLIT(E28,"" - "")"),"Keyword")</f>
        <v>Keyword</v>
      </c>
      <c r="D28" s="20" t="str">
        <f>IFERROR(__xludf.DUMMYFUNCTION("""COMPUTED_VALUE"""),"Topic")</f>
        <v>Topic</v>
      </c>
      <c r="E28" s="4" t="s">
        <v>17</v>
      </c>
      <c r="F28" s="6">
        <v>2097.0</v>
      </c>
      <c r="G28" s="4">
        <v>4.32</v>
      </c>
      <c r="H28" s="8">
        <v>0.299</v>
      </c>
      <c r="I28" s="8">
        <v>0.1767</v>
      </c>
      <c r="J28" s="9">
        <v>0.0038541666666666668</v>
      </c>
      <c r="K28" s="21">
        <v>333.0</v>
      </c>
      <c r="L28" s="4">
        <v>3.05</v>
      </c>
    </row>
    <row r="29">
      <c r="A29" s="20" t="s">
        <v>51</v>
      </c>
      <c r="B29" s="20" t="str">
        <f t="shared" si="1"/>
        <v>Exploratory</v>
      </c>
      <c r="C29" s="20" t="str">
        <f>IFERROR(__xludf.DUMMYFUNCTION("SPLIT(E29,"" - "")"),"Keyword")</f>
        <v>Keyword</v>
      </c>
      <c r="D29" s="20" t="str">
        <f>IFERROR(__xludf.DUMMYFUNCTION("""COMPUTED_VALUE"""),"Topic")</f>
        <v>Topic</v>
      </c>
      <c r="E29" s="4" t="s">
        <v>17</v>
      </c>
      <c r="F29" s="6">
        <v>2077.0</v>
      </c>
      <c r="G29" s="4">
        <v>3.46</v>
      </c>
      <c r="H29" s="8">
        <v>0.1459</v>
      </c>
      <c r="I29" s="8">
        <v>0.3339</v>
      </c>
      <c r="J29" s="9">
        <v>0.0025810185185185185</v>
      </c>
      <c r="K29" s="21">
        <v>223.0</v>
      </c>
      <c r="L29" s="4">
        <v>2.39</v>
      </c>
    </row>
    <row r="30">
      <c r="A30" s="20" t="s">
        <v>52</v>
      </c>
      <c r="B30" s="20" t="str">
        <f t="shared" si="1"/>
        <v>Exploratory</v>
      </c>
      <c r="C30" s="20" t="str">
        <f>IFERROR(__xludf.DUMMYFUNCTION("SPLIT(E30,"" - "")"),"Keyword")</f>
        <v>Keyword</v>
      </c>
      <c r="D30" s="20" t="str">
        <f>IFERROR(__xludf.DUMMYFUNCTION("""COMPUTED_VALUE"""),"Topic")</f>
        <v>Topic</v>
      </c>
      <c r="E30" s="4" t="s">
        <v>17</v>
      </c>
      <c r="F30" s="6">
        <v>2051.0</v>
      </c>
      <c r="G30" s="4">
        <v>5.79</v>
      </c>
      <c r="H30" s="8">
        <v>0.2979</v>
      </c>
      <c r="I30" s="8">
        <v>0.1101</v>
      </c>
      <c r="J30" s="9">
        <v>0.005046296296296296</v>
      </c>
      <c r="K30" s="21">
        <v>436.0</v>
      </c>
      <c r="L30" s="4">
        <v>3.95</v>
      </c>
    </row>
    <row r="31">
      <c r="A31" s="20" t="s">
        <v>53</v>
      </c>
      <c r="B31" s="20" t="str">
        <f t="shared" si="1"/>
        <v>Exploratory</v>
      </c>
      <c r="C31" s="20" t="str">
        <f>IFERROR(__xludf.DUMMYFUNCTION("SPLIT(E31,"" - "")"),"Keyword")</f>
        <v>Keyword</v>
      </c>
      <c r="D31" s="20" t="str">
        <f>IFERROR(__xludf.DUMMYFUNCTION("""COMPUTED_VALUE"""),"Topic")</f>
        <v>Topic</v>
      </c>
      <c r="E31" s="4" t="s">
        <v>17</v>
      </c>
      <c r="F31" s="6">
        <v>1977.0</v>
      </c>
      <c r="G31" s="4">
        <v>4.08</v>
      </c>
      <c r="H31" s="8">
        <v>0.2934</v>
      </c>
      <c r="I31" s="8">
        <v>0.1687</v>
      </c>
      <c r="J31" s="9">
        <v>0.0036805555555555554</v>
      </c>
      <c r="K31" s="21">
        <v>318.0</v>
      </c>
      <c r="L31" s="4">
        <v>3.41</v>
      </c>
    </row>
    <row r="32">
      <c r="A32" s="20" t="s">
        <v>54</v>
      </c>
      <c r="B32" s="20" t="str">
        <f t="shared" si="1"/>
        <v>Exploratory</v>
      </c>
      <c r="C32" s="20" t="str">
        <f>IFERROR(__xludf.DUMMYFUNCTION("SPLIT(E32,"" - "")"),"Keyword")</f>
        <v>Keyword</v>
      </c>
      <c r="D32" s="20" t="str">
        <f>IFERROR(__xludf.DUMMYFUNCTION("""COMPUTED_VALUE"""),"Topic")</f>
        <v>Topic</v>
      </c>
      <c r="E32" s="4" t="s">
        <v>17</v>
      </c>
      <c r="F32" s="6">
        <v>1900.0</v>
      </c>
      <c r="G32" s="4">
        <v>5.06</v>
      </c>
      <c r="H32" s="8">
        <v>0.2379</v>
      </c>
      <c r="I32" s="8">
        <v>0.1404</v>
      </c>
      <c r="J32" s="9">
        <v>0.004756944444444445</v>
      </c>
      <c r="K32" s="21">
        <v>411.0</v>
      </c>
      <c r="L32" s="4">
        <v>3.89</v>
      </c>
    </row>
    <row r="33">
      <c r="A33" s="20" t="s">
        <v>55</v>
      </c>
      <c r="B33" s="20" t="str">
        <f t="shared" si="1"/>
        <v>Exploratory</v>
      </c>
      <c r="C33" s="20" t="str">
        <f>IFERROR(__xludf.DUMMYFUNCTION("SPLIT(E33,"" - "")"),"Keyword")</f>
        <v>Keyword</v>
      </c>
      <c r="D33" s="20" t="str">
        <f>IFERROR(__xludf.DUMMYFUNCTION("""COMPUTED_VALUE"""),"Topic")</f>
        <v>Topic</v>
      </c>
      <c r="E33" s="4" t="s">
        <v>17</v>
      </c>
      <c r="F33" s="6">
        <v>1872.0</v>
      </c>
      <c r="G33" s="4">
        <v>4.75</v>
      </c>
      <c r="H33" s="8">
        <v>0.266</v>
      </c>
      <c r="I33" s="8">
        <v>0.145</v>
      </c>
      <c r="J33" s="9">
        <v>0.0038078703703703703</v>
      </c>
      <c r="K33" s="21">
        <v>329.0</v>
      </c>
      <c r="L33" s="4">
        <v>4.22</v>
      </c>
    </row>
    <row r="34">
      <c r="A34" s="20" t="s">
        <v>56</v>
      </c>
      <c r="B34" s="20" t="str">
        <f t="shared" si="1"/>
        <v>Exploratory</v>
      </c>
      <c r="C34" s="20" t="str">
        <f>IFERROR(__xludf.DUMMYFUNCTION("SPLIT(E34,"" - "")"),"Keyword")</f>
        <v>Keyword</v>
      </c>
      <c r="D34" s="20" t="str">
        <f>IFERROR(__xludf.DUMMYFUNCTION("""COMPUTED_VALUE"""),"Topic")</f>
        <v>Topic</v>
      </c>
      <c r="E34" s="4" t="s">
        <v>17</v>
      </c>
      <c r="F34" s="6">
        <v>1857.0</v>
      </c>
      <c r="G34" s="4">
        <v>3.24</v>
      </c>
      <c r="H34" s="8">
        <v>0.2811</v>
      </c>
      <c r="I34" s="8">
        <v>0.1862</v>
      </c>
      <c r="J34" s="9">
        <v>0.003287037037037037</v>
      </c>
      <c r="K34" s="21">
        <v>284.0</v>
      </c>
      <c r="L34" s="4">
        <v>3.11</v>
      </c>
    </row>
    <row r="35">
      <c r="A35" s="20" t="s">
        <v>57</v>
      </c>
      <c r="B35" s="20" t="str">
        <f t="shared" si="1"/>
        <v>Known</v>
      </c>
      <c r="C35" s="20" t="str">
        <f>IFERROR(__xludf.DUMMYFUNCTION("SPLIT(E35,"" - "")"),"Name")</f>
        <v>Name</v>
      </c>
      <c r="D35" s="20" t="str">
        <f>IFERROR(__xludf.DUMMYFUNCTION("""COMPUTED_VALUE"""),"Study")</f>
        <v>Study</v>
      </c>
      <c r="E35" s="4" t="s">
        <v>21</v>
      </c>
      <c r="F35" s="6">
        <v>1857.0</v>
      </c>
      <c r="G35" s="4">
        <v>1.3</v>
      </c>
      <c r="H35" s="8">
        <v>0.3581</v>
      </c>
      <c r="I35" s="8">
        <v>0.0944</v>
      </c>
      <c r="J35" s="9">
        <v>0.0023032407407407407</v>
      </c>
      <c r="K35" s="21">
        <v>199.0</v>
      </c>
      <c r="L35" s="4">
        <v>0.9</v>
      </c>
    </row>
    <row r="36">
      <c r="A36" s="20" t="s">
        <v>59</v>
      </c>
      <c r="B36" s="20" t="str">
        <f t="shared" si="1"/>
        <v>Known</v>
      </c>
      <c r="C36" s="20" t="str">
        <f>IFERROR(__xludf.DUMMYFUNCTION("SPLIT(E36,"" - "")"),"Name")</f>
        <v>Name</v>
      </c>
      <c r="D36" s="20" t="str">
        <f>IFERROR(__xludf.DUMMYFUNCTION("""COMPUTED_VALUE"""),"Series")</f>
        <v>Series</v>
      </c>
      <c r="E36" s="4" t="s">
        <v>15</v>
      </c>
      <c r="F36" s="6">
        <v>1856.0</v>
      </c>
      <c r="G36" s="4">
        <v>2.57</v>
      </c>
      <c r="H36" s="8">
        <v>0.1185</v>
      </c>
      <c r="I36" s="8">
        <v>0.1963</v>
      </c>
      <c r="J36" s="9">
        <v>0.0036574074074074074</v>
      </c>
      <c r="K36" s="21">
        <v>316.0</v>
      </c>
      <c r="L36" s="4">
        <v>5.51</v>
      </c>
    </row>
    <row r="37">
      <c r="A37" s="20" t="s">
        <v>61</v>
      </c>
      <c r="B37" s="20" t="str">
        <f t="shared" si="1"/>
        <v>Exploratory</v>
      </c>
      <c r="C37" s="20" t="str">
        <f>IFERROR(__xludf.DUMMYFUNCTION("SPLIT(E37,"" - "")"),"Keyword")</f>
        <v>Keyword</v>
      </c>
      <c r="D37" s="20" t="str">
        <f>IFERROR(__xludf.DUMMYFUNCTION("""COMPUTED_VALUE"""),"Topic")</f>
        <v>Topic</v>
      </c>
      <c r="E37" s="4" t="s">
        <v>17</v>
      </c>
      <c r="F37" s="6">
        <v>1820.0</v>
      </c>
      <c r="G37" s="4">
        <v>4.06</v>
      </c>
      <c r="H37" s="8">
        <v>0.2962</v>
      </c>
      <c r="I37" s="8">
        <v>0.1538</v>
      </c>
      <c r="J37" s="9">
        <v>0.004479166666666667</v>
      </c>
      <c r="K37" s="21">
        <v>387.0</v>
      </c>
      <c r="L37" s="4">
        <v>3.92</v>
      </c>
    </row>
    <row r="38">
      <c r="A38" s="20" t="s">
        <v>62</v>
      </c>
      <c r="B38" s="20" t="str">
        <f t="shared" si="1"/>
        <v>Exploratory</v>
      </c>
      <c r="C38" s="20" t="str">
        <f>IFERROR(__xludf.DUMMYFUNCTION("SPLIT(E38,"" - "")"),"Keyword")</f>
        <v>Keyword</v>
      </c>
      <c r="D38" s="20" t="str">
        <f>IFERROR(__xludf.DUMMYFUNCTION("""COMPUTED_VALUE"""),"Topic")</f>
        <v>Topic</v>
      </c>
      <c r="E38" s="4" t="s">
        <v>17</v>
      </c>
      <c r="F38" s="6">
        <v>1817.0</v>
      </c>
      <c r="G38" s="4">
        <v>3.83</v>
      </c>
      <c r="H38" s="8">
        <v>0.2609</v>
      </c>
      <c r="I38" s="8">
        <v>0.1792</v>
      </c>
      <c r="J38" s="9">
        <v>0.0033796296296296296</v>
      </c>
      <c r="K38" s="21">
        <v>292.0</v>
      </c>
      <c r="L38" s="4">
        <v>3.21</v>
      </c>
    </row>
    <row r="39">
      <c r="A39" s="20" t="s">
        <v>63</v>
      </c>
      <c r="B39" s="20" t="str">
        <f t="shared" si="1"/>
        <v>Exploratory</v>
      </c>
      <c r="C39" s="20" t="str">
        <f>IFERROR(__xludf.DUMMYFUNCTION("SPLIT(E39,"" - "")"),"Keyword")</f>
        <v>Keyword</v>
      </c>
      <c r="D39" s="20" t="str">
        <f>IFERROR(__xludf.DUMMYFUNCTION("""COMPUTED_VALUE"""),"Topic")</f>
        <v>Topic</v>
      </c>
      <c r="E39" s="4" t="s">
        <v>17</v>
      </c>
      <c r="F39" s="6">
        <v>1810.0</v>
      </c>
      <c r="G39" s="4">
        <v>2.7</v>
      </c>
      <c r="H39" s="8">
        <v>0.1796</v>
      </c>
      <c r="I39" s="8">
        <v>0.2617</v>
      </c>
      <c r="J39" s="9">
        <v>0.0020717592592592593</v>
      </c>
      <c r="K39" s="21">
        <v>179.0</v>
      </c>
      <c r="L39" s="4">
        <v>2.76</v>
      </c>
    </row>
    <row r="40">
      <c r="A40" s="20" t="s">
        <v>64</v>
      </c>
      <c r="B40" s="20" t="str">
        <f t="shared" si="1"/>
        <v>Known</v>
      </c>
      <c r="C40" s="20" t="str">
        <f>IFERROR(__xludf.DUMMYFUNCTION("SPLIT(E40,"" - "")"),"Name")</f>
        <v>Name</v>
      </c>
      <c r="D40" s="20" t="str">
        <f>IFERROR(__xludf.DUMMYFUNCTION("""COMPUTED_VALUE"""),"Series")</f>
        <v>Series</v>
      </c>
      <c r="E40" s="4" t="s">
        <v>15</v>
      </c>
      <c r="F40" s="6">
        <v>1810.0</v>
      </c>
      <c r="G40" s="4">
        <v>2.69</v>
      </c>
      <c r="H40" s="8">
        <v>0.1729</v>
      </c>
      <c r="I40" s="8">
        <v>0.1021</v>
      </c>
      <c r="J40" s="9">
        <v>0.004525462962962963</v>
      </c>
      <c r="K40" s="21">
        <v>391.0</v>
      </c>
      <c r="L40" s="4">
        <v>6.28</v>
      </c>
    </row>
    <row r="41">
      <c r="A41" s="20" t="s">
        <v>66</v>
      </c>
      <c r="B41" s="20" t="str">
        <f t="shared" si="1"/>
        <v>Known</v>
      </c>
      <c r="C41" s="20" t="str">
        <f>IFERROR(__xludf.DUMMYFUNCTION("SPLIT(E41,"" - "")"),"Name")</f>
        <v>Name</v>
      </c>
      <c r="D41" s="20" t="str">
        <f>IFERROR(__xludf.DUMMYFUNCTION("""COMPUTED_VALUE"""),"Study")</f>
        <v>Study</v>
      </c>
      <c r="E41" s="4" t="s">
        <v>21</v>
      </c>
      <c r="F41" s="6">
        <v>1719.0</v>
      </c>
      <c r="G41" s="4">
        <v>2.45</v>
      </c>
      <c r="H41" s="8">
        <v>0.0465</v>
      </c>
      <c r="I41" s="8">
        <v>0.0288</v>
      </c>
      <c r="J41" s="9">
        <v>0.013518518518518518</v>
      </c>
      <c r="K41" s="21">
        <v>1168.0</v>
      </c>
      <c r="L41" s="4">
        <v>12.41</v>
      </c>
    </row>
    <row r="42">
      <c r="A42" s="20" t="s">
        <v>68</v>
      </c>
      <c r="B42" s="20" t="str">
        <f t="shared" si="1"/>
        <v>Exploratory</v>
      </c>
      <c r="C42" s="20" t="str">
        <f>IFERROR(__xludf.DUMMYFUNCTION("SPLIT(E42,"" - "")"),"Keyword")</f>
        <v>Keyword</v>
      </c>
      <c r="D42" s="20" t="str">
        <f>IFERROR(__xludf.DUMMYFUNCTION("""COMPUTED_VALUE"""),"Topic")</f>
        <v>Topic</v>
      </c>
      <c r="E42" s="4" t="s">
        <v>17</v>
      </c>
      <c r="F42" s="6">
        <v>1712.0</v>
      </c>
      <c r="G42" s="4">
        <v>1.95</v>
      </c>
      <c r="H42" s="8">
        <v>0.6414</v>
      </c>
      <c r="I42" s="8">
        <v>0.1203</v>
      </c>
      <c r="J42" s="9">
        <v>0.0021643518518518518</v>
      </c>
      <c r="K42" s="21">
        <v>187.0</v>
      </c>
      <c r="L42" s="4">
        <v>1.5</v>
      </c>
    </row>
    <row r="43">
      <c r="A43" s="20" t="s">
        <v>907</v>
      </c>
      <c r="B43" s="20" t="str">
        <f t="shared" si="1"/>
        <v>Known</v>
      </c>
      <c r="C43" s="20" t="str">
        <f>IFERROR(__xludf.DUMMYFUNCTION("SPLIT(E43,"" - "")"),"Name")</f>
        <v>Name</v>
      </c>
      <c r="D43" s="20" t="str">
        <f>IFERROR(__xludf.DUMMYFUNCTION("""COMPUTED_VALUE"""),"Series")</f>
        <v>Series</v>
      </c>
      <c r="E43" s="4" t="s">
        <v>15</v>
      </c>
      <c r="F43" s="6">
        <v>1677.0</v>
      </c>
      <c r="G43" s="4">
        <v>1.44</v>
      </c>
      <c r="H43" s="8">
        <v>0.5122</v>
      </c>
      <c r="I43" s="8">
        <v>0.1057</v>
      </c>
      <c r="J43" s="9">
        <v>0.0032291666666666666</v>
      </c>
      <c r="K43" s="21">
        <v>279.0</v>
      </c>
      <c r="L43" s="4">
        <v>3.48</v>
      </c>
    </row>
    <row r="44">
      <c r="A44" s="20" t="s">
        <v>71</v>
      </c>
      <c r="B44" s="20" t="str">
        <f t="shared" si="1"/>
        <v>Known</v>
      </c>
      <c r="C44" s="20" t="str">
        <f>IFERROR(__xludf.DUMMYFUNCTION("SPLIT(E44,"" - "")"),"Name")</f>
        <v>Name</v>
      </c>
      <c r="D44" s="20" t="str">
        <f>IFERROR(__xludf.DUMMYFUNCTION("""COMPUTED_VALUE"""),"Series")</f>
        <v>Series</v>
      </c>
      <c r="E44" s="4" t="s">
        <v>15</v>
      </c>
      <c r="F44" s="6">
        <v>1654.0</v>
      </c>
      <c r="G44" s="4">
        <v>2.78</v>
      </c>
      <c r="H44" s="8">
        <v>0.2122</v>
      </c>
      <c r="I44" s="8">
        <v>0.1896</v>
      </c>
      <c r="J44" s="9">
        <v>0.003553240740740741</v>
      </c>
      <c r="K44" s="21">
        <v>307.0</v>
      </c>
      <c r="L44" s="4">
        <v>5.31</v>
      </c>
    </row>
    <row r="45">
      <c r="A45" s="20" t="s">
        <v>73</v>
      </c>
      <c r="B45" s="20" t="str">
        <f t="shared" si="1"/>
        <v>Exploratory</v>
      </c>
      <c r="C45" s="20" t="str">
        <f>IFERROR(__xludf.DUMMYFUNCTION("SPLIT(E45,"" - "")"),"Keyword")</f>
        <v>Keyword</v>
      </c>
      <c r="D45" s="20" t="str">
        <f>IFERROR(__xludf.DUMMYFUNCTION("""COMPUTED_VALUE"""),"Topic")</f>
        <v>Topic</v>
      </c>
      <c r="E45" s="4" t="s">
        <v>17</v>
      </c>
      <c r="F45" s="6">
        <v>1589.0</v>
      </c>
      <c r="G45" s="4">
        <v>4.35</v>
      </c>
      <c r="H45" s="8">
        <v>0.2542</v>
      </c>
      <c r="I45" s="8">
        <v>0.1932</v>
      </c>
      <c r="J45" s="9">
        <v>0.004166666666666667</v>
      </c>
      <c r="K45" s="21">
        <v>360.0</v>
      </c>
      <c r="L45" s="4">
        <v>2.79</v>
      </c>
    </row>
    <row r="46">
      <c r="A46" s="20" t="s">
        <v>74</v>
      </c>
      <c r="B46" s="20" t="str">
        <f t="shared" si="1"/>
        <v>Exploratory</v>
      </c>
      <c r="C46" s="20" t="str">
        <f>IFERROR(__xludf.DUMMYFUNCTION("SPLIT(E46,"" - "")"),"Keyword")</f>
        <v>Keyword</v>
      </c>
      <c r="D46" s="20" t="str">
        <f>IFERROR(__xludf.DUMMYFUNCTION("""COMPUTED_VALUE"""),"Topic")</f>
        <v>Topic</v>
      </c>
      <c r="E46" s="4" t="s">
        <v>17</v>
      </c>
      <c r="F46" s="6">
        <v>1581.0</v>
      </c>
      <c r="G46" s="4">
        <v>3.82</v>
      </c>
      <c r="H46" s="8">
        <v>0.2182</v>
      </c>
      <c r="I46" s="8">
        <v>0.206</v>
      </c>
      <c r="J46" s="9">
        <v>0.0036805555555555554</v>
      </c>
      <c r="K46" s="21">
        <v>318.0</v>
      </c>
      <c r="L46" s="4">
        <v>3.46</v>
      </c>
    </row>
    <row r="47">
      <c r="A47" s="20" t="s">
        <v>75</v>
      </c>
      <c r="B47" s="20" t="str">
        <f t="shared" si="1"/>
        <v>Known</v>
      </c>
      <c r="C47" s="20" t="str">
        <f>IFERROR(__xludf.DUMMYFUNCTION("SPLIT(E47,"" - "")"),"Name")</f>
        <v>Name</v>
      </c>
      <c r="D47" s="20" t="str">
        <f>IFERROR(__xludf.DUMMYFUNCTION("""COMPUTED_VALUE"""),"Series")</f>
        <v>Series</v>
      </c>
      <c r="E47" s="4" t="s">
        <v>15</v>
      </c>
      <c r="F47" s="6">
        <v>1544.0</v>
      </c>
      <c r="G47" s="4">
        <v>3.66</v>
      </c>
      <c r="H47" s="8">
        <v>0.2668</v>
      </c>
      <c r="I47" s="8">
        <v>0.0887</v>
      </c>
      <c r="J47" s="9">
        <v>0.004456018518518519</v>
      </c>
      <c r="K47" s="21">
        <v>385.0</v>
      </c>
      <c r="L47" s="4">
        <v>4.49</v>
      </c>
    </row>
    <row r="48">
      <c r="A48" s="20" t="s">
        <v>77</v>
      </c>
      <c r="B48" s="20" t="str">
        <f t="shared" si="1"/>
        <v>Exploratory</v>
      </c>
      <c r="C48" s="20" t="str">
        <f>IFERROR(__xludf.DUMMYFUNCTION("SPLIT(E48,"" - "")"),"Keyword")</f>
        <v>Keyword</v>
      </c>
      <c r="D48" s="20" t="str">
        <f>IFERROR(__xludf.DUMMYFUNCTION("""COMPUTED_VALUE"""),"Topic")</f>
        <v>Topic</v>
      </c>
      <c r="E48" s="4" t="s">
        <v>17</v>
      </c>
      <c r="F48" s="6">
        <v>1523.0</v>
      </c>
      <c r="G48" s="4">
        <v>4.62</v>
      </c>
      <c r="H48" s="8">
        <v>0.2167</v>
      </c>
      <c r="I48" s="8">
        <v>0.1576</v>
      </c>
      <c r="J48" s="9">
        <v>0.004247685185185185</v>
      </c>
      <c r="K48" s="21">
        <v>367.0</v>
      </c>
      <c r="L48" s="4">
        <v>3.19</v>
      </c>
    </row>
    <row r="49">
      <c r="A49" s="20" t="s">
        <v>78</v>
      </c>
      <c r="B49" s="20" t="str">
        <f t="shared" si="1"/>
        <v>Exploratory</v>
      </c>
      <c r="C49" s="20" t="str">
        <f>IFERROR(__xludf.DUMMYFUNCTION("SPLIT(E49,"" - "")"),"Keyword")</f>
        <v>Keyword</v>
      </c>
      <c r="D49" s="20" t="str">
        <f>IFERROR(__xludf.DUMMYFUNCTION("""COMPUTED_VALUE"""),"Topic")</f>
        <v>Topic</v>
      </c>
      <c r="E49" s="4" t="s">
        <v>17</v>
      </c>
      <c r="F49" s="6">
        <v>1510.0</v>
      </c>
      <c r="G49" s="4">
        <v>3.93</v>
      </c>
      <c r="H49" s="8">
        <v>0.1914</v>
      </c>
      <c r="I49" s="8">
        <v>0.2296</v>
      </c>
      <c r="J49" s="9">
        <v>0.0035069444444444445</v>
      </c>
      <c r="K49" s="21">
        <v>303.0</v>
      </c>
      <c r="L49" s="4">
        <v>3.36</v>
      </c>
    </row>
    <row r="50">
      <c r="A50" s="20" t="s">
        <v>79</v>
      </c>
      <c r="B50" s="20" t="str">
        <f t="shared" si="1"/>
        <v>Exploratory</v>
      </c>
      <c r="C50" s="20" t="str">
        <f>IFERROR(__xludf.DUMMYFUNCTION("SPLIT(E50,"" - "")"),"Keyword")</f>
        <v>Keyword</v>
      </c>
      <c r="D50" s="20" t="str">
        <f>IFERROR(__xludf.DUMMYFUNCTION("""COMPUTED_VALUE"""),"Topic")</f>
        <v>Topic</v>
      </c>
      <c r="E50" s="4" t="s">
        <v>17</v>
      </c>
      <c r="F50" s="6">
        <v>1488.0</v>
      </c>
      <c r="G50" s="4">
        <v>4.43</v>
      </c>
      <c r="H50" s="8">
        <v>0.3259</v>
      </c>
      <c r="I50" s="8">
        <v>0.1254</v>
      </c>
      <c r="J50" s="9">
        <v>0.004050925925925926</v>
      </c>
      <c r="K50" s="21">
        <v>350.0</v>
      </c>
      <c r="L50" s="4">
        <v>3.56</v>
      </c>
    </row>
    <row r="51">
      <c r="A51" s="20">
        <v>30103.0</v>
      </c>
      <c r="B51" s="20" t="str">
        <f t="shared" si="1"/>
        <v>Known</v>
      </c>
      <c r="C51" s="20" t="str">
        <f>IFERROR(__xludf.DUMMYFUNCTION("SPLIT(E51,"" - "")"),"Number")</f>
        <v>Number</v>
      </c>
      <c r="D51" s="20" t="str">
        <f>IFERROR(__xludf.DUMMYFUNCTION("""COMPUTED_VALUE"""),"Study")</f>
        <v>Study</v>
      </c>
      <c r="E51" s="4" t="s">
        <v>12</v>
      </c>
      <c r="F51" s="6">
        <v>1468.0</v>
      </c>
      <c r="G51" s="4">
        <v>1.73</v>
      </c>
      <c r="H51" s="8">
        <v>0.2609</v>
      </c>
      <c r="I51" s="8">
        <v>0.0283</v>
      </c>
      <c r="J51" s="9">
        <v>0.0031018518518518517</v>
      </c>
      <c r="K51" s="21">
        <v>268.0</v>
      </c>
      <c r="L51" s="4">
        <v>6.11</v>
      </c>
    </row>
    <row r="52">
      <c r="A52" s="20" t="s">
        <v>80</v>
      </c>
      <c r="B52" s="20" t="str">
        <f t="shared" si="1"/>
        <v>Known</v>
      </c>
      <c r="C52" s="20" t="str">
        <f>IFERROR(__xludf.DUMMYFUNCTION("SPLIT(E52,"" - "")"),"Name")</f>
        <v>Name</v>
      </c>
      <c r="D52" s="20" t="str">
        <f>IFERROR(__xludf.DUMMYFUNCTION("""COMPUTED_VALUE"""),"Series")</f>
        <v>Series</v>
      </c>
      <c r="E52" s="4" t="s">
        <v>15</v>
      </c>
      <c r="F52" s="6">
        <v>1467.0</v>
      </c>
      <c r="G52" s="4">
        <v>1.41</v>
      </c>
      <c r="H52" s="8">
        <v>0.623</v>
      </c>
      <c r="I52" s="8">
        <v>0.0475</v>
      </c>
      <c r="J52" s="9">
        <v>0.0013425925925925925</v>
      </c>
      <c r="K52" s="21">
        <v>116.0</v>
      </c>
      <c r="L52" s="4">
        <v>1.77</v>
      </c>
    </row>
    <row r="53">
      <c r="A53" s="20" t="s">
        <v>82</v>
      </c>
      <c r="B53" s="20" t="str">
        <f t="shared" si="1"/>
        <v>Exploratory</v>
      </c>
      <c r="C53" s="20" t="str">
        <f>IFERROR(__xludf.DUMMYFUNCTION("SPLIT(E53,"" - "")"),"Keyword")</f>
        <v>Keyword</v>
      </c>
      <c r="D53" s="20" t="str">
        <f>IFERROR(__xludf.DUMMYFUNCTION("""COMPUTED_VALUE"""),"Topic")</f>
        <v>Topic</v>
      </c>
      <c r="E53" s="4" t="s">
        <v>17</v>
      </c>
      <c r="F53" s="6">
        <v>1457.0</v>
      </c>
      <c r="G53" s="4">
        <v>5.49</v>
      </c>
      <c r="H53" s="8">
        <v>0.2986</v>
      </c>
      <c r="I53" s="8">
        <v>0.1302</v>
      </c>
      <c r="J53" s="9">
        <v>0.005</v>
      </c>
      <c r="K53" s="21">
        <v>432.0</v>
      </c>
      <c r="L53" s="4">
        <v>3.58</v>
      </c>
    </row>
    <row r="54">
      <c r="A54" s="20" t="s">
        <v>83</v>
      </c>
      <c r="B54" s="20" t="str">
        <f t="shared" si="1"/>
        <v>Known</v>
      </c>
      <c r="C54" s="20" t="str">
        <f>IFERROR(__xludf.DUMMYFUNCTION("SPLIT(E54,"" - "")"),"Name")</f>
        <v>Name</v>
      </c>
      <c r="D54" s="20" t="str">
        <f>IFERROR(__xludf.DUMMYFUNCTION("""COMPUTED_VALUE"""),"Series")</f>
        <v>Series</v>
      </c>
      <c r="E54" s="4" t="s">
        <v>15</v>
      </c>
      <c r="F54" s="6">
        <v>1454.0</v>
      </c>
      <c r="G54" s="4">
        <v>1.66</v>
      </c>
      <c r="H54" s="8">
        <v>0.3102</v>
      </c>
      <c r="I54" s="8">
        <v>0.181</v>
      </c>
      <c r="J54" s="9">
        <v>0.004120370370370371</v>
      </c>
      <c r="K54" s="21">
        <v>356.0</v>
      </c>
      <c r="L54" s="4">
        <v>1.5</v>
      </c>
    </row>
    <row r="55">
      <c r="A55" s="20" t="s">
        <v>84</v>
      </c>
      <c r="B55" s="20" t="str">
        <f t="shared" si="1"/>
        <v>Exploratory</v>
      </c>
      <c r="C55" s="20" t="str">
        <f>IFERROR(__xludf.DUMMYFUNCTION("SPLIT(E55,"" - "")"),"Keyword")</f>
        <v>Keyword</v>
      </c>
      <c r="D55" s="20" t="str">
        <f>IFERROR(__xludf.DUMMYFUNCTION("""COMPUTED_VALUE"""),"Topic")</f>
        <v>Topic</v>
      </c>
      <c r="E55" s="4" t="s">
        <v>17</v>
      </c>
      <c r="F55" s="6">
        <v>1445.0</v>
      </c>
      <c r="G55" s="4">
        <v>3.82</v>
      </c>
      <c r="H55" s="8">
        <v>0.2872</v>
      </c>
      <c r="I55" s="8">
        <v>0.1453</v>
      </c>
      <c r="J55" s="9">
        <v>0.004189814814814815</v>
      </c>
      <c r="K55" s="21">
        <v>362.0</v>
      </c>
      <c r="L55" s="4">
        <v>3.85</v>
      </c>
    </row>
    <row r="56">
      <c r="A56" s="20" t="s">
        <v>85</v>
      </c>
      <c r="B56" s="20" t="str">
        <f t="shared" si="1"/>
        <v>Exploratory</v>
      </c>
      <c r="C56" s="20" t="str">
        <f>IFERROR(__xludf.DUMMYFUNCTION("SPLIT(E56,"" - "")"),"Keyword")</f>
        <v>Keyword</v>
      </c>
      <c r="D56" s="20" t="str">
        <f>IFERROR(__xludf.DUMMYFUNCTION("""COMPUTED_VALUE"""),"Topic")</f>
        <v>Topic</v>
      </c>
      <c r="E56" s="4" t="s">
        <v>17</v>
      </c>
      <c r="F56" s="6">
        <v>1441.0</v>
      </c>
      <c r="G56" s="4">
        <v>3.66</v>
      </c>
      <c r="H56" s="8">
        <v>0.3234</v>
      </c>
      <c r="I56" s="8">
        <v>0.1795</v>
      </c>
      <c r="J56" s="9">
        <v>0.003553240740740741</v>
      </c>
      <c r="K56" s="21">
        <v>307.0</v>
      </c>
      <c r="L56" s="4">
        <v>3.49</v>
      </c>
    </row>
    <row r="57">
      <c r="A57" s="20" t="s">
        <v>86</v>
      </c>
      <c r="B57" s="20" t="str">
        <f t="shared" si="1"/>
        <v>Exploratory</v>
      </c>
      <c r="C57" s="20" t="str">
        <f>IFERROR(__xludf.DUMMYFUNCTION("SPLIT(E57,"" - "")"),"Keyword")</f>
        <v>Keyword</v>
      </c>
      <c r="D57" s="20" t="str">
        <f>IFERROR(__xludf.DUMMYFUNCTION("""COMPUTED_VALUE"""),"Topic")</f>
        <v>Topic</v>
      </c>
      <c r="E57" s="4" t="s">
        <v>17</v>
      </c>
      <c r="F57" s="6">
        <v>1400.0</v>
      </c>
      <c r="G57" s="4">
        <v>7.28</v>
      </c>
      <c r="H57" s="8">
        <v>0.3543</v>
      </c>
      <c r="I57" s="8">
        <v>0.0798</v>
      </c>
      <c r="J57" s="9">
        <v>0.006388888888888889</v>
      </c>
      <c r="K57" s="21">
        <v>552.0</v>
      </c>
      <c r="L57" s="4">
        <v>4.53</v>
      </c>
    </row>
    <row r="58">
      <c r="A58" s="20" t="s">
        <v>88</v>
      </c>
      <c r="B58" s="20" t="str">
        <f t="shared" si="1"/>
        <v>Exploratory</v>
      </c>
      <c r="C58" s="20" t="str">
        <f>IFERROR(__xludf.DUMMYFUNCTION("SPLIT(E58,"" - "")"),"Keyword")</f>
        <v>Keyword</v>
      </c>
      <c r="D58" s="20" t="str">
        <f>IFERROR(__xludf.DUMMYFUNCTION("""COMPUTED_VALUE"""),"Topic")</f>
        <v>Topic</v>
      </c>
      <c r="E58" s="4" t="s">
        <v>17</v>
      </c>
      <c r="F58" s="6">
        <v>1382.0</v>
      </c>
      <c r="G58" s="4">
        <v>4.76</v>
      </c>
      <c r="H58" s="8">
        <v>0.2525</v>
      </c>
      <c r="I58" s="8">
        <v>0.1777</v>
      </c>
      <c r="J58" s="9">
        <v>0.0043287037037037035</v>
      </c>
      <c r="K58" s="21">
        <v>374.0</v>
      </c>
      <c r="L58" s="4">
        <v>4.14</v>
      </c>
    </row>
    <row r="59">
      <c r="A59" s="20" t="s">
        <v>89</v>
      </c>
      <c r="B59" s="20" t="str">
        <f t="shared" si="1"/>
        <v>Exploratory</v>
      </c>
      <c r="C59" s="20" t="str">
        <f>IFERROR(__xludf.DUMMYFUNCTION("SPLIT(E59,"" - "")"),"Keyword")</f>
        <v>Keyword</v>
      </c>
      <c r="D59" s="20" t="str">
        <f>IFERROR(__xludf.DUMMYFUNCTION("""COMPUTED_VALUE"""),"Topic")</f>
        <v>Topic</v>
      </c>
      <c r="E59" s="4" t="s">
        <v>17</v>
      </c>
      <c r="F59" s="6">
        <v>1380.0</v>
      </c>
      <c r="G59" s="4">
        <v>4.67</v>
      </c>
      <c r="H59" s="8">
        <v>0.3152</v>
      </c>
      <c r="I59" s="8">
        <v>0.1314</v>
      </c>
      <c r="J59" s="9">
        <v>0.004710648148148148</v>
      </c>
      <c r="K59" s="21">
        <v>407.0</v>
      </c>
      <c r="L59" s="4">
        <v>2.97</v>
      </c>
    </row>
    <row r="60">
      <c r="A60" s="20" t="s">
        <v>90</v>
      </c>
      <c r="B60" s="20" t="str">
        <f t="shared" si="1"/>
        <v>Known</v>
      </c>
      <c r="C60" s="20" t="str">
        <f>IFERROR(__xludf.DUMMYFUNCTION("SPLIT(E60,"" - "")"),"Name")</f>
        <v>Name</v>
      </c>
      <c r="D60" s="20" t="str">
        <f>IFERROR(__xludf.DUMMYFUNCTION("""COMPUTED_VALUE"""),"Series")</f>
        <v>Series</v>
      </c>
      <c r="E60" s="4" t="s">
        <v>15</v>
      </c>
      <c r="F60" s="6">
        <v>1377.0</v>
      </c>
      <c r="G60" s="4">
        <v>1.48</v>
      </c>
      <c r="H60" s="8">
        <v>0.4343</v>
      </c>
      <c r="I60" s="8">
        <v>0.0654</v>
      </c>
      <c r="J60" s="9">
        <v>0.004201388888888889</v>
      </c>
      <c r="K60" s="21">
        <v>363.0</v>
      </c>
      <c r="L60" s="4">
        <v>4.16</v>
      </c>
    </row>
    <row r="61">
      <c r="A61" s="20" t="s">
        <v>92</v>
      </c>
      <c r="B61" s="20" t="str">
        <f t="shared" si="1"/>
        <v>Exploratory</v>
      </c>
      <c r="C61" s="20" t="str">
        <f>IFERROR(__xludf.DUMMYFUNCTION("SPLIT(E61,"" - "")"),"Keyword")</f>
        <v>Keyword</v>
      </c>
      <c r="D61" s="20" t="str">
        <f>IFERROR(__xludf.DUMMYFUNCTION("""COMPUTED_VALUE"""),"Topic")</f>
        <v>Topic</v>
      </c>
      <c r="E61" s="4" t="s">
        <v>17</v>
      </c>
      <c r="F61" s="6">
        <v>1321.0</v>
      </c>
      <c r="G61" s="4">
        <v>3.57</v>
      </c>
      <c r="H61" s="8">
        <v>0.2173</v>
      </c>
      <c r="I61" s="8">
        <v>0.2176</v>
      </c>
      <c r="J61" s="9">
        <v>0.0035300925925925925</v>
      </c>
      <c r="K61" s="21">
        <v>305.0</v>
      </c>
      <c r="L61" s="4">
        <v>3.68</v>
      </c>
    </row>
    <row r="62">
      <c r="A62" s="20" t="s">
        <v>93</v>
      </c>
      <c r="B62" s="20" t="str">
        <f t="shared" si="1"/>
        <v>Exploratory</v>
      </c>
      <c r="C62" s="20" t="str">
        <f>IFERROR(__xludf.DUMMYFUNCTION("SPLIT(E62,"" - "")"),"Keyword")</f>
        <v>Keyword</v>
      </c>
      <c r="D62" s="20" t="str">
        <f>IFERROR(__xludf.DUMMYFUNCTION("""COMPUTED_VALUE"""),"Topic")</f>
        <v>Topic</v>
      </c>
      <c r="E62" s="4" t="s">
        <v>17</v>
      </c>
      <c r="F62" s="6">
        <v>1319.0</v>
      </c>
      <c r="G62" s="4">
        <v>3.92</v>
      </c>
      <c r="H62" s="8">
        <v>0.2047</v>
      </c>
      <c r="I62" s="8">
        <v>0.2421</v>
      </c>
      <c r="J62" s="9">
        <v>0.0029745370370370373</v>
      </c>
      <c r="K62" s="21">
        <v>257.0</v>
      </c>
      <c r="L62" s="4">
        <v>2.75</v>
      </c>
    </row>
    <row r="63">
      <c r="A63" s="20" t="s">
        <v>94</v>
      </c>
      <c r="B63" s="20" t="str">
        <f t="shared" si="1"/>
        <v>Exploratory</v>
      </c>
      <c r="C63" s="20" t="str">
        <f>IFERROR(__xludf.DUMMYFUNCTION("SPLIT(E63,"" - "")"),"Keyword")</f>
        <v>Keyword</v>
      </c>
      <c r="D63" s="20" t="str">
        <f>IFERROR(__xludf.DUMMYFUNCTION("""COMPUTED_VALUE"""),"Topic")</f>
        <v>Topic</v>
      </c>
      <c r="E63" s="4" t="s">
        <v>17</v>
      </c>
      <c r="F63" s="6">
        <v>1304.0</v>
      </c>
      <c r="G63" s="4">
        <v>3.71</v>
      </c>
      <c r="H63" s="8">
        <v>0.2308</v>
      </c>
      <c r="I63" s="8">
        <v>0.2068</v>
      </c>
      <c r="J63" s="9">
        <v>0.003460648148148148</v>
      </c>
      <c r="K63" s="21">
        <v>299.0</v>
      </c>
      <c r="L63" s="4">
        <v>2.97</v>
      </c>
    </row>
    <row r="64">
      <c r="A64" s="20" t="s">
        <v>95</v>
      </c>
      <c r="B64" s="20" t="str">
        <f t="shared" si="1"/>
        <v>Exploratory</v>
      </c>
      <c r="C64" s="20" t="str">
        <f>IFERROR(__xludf.DUMMYFUNCTION("SPLIT(E64,"" - "")"),"Keyword")</f>
        <v>Keyword</v>
      </c>
      <c r="D64" s="20" t="str">
        <f>IFERROR(__xludf.DUMMYFUNCTION("""COMPUTED_VALUE"""),"Topic")</f>
        <v>Topic</v>
      </c>
      <c r="E64" s="4" t="s">
        <v>17</v>
      </c>
      <c r="F64" s="6">
        <v>1299.0</v>
      </c>
      <c r="G64" s="4">
        <v>4.17</v>
      </c>
      <c r="H64" s="8">
        <v>0.2671</v>
      </c>
      <c r="I64" s="8">
        <v>0.1979</v>
      </c>
      <c r="J64" s="9">
        <v>0.004074074074074074</v>
      </c>
      <c r="K64" s="21">
        <v>352.0</v>
      </c>
      <c r="L64" s="4">
        <v>3.29</v>
      </c>
    </row>
    <row r="65">
      <c r="A65" s="20" t="s">
        <v>96</v>
      </c>
      <c r="B65" s="20" t="str">
        <f t="shared" si="1"/>
        <v>Known</v>
      </c>
      <c r="C65" s="20" t="str">
        <f>IFERROR(__xludf.DUMMYFUNCTION("SPLIT(E65,"" - "")"),"Author")</f>
        <v>Author</v>
      </c>
      <c r="D65" s="20" t="str">
        <f>IFERROR(__xludf.DUMMYFUNCTION("""COMPUTED_VALUE"""),"Individual")</f>
        <v>Individual</v>
      </c>
      <c r="E65" s="4" t="s">
        <v>97</v>
      </c>
      <c r="F65" s="6">
        <v>1296.0</v>
      </c>
      <c r="G65" s="4">
        <v>1.01</v>
      </c>
      <c r="H65" s="8">
        <v>0.9969</v>
      </c>
      <c r="I65" s="8">
        <v>8.0E-4</v>
      </c>
      <c r="J65" s="9">
        <v>9.259259259259259E-5</v>
      </c>
      <c r="K65" s="21">
        <v>8.0</v>
      </c>
      <c r="L65" s="4">
        <v>0.01</v>
      </c>
    </row>
    <row r="66">
      <c r="A66" s="20" t="s">
        <v>98</v>
      </c>
      <c r="B66" s="20" t="str">
        <f t="shared" si="1"/>
        <v>Exploratory</v>
      </c>
      <c r="C66" s="20" t="str">
        <f>IFERROR(__xludf.DUMMYFUNCTION("SPLIT(E66,"" - "")"),"Keyword")</f>
        <v>Keyword</v>
      </c>
      <c r="D66" s="20" t="str">
        <f>IFERROR(__xludf.DUMMYFUNCTION("""COMPUTED_VALUE"""),"Topic")</f>
        <v>Topic</v>
      </c>
      <c r="E66" s="4" t="s">
        <v>17</v>
      </c>
      <c r="F66" s="6">
        <v>1294.0</v>
      </c>
      <c r="G66" s="4">
        <v>3.66</v>
      </c>
      <c r="H66" s="8">
        <v>0.2218</v>
      </c>
      <c r="I66" s="8">
        <v>0.1976</v>
      </c>
      <c r="J66" s="9">
        <v>0.0035185185185185185</v>
      </c>
      <c r="K66" s="21">
        <v>304.0</v>
      </c>
      <c r="L66" s="4">
        <v>3.41</v>
      </c>
    </row>
    <row r="67">
      <c r="A67" s="20" t="s">
        <v>99</v>
      </c>
      <c r="B67" s="20" t="str">
        <f t="shared" si="1"/>
        <v>Known</v>
      </c>
      <c r="C67" s="20" t="str">
        <f>IFERROR(__xludf.DUMMYFUNCTION("SPLIT(E67,"" - "")"),"Name")</f>
        <v>Name</v>
      </c>
      <c r="D67" s="20" t="str">
        <f>IFERROR(__xludf.DUMMYFUNCTION("""COMPUTED_VALUE"""),"Series")</f>
        <v>Series</v>
      </c>
      <c r="E67" s="4" t="s">
        <v>15</v>
      </c>
      <c r="F67" s="6">
        <v>1282.0</v>
      </c>
      <c r="G67" s="4">
        <v>2.87</v>
      </c>
      <c r="H67" s="8">
        <v>0.2044</v>
      </c>
      <c r="I67" s="8">
        <v>0.1756</v>
      </c>
      <c r="J67" s="9">
        <v>0.004166666666666667</v>
      </c>
      <c r="K67" s="21">
        <v>360.0</v>
      </c>
      <c r="L67" s="4">
        <v>4.2</v>
      </c>
    </row>
    <row r="68">
      <c r="A68" s="20" t="s">
        <v>101</v>
      </c>
      <c r="B68" s="20" t="str">
        <f t="shared" si="1"/>
        <v>Known</v>
      </c>
      <c r="C68" s="20" t="str">
        <f>IFERROR(__xludf.DUMMYFUNCTION("SPLIT(E68,"" - "")"),"Name")</f>
        <v>Name</v>
      </c>
      <c r="D68" s="20" t="str">
        <f>IFERROR(__xludf.DUMMYFUNCTION("""COMPUTED_VALUE"""),"Series")</f>
        <v>Series</v>
      </c>
      <c r="E68" s="4" t="s">
        <v>15</v>
      </c>
      <c r="F68" s="6">
        <v>1279.0</v>
      </c>
      <c r="G68" s="4">
        <v>2.46</v>
      </c>
      <c r="H68" s="8">
        <v>0.3034</v>
      </c>
      <c r="I68" s="8">
        <v>0.0729</v>
      </c>
      <c r="J68" s="9">
        <v>0.004155092592592592</v>
      </c>
      <c r="K68" s="21">
        <v>359.0</v>
      </c>
      <c r="L68" s="4">
        <v>3.96</v>
      </c>
    </row>
    <row r="69">
      <c r="A69" s="20" t="s">
        <v>103</v>
      </c>
      <c r="B69" s="20" t="str">
        <f t="shared" si="1"/>
        <v>Exploratory</v>
      </c>
      <c r="C69" s="20" t="str">
        <f>IFERROR(__xludf.DUMMYFUNCTION("SPLIT(E69,"" - "")"),"Keyword")</f>
        <v>Keyword</v>
      </c>
      <c r="D69" s="20" t="str">
        <f>IFERROR(__xludf.DUMMYFUNCTION("""COMPUTED_VALUE"""),"Topic")</f>
        <v>Topic</v>
      </c>
      <c r="E69" s="4" t="s">
        <v>17</v>
      </c>
      <c r="F69" s="6">
        <v>1267.0</v>
      </c>
      <c r="G69" s="4">
        <v>4.56</v>
      </c>
      <c r="H69" s="8">
        <v>0.2344</v>
      </c>
      <c r="I69" s="8">
        <v>0.1958</v>
      </c>
      <c r="J69" s="9">
        <v>0.0038541666666666668</v>
      </c>
      <c r="K69" s="21">
        <v>333.0</v>
      </c>
      <c r="L69" s="4">
        <v>3.47</v>
      </c>
    </row>
    <row r="70">
      <c r="A70" s="20" t="s">
        <v>104</v>
      </c>
      <c r="B70" s="20" t="str">
        <f t="shared" si="1"/>
        <v>Exploratory</v>
      </c>
      <c r="C70" s="20" t="str">
        <f>IFERROR(__xludf.DUMMYFUNCTION("SPLIT(E70,"" - "")"),"Keyword")</f>
        <v>Keyword</v>
      </c>
      <c r="D70" s="20" t="str">
        <f>IFERROR(__xludf.DUMMYFUNCTION("""COMPUTED_VALUE"""),"Topic")</f>
        <v>Topic</v>
      </c>
      <c r="E70" s="4" t="s">
        <v>17</v>
      </c>
      <c r="F70" s="6">
        <v>1236.0</v>
      </c>
      <c r="G70" s="4">
        <v>2.98</v>
      </c>
      <c r="H70" s="8">
        <v>0.2403</v>
      </c>
      <c r="I70" s="8">
        <v>0.2761</v>
      </c>
      <c r="J70" s="9">
        <v>0.0021296296296296298</v>
      </c>
      <c r="K70" s="21">
        <v>184.0</v>
      </c>
      <c r="L70" s="4">
        <v>1.91</v>
      </c>
    </row>
    <row r="71">
      <c r="A71" s="20" t="s">
        <v>105</v>
      </c>
      <c r="B71" s="20" t="str">
        <f t="shared" si="1"/>
        <v>Exploratory</v>
      </c>
      <c r="C71" s="20" t="str">
        <f>IFERROR(__xludf.DUMMYFUNCTION("SPLIT(E71,"" - "")"),"Keyword")</f>
        <v>Keyword</v>
      </c>
      <c r="D71" s="20" t="str">
        <f>IFERROR(__xludf.DUMMYFUNCTION("""COMPUTED_VALUE"""),"Topic")</f>
        <v>Topic</v>
      </c>
      <c r="E71" s="4" t="s">
        <v>17</v>
      </c>
      <c r="F71" s="6">
        <v>1233.0</v>
      </c>
      <c r="G71" s="4">
        <v>4.64</v>
      </c>
      <c r="H71" s="8">
        <v>0.2887</v>
      </c>
      <c r="I71" s="8">
        <v>0.1496</v>
      </c>
      <c r="J71" s="9">
        <v>0.0038310185185185183</v>
      </c>
      <c r="K71" s="21">
        <v>331.0</v>
      </c>
      <c r="L71" s="4">
        <v>3.37</v>
      </c>
    </row>
    <row r="72">
      <c r="A72" s="20" t="s">
        <v>106</v>
      </c>
      <c r="B72" s="20" t="str">
        <f t="shared" si="1"/>
        <v>Exploratory</v>
      </c>
      <c r="C72" s="20" t="str">
        <f>IFERROR(__xludf.DUMMYFUNCTION("SPLIT(E72,"" - "")"),"Keyword")</f>
        <v>Keyword</v>
      </c>
      <c r="D72" s="20" t="str">
        <f>IFERROR(__xludf.DUMMYFUNCTION("""COMPUTED_VALUE"""),"Topic")</f>
        <v>Topic</v>
      </c>
      <c r="E72" s="4" t="s">
        <v>17</v>
      </c>
      <c r="F72" s="6">
        <v>1201.0</v>
      </c>
      <c r="G72" s="4">
        <v>5.17</v>
      </c>
      <c r="H72" s="8">
        <v>0.2798</v>
      </c>
      <c r="I72" s="8">
        <v>0.1377</v>
      </c>
      <c r="J72" s="9">
        <v>0.005636574074074074</v>
      </c>
      <c r="K72" s="21">
        <v>487.0</v>
      </c>
      <c r="L72" s="4">
        <v>4.74</v>
      </c>
    </row>
    <row r="73">
      <c r="A73" s="20" t="s">
        <v>108</v>
      </c>
      <c r="B73" s="20" t="str">
        <f t="shared" si="1"/>
        <v>Known</v>
      </c>
      <c r="C73" s="20" t="str">
        <f>IFERROR(__xludf.DUMMYFUNCTION("SPLIT(E73,"" - "")"),"Name")</f>
        <v>Name</v>
      </c>
      <c r="D73" s="20" t="str">
        <f>IFERROR(__xludf.DUMMYFUNCTION("""COMPUTED_VALUE"""),"Series")</f>
        <v>Series</v>
      </c>
      <c r="E73" s="4" t="s">
        <v>15</v>
      </c>
      <c r="F73" s="6">
        <v>1199.0</v>
      </c>
      <c r="G73" s="4">
        <v>3.13</v>
      </c>
      <c r="H73" s="8">
        <v>0.1902</v>
      </c>
      <c r="I73" s="8">
        <v>0.1072</v>
      </c>
      <c r="J73" s="9">
        <v>0.004826388888888889</v>
      </c>
      <c r="K73" s="21">
        <v>417.0</v>
      </c>
      <c r="L73" s="4">
        <v>5.81</v>
      </c>
    </row>
    <row r="74">
      <c r="A74" s="20" t="s">
        <v>110</v>
      </c>
      <c r="B74" s="20" t="str">
        <f t="shared" si="1"/>
        <v>Known</v>
      </c>
      <c r="C74" s="20" t="str">
        <f>IFERROR(__xludf.DUMMYFUNCTION("SPLIT(E74,"" - "")"),"Name")</f>
        <v>Name</v>
      </c>
      <c r="D74" s="20" t="str">
        <f>IFERROR(__xludf.DUMMYFUNCTION("""COMPUTED_VALUE"""),"Series")</f>
        <v>Series</v>
      </c>
      <c r="E74" s="4" t="s">
        <v>15</v>
      </c>
      <c r="F74" s="6">
        <v>1192.0</v>
      </c>
      <c r="G74" s="4">
        <v>2.93</v>
      </c>
      <c r="H74" s="8">
        <v>0.1737</v>
      </c>
      <c r="I74" s="8">
        <v>0.1487</v>
      </c>
      <c r="J74" s="9">
        <v>0.00400462962962963</v>
      </c>
      <c r="K74" s="21">
        <v>346.0</v>
      </c>
      <c r="L74" s="4">
        <v>4.19</v>
      </c>
    </row>
    <row r="75">
      <c r="A75" s="20" t="s">
        <v>112</v>
      </c>
      <c r="B75" s="20" t="str">
        <f t="shared" si="1"/>
        <v>Exploratory</v>
      </c>
      <c r="C75" s="20" t="str">
        <f>IFERROR(__xludf.DUMMYFUNCTION("SPLIT(E75,"" - "")"),"Keyword")</f>
        <v>Keyword</v>
      </c>
      <c r="D75" s="20" t="str">
        <f>IFERROR(__xludf.DUMMYFUNCTION("""COMPUTED_VALUE"""),"Topic")</f>
        <v>Topic</v>
      </c>
      <c r="E75" s="4" t="s">
        <v>17</v>
      </c>
      <c r="F75" s="6">
        <v>1190.0</v>
      </c>
      <c r="G75" s="4">
        <v>4.49</v>
      </c>
      <c r="H75" s="8">
        <v>0.2412</v>
      </c>
      <c r="I75" s="8">
        <v>0.1816</v>
      </c>
      <c r="J75" s="9">
        <v>0.0038657407407407408</v>
      </c>
      <c r="K75" s="21">
        <v>334.0</v>
      </c>
      <c r="L75" s="4">
        <v>3.09</v>
      </c>
    </row>
    <row r="76">
      <c r="A76" s="20" t="s">
        <v>113</v>
      </c>
      <c r="B76" s="20" t="str">
        <f t="shared" si="1"/>
        <v>Exploratory</v>
      </c>
      <c r="C76" s="20" t="str">
        <f>IFERROR(__xludf.DUMMYFUNCTION("SPLIT(E76,"" - "")"),"Keyword")</f>
        <v>Keyword</v>
      </c>
      <c r="D76" s="20" t="str">
        <f>IFERROR(__xludf.DUMMYFUNCTION("""COMPUTED_VALUE"""),"Topic")</f>
        <v>Topic</v>
      </c>
      <c r="E76" s="4" t="s">
        <v>17</v>
      </c>
      <c r="F76" s="6">
        <v>1187.0</v>
      </c>
      <c r="G76" s="4">
        <v>3.87</v>
      </c>
      <c r="H76" s="8">
        <v>0.2494</v>
      </c>
      <c r="I76" s="8">
        <v>0.2081</v>
      </c>
      <c r="J76" s="9">
        <v>0.0030208333333333333</v>
      </c>
      <c r="K76" s="21">
        <v>261.0</v>
      </c>
      <c r="L76" s="4">
        <v>3.03</v>
      </c>
    </row>
    <row r="77">
      <c r="A77" s="20" t="s">
        <v>114</v>
      </c>
      <c r="B77" s="20" t="str">
        <f t="shared" si="1"/>
        <v>Exploratory</v>
      </c>
      <c r="C77" s="20" t="str">
        <f>IFERROR(__xludf.DUMMYFUNCTION("SPLIT(E77,"" - "")"),"Keyword")</f>
        <v>Keyword</v>
      </c>
      <c r="D77" s="20" t="str">
        <f>IFERROR(__xludf.DUMMYFUNCTION("""COMPUTED_VALUE"""),"Topic")</f>
        <v>Topic</v>
      </c>
      <c r="E77" s="4" t="s">
        <v>17</v>
      </c>
      <c r="F77" s="6">
        <v>1174.0</v>
      </c>
      <c r="G77" s="4">
        <v>3.36</v>
      </c>
      <c r="H77" s="8">
        <v>0.2232</v>
      </c>
      <c r="I77" s="8">
        <v>0.2874</v>
      </c>
      <c r="J77" s="9">
        <v>0.003310185185185185</v>
      </c>
      <c r="K77" s="21">
        <v>286.0</v>
      </c>
      <c r="L77" s="4">
        <v>2.6</v>
      </c>
    </row>
    <row r="78">
      <c r="A78" s="20" t="s">
        <v>115</v>
      </c>
      <c r="B78" s="20" t="str">
        <f t="shared" si="1"/>
        <v>Known</v>
      </c>
      <c r="C78" s="20" t="str">
        <f>IFERROR(__xludf.DUMMYFUNCTION("SPLIT(E78,"" - "")"),"Name")</f>
        <v>Name</v>
      </c>
      <c r="D78" s="20" t="str">
        <f>IFERROR(__xludf.DUMMYFUNCTION("""COMPUTED_VALUE"""),"Study")</f>
        <v>Study</v>
      </c>
      <c r="E78" s="4" t="s">
        <v>21</v>
      </c>
      <c r="F78" s="6">
        <v>1169.0</v>
      </c>
      <c r="G78" s="4">
        <v>2.51</v>
      </c>
      <c r="H78" s="8">
        <v>0.3353</v>
      </c>
      <c r="I78" s="8">
        <v>0.1318</v>
      </c>
      <c r="J78" s="9">
        <v>0.004074074074074074</v>
      </c>
      <c r="K78" s="21">
        <v>352.0</v>
      </c>
      <c r="L78" s="4">
        <v>3.08</v>
      </c>
    </row>
    <row r="79">
      <c r="A79" s="20" t="s">
        <v>117</v>
      </c>
      <c r="B79" s="20" t="str">
        <f t="shared" si="1"/>
        <v>Known</v>
      </c>
      <c r="C79" s="20" t="str">
        <f>IFERROR(__xludf.DUMMYFUNCTION("SPLIT(E79,"" - "")"),"Name")</f>
        <v>Name</v>
      </c>
      <c r="D79" s="20" t="str">
        <f>IFERROR(__xludf.DUMMYFUNCTION("""COMPUTED_VALUE"""),"Series")</f>
        <v>Series</v>
      </c>
      <c r="E79" s="4" t="s">
        <v>15</v>
      </c>
      <c r="F79" s="6">
        <v>1164.0</v>
      </c>
      <c r="G79" s="4">
        <v>3.04</v>
      </c>
      <c r="H79" s="8">
        <v>0.2139</v>
      </c>
      <c r="I79" s="8">
        <v>0.1851</v>
      </c>
      <c r="J79" s="9">
        <v>0.0036458333333333334</v>
      </c>
      <c r="K79" s="21">
        <v>315.0</v>
      </c>
      <c r="L79" s="4">
        <v>4.56</v>
      </c>
    </row>
    <row r="80">
      <c r="A80" s="20" t="s">
        <v>119</v>
      </c>
      <c r="B80" s="20" t="str">
        <f t="shared" si="1"/>
        <v>Exploratory</v>
      </c>
      <c r="C80" s="20" t="str">
        <f>IFERROR(__xludf.DUMMYFUNCTION("SPLIT(E80,"" - "")"),"Keyword")</f>
        <v>Keyword</v>
      </c>
      <c r="D80" s="20" t="str">
        <f>IFERROR(__xludf.DUMMYFUNCTION("""COMPUTED_VALUE"""),"Place")</f>
        <v>Place</v>
      </c>
      <c r="E80" s="4" t="s">
        <v>32</v>
      </c>
      <c r="F80" s="6">
        <v>1153.0</v>
      </c>
      <c r="G80" s="4">
        <v>3.67</v>
      </c>
      <c r="H80" s="8">
        <v>0.3348</v>
      </c>
      <c r="I80" s="8">
        <v>0.1057</v>
      </c>
      <c r="J80" s="9">
        <v>0.0042824074074074075</v>
      </c>
      <c r="K80" s="21">
        <v>370.0</v>
      </c>
      <c r="L80" s="4">
        <v>4.24</v>
      </c>
    </row>
    <row r="81">
      <c r="A81" s="20" t="s">
        <v>120</v>
      </c>
      <c r="B81" s="20" t="str">
        <f t="shared" si="1"/>
        <v>Exploratory</v>
      </c>
      <c r="C81" s="20" t="str">
        <f>IFERROR(__xludf.DUMMYFUNCTION("SPLIT(E81,"" - "")"),"Keyword")</f>
        <v>Keyword</v>
      </c>
      <c r="D81" s="20" t="str">
        <f>IFERROR(__xludf.DUMMYFUNCTION("""COMPUTED_VALUE"""),"Topic")</f>
        <v>Topic</v>
      </c>
      <c r="E81" s="4" t="s">
        <v>17</v>
      </c>
      <c r="F81" s="6">
        <v>1146.0</v>
      </c>
      <c r="G81" s="4">
        <v>3.73</v>
      </c>
      <c r="H81" s="8">
        <v>0.2304</v>
      </c>
      <c r="I81" s="8">
        <v>0.1984</v>
      </c>
      <c r="J81" s="9">
        <v>0.0036342592592592594</v>
      </c>
      <c r="K81" s="21">
        <v>314.0</v>
      </c>
      <c r="L81" s="4">
        <v>4.02</v>
      </c>
    </row>
    <row r="82">
      <c r="A82" s="20" t="s">
        <v>121</v>
      </c>
      <c r="B82" s="20" t="str">
        <f t="shared" si="1"/>
        <v>Known</v>
      </c>
      <c r="C82" s="20" t="str">
        <f>IFERROR(__xludf.DUMMYFUNCTION("SPLIT(E82,"" - "")"),"Name")</f>
        <v>Name</v>
      </c>
      <c r="D82" s="20" t="str">
        <f>IFERROR(__xludf.DUMMYFUNCTION("""COMPUTED_VALUE"""),"Series")</f>
        <v>Series</v>
      </c>
      <c r="E82" s="4" t="s">
        <v>15</v>
      </c>
      <c r="F82" s="6">
        <v>1126.0</v>
      </c>
      <c r="G82" s="4">
        <v>2.88</v>
      </c>
      <c r="H82" s="8">
        <v>0.1465</v>
      </c>
      <c r="I82" s="8">
        <v>0.1781</v>
      </c>
      <c r="J82" s="9">
        <v>0.003946759259259259</v>
      </c>
      <c r="K82" s="21">
        <v>341.0</v>
      </c>
      <c r="L82" s="4">
        <v>5.69</v>
      </c>
    </row>
    <row r="83">
      <c r="A83" s="20" t="s">
        <v>123</v>
      </c>
      <c r="B83" s="20" t="str">
        <f t="shared" si="1"/>
        <v>Exploratory</v>
      </c>
      <c r="C83" s="20" t="str">
        <f>IFERROR(__xludf.DUMMYFUNCTION("SPLIT(E83,"" - "")"),"Keyword")</f>
        <v>Keyword</v>
      </c>
      <c r="D83" s="20" t="str">
        <f>IFERROR(__xludf.DUMMYFUNCTION("""COMPUTED_VALUE"""),"Topic")</f>
        <v>Topic</v>
      </c>
      <c r="E83" s="4" t="s">
        <v>17</v>
      </c>
      <c r="F83" s="6">
        <v>1122.0</v>
      </c>
      <c r="G83" s="4">
        <v>4.41</v>
      </c>
      <c r="H83" s="8">
        <v>0.2184</v>
      </c>
      <c r="I83" s="8">
        <v>0.2087</v>
      </c>
      <c r="J83" s="9">
        <v>0.0038310185185185183</v>
      </c>
      <c r="K83" s="21">
        <v>331.0</v>
      </c>
      <c r="L83" s="4">
        <v>3.02</v>
      </c>
    </row>
    <row r="84">
      <c r="A84" s="20" t="s">
        <v>124</v>
      </c>
      <c r="B84" s="20" t="str">
        <f t="shared" si="1"/>
        <v>Exploratory</v>
      </c>
      <c r="C84" s="20" t="str">
        <f>IFERROR(__xludf.DUMMYFUNCTION("SPLIT(E84,"" - "")"),"Keyword")</f>
        <v>Keyword</v>
      </c>
      <c r="D84" s="20" t="str">
        <f>IFERROR(__xludf.DUMMYFUNCTION("""COMPUTED_VALUE"""),"Topic")</f>
        <v>Topic</v>
      </c>
      <c r="E84" s="4" t="s">
        <v>17</v>
      </c>
      <c r="F84" s="6">
        <v>1120.0</v>
      </c>
      <c r="G84" s="4">
        <v>4.37</v>
      </c>
      <c r="H84" s="8">
        <v>0.2973</v>
      </c>
      <c r="I84" s="8">
        <v>0.1465</v>
      </c>
      <c r="J84" s="9">
        <v>0.004421296296296296</v>
      </c>
      <c r="K84" s="21">
        <v>382.0</v>
      </c>
      <c r="L84" s="4">
        <v>3.7</v>
      </c>
    </row>
    <row r="85">
      <c r="A85" s="20" t="s">
        <v>125</v>
      </c>
      <c r="B85" s="20" t="str">
        <f t="shared" si="1"/>
        <v>Exploratory</v>
      </c>
      <c r="C85" s="20" t="str">
        <f>IFERROR(__xludf.DUMMYFUNCTION("SPLIT(E85,"" - "")"),"Keyword")</f>
        <v>Keyword</v>
      </c>
      <c r="D85" s="20" t="str">
        <f>IFERROR(__xludf.DUMMYFUNCTION("""COMPUTED_VALUE"""),"Topic")</f>
        <v>Topic</v>
      </c>
      <c r="E85" s="4" t="s">
        <v>17</v>
      </c>
      <c r="F85" s="6">
        <v>1115.0</v>
      </c>
      <c r="G85" s="4">
        <v>4.27</v>
      </c>
      <c r="H85" s="8">
        <v>0.2161</v>
      </c>
      <c r="I85" s="8">
        <v>0.2084</v>
      </c>
      <c r="J85" s="9">
        <v>0.0030787037037037037</v>
      </c>
      <c r="K85" s="21">
        <v>266.0</v>
      </c>
      <c r="L85" s="4">
        <v>3.01</v>
      </c>
    </row>
    <row r="86">
      <c r="A86" s="20" t="s">
        <v>126</v>
      </c>
      <c r="B86" s="20" t="str">
        <f t="shared" si="1"/>
        <v>Exploratory</v>
      </c>
      <c r="C86" s="20" t="str">
        <f>IFERROR(__xludf.DUMMYFUNCTION("SPLIT(E86,"" - "")"),"Keyword")</f>
        <v>Keyword</v>
      </c>
      <c r="D86" s="20" t="str">
        <f>IFERROR(__xludf.DUMMYFUNCTION("""COMPUTED_VALUE"""),"Topic")</f>
        <v>Topic</v>
      </c>
      <c r="E86" s="4" t="s">
        <v>17</v>
      </c>
      <c r="F86" s="6">
        <v>1112.0</v>
      </c>
      <c r="G86" s="4">
        <v>4.74</v>
      </c>
      <c r="H86" s="8">
        <v>0.2761</v>
      </c>
      <c r="I86" s="8">
        <v>0.147</v>
      </c>
      <c r="J86" s="9">
        <v>0.0038310185185185183</v>
      </c>
      <c r="K86" s="21">
        <v>331.0</v>
      </c>
      <c r="L86" s="4">
        <v>3.12</v>
      </c>
    </row>
    <row r="87">
      <c r="A87" s="20" t="s">
        <v>127</v>
      </c>
      <c r="B87" s="20" t="str">
        <f t="shared" si="1"/>
        <v>Exploratory</v>
      </c>
      <c r="C87" s="20" t="str">
        <f>IFERROR(__xludf.DUMMYFUNCTION("SPLIT(E87,"" - "")"),"Keyword")</f>
        <v>Keyword</v>
      </c>
      <c r="D87" s="20" t="str">
        <f>IFERROR(__xludf.DUMMYFUNCTION("""COMPUTED_VALUE"""),"Topic")</f>
        <v>Topic</v>
      </c>
      <c r="E87" s="4" t="s">
        <v>17</v>
      </c>
      <c r="F87" s="6">
        <v>1112.0</v>
      </c>
      <c r="G87" s="4">
        <v>4.11</v>
      </c>
      <c r="H87" s="8">
        <v>0.1736</v>
      </c>
      <c r="I87" s="8">
        <v>0.2055</v>
      </c>
      <c r="J87" s="9">
        <v>0.003310185185185185</v>
      </c>
      <c r="K87" s="21">
        <v>286.0</v>
      </c>
      <c r="L87" s="4">
        <v>3.89</v>
      </c>
    </row>
    <row r="88">
      <c r="A88" s="20" t="s">
        <v>128</v>
      </c>
      <c r="B88" s="20" t="str">
        <f t="shared" si="1"/>
        <v>Exploratory</v>
      </c>
      <c r="C88" s="20" t="str">
        <f>IFERROR(__xludf.DUMMYFUNCTION("SPLIT(E88,"" - "")"),"Keyword")</f>
        <v>Keyword</v>
      </c>
      <c r="D88" s="20" t="str">
        <f>IFERROR(__xludf.DUMMYFUNCTION("""COMPUTED_VALUE"""),"Topic")</f>
        <v>Topic</v>
      </c>
      <c r="E88" s="4" t="s">
        <v>17</v>
      </c>
      <c r="F88" s="6">
        <v>1111.0</v>
      </c>
      <c r="G88" s="4">
        <v>3.17</v>
      </c>
      <c r="H88" s="8">
        <v>0.2502</v>
      </c>
      <c r="I88" s="8">
        <v>0.1868</v>
      </c>
      <c r="J88" s="9">
        <v>0.002777777777777778</v>
      </c>
      <c r="K88" s="21">
        <v>240.0</v>
      </c>
      <c r="L88" s="4">
        <v>3.51</v>
      </c>
    </row>
    <row r="89">
      <c r="A89" s="20" t="s">
        <v>129</v>
      </c>
      <c r="B89" s="20" t="str">
        <f t="shared" si="1"/>
        <v>Exploratory</v>
      </c>
      <c r="C89" s="20" t="str">
        <f>IFERROR(__xludf.DUMMYFUNCTION("SPLIT(E89,"" - "")"),"Keyword")</f>
        <v>Keyword</v>
      </c>
      <c r="D89" s="20" t="str">
        <f>IFERROR(__xludf.DUMMYFUNCTION("""COMPUTED_VALUE"""),"Topic")</f>
        <v>Topic</v>
      </c>
      <c r="E89" s="4" t="s">
        <v>17</v>
      </c>
      <c r="F89" s="6">
        <v>1108.0</v>
      </c>
      <c r="G89" s="4">
        <v>4.56</v>
      </c>
      <c r="H89" s="8">
        <v>0.2329</v>
      </c>
      <c r="I89" s="8">
        <v>0.1499</v>
      </c>
      <c r="J89" s="9">
        <v>0.004039351851851852</v>
      </c>
      <c r="K89" s="21">
        <v>349.0</v>
      </c>
      <c r="L89" s="4">
        <v>3.35</v>
      </c>
    </row>
    <row r="90">
      <c r="A90" s="20" t="s">
        <v>130</v>
      </c>
      <c r="B90" s="20" t="str">
        <f t="shared" si="1"/>
        <v>Exploratory</v>
      </c>
      <c r="C90" s="20" t="str">
        <f>IFERROR(__xludf.DUMMYFUNCTION("SPLIT(E90,"" - "")"),"Keyword")</f>
        <v>Keyword</v>
      </c>
      <c r="D90" s="20" t="str">
        <f>IFERROR(__xludf.DUMMYFUNCTION("""COMPUTED_VALUE"""),"Topic")</f>
        <v>Topic</v>
      </c>
      <c r="E90" s="4" t="s">
        <v>17</v>
      </c>
      <c r="F90" s="6">
        <v>1105.0</v>
      </c>
      <c r="G90" s="4">
        <v>4.12</v>
      </c>
      <c r="H90" s="8">
        <v>0.2452</v>
      </c>
      <c r="I90" s="8">
        <v>0.2081</v>
      </c>
      <c r="J90" s="9">
        <v>0.003576388888888889</v>
      </c>
      <c r="K90" s="21">
        <v>309.0</v>
      </c>
      <c r="L90" s="4">
        <v>3.11</v>
      </c>
    </row>
    <row r="91">
      <c r="A91" s="20" t="s">
        <v>131</v>
      </c>
      <c r="B91" s="20" t="str">
        <f t="shared" si="1"/>
        <v>Exploratory</v>
      </c>
      <c r="C91" s="20" t="str">
        <f>IFERROR(__xludf.DUMMYFUNCTION("SPLIT(E91,"" - "")"),"Keyword")</f>
        <v>Keyword</v>
      </c>
      <c r="D91" s="20" t="str">
        <f>IFERROR(__xludf.DUMMYFUNCTION("""COMPUTED_VALUE"""),"Topic")</f>
        <v>Topic</v>
      </c>
      <c r="E91" s="4" t="s">
        <v>17</v>
      </c>
      <c r="F91" s="6">
        <v>1099.0</v>
      </c>
      <c r="G91" s="4">
        <v>4.75</v>
      </c>
      <c r="H91" s="8">
        <v>0.2875</v>
      </c>
      <c r="I91" s="8">
        <v>0.1507</v>
      </c>
      <c r="J91" s="9">
        <v>0.004074074074074074</v>
      </c>
      <c r="K91" s="21">
        <v>352.0</v>
      </c>
      <c r="L91" s="4">
        <v>3.83</v>
      </c>
    </row>
    <row r="92">
      <c r="A92" s="20" t="s">
        <v>132</v>
      </c>
      <c r="B92" s="20" t="str">
        <f t="shared" si="1"/>
        <v>Known</v>
      </c>
      <c r="C92" s="20" t="str">
        <f>IFERROR(__xludf.DUMMYFUNCTION("SPLIT(E92,"" - "")"),"Name")</f>
        <v>Name</v>
      </c>
      <c r="D92" s="20" t="str">
        <f>IFERROR(__xludf.DUMMYFUNCTION("""COMPUTED_VALUE"""),"Study")</f>
        <v>Study</v>
      </c>
      <c r="E92" s="4" t="s">
        <v>21</v>
      </c>
      <c r="F92" s="6">
        <v>1099.0</v>
      </c>
      <c r="G92" s="4">
        <v>1.28</v>
      </c>
      <c r="H92" s="8">
        <v>0.2793</v>
      </c>
      <c r="I92" s="8">
        <v>0.1914</v>
      </c>
      <c r="J92" s="9">
        <v>0.0025925925925925925</v>
      </c>
      <c r="K92" s="21">
        <v>224.0</v>
      </c>
      <c r="L92" s="4">
        <v>1.13</v>
      </c>
    </row>
    <row r="93">
      <c r="A93" s="20" t="s">
        <v>134</v>
      </c>
      <c r="B93" s="20" t="str">
        <f t="shared" si="1"/>
        <v>Exploratory</v>
      </c>
      <c r="C93" s="20" t="str">
        <f>IFERROR(__xludf.DUMMYFUNCTION("SPLIT(E93,"" - "")"),"Keyword")</f>
        <v>Keyword</v>
      </c>
      <c r="D93" s="20" t="str">
        <f>IFERROR(__xludf.DUMMYFUNCTION("""COMPUTED_VALUE"""),"Topic")</f>
        <v>Topic</v>
      </c>
      <c r="E93" s="4" t="s">
        <v>17</v>
      </c>
      <c r="F93" s="6">
        <v>1079.0</v>
      </c>
      <c r="G93" s="4">
        <v>3.69</v>
      </c>
      <c r="H93" s="8">
        <v>0.354</v>
      </c>
      <c r="I93" s="8">
        <v>0.1942</v>
      </c>
      <c r="J93" s="9">
        <v>0.003703703703703704</v>
      </c>
      <c r="K93" s="21">
        <v>320.0</v>
      </c>
      <c r="L93" s="4">
        <v>3.58</v>
      </c>
    </row>
    <row r="94">
      <c r="A94" s="20" t="s">
        <v>135</v>
      </c>
      <c r="B94" s="20" t="str">
        <f t="shared" si="1"/>
        <v>Exploratory</v>
      </c>
      <c r="C94" s="20" t="str">
        <f>IFERROR(__xludf.DUMMYFUNCTION("SPLIT(E94,"" - "")"),"Keyword")</f>
        <v>Keyword</v>
      </c>
      <c r="D94" s="20" t="str">
        <f>IFERROR(__xludf.DUMMYFUNCTION("""COMPUTED_VALUE"""),"Topic")</f>
        <v>Topic</v>
      </c>
      <c r="E94" s="4" t="s">
        <v>17</v>
      </c>
      <c r="F94" s="6">
        <v>1078.0</v>
      </c>
      <c r="G94" s="4">
        <v>4.03</v>
      </c>
      <c r="H94" s="8">
        <v>0.2254</v>
      </c>
      <c r="I94" s="8">
        <v>0.1778</v>
      </c>
      <c r="J94" s="9">
        <v>0.003587962962962963</v>
      </c>
      <c r="K94" s="21">
        <v>310.0</v>
      </c>
      <c r="L94" s="4">
        <v>3.64</v>
      </c>
    </row>
    <row r="95">
      <c r="A95" s="20" t="s">
        <v>136</v>
      </c>
      <c r="B95" s="20" t="str">
        <f t="shared" si="1"/>
        <v>Exploratory</v>
      </c>
      <c r="C95" s="20" t="str">
        <f>IFERROR(__xludf.DUMMYFUNCTION("SPLIT(E95,"" - "")"),"Keyword")</f>
        <v>Keyword</v>
      </c>
      <c r="D95" s="20" t="str">
        <f>IFERROR(__xludf.DUMMYFUNCTION("""COMPUTED_VALUE"""),"Topic")</f>
        <v>Topic</v>
      </c>
      <c r="E95" s="4" t="s">
        <v>17</v>
      </c>
      <c r="F95" s="6">
        <v>1073.0</v>
      </c>
      <c r="G95" s="4">
        <v>5.74</v>
      </c>
      <c r="H95" s="8">
        <v>0.247</v>
      </c>
      <c r="I95" s="8">
        <v>0.1232</v>
      </c>
      <c r="J95" s="9">
        <v>0.00494212962962963</v>
      </c>
      <c r="K95" s="21">
        <v>427.0</v>
      </c>
      <c r="L95" s="4">
        <v>3.33</v>
      </c>
    </row>
    <row r="96">
      <c r="A96" s="20" t="s">
        <v>138</v>
      </c>
      <c r="B96" s="20" t="str">
        <f t="shared" si="1"/>
        <v>Exploratory</v>
      </c>
      <c r="C96" s="20" t="str">
        <f>IFERROR(__xludf.DUMMYFUNCTION("SPLIT(E96,"" - "")"),"Keyword")</f>
        <v>Keyword</v>
      </c>
      <c r="D96" s="20" t="str">
        <f>IFERROR(__xludf.DUMMYFUNCTION("""COMPUTED_VALUE"""),"Topic")</f>
        <v>Topic</v>
      </c>
      <c r="E96" s="4" t="s">
        <v>17</v>
      </c>
      <c r="F96" s="6">
        <v>1069.0</v>
      </c>
      <c r="G96" s="4">
        <v>4.01</v>
      </c>
      <c r="H96" s="8">
        <v>0.2451</v>
      </c>
      <c r="I96" s="8">
        <v>0.2068</v>
      </c>
      <c r="J96" s="9">
        <v>0.003287037037037037</v>
      </c>
      <c r="K96" s="21">
        <v>284.0</v>
      </c>
      <c r="L96" s="4">
        <v>3.36</v>
      </c>
    </row>
    <row r="97">
      <c r="A97" s="20" t="s">
        <v>139</v>
      </c>
      <c r="B97" s="20" t="str">
        <f t="shared" si="1"/>
        <v>Known</v>
      </c>
      <c r="C97" s="20" t="str">
        <f>IFERROR(__xludf.DUMMYFUNCTION("SPLIT(E97,"" - "")"),"Name")</f>
        <v>Name</v>
      </c>
      <c r="D97" s="20" t="str">
        <f>IFERROR(__xludf.DUMMYFUNCTION("""COMPUTED_VALUE"""),"Series")</f>
        <v>Series</v>
      </c>
      <c r="E97" s="4" t="s">
        <v>15</v>
      </c>
      <c r="F97" s="6">
        <v>1068.0</v>
      </c>
      <c r="G97" s="4">
        <v>4.27</v>
      </c>
      <c r="H97" s="8">
        <v>0.1919</v>
      </c>
      <c r="I97" s="8">
        <v>0.0823</v>
      </c>
      <c r="J97" s="9">
        <v>0.006921296296296296</v>
      </c>
      <c r="K97" s="21">
        <v>598.0</v>
      </c>
      <c r="L97" s="4">
        <v>10.29</v>
      </c>
    </row>
    <row r="98">
      <c r="A98" s="20" t="s">
        <v>4805</v>
      </c>
      <c r="B98" s="20" t="str">
        <f t="shared" si="1"/>
        <v>Known</v>
      </c>
      <c r="C98" s="20" t="str">
        <f>IFERROR(__xludf.DUMMYFUNCTION("SPLIT(E98,"" - "")"),"Author")</f>
        <v>Author</v>
      </c>
      <c r="D98" s="20" t="str">
        <f>IFERROR(__xludf.DUMMYFUNCTION("""COMPUTED_VALUE"""),"Individual")</f>
        <v>Individual</v>
      </c>
      <c r="E98" s="4" t="s">
        <v>97</v>
      </c>
      <c r="F98" s="6">
        <v>1062.0</v>
      </c>
      <c r="G98" s="4">
        <v>1.4</v>
      </c>
      <c r="H98" s="8">
        <v>0.6186</v>
      </c>
      <c r="I98" s="8">
        <v>0.0417</v>
      </c>
      <c r="J98" s="9">
        <v>0.0016203703703703703</v>
      </c>
      <c r="K98" s="21">
        <v>140.0</v>
      </c>
      <c r="L98" s="4">
        <v>2.97</v>
      </c>
    </row>
    <row r="99">
      <c r="A99" s="20" t="s">
        <v>142</v>
      </c>
      <c r="B99" s="20" t="str">
        <f t="shared" si="1"/>
        <v>Known</v>
      </c>
      <c r="C99" s="20" t="str">
        <f>IFERROR(__xludf.DUMMYFUNCTION("SPLIT(E99,"" - "")"),"Name")</f>
        <v>Name</v>
      </c>
      <c r="D99" s="20" t="str">
        <f>IFERROR(__xludf.DUMMYFUNCTION("""COMPUTED_VALUE"""),"Study")</f>
        <v>Study</v>
      </c>
      <c r="E99" s="4" t="s">
        <v>21</v>
      </c>
      <c r="F99" s="6">
        <v>1045.0</v>
      </c>
      <c r="G99" s="4">
        <v>1.5</v>
      </c>
      <c r="H99" s="8">
        <v>0.6746</v>
      </c>
      <c r="I99" s="8">
        <v>0.0529</v>
      </c>
      <c r="J99" s="9">
        <v>0.0022685185185185187</v>
      </c>
      <c r="K99" s="21">
        <v>196.0</v>
      </c>
      <c r="L99" s="4">
        <v>1.94</v>
      </c>
    </row>
    <row r="100">
      <c r="A100" s="20" t="s">
        <v>144</v>
      </c>
      <c r="B100" s="20" t="str">
        <f t="shared" si="1"/>
        <v>Exploratory</v>
      </c>
      <c r="C100" s="20" t="str">
        <f>IFERROR(__xludf.DUMMYFUNCTION("SPLIT(E100,"" - "")"),"Keyword")</f>
        <v>Keyword</v>
      </c>
      <c r="D100" s="20" t="str">
        <f>IFERROR(__xludf.DUMMYFUNCTION("""COMPUTED_VALUE"""),"Topic")</f>
        <v>Topic</v>
      </c>
      <c r="E100" s="4" t="s">
        <v>17</v>
      </c>
      <c r="F100" s="6">
        <v>1042.0</v>
      </c>
      <c r="G100" s="4">
        <v>4.05</v>
      </c>
      <c r="H100" s="8">
        <v>0.2361</v>
      </c>
      <c r="I100" s="8">
        <v>0.2152</v>
      </c>
      <c r="J100" s="9">
        <v>0.003564814814814815</v>
      </c>
      <c r="K100" s="21">
        <v>308.0</v>
      </c>
      <c r="L100" s="4">
        <v>2.95</v>
      </c>
    </row>
    <row r="101">
      <c r="A101" s="20" t="s">
        <v>145</v>
      </c>
      <c r="B101" s="20" t="str">
        <f t="shared" si="1"/>
        <v>Exploratory</v>
      </c>
      <c r="C101" s="20" t="str">
        <f>IFERROR(__xludf.DUMMYFUNCTION("SPLIT(E101,"" - "")"),"Keyword")</f>
        <v>Keyword</v>
      </c>
      <c r="D101" s="20" t="str">
        <f>IFERROR(__xludf.DUMMYFUNCTION("""COMPUTED_VALUE"""),"Place")</f>
        <v>Place</v>
      </c>
      <c r="E101" s="4" t="s">
        <v>32</v>
      </c>
      <c r="F101" s="6">
        <v>1018.0</v>
      </c>
      <c r="G101" s="4">
        <v>4.31</v>
      </c>
      <c r="H101" s="8">
        <v>0.2407</v>
      </c>
      <c r="I101" s="8">
        <v>0.1471</v>
      </c>
      <c r="J101" s="9">
        <v>0.004895833333333334</v>
      </c>
      <c r="K101" s="21">
        <v>423.0</v>
      </c>
      <c r="L101" s="4">
        <v>4.76</v>
      </c>
    </row>
    <row r="102">
      <c r="A102" s="20" t="s">
        <v>146</v>
      </c>
      <c r="B102" s="20" t="str">
        <f t="shared" si="1"/>
        <v>Exploratory</v>
      </c>
      <c r="C102" s="20" t="str">
        <f>IFERROR(__xludf.DUMMYFUNCTION("SPLIT(E102,"" - "")"),"Keyword")</f>
        <v>Keyword</v>
      </c>
      <c r="D102" s="20" t="str">
        <f>IFERROR(__xludf.DUMMYFUNCTION("""COMPUTED_VALUE"""),"Topic")</f>
        <v>Topic</v>
      </c>
      <c r="E102" s="4" t="s">
        <v>17</v>
      </c>
      <c r="F102" s="4">
        <v>995.0</v>
      </c>
      <c r="G102" s="4">
        <v>3.52</v>
      </c>
      <c r="H102" s="8">
        <v>0.2442</v>
      </c>
      <c r="I102" s="8">
        <v>0.198</v>
      </c>
      <c r="J102" s="9">
        <v>0.0033333333333333335</v>
      </c>
      <c r="K102" s="21">
        <v>288.0</v>
      </c>
      <c r="L102" s="4">
        <v>2.75</v>
      </c>
    </row>
    <row r="103">
      <c r="A103" s="20" t="s">
        <v>148</v>
      </c>
      <c r="B103" s="20" t="str">
        <f t="shared" si="1"/>
        <v>Exploratory</v>
      </c>
      <c r="C103" s="20" t="str">
        <f>IFERROR(__xludf.DUMMYFUNCTION("SPLIT(E103,"" - "")"),"Keyword")</f>
        <v>Keyword</v>
      </c>
      <c r="D103" s="20" t="str">
        <f>IFERROR(__xludf.DUMMYFUNCTION("""COMPUTED_VALUE"""),"Topic")</f>
        <v>Topic</v>
      </c>
      <c r="E103" s="4" t="s">
        <v>17</v>
      </c>
      <c r="F103" s="4">
        <v>983.0</v>
      </c>
      <c r="G103" s="4">
        <v>3.4</v>
      </c>
      <c r="H103" s="8">
        <v>0.1953</v>
      </c>
      <c r="I103" s="8">
        <v>0.3082</v>
      </c>
      <c r="J103" s="9">
        <v>0.002928240740740741</v>
      </c>
      <c r="K103" s="21">
        <v>253.0</v>
      </c>
      <c r="L103" s="4">
        <v>3.2</v>
      </c>
    </row>
    <row r="104">
      <c r="A104" s="20" t="s">
        <v>151</v>
      </c>
      <c r="B104" s="20" t="str">
        <f t="shared" si="1"/>
        <v>Exploratory</v>
      </c>
      <c r="C104" s="20" t="str">
        <f>IFERROR(__xludf.DUMMYFUNCTION("SPLIT(E104,"" - "")"),"Keyword")</f>
        <v>Keyword</v>
      </c>
      <c r="D104" s="20" t="str">
        <f>IFERROR(__xludf.DUMMYFUNCTION("""COMPUTED_VALUE"""),"Topic")</f>
        <v>Topic</v>
      </c>
      <c r="E104" s="4" t="s">
        <v>17</v>
      </c>
      <c r="F104" s="4">
        <v>973.0</v>
      </c>
      <c r="G104" s="4">
        <v>4.11</v>
      </c>
      <c r="H104" s="8">
        <v>0.2641</v>
      </c>
      <c r="I104" s="8">
        <v>0.1706</v>
      </c>
      <c r="J104" s="9">
        <v>0.0044444444444444444</v>
      </c>
      <c r="K104" s="21">
        <v>384.0</v>
      </c>
      <c r="L104" s="4">
        <v>3.93</v>
      </c>
    </row>
    <row r="105">
      <c r="A105" s="20" t="s">
        <v>152</v>
      </c>
      <c r="B105" s="20" t="str">
        <f t="shared" si="1"/>
        <v>Exploratory</v>
      </c>
      <c r="C105" s="20" t="str">
        <f>IFERROR(__xludf.DUMMYFUNCTION("SPLIT(E105,"" - "")"),"Keyword")</f>
        <v>Keyword</v>
      </c>
      <c r="D105" s="20" t="str">
        <f>IFERROR(__xludf.DUMMYFUNCTION("""COMPUTED_VALUE"""),"Topic")</f>
        <v>Topic</v>
      </c>
      <c r="E105" s="4" t="s">
        <v>17</v>
      </c>
      <c r="F105" s="4">
        <v>965.0</v>
      </c>
      <c r="G105" s="4">
        <v>3.51</v>
      </c>
      <c r="H105" s="8">
        <v>0.1876</v>
      </c>
      <c r="I105" s="8">
        <v>0.2465</v>
      </c>
      <c r="J105" s="9">
        <v>0.002939814814814815</v>
      </c>
      <c r="K105" s="21">
        <v>254.0</v>
      </c>
      <c r="L105" s="4">
        <v>3.12</v>
      </c>
    </row>
    <row r="106">
      <c r="A106" s="20" t="s">
        <v>153</v>
      </c>
      <c r="B106" s="20" t="str">
        <f t="shared" si="1"/>
        <v>Exploratory</v>
      </c>
      <c r="C106" s="20" t="str">
        <f>IFERROR(__xludf.DUMMYFUNCTION("SPLIT(E106,"" - "")"),"Keyword")</f>
        <v>Keyword</v>
      </c>
      <c r="D106" s="20" t="str">
        <f>IFERROR(__xludf.DUMMYFUNCTION("""COMPUTED_VALUE"""),"Topic")</f>
        <v>Topic</v>
      </c>
      <c r="E106" s="4" t="s">
        <v>17</v>
      </c>
      <c r="F106" s="4">
        <v>943.0</v>
      </c>
      <c r="G106" s="4">
        <v>3.85</v>
      </c>
      <c r="H106" s="8">
        <v>0.3043</v>
      </c>
      <c r="I106" s="8">
        <v>0.1865</v>
      </c>
      <c r="J106" s="9">
        <v>0.0033333333333333335</v>
      </c>
      <c r="K106" s="21">
        <v>288.0</v>
      </c>
      <c r="L106" s="4">
        <v>3.1</v>
      </c>
    </row>
    <row r="107">
      <c r="A107" s="20" t="s">
        <v>154</v>
      </c>
      <c r="B107" s="20" t="str">
        <f t="shared" si="1"/>
        <v>Exploratory</v>
      </c>
      <c r="C107" s="20" t="str">
        <f>IFERROR(__xludf.DUMMYFUNCTION("SPLIT(E107,"" - "")"),"Keyword")</f>
        <v>Keyword</v>
      </c>
      <c r="D107" s="20" t="str">
        <f>IFERROR(__xludf.DUMMYFUNCTION("""COMPUTED_VALUE"""),"Topic")</f>
        <v>Topic</v>
      </c>
      <c r="E107" s="4" t="s">
        <v>17</v>
      </c>
      <c r="F107" s="4">
        <v>930.0</v>
      </c>
      <c r="G107" s="4">
        <v>3.54</v>
      </c>
      <c r="H107" s="8">
        <v>0.3129</v>
      </c>
      <c r="I107" s="8">
        <v>0.1596</v>
      </c>
      <c r="J107" s="9">
        <v>0.0029745370370370373</v>
      </c>
      <c r="K107" s="21">
        <v>257.0</v>
      </c>
      <c r="L107" s="4">
        <v>2.87</v>
      </c>
    </row>
    <row r="108">
      <c r="A108" s="20" t="s">
        <v>988</v>
      </c>
      <c r="B108" s="20" t="str">
        <f t="shared" si="1"/>
        <v>Known</v>
      </c>
      <c r="C108" s="20" t="str">
        <f>IFERROR(__xludf.DUMMYFUNCTION("SPLIT(E108,"" - "")"),"Name")</f>
        <v>Name</v>
      </c>
      <c r="D108" s="20" t="str">
        <f>IFERROR(__xludf.DUMMYFUNCTION("""COMPUTED_VALUE"""),"Series")</f>
        <v>Series</v>
      </c>
      <c r="E108" s="4" t="s">
        <v>15</v>
      </c>
      <c r="F108" s="4">
        <v>927.0</v>
      </c>
      <c r="G108" s="4">
        <v>2.67</v>
      </c>
      <c r="H108" s="8">
        <v>0.3657</v>
      </c>
      <c r="I108" s="8">
        <v>0.1034</v>
      </c>
      <c r="J108" s="9">
        <v>0.005798611111111111</v>
      </c>
      <c r="K108" s="21">
        <v>501.0</v>
      </c>
      <c r="L108" s="4">
        <v>4.58</v>
      </c>
    </row>
    <row r="109">
      <c r="A109" s="20" t="s">
        <v>157</v>
      </c>
      <c r="B109" s="20" t="str">
        <f t="shared" si="1"/>
        <v>Exploratory</v>
      </c>
      <c r="C109" s="20" t="str">
        <f>IFERROR(__xludf.DUMMYFUNCTION("SPLIT(E109,"" - "")"),"Keyword")</f>
        <v>Keyword</v>
      </c>
      <c r="D109" s="20" t="str">
        <f>IFERROR(__xludf.DUMMYFUNCTION("""COMPUTED_VALUE"""),"Topic")</f>
        <v>Topic</v>
      </c>
      <c r="E109" s="4" t="s">
        <v>17</v>
      </c>
      <c r="F109" s="4">
        <v>923.0</v>
      </c>
      <c r="G109" s="4">
        <v>4.1</v>
      </c>
      <c r="H109" s="8">
        <v>0.2839</v>
      </c>
      <c r="I109" s="8">
        <v>0.1748</v>
      </c>
      <c r="J109" s="9">
        <v>0.00400462962962963</v>
      </c>
      <c r="K109" s="21">
        <v>346.0</v>
      </c>
      <c r="L109" s="4">
        <v>2.79</v>
      </c>
    </row>
    <row r="110">
      <c r="A110" s="20" t="s">
        <v>158</v>
      </c>
      <c r="B110" s="20" t="str">
        <f t="shared" si="1"/>
        <v>Known</v>
      </c>
      <c r="C110" s="20" t="str">
        <f>IFERROR(__xludf.DUMMYFUNCTION("SPLIT(E110,"" - "")"),"Name")</f>
        <v>Name</v>
      </c>
      <c r="D110" s="20" t="str">
        <f>IFERROR(__xludf.DUMMYFUNCTION("""COMPUTED_VALUE"""),"Series")</f>
        <v>Series</v>
      </c>
      <c r="E110" s="4" t="s">
        <v>15</v>
      </c>
      <c r="F110" s="4">
        <v>908.0</v>
      </c>
      <c r="G110" s="4">
        <v>1.33</v>
      </c>
      <c r="H110" s="8">
        <v>0.3678</v>
      </c>
      <c r="I110" s="8">
        <v>0.1825</v>
      </c>
      <c r="J110" s="9">
        <v>0.0033449074074074076</v>
      </c>
      <c r="K110" s="21">
        <v>289.0</v>
      </c>
      <c r="L110" s="4">
        <v>1.4</v>
      </c>
    </row>
    <row r="111">
      <c r="A111" s="20" t="s">
        <v>159</v>
      </c>
      <c r="B111" s="20" t="str">
        <f t="shared" si="1"/>
        <v>Exploratory</v>
      </c>
      <c r="C111" s="20" t="str">
        <f>IFERROR(__xludf.DUMMYFUNCTION("SPLIT(E111,"" - "")"),"Keyword")</f>
        <v>Keyword</v>
      </c>
      <c r="D111" s="20" t="str">
        <f>IFERROR(__xludf.DUMMYFUNCTION("""COMPUTED_VALUE"""),"Topic")</f>
        <v>Topic</v>
      </c>
      <c r="E111" s="4" t="s">
        <v>17</v>
      </c>
      <c r="F111" s="4">
        <v>897.0</v>
      </c>
      <c r="G111" s="4">
        <v>4.26</v>
      </c>
      <c r="H111" s="8">
        <v>0.2887</v>
      </c>
      <c r="I111" s="8">
        <v>0.1563</v>
      </c>
      <c r="J111" s="9">
        <v>0.00400462962962963</v>
      </c>
      <c r="K111" s="21">
        <v>346.0</v>
      </c>
      <c r="L111" s="4">
        <v>3.6</v>
      </c>
    </row>
    <row r="112">
      <c r="A112" s="20" t="s">
        <v>160</v>
      </c>
      <c r="B112" s="20" t="str">
        <f t="shared" si="1"/>
        <v>Exploratory</v>
      </c>
      <c r="C112" s="20" t="str">
        <f>IFERROR(__xludf.DUMMYFUNCTION("SPLIT(E112,"" - "")"),"Keyword")</f>
        <v>Keyword</v>
      </c>
      <c r="D112" s="20" t="str">
        <f>IFERROR(__xludf.DUMMYFUNCTION("""COMPUTED_VALUE"""),"Topic")</f>
        <v>Topic</v>
      </c>
      <c r="E112" s="4" t="s">
        <v>17</v>
      </c>
      <c r="F112" s="4">
        <v>896.0</v>
      </c>
      <c r="G112" s="4">
        <v>4.26</v>
      </c>
      <c r="H112" s="8">
        <v>0.2467</v>
      </c>
      <c r="I112" s="8">
        <v>0.1802</v>
      </c>
      <c r="J112" s="9">
        <v>0.00431712962962963</v>
      </c>
      <c r="K112" s="21">
        <v>373.0</v>
      </c>
      <c r="L112" s="4">
        <v>3.47</v>
      </c>
    </row>
    <row r="113">
      <c r="A113" s="20" t="s">
        <v>162</v>
      </c>
      <c r="B113" s="20" t="str">
        <f t="shared" si="1"/>
        <v>Exploratory</v>
      </c>
      <c r="C113" s="20" t="str">
        <f>IFERROR(__xludf.DUMMYFUNCTION("SPLIT(E113,"" - "")"),"Keyword")</f>
        <v>Keyword</v>
      </c>
      <c r="D113" s="20" t="str">
        <f>IFERROR(__xludf.DUMMYFUNCTION("""COMPUTED_VALUE"""),"Topic")</f>
        <v>Topic</v>
      </c>
      <c r="E113" s="4" t="s">
        <v>17</v>
      </c>
      <c r="F113" s="4">
        <v>893.0</v>
      </c>
      <c r="G113" s="4">
        <v>4.05</v>
      </c>
      <c r="H113" s="8">
        <v>0.1904</v>
      </c>
      <c r="I113" s="8">
        <v>0.1854</v>
      </c>
      <c r="J113" s="9">
        <v>0.003171296296296296</v>
      </c>
      <c r="K113" s="21">
        <v>274.0</v>
      </c>
      <c r="L113" s="4">
        <v>3.01</v>
      </c>
    </row>
    <row r="114">
      <c r="A114" s="20" t="s">
        <v>164</v>
      </c>
      <c r="B114" s="20" t="str">
        <f t="shared" si="1"/>
        <v>Exploratory</v>
      </c>
      <c r="C114" s="20" t="str">
        <f>IFERROR(__xludf.DUMMYFUNCTION("SPLIT(E114,"" - "")"),"Keyword")</f>
        <v>Keyword</v>
      </c>
      <c r="D114" s="20" t="str">
        <f>IFERROR(__xludf.DUMMYFUNCTION("""COMPUTED_VALUE"""),"Topic")</f>
        <v>Topic</v>
      </c>
      <c r="E114" s="4" t="s">
        <v>17</v>
      </c>
      <c r="F114" s="4">
        <v>881.0</v>
      </c>
      <c r="G114" s="4">
        <v>3.82</v>
      </c>
      <c r="H114" s="8">
        <v>0.2281</v>
      </c>
      <c r="I114" s="8">
        <v>0.1791</v>
      </c>
      <c r="J114" s="9">
        <v>0.003715277777777778</v>
      </c>
      <c r="K114" s="21">
        <v>321.0</v>
      </c>
      <c r="L114" s="4">
        <v>3.66</v>
      </c>
    </row>
    <row r="115">
      <c r="A115" s="20" t="s">
        <v>165</v>
      </c>
      <c r="B115" s="20" t="str">
        <f t="shared" si="1"/>
        <v>Exploratory</v>
      </c>
      <c r="C115" s="20" t="str">
        <f>IFERROR(__xludf.DUMMYFUNCTION("SPLIT(E115,"" - "")"),"Keyword")</f>
        <v>Keyword</v>
      </c>
      <c r="D115" s="20" t="str">
        <f>IFERROR(__xludf.DUMMYFUNCTION("""COMPUTED_VALUE"""),"Topic")</f>
        <v>Topic</v>
      </c>
      <c r="E115" s="4" t="s">
        <v>17</v>
      </c>
      <c r="F115" s="4">
        <v>879.0</v>
      </c>
      <c r="G115" s="4">
        <v>5.25</v>
      </c>
      <c r="H115" s="8">
        <v>0.2776</v>
      </c>
      <c r="I115" s="8">
        <v>0.1323</v>
      </c>
      <c r="J115" s="9">
        <v>0.00431712962962963</v>
      </c>
      <c r="K115" s="21">
        <v>373.0</v>
      </c>
      <c r="L115" s="4">
        <v>3.96</v>
      </c>
    </row>
    <row r="116">
      <c r="A116" s="20" t="s">
        <v>168</v>
      </c>
      <c r="B116" s="20" t="str">
        <f t="shared" si="1"/>
        <v>Exploratory</v>
      </c>
      <c r="C116" s="20" t="str">
        <f>IFERROR(__xludf.DUMMYFUNCTION("SPLIT(E116,"" - "")"),"Keyword")</f>
        <v>Keyword</v>
      </c>
      <c r="D116" s="20" t="str">
        <f>IFERROR(__xludf.DUMMYFUNCTION("""COMPUTED_VALUE"""),"Topic")</f>
        <v>Topic</v>
      </c>
      <c r="E116" s="4" t="s">
        <v>17</v>
      </c>
      <c r="F116" s="4">
        <v>861.0</v>
      </c>
      <c r="G116" s="4">
        <v>4.03</v>
      </c>
      <c r="H116" s="8">
        <v>0.295</v>
      </c>
      <c r="I116" s="8">
        <v>0.1316</v>
      </c>
      <c r="J116" s="9">
        <v>0.004224537037037037</v>
      </c>
      <c r="K116" s="21">
        <v>365.0</v>
      </c>
      <c r="L116" s="4">
        <v>3.94</v>
      </c>
    </row>
    <row r="117">
      <c r="A117" s="20" t="s">
        <v>169</v>
      </c>
      <c r="B117" s="20" t="str">
        <f t="shared" si="1"/>
        <v>Exploratory</v>
      </c>
      <c r="C117" s="20" t="str">
        <f>IFERROR(__xludf.DUMMYFUNCTION("SPLIT(E117,"" - "")"),"Keyword")</f>
        <v>Keyword</v>
      </c>
      <c r="D117" s="20" t="str">
        <f>IFERROR(__xludf.DUMMYFUNCTION("""COMPUTED_VALUE"""),"Topic")</f>
        <v>Topic</v>
      </c>
      <c r="E117" s="4" t="s">
        <v>17</v>
      </c>
      <c r="F117" s="4">
        <v>858.0</v>
      </c>
      <c r="G117" s="4">
        <v>3.95</v>
      </c>
      <c r="H117" s="8">
        <v>0.2156</v>
      </c>
      <c r="I117" s="8">
        <v>0.2875</v>
      </c>
      <c r="J117" s="9">
        <v>0.0030555555555555557</v>
      </c>
      <c r="K117" s="21">
        <v>264.0</v>
      </c>
      <c r="L117" s="4">
        <v>2.51</v>
      </c>
    </row>
    <row r="118">
      <c r="A118" s="20" t="s">
        <v>171</v>
      </c>
      <c r="B118" s="20" t="str">
        <f t="shared" si="1"/>
        <v>Exploratory</v>
      </c>
      <c r="C118" s="20" t="str">
        <f>IFERROR(__xludf.DUMMYFUNCTION("SPLIT(E118,"" - "")"),"Keyword")</f>
        <v>Keyword</v>
      </c>
      <c r="D118" s="20" t="str">
        <f>IFERROR(__xludf.DUMMYFUNCTION("""COMPUTED_VALUE"""),"Topic")</f>
        <v>Topic</v>
      </c>
      <c r="E118" s="4" t="s">
        <v>17</v>
      </c>
      <c r="F118" s="4">
        <v>851.0</v>
      </c>
      <c r="G118" s="4">
        <v>4.04</v>
      </c>
      <c r="H118" s="8">
        <v>0.2797</v>
      </c>
      <c r="I118" s="8">
        <v>0.1625</v>
      </c>
      <c r="J118" s="9">
        <v>0.003738425925925926</v>
      </c>
      <c r="K118" s="21">
        <v>323.0</v>
      </c>
      <c r="L118" s="4">
        <v>3.16</v>
      </c>
    </row>
    <row r="119">
      <c r="A119" s="20" t="s">
        <v>172</v>
      </c>
      <c r="B119" s="20" t="str">
        <f t="shared" si="1"/>
        <v>Exploratory</v>
      </c>
      <c r="C119" s="20" t="str">
        <f>IFERROR(__xludf.DUMMYFUNCTION("SPLIT(E119,"" - "")"),"Keyword")</f>
        <v>Keyword</v>
      </c>
      <c r="D119" s="20" t="str">
        <f>IFERROR(__xludf.DUMMYFUNCTION("""COMPUTED_VALUE"""),"Topic")</f>
        <v>Topic</v>
      </c>
      <c r="E119" s="4" t="s">
        <v>17</v>
      </c>
      <c r="F119" s="4">
        <v>849.0</v>
      </c>
      <c r="G119" s="4">
        <v>3.81</v>
      </c>
      <c r="H119" s="8">
        <v>0.2521</v>
      </c>
      <c r="I119" s="8">
        <v>0.1927</v>
      </c>
      <c r="J119" s="9">
        <v>0.0034027777777777776</v>
      </c>
      <c r="K119" s="21">
        <v>294.0</v>
      </c>
      <c r="L119" s="4">
        <v>2.71</v>
      </c>
    </row>
    <row r="120">
      <c r="A120" s="20" t="s">
        <v>173</v>
      </c>
      <c r="B120" s="20" t="str">
        <f t="shared" si="1"/>
        <v>Known</v>
      </c>
      <c r="C120" s="20" t="str">
        <f>IFERROR(__xludf.DUMMYFUNCTION("SPLIT(E120,"" - "")"),"Name")</f>
        <v>Name</v>
      </c>
      <c r="D120" s="20" t="str">
        <f>IFERROR(__xludf.DUMMYFUNCTION("""COMPUTED_VALUE"""),"Series")</f>
        <v>Series</v>
      </c>
      <c r="E120" s="4" t="s">
        <v>15</v>
      </c>
      <c r="F120" s="4">
        <v>841.0</v>
      </c>
      <c r="G120" s="4">
        <v>3.32</v>
      </c>
      <c r="H120" s="8">
        <v>0.1724</v>
      </c>
      <c r="I120" s="8">
        <v>0.0619</v>
      </c>
      <c r="J120" s="9">
        <v>0.0044675925925925924</v>
      </c>
      <c r="K120" s="21">
        <v>386.0</v>
      </c>
      <c r="L120" s="4">
        <v>7.54</v>
      </c>
    </row>
    <row r="121">
      <c r="A121" s="20" t="s">
        <v>175</v>
      </c>
      <c r="B121" s="20" t="str">
        <f t="shared" si="1"/>
        <v>Exploratory</v>
      </c>
      <c r="C121" s="20" t="str">
        <f>IFERROR(__xludf.DUMMYFUNCTION("SPLIT(E121,"" - "")"),"Keyword")</f>
        <v>Keyword</v>
      </c>
      <c r="D121" s="20" t="str">
        <f>IFERROR(__xludf.DUMMYFUNCTION("""COMPUTED_VALUE"""),"Topic")</f>
        <v>Topic</v>
      </c>
      <c r="E121" s="4" t="s">
        <v>17</v>
      </c>
      <c r="F121" s="4">
        <v>841.0</v>
      </c>
      <c r="G121" s="4">
        <v>3.88</v>
      </c>
      <c r="H121" s="8">
        <v>0.2723</v>
      </c>
      <c r="I121" s="8">
        <v>0.182</v>
      </c>
      <c r="J121" s="9">
        <v>0.002928240740740741</v>
      </c>
      <c r="K121" s="21">
        <v>253.0</v>
      </c>
      <c r="L121" s="4">
        <v>3.36</v>
      </c>
    </row>
    <row r="122">
      <c r="A122" s="20" t="s">
        <v>4806</v>
      </c>
      <c r="B122" s="20" t="str">
        <f t="shared" si="1"/>
        <v>Known</v>
      </c>
      <c r="C122" s="20" t="str">
        <f>IFERROR(__xludf.DUMMYFUNCTION("SPLIT(E122,"" - "")"),"Name")</f>
        <v>Name</v>
      </c>
      <c r="D122" s="20" t="str">
        <f>IFERROR(__xludf.DUMMYFUNCTION("""COMPUTED_VALUE"""),"Study")</f>
        <v>Study</v>
      </c>
      <c r="E122" s="4" t="s">
        <v>21</v>
      </c>
      <c r="F122" s="4">
        <v>838.0</v>
      </c>
      <c r="G122" s="4">
        <v>1.2</v>
      </c>
      <c r="H122" s="8">
        <v>0.6862</v>
      </c>
      <c r="I122" s="8">
        <v>0.0409</v>
      </c>
      <c r="J122" s="9">
        <v>0.001574074074074074</v>
      </c>
      <c r="K122" s="21">
        <v>136.0</v>
      </c>
      <c r="L122" s="4">
        <v>1.76</v>
      </c>
    </row>
    <row r="123">
      <c r="A123" s="20" t="s">
        <v>347</v>
      </c>
      <c r="B123" s="20" t="str">
        <f t="shared" si="1"/>
        <v>Exploratory</v>
      </c>
      <c r="C123" s="20" t="str">
        <f>IFERROR(__xludf.DUMMYFUNCTION("SPLIT(E123,"" - "")"),"Keyword")</f>
        <v>Keyword</v>
      </c>
      <c r="D123" s="20" t="str">
        <f>IFERROR(__xludf.DUMMYFUNCTION("""COMPUTED_VALUE"""),"Topic")</f>
        <v>Topic</v>
      </c>
      <c r="E123" s="4" t="s">
        <v>17</v>
      </c>
      <c r="F123" s="4">
        <v>828.0</v>
      </c>
      <c r="G123" s="4">
        <v>4.19</v>
      </c>
      <c r="H123" s="8">
        <v>0.2391</v>
      </c>
      <c r="I123" s="8">
        <v>0.186</v>
      </c>
      <c r="J123" s="9">
        <v>0.0038888888888888888</v>
      </c>
      <c r="K123" s="21">
        <v>336.0</v>
      </c>
      <c r="L123" s="4">
        <v>3.29</v>
      </c>
    </row>
    <row r="124">
      <c r="A124" s="20" t="s">
        <v>179</v>
      </c>
      <c r="B124" s="20" t="str">
        <f t="shared" si="1"/>
        <v>Exploratory</v>
      </c>
      <c r="C124" s="20" t="str">
        <f>IFERROR(__xludf.DUMMYFUNCTION("SPLIT(E124,"" - "")"),"Keyword")</f>
        <v>Keyword</v>
      </c>
      <c r="D124" s="20" t="str">
        <f>IFERROR(__xludf.DUMMYFUNCTION("""COMPUTED_VALUE"""),"Topic")</f>
        <v>Topic</v>
      </c>
      <c r="E124" s="4" t="s">
        <v>17</v>
      </c>
      <c r="F124" s="4">
        <v>826.0</v>
      </c>
      <c r="G124" s="4">
        <v>3.43</v>
      </c>
      <c r="H124" s="8">
        <v>0.1864</v>
      </c>
      <c r="I124" s="8">
        <v>0.2135</v>
      </c>
      <c r="J124" s="9">
        <v>0.0028819444444444444</v>
      </c>
      <c r="K124" s="21">
        <v>249.0</v>
      </c>
      <c r="L124" s="4">
        <v>3.81</v>
      </c>
    </row>
    <row r="125">
      <c r="A125" s="20" t="s">
        <v>180</v>
      </c>
      <c r="B125" s="20" t="str">
        <f t="shared" si="1"/>
        <v>Exploratory</v>
      </c>
      <c r="C125" s="20" t="str">
        <f>IFERROR(__xludf.DUMMYFUNCTION("SPLIT(E125,"" - "")"),"Keyword")</f>
        <v>Keyword</v>
      </c>
      <c r="D125" s="20" t="str">
        <f>IFERROR(__xludf.DUMMYFUNCTION("""COMPUTED_VALUE"""),"Topic")</f>
        <v>Topic</v>
      </c>
      <c r="E125" s="4" t="s">
        <v>17</v>
      </c>
      <c r="F125" s="4">
        <v>825.0</v>
      </c>
      <c r="G125" s="4">
        <v>4.23</v>
      </c>
      <c r="H125" s="8">
        <v>0.2036</v>
      </c>
      <c r="I125" s="8">
        <v>0.1929</v>
      </c>
      <c r="J125" s="9">
        <v>0.0038541666666666668</v>
      </c>
      <c r="K125" s="21">
        <v>333.0</v>
      </c>
      <c r="L125" s="4">
        <v>4.47</v>
      </c>
    </row>
    <row r="126">
      <c r="A126" s="20" t="s">
        <v>182</v>
      </c>
      <c r="B126" s="20" t="str">
        <f t="shared" si="1"/>
        <v>Exploratory</v>
      </c>
      <c r="C126" s="20" t="str">
        <f>IFERROR(__xludf.DUMMYFUNCTION("SPLIT(E126,"" - "")"),"Keyword")</f>
        <v>Keyword</v>
      </c>
      <c r="D126" s="20" t="str">
        <f>IFERROR(__xludf.DUMMYFUNCTION("""COMPUTED_VALUE"""),"Topic")</f>
        <v>Topic</v>
      </c>
      <c r="E126" s="4" t="s">
        <v>17</v>
      </c>
      <c r="F126" s="4">
        <v>819.0</v>
      </c>
      <c r="G126" s="4">
        <v>5.59</v>
      </c>
      <c r="H126" s="8">
        <v>0.265</v>
      </c>
      <c r="I126" s="8">
        <v>0.1227</v>
      </c>
      <c r="J126" s="9">
        <v>0.005648148148148148</v>
      </c>
      <c r="K126" s="21">
        <v>488.0</v>
      </c>
      <c r="L126" s="4">
        <v>3.36</v>
      </c>
    </row>
    <row r="127">
      <c r="A127" s="20" t="s">
        <v>485</v>
      </c>
      <c r="B127" s="20" t="str">
        <f t="shared" si="1"/>
        <v>Exploratory</v>
      </c>
      <c r="C127" s="20" t="str">
        <f>IFERROR(__xludf.DUMMYFUNCTION("SPLIT(E127,"" - "")"),"Keyword")</f>
        <v>Keyword</v>
      </c>
      <c r="D127" s="20" t="str">
        <f>IFERROR(__xludf.DUMMYFUNCTION("""COMPUTED_VALUE"""),"Topic")</f>
        <v>Topic</v>
      </c>
      <c r="E127" s="4" t="s">
        <v>17</v>
      </c>
      <c r="F127" s="4">
        <v>816.0</v>
      </c>
      <c r="G127" s="4">
        <v>6.05</v>
      </c>
      <c r="H127" s="8">
        <v>0.1973</v>
      </c>
      <c r="I127" s="8">
        <v>0.1291</v>
      </c>
      <c r="J127" s="9">
        <v>0.0038194444444444443</v>
      </c>
      <c r="K127" s="21">
        <v>330.0</v>
      </c>
      <c r="L127" s="4">
        <v>3.42</v>
      </c>
    </row>
    <row r="128">
      <c r="A128" s="20" t="s">
        <v>185</v>
      </c>
      <c r="B128" s="20" t="str">
        <f t="shared" si="1"/>
        <v>Exploratory</v>
      </c>
      <c r="C128" s="20" t="str">
        <f>IFERROR(__xludf.DUMMYFUNCTION("SPLIT(E128,"" - "")"),"Keyword")</f>
        <v>Keyword</v>
      </c>
      <c r="D128" s="20" t="str">
        <f>IFERROR(__xludf.DUMMYFUNCTION("""COMPUTED_VALUE"""),"Topic")</f>
        <v>Topic</v>
      </c>
      <c r="E128" s="4" t="s">
        <v>17</v>
      </c>
      <c r="F128" s="4">
        <v>815.0</v>
      </c>
      <c r="G128" s="4">
        <v>4.58</v>
      </c>
      <c r="H128" s="8">
        <v>0.2847</v>
      </c>
      <c r="I128" s="8">
        <v>0.1635</v>
      </c>
      <c r="J128" s="9">
        <v>0.0038310185185185183</v>
      </c>
      <c r="K128" s="21">
        <v>331.0</v>
      </c>
      <c r="L128" s="4">
        <v>3.36</v>
      </c>
    </row>
    <row r="129">
      <c r="A129" s="20" t="s">
        <v>186</v>
      </c>
      <c r="B129" s="20" t="str">
        <f t="shared" si="1"/>
        <v>Exploratory</v>
      </c>
      <c r="C129" s="20" t="str">
        <f>IFERROR(__xludf.DUMMYFUNCTION("SPLIT(E129,"" - "")"),"Keyword")</f>
        <v>Keyword</v>
      </c>
      <c r="D129" s="20" t="str">
        <f>IFERROR(__xludf.DUMMYFUNCTION("""COMPUTED_VALUE"""),"Topic")</f>
        <v>Topic</v>
      </c>
      <c r="E129" s="4" t="s">
        <v>17</v>
      </c>
      <c r="F129" s="4">
        <v>813.0</v>
      </c>
      <c r="G129" s="4">
        <v>4.29</v>
      </c>
      <c r="H129" s="8">
        <v>0.2891</v>
      </c>
      <c r="I129" s="8">
        <v>0.1714</v>
      </c>
      <c r="J129" s="9">
        <v>0.0037731481481481483</v>
      </c>
      <c r="K129" s="21">
        <v>326.0</v>
      </c>
      <c r="L129" s="4">
        <v>3.39</v>
      </c>
    </row>
    <row r="130">
      <c r="A130" s="20" t="s">
        <v>187</v>
      </c>
      <c r="B130" s="20" t="str">
        <f t="shared" si="1"/>
        <v>Exploratory</v>
      </c>
      <c r="C130" s="20" t="str">
        <f>IFERROR(__xludf.DUMMYFUNCTION("SPLIT(E130,"" - "")"),"Keyword")</f>
        <v>Keyword</v>
      </c>
      <c r="D130" s="20" t="str">
        <f>IFERROR(__xludf.DUMMYFUNCTION("""COMPUTED_VALUE"""),"Topic")</f>
        <v>Topic</v>
      </c>
      <c r="E130" s="4" t="s">
        <v>17</v>
      </c>
      <c r="F130" s="4">
        <v>811.0</v>
      </c>
      <c r="G130" s="4">
        <v>4.79</v>
      </c>
      <c r="H130" s="8">
        <v>0.307</v>
      </c>
      <c r="I130" s="8">
        <v>0.1161</v>
      </c>
      <c r="J130" s="9">
        <v>0.004456018518518519</v>
      </c>
      <c r="K130" s="21">
        <v>385.0</v>
      </c>
      <c r="L130" s="4">
        <v>3.97</v>
      </c>
    </row>
    <row r="131">
      <c r="A131" s="20" t="s">
        <v>362</v>
      </c>
      <c r="B131" s="20" t="str">
        <f t="shared" si="1"/>
        <v>Known</v>
      </c>
      <c r="C131" s="20" t="str">
        <f>IFERROR(__xludf.DUMMYFUNCTION("SPLIT(E131,"" - "")"),"Name")</f>
        <v>Name</v>
      </c>
      <c r="D131" s="20" t="str">
        <f>IFERROR(__xludf.DUMMYFUNCTION("""COMPUTED_VALUE"""),"Series")</f>
        <v>Series</v>
      </c>
      <c r="E131" s="4" t="s">
        <v>15</v>
      </c>
      <c r="F131" s="4">
        <v>806.0</v>
      </c>
      <c r="G131" s="4">
        <v>2.94</v>
      </c>
      <c r="H131" s="8">
        <v>0.1663</v>
      </c>
      <c r="I131" s="8">
        <v>0.1965</v>
      </c>
      <c r="J131" s="9">
        <v>0.003425925925925926</v>
      </c>
      <c r="K131" s="21">
        <v>296.0</v>
      </c>
      <c r="L131" s="4">
        <v>4.71</v>
      </c>
    </row>
    <row r="132">
      <c r="A132" s="20" t="s">
        <v>189</v>
      </c>
      <c r="B132" s="20" t="str">
        <f t="shared" si="1"/>
        <v>Exploratory</v>
      </c>
      <c r="C132" s="20" t="str">
        <f>IFERROR(__xludf.DUMMYFUNCTION("SPLIT(E132,"" - "")"),"Keyword")</f>
        <v>Keyword</v>
      </c>
      <c r="D132" s="20" t="str">
        <f>IFERROR(__xludf.DUMMYFUNCTION("""COMPUTED_VALUE"""),"Topic")</f>
        <v>Topic</v>
      </c>
      <c r="E132" s="4" t="s">
        <v>17</v>
      </c>
      <c r="F132" s="4">
        <v>795.0</v>
      </c>
      <c r="G132" s="4">
        <v>3.53</v>
      </c>
      <c r="H132" s="8">
        <v>0.2604</v>
      </c>
      <c r="I132" s="8">
        <v>0.2133</v>
      </c>
      <c r="J132" s="9">
        <v>0.0034375</v>
      </c>
      <c r="K132" s="21">
        <v>297.0</v>
      </c>
      <c r="L132" s="4">
        <v>3.34</v>
      </c>
    </row>
    <row r="133">
      <c r="A133" s="20" t="s">
        <v>190</v>
      </c>
      <c r="B133" s="20" t="str">
        <f t="shared" si="1"/>
        <v>Exploratory</v>
      </c>
      <c r="C133" s="20" t="str">
        <f>IFERROR(__xludf.DUMMYFUNCTION("SPLIT(E133,"" - "")"),"Keyword")</f>
        <v>Keyword</v>
      </c>
      <c r="D133" s="20" t="str">
        <f>IFERROR(__xludf.DUMMYFUNCTION("""COMPUTED_VALUE"""),"Topic")</f>
        <v>Topic</v>
      </c>
      <c r="E133" s="4" t="s">
        <v>17</v>
      </c>
      <c r="F133" s="4">
        <v>795.0</v>
      </c>
      <c r="G133" s="4">
        <v>3.62</v>
      </c>
      <c r="H133" s="8">
        <v>0.2629</v>
      </c>
      <c r="I133" s="8">
        <v>0.1654</v>
      </c>
      <c r="J133" s="9">
        <v>0.004016203703703704</v>
      </c>
      <c r="K133" s="21">
        <v>347.0</v>
      </c>
      <c r="L133" s="4">
        <v>5.84</v>
      </c>
    </row>
    <row r="134">
      <c r="A134" s="20" t="s">
        <v>191</v>
      </c>
      <c r="B134" s="20" t="str">
        <f t="shared" si="1"/>
        <v>Exploratory</v>
      </c>
      <c r="C134" s="20" t="str">
        <f>IFERROR(__xludf.DUMMYFUNCTION("SPLIT(E134,"" - "")"),"Keyword")</f>
        <v>Keyword</v>
      </c>
      <c r="D134" s="20" t="str">
        <f>IFERROR(__xludf.DUMMYFUNCTION("""COMPUTED_VALUE"""),"Topic")</f>
        <v>Topic</v>
      </c>
      <c r="E134" s="4" t="s">
        <v>17</v>
      </c>
      <c r="F134" s="4">
        <v>794.0</v>
      </c>
      <c r="G134" s="4">
        <v>3.06</v>
      </c>
      <c r="H134" s="8">
        <v>0.233</v>
      </c>
      <c r="I134" s="8">
        <v>0.152</v>
      </c>
      <c r="J134" s="9">
        <v>0.0044907407407407405</v>
      </c>
      <c r="K134" s="21">
        <v>388.0</v>
      </c>
      <c r="L134" s="4">
        <v>4.34</v>
      </c>
    </row>
    <row r="135">
      <c r="A135" s="20" t="s">
        <v>192</v>
      </c>
      <c r="B135" s="20" t="str">
        <f t="shared" si="1"/>
        <v>Exploratory</v>
      </c>
      <c r="C135" s="20" t="str">
        <f>IFERROR(__xludf.DUMMYFUNCTION("SPLIT(E135,"" - "")"),"Keyword")</f>
        <v>Keyword</v>
      </c>
      <c r="D135" s="20" t="str">
        <f>IFERROR(__xludf.DUMMYFUNCTION("""COMPUTED_VALUE"""),"Topic")</f>
        <v>Topic</v>
      </c>
      <c r="E135" s="4" t="s">
        <v>17</v>
      </c>
      <c r="F135" s="4">
        <v>793.0</v>
      </c>
      <c r="G135" s="4">
        <v>3.94</v>
      </c>
      <c r="H135" s="8">
        <v>0.1728</v>
      </c>
      <c r="I135" s="8">
        <v>0.2518</v>
      </c>
      <c r="J135" s="9">
        <v>0.0032407407407407406</v>
      </c>
      <c r="K135" s="21">
        <v>280.0</v>
      </c>
      <c r="L135" s="4">
        <v>2.88</v>
      </c>
    </row>
    <row r="136">
      <c r="A136" s="20" t="s">
        <v>193</v>
      </c>
      <c r="B136" s="20" t="str">
        <f t="shared" si="1"/>
        <v>Exploratory</v>
      </c>
      <c r="C136" s="20" t="str">
        <f>IFERROR(__xludf.DUMMYFUNCTION("SPLIT(E136,"" - "")"),"Keyword")</f>
        <v>Keyword</v>
      </c>
      <c r="D136" s="20" t="str">
        <f>IFERROR(__xludf.DUMMYFUNCTION("""COMPUTED_VALUE"""),"Topic")</f>
        <v>Topic</v>
      </c>
      <c r="E136" s="4" t="s">
        <v>17</v>
      </c>
      <c r="F136" s="4">
        <v>791.0</v>
      </c>
      <c r="G136" s="4">
        <v>3.2</v>
      </c>
      <c r="H136" s="8">
        <v>0.2377</v>
      </c>
      <c r="I136" s="8">
        <v>0.1861</v>
      </c>
      <c r="J136" s="9">
        <v>0.0034027777777777776</v>
      </c>
      <c r="K136" s="21">
        <v>294.0</v>
      </c>
      <c r="L136" s="4">
        <v>3.08</v>
      </c>
    </row>
    <row r="137">
      <c r="A137" s="20" t="s">
        <v>194</v>
      </c>
      <c r="B137" s="20" t="str">
        <f t="shared" si="1"/>
        <v>Exploratory</v>
      </c>
      <c r="C137" s="20" t="str">
        <f>IFERROR(__xludf.DUMMYFUNCTION("SPLIT(E137,"" - "")"),"Keyword")</f>
        <v>Keyword</v>
      </c>
      <c r="D137" s="20" t="str">
        <f>IFERROR(__xludf.DUMMYFUNCTION("""COMPUTED_VALUE"""),"Topic")</f>
        <v>Topic</v>
      </c>
      <c r="E137" s="4" t="s">
        <v>17</v>
      </c>
      <c r="F137" s="4">
        <v>785.0</v>
      </c>
      <c r="G137" s="4">
        <v>4.15</v>
      </c>
      <c r="H137" s="8">
        <v>0.2459</v>
      </c>
      <c r="I137" s="8">
        <v>0.1669</v>
      </c>
      <c r="J137" s="9">
        <v>0.003946759259259259</v>
      </c>
      <c r="K137" s="21">
        <v>341.0</v>
      </c>
      <c r="L137" s="4">
        <v>3.12</v>
      </c>
    </row>
    <row r="138">
      <c r="A138" s="20" t="s">
        <v>195</v>
      </c>
      <c r="B138" s="20" t="str">
        <f t="shared" si="1"/>
        <v>Exploratory</v>
      </c>
      <c r="C138" s="20" t="str">
        <f>IFERROR(__xludf.DUMMYFUNCTION("SPLIT(E138,"" - "")"),"Keyword")</f>
        <v>Keyword</v>
      </c>
      <c r="D138" s="20" t="str">
        <f>IFERROR(__xludf.DUMMYFUNCTION("""COMPUTED_VALUE"""),"Topic")</f>
        <v>Topic</v>
      </c>
      <c r="E138" s="4" t="s">
        <v>17</v>
      </c>
      <c r="F138" s="4">
        <v>784.0</v>
      </c>
      <c r="G138" s="4">
        <v>3.85</v>
      </c>
      <c r="H138" s="8">
        <v>0.2462</v>
      </c>
      <c r="I138" s="8">
        <v>0.143</v>
      </c>
      <c r="J138" s="9">
        <v>0.004270833333333333</v>
      </c>
      <c r="K138" s="21">
        <v>369.0</v>
      </c>
      <c r="L138" s="4">
        <v>4.45</v>
      </c>
    </row>
    <row r="139">
      <c r="A139" s="20" t="s">
        <v>196</v>
      </c>
      <c r="B139" s="20" t="str">
        <f t="shared" si="1"/>
        <v>Known</v>
      </c>
      <c r="C139" s="20" t="str">
        <f>IFERROR(__xludf.DUMMYFUNCTION("SPLIT(E139,"" - "")"),"Name")</f>
        <v>Name</v>
      </c>
      <c r="D139" s="20" t="str">
        <f>IFERROR(__xludf.DUMMYFUNCTION("""COMPUTED_VALUE"""),"Series")</f>
        <v>Series</v>
      </c>
      <c r="E139" s="4" t="s">
        <v>15</v>
      </c>
      <c r="F139" s="4">
        <v>782.0</v>
      </c>
      <c r="G139" s="4">
        <v>3.1</v>
      </c>
      <c r="H139" s="8">
        <v>0.211</v>
      </c>
      <c r="I139" s="8">
        <v>0.1297</v>
      </c>
      <c r="J139" s="9">
        <v>0.00369212962962963</v>
      </c>
      <c r="K139" s="21">
        <v>319.0</v>
      </c>
      <c r="L139" s="4">
        <v>4.57</v>
      </c>
    </row>
    <row r="140">
      <c r="A140" s="20" t="s">
        <v>198</v>
      </c>
      <c r="B140" s="20" t="str">
        <f t="shared" si="1"/>
        <v>Exploratory</v>
      </c>
      <c r="C140" s="20" t="str">
        <f>IFERROR(__xludf.DUMMYFUNCTION("SPLIT(E140,"" - "")"),"Keyword")</f>
        <v>Keyword</v>
      </c>
      <c r="D140" s="20" t="str">
        <f>IFERROR(__xludf.DUMMYFUNCTION("""COMPUTED_VALUE"""),"Topic")</f>
        <v>Topic</v>
      </c>
      <c r="E140" s="4" t="s">
        <v>17</v>
      </c>
      <c r="F140" s="4">
        <v>779.0</v>
      </c>
      <c r="G140" s="4">
        <v>4.98</v>
      </c>
      <c r="H140" s="8">
        <v>0.2567</v>
      </c>
      <c r="I140" s="8">
        <v>0.2042</v>
      </c>
      <c r="J140" s="9">
        <v>0.004548611111111111</v>
      </c>
      <c r="K140" s="21">
        <v>393.0</v>
      </c>
      <c r="L140" s="4">
        <v>4.35</v>
      </c>
    </row>
    <row r="141">
      <c r="A141" s="20" t="s">
        <v>199</v>
      </c>
      <c r="B141" s="20" t="str">
        <f t="shared" si="1"/>
        <v>Exploratory</v>
      </c>
      <c r="C141" s="20" t="str">
        <f>IFERROR(__xludf.DUMMYFUNCTION("SPLIT(E141,"" - "")"),"Keyword")</f>
        <v>Keyword</v>
      </c>
      <c r="D141" s="20" t="str">
        <f>IFERROR(__xludf.DUMMYFUNCTION("""COMPUTED_VALUE"""),"Topic")</f>
        <v>Topic</v>
      </c>
      <c r="E141" s="4" t="s">
        <v>17</v>
      </c>
      <c r="F141" s="4">
        <v>775.0</v>
      </c>
      <c r="G141" s="4">
        <v>3.56</v>
      </c>
      <c r="H141" s="8">
        <v>0.2981</v>
      </c>
      <c r="I141" s="8">
        <v>0.1979</v>
      </c>
      <c r="J141" s="9">
        <v>0.003564814814814815</v>
      </c>
      <c r="K141" s="21">
        <v>308.0</v>
      </c>
      <c r="L141" s="4">
        <v>2.41</v>
      </c>
    </row>
    <row r="142">
      <c r="A142" s="20" t="s">
        <v>201</v>
      </c>
      <c r="B142" s="20" t="str">
        <f t="shared" si="1"/>
        <v>Exploratory</v>
      </c>
      <c r="C142" s="20" t="str">
        <f>IFERROR(__xludf.DUMMYFUNCTION("SPLIT(E142,"" - "")"),"Keyword")</f>
        <v>Keyword</v>
      </c>
      <c r="D142" s="20" t="str">
        <f>IFERROR(__xludf.DUMMYFUNCTION("""COMPUTED_VALUE"""),"Place")</f>
        <v>Place</v>
      </c>
      <c r="E142" s="4" t="s">
        <v>32</v>
      </c>
      <c r="F142" s="4">
        <v>775.0</v>
      </c>
      <c r="G142" s="4">
        <v>3.48</v>
      </c>
      <c r="H142" s="8">
        <v>0.2787</v>
      </c>
      <c r="I142" s="8">
        <v>0.153</v>
      </c>
      <c r="J142" s="9">
        <v>0.0036574074074074074</v>
      </c>
      <c r="K142" s="21">
        <v>316.0</v>
      </c>
      <c r="L142" s="4">
        <v>4.8</v>
      </c>
    </row>
    <row r="143">
      <c r="A143" s="20" t="s">
        <v>202</v>
      </c>
      <c r="B143" s="20" t="str">
        <f t="shared" si="1"/>
        <v>Exploratory</v>
      </c>
      <c r="C143" s="20" t="str">
        <f>IFERROR(__xludf.DUMMYFUNCTION("SPLIT(E143,"" - "")"),"Keyword")</f>
        <v>Keyword</v>
      </c>
      <c r="D143" s="20" t="str">
        <f>IFERROR(__xludf.DUMMYFUNCTION("""COMPUTED_VALUE"""),"Topic")</f>
        <v>Topic</v>
      </c>
      <c r="E143" s="4" t="s">
        <v>17</v>
      </c>
      <c r="F143" s="4">
        <v>771.0</v>
      </c>
      <c r="G143" s="4">
        <v>4.42</v>
      </c>
      <c r="H143" s="8">
        <v>0.2892</v>
      </c>
      <c r="I143" s="8">
        <v>0.1724</v>
      </c>
      <c r="J143" s="9">
        <v>0.003449074074074074</v>
      </c>
      <c r="K143" s="21">
        <v>298.0</v>
      </c>
      <c r="L143" s="4">
        <v>2.88</v>
      </c>
    </row>
    <row r="144">
      <c r="A144" s="20" t="s">
        <v>203</v>
      </c>
      <c r="B144" s="20" t="str">
        <f t="shared" si="1"/>
        <v>Exploratory</v>
      </c>
      <c r="C144" s="20" t="str">
        <f>IFERROR(__xludf.DUMMYFUNCTION("SPLIT(E144,"" - "")"),"Keyword")</f>
        <v>Keyword</v>
      </c>
      <c r="D144" s="20" t="str">
        <f>IFERROR(__xludf.DUMMYFUNCTION("""COMPUTED_VALUE"""),"Topic")</f>
        <v>Topic</v>
      </c>
      <c r="E144" s="4" t="s">
        <v>17</v>
      </c>
      <c r="F144" s="4">
        <v>765.0</v>
      </c>
      <c r="G144" s="4">
        <v>4.61</v>
      </c>
      <c r="H144" s="8">
        <v>0.3111</v>
      </c>
      <c r="I144" s="8">
        <v>0.1456</v>
      </c>
      <c r="J144" s="9">
        <v>0.005601851851851852</v>
      </c>
      <c r="K144" s="21">
        <v>484.0</v>
      </c>
      <c r="L144" s="4">
        <v>4.08</v>
      </c>
    </row>
    <row r="145">
      <c r="A145" s="20" t="s">
        <v>204</v>
      </c>
      <c r="B145" s="20" t="str">
        <f t="shared" si="1"/>
        <v>Exploratory</v>
      </c>
      <c r="C145" s="20" t="str">
        <f>IFERROR(__xludf.DUMMYFUNCTION("SPLIT(E145,"" - "")"),"Keyword")</f>
        <v>Keyword</v>
      </c>
      <c r="D145" s="20" t="str">
        <f>IFERROR(__xludf.DUMMYFUNCTION("""COMPUTED_VALUE"""),"Topic")</f>
        <v>Topic</v>
      </c>
      <c r="E145" s="4" t="s">
        <v>17</v>
      </c>
      <c r="F145" s="4">
        <v>765.0</v>
      </c>
      <c r="G145" s="4">
        <v>3.76</v>
      </c>
      <c r="H145" s="8">
        <v>0.2471</v>
      </c>
      <c r="I145" s="8">
        <v>0.2371</v>
      </c>
      <c r="J145" s="9">
        <v>0.003159722222222222</v>
      </c>
      <c r="K145" s="21">
        <v>273.0</v>
      </c>
      <c r="L145" s="4">
        <v>3.29</v>
      </c>
    </row>
    <row r="146">
      <c r="A146" s="20" t="s">
        <v>205</v>
      </c>
      <c r="B146" s="20" t="str">
        <f t="shared" si="1"/>
        <v>Exploratory</v>
      </c>
      <c r="C146" s="20" t="str">
        <f>IFERROR(__xludf.DUMMYFUNCTION("SPLIT(E146,"" - "")"),"Keyword")</f>
        <v>Keyword</v>
      </c>
      <c r="D146" s="20" t="str">
        <f>IFERROR(__xludf.DUMMYFUNCTION("""COMPUTED_VALUE"""),"Topic")</f>
        <v>Topic</v>
      </c>
      <c r="E146" s="4" t="s">
        <v>17</v>
      </c>
      <c r="F146" s="4">
        <v>760.0</v>
      </c>
      <c r="G146" s="4">
        <v>4.19</v>
      </c>
      <c r="H146" s="8">
        <v>0.2118</v>
      </c>
      <c r="I146" s="8">
        <v>0.1853</v>
      </c>
      <c r="J146" s="9">
        <v>0.003923611111111111</v>
      </c>
      <c r="K146" s="21">
        <v>339.0</v>
      </c>
      <c r="L146" s="4">
        <v>4.05</v>
      </c>
    </row>
    <row r="147">
      <c r="A147" s="20" t="s">
        <v>206</v>
      </c>
      <c r="B147" s="20" t="str">
        <f t="shared" si="1"/>
        <v>Exploratory</v>
      </c>
      <c r="C147" s="20" t="str">
        <f>IFERROR(__xludf.DUMMYFUNCTION("SPLIT(E147,"" - "")"),"Keyword")</f>
        <v>Keyword</v>
      </c>
      <c r="D147" s="20" t="str">
        <f>IFERROR(__xludf.DUMMYFUNCTION("""COMPUTED_VALUE"""),"Topic")</f>
        <v>Topic</v>
      </c>
      <c r="E147" s="4" t="s">
        <v>17</v>
      </c>
      <c r="F147" s="4">
        <v>756.0</v>
      </c>
      <c r="G147" s="4">
        <v>4.34</v>
      </c>
      <c r="H147" s="8">
        <v>0.2407</v>
      </c>
      <c r="I147" s="8">
        <v>0.1851</v>
      </c>
      <c r="J147" s="9">
        <v>0.0036226851851851854</v>
      </c>
      <c r="K147" s="21">
        <v>313.0</v>
      </c>
      <c r="L147" s="4">
        <v>3.38</v>
      </c>
    </row>
    <row r="148">
      <c r="A148" s="20" t="s">
        <v>207</v>
      </c>
      <c r="B148" s="20" t="str">
        <f t="shared" si="1"/>
        <v>Exploratory</v>
      </c>
      <c r="C148" s="20" t="str">
        <f>IFERROR(__xludf.DUMMYFUNCTION("SPLIT(E148,"" - "")"),"Keyword")</f>
        <v>Keyword</v>
      </c>
      <c r="D148" s="20" t="str">
        <f>IFERROR(__xludf.DUMMYFUNCTION("""COMPUTED_VALUE"""),"Topic")</f>
        <v>Topic</v>
      </c>
      <c r="E148" s="4" t="s">
        <v>17</v>
      </c>
      <c r="F148" s="4">
        <v>750.0</v>
      </c>
      <c r="G148" s="4">
        <v>3.76</v>
      </c>
      <c r="H148" s="8">
        <v>0.3413</v>
      </c>
      <c r="I148" s="8">
        <v>0.1552</v>
      </c>
      <c r="J148" s="9">
        <v>0.0035185185185185185</v>
      </c>
      <c r="K148" s="21">
        <v>304.0</v>
      </c>
      <c r="L148" s="4">
        <v>2.7</v>
      </c>
    </row>
    <row r="149">
      <c r="A149" s="20" t="s">
        <v>208</v>
      </c>
      <c r="B149" s="20" t="str">
        <f t="shared" si="1"/>
        <v>Known</v>
      </c>
      <c r="C149" s="20" t="str">
        <f>IFERROR(__xludf.DUMMYFUNCTION("SPLIT(E149,"" - "")"),"Name")</f>
        <v>Name</v>
      </c>
      <c r="D149" s="20" t="str">
        <f>IFERROR(__xludf.DUMMYFUNCTION("""COMPUTED_VALUE"""),"Study")</f>
        <v>Study</v>
      </c>
      <c r="E149" s="4" t="s">
        <v>21</v>
      </c>
      <c r="F149" s="4">
        <v>737.0</v>
      </c>
      <c r="G149" s="4">
        <v>2.43</v>
      </c>
      <c r="H149" s="8">
        <v>0.3528</v>
      </c>
      <c r="I149" s="8">
        <v>0.1463</v>
      </c>
      <c r="J149" s="9">
        <v>0.00375</v>
      </c>
      <c r="K149" s="21">
        <v>324.0</v>
      </c>
      <c r="L149" s="4">
        <v>3.32</v>
      </c>
    </row>
    <row r="150">
      <c r="A150" s="20" t="s">
        <v>210</v>
      </c>
      <c r="B150" s="20" t="str">
        <f t="shared" si="1"/>
        <v>Exploratory</v>
      </c>
      <c r="C150" s="20" t="str">
        <f>IFERROR(__xludf.DUMMYFUNCTION("SPLIT(E150,"" - "")"),"Keyword")</f>
        <v>Keyword</v>
      </c>
      <c r="D150" s="20" t="str">
        <f>IFERROR(__xludf.DUMMYFUNCTION("""COMPUTED_VALUE"""),"Topic")</f>
        <v>Topic</v>
      </c>
      <c r="E150" s="4" t="s">
        <v>17</v>
      </c>
      <c r="F150" s="4">
        <v>730.0</v>
      </c>
      <c r="G150" s="4">
        <v>3.65</v>
      </c>
      <c r="H150" s="8">
        <v>0.3849</v>
      </c>
      <c r="I150" s="8">
        <v>0.165</v>
      </c>
      <c r="J150" s="9">
        <v>0.003136574074074074</v>
      </c>
      <c r="K150" s="21">
        <v>271.0</v>
      </c>
      <c r="L150" s="4">
        <v>2.32</v>
      </c>
    </row>
    <row r="151">
      <c r="A151" s="20" t="s">
        <v>211</v>
      </c>
      <c r="B151" s="20" t="str">
        <f t="shared" si="1"/>
        <v>Known</v>
      </c>
      <c r="C151" s="20" t="str">
        <f>IFERROR(__xludf.DUMMYFUNCTION("SPLIT(E151,"" - "")"),"Name")</f>
        <v>Name</v>
      </c>
      <c r="D151" s="20" t="str">
        <f>IFERROR(__xludf.DUMMYFUNCTION("""COMPUTED_VALUE"""),"Study")</f>
        <v>Study</v>
      </c>
      <c r="E151" s="4" t="s">
        <v>21</v>
      </c>
      <c r="F151" s="4">
        <v>722.0</v>
      </c>
      <c r="G151" s="4">
        <v>2.63</v>
      </c>
      <c r="H151" s="8">
        <v>0.1537</v>
      </c>
      <c r="I151" s="8">
        <v>0.1226</v>
      </c>
      <c r="J151" s="9">
        <v>0.003993055555555555</v>
      </c>
      <c r="K151" s="21">
        <v>345.0</v>
      </c>
      <c r="L151" s="4">
        <v>5.14</v>
      </c>
    </row>
    <row r="152">
      <c r="A152" s="20" t="s">
        <v>213</v>
      </c>
      <c r="B152" s="20" t="str">
        <f t="shared" si="1"/>
        <v>Exploratory</v>
      </c>
      <c r="C152" s="20" t="str">
        <f>IFERROR(__xludf.DUMMYFUNCTION("SPLIT(E152,"" - "")"),"Keyword")</f>
        <v>Keyword</v>
      </c>
      <c r="D152" s="20" t="str">
        <f>IFERROR(__xludf.DUMMYFUNCTION("""COMPUTED_VALUE"""),"Topic")</f>
        <v>Topic</v>
      </c>
      <c r="E152" s="4" t="s">
        <v>17</v>
      </c>
      <c r="F152" s="4">
        <v>714.0</v>
      </c>
      <c r="G152" s="4">
        <v>4.04</v>
      </c>
      <c r="H152" s="8">
        <v>0.2493</v>
      </c>
      <c r="I152" s="8">
        <v>0.2083</v>
      </c>
      <c r="J152" s="9">
        <v>0.0037731481481481483</v>
      </c>
      <c r="K152" s="21">
        <v>326.0</v>
      </c>
      <c r="L152" s="4">
        <v>3.76</v>
      </c>
    </row>
    <row r="153">
      <c r="A153" s="20" t="s">
        <v>216</v>
      </c>
      <c r="B153" s="20" t="str">
        <f t="shared" si="1"/>
        <v>Known</v>
      </c>
      <c r="C153" s="20" t="str">
        <f>IFERROR(__xludf.DUMMYFUNCTION("SPLIT(E153,"" - "")"),"Name")</f>
        <v>Name</v>
      </c>
      <c r="D153" s="20" t="str">
        <f>IFERROR(__xludf.DUMMYFUNCTION("""COMPUTED_VALUE"""),"Study")</f>
        <v>Study</v>
      </c>
      <c r="E153" s="4" t="s">
        <v>21</v>
      </c>
      <c r="F153" s="4">
        <v>710.0</v>
      </c>
      <c r="G153" s="4">
        <v>2.59</v>
      </c>
      <c r="H153" s="8">
        <v>0.4746</v>
      </c>
      <c r="I153" s="8">
        <v>0.1644</v>
      </c>
      <c r="J153" s="9">
        <v>0.002395833333333333</v>
      </c>
      <c r="K153" s="21">
        <v>207.0</v>
      </c>
      <c r="L153" s="4">
        <v>2.02</v>
      </c>
    </row>
    <row r="154">
      <c r="A154" s="20" t="s">
        <v>218</v>
      </c>
      <c r="B154" s="20" t="str">
        <f t="shared" si="1"/>
        <v>Exploratory</v>
      </c>
      <c r="C154" s="20" t="str">
        <f>IFERROR(__xludf.DUMMYFUNCTION("SPLIT(E154,"" - "")"),"Keyword")</f>
        <v>Keyword</v>
      </c>
      <c r="D154" s="20" t="str">
        <f>IFERROR(__xludf.DUMMYFUNCTION("""COMPUTED_VALUE"""),"Topic")</f>
        <v>Topic</v>
      </c>
      <c r="E154" s="4" t="s">
        <v>17</v>
      </c>
      <c r="F154" s="4">
        <v>704.0</v>
      </c>
      <c r="G154" s="4">
        <v>4.09</v>
      </c>
      <c r="H154" s="8">
        <v>0.3991</v>
      </c>
      <c r="I154" s="8">
        <v>0.1121</v>
      </c>
      <c r="J154" s="9">
        <v>0.0038657407407407408</v>
      </c>
      <c r="K154" s="21">
        <v>334.0</v>
      </c>
      <c r="L154" s="4">
        <v>3.52</v>
      </c>
    </row>
    <row r="155">
      <c r="A155" s="20" t="s">
        <v>219</v>
      </c>
      <c r="B155" s="20" t="str">
        <f t="shared" si="1"/>
        <v>Exploratory</v>
      </c>
      <c r="C155" s="20" t="str">
        <f>IFERROR(__xludf.DUMMYFUNCTION("SPLIT(E155,"" - "")"),"Keyword")</f>
        <v>Keyword</v>
      </c>
      <c r="D155" s="20" t="str">
        <f>IFERROR(__xludf.DUMMYFUNCTION("""COMPUTED_VALUE"""),"Topic")</f>
        <v>Topic</v>
      </c>
      <c r="E155" s="4" t="s">
        <v>17</v>
      </c>
      <c r="F155" s="4">
        <v>704.0</v>
      </c>
      <c r="G155" s="4">
        <v>4.04</v>
      </c>
      <c r="H155" s="8">
        <v>0.3026</v>
      </c>
      <c r="I155" s="8">
        <v>0.1623</v>
      </c>
      <c r="J155" s="9">
        <v>0.003171296296296296</v>
      </c>
      <c r="K155" s="21">
        <v>274.0</v>
      </c>
      <c r="L155" s="4">
        <v>3.47</v>
      </c>
    </row>
    <row r="156">
      <c r="A156" s="20" t="s">
        <v>220</v>
      </c>
      <c r="B156" s="20" t="str">
        <f t="shared" si="1"/>
        <v>Exploratory</v>
      </c>
      <c r="C156" s="20" t="str">
        <f>IFERROR(__xludf.DUMMYFUNCTION("SPLIT(E156,"" - "")"),"Keyword")</f>
        <v>Keyword</v>
      </c>
      <c r="D156" s="20" t="str">
        <f>IFERROR(__xludf.DUMMYFUNCTION("""COMPUTED_VALUE"""),"Topic")</f>
        <v>Topic</v>
      </c>
      <c r="E156" s="4" t="s">
        <v>17</v>
      </c>
      <c r="F156" s="4">
        <v>698.0</v>
      </c>
      <c r="G156" s="4">
        <v>4.47</v>
      </c>
      <c r="H156" s="8">
        <v>0.265</v>
      </c>
      <c r="I156" s="8">
        <v>0.154</v>
      </c>
      <c r="J156" s="9">
        <v>0.004016203703703704</v>
      </c>
      <c r="K156" s="21">
        <v>347.0</v>
      </c>
      <c r="L156" s="4">
        <v>2.86</v>
      </c>
    </row>
    <row r="157">
      <c r="A157" s="20" t="s">
        <v>221</v>
      </c>
      <c r="B157" s="20" t="str">
        <f t="shared" si="1"/>
        <v>Known</v>
      </c>
      <c r="C157" s="20" t="str">
        <f>IFERROR(__xludf.DUMMYFUNCTION("SPLIT(E157,"" - "")"),"Name")</f>
        <v>Name</v>
      </c>
      <c r="D157" s="20" t="str">
        <f>IFERROR(__xludf.DUMMYFUNCTION("""COMPUTED_VALUE"""),"Study")</f>
        <v>Study</v>
      </c>
      <c r="E157" s="4" t="s">
        <v>21</v>
      </c>
      <c r="F157" s="4">
        <v>693.0</v>
      </c>
      <c r="G157" s="4">
        <v>1.57</v>
      </c>
      <c r="H157" s="8">
        <v>0.2193</v>
      </c>
      <c r="I157" s="8">
        <v>0.333</v>
      </c>
      <c r="J157" s="9">
        <v>0.004583333333333333</v>
      </c>
      <c r="K157" s="21">
        <v>396.0</v>
      </c>
      <c r="L157" s="4">
        <v>1.82</v>
      </c>
    </row>
    <row r="158">
      <c r="A158" s="20" t="s">
        <v>223</v>
      </c>
      <c r="B158" s="20" t="str">
        <f t="shared" si="1"/>
        <v>Exploratory</v>
      </c>
      <c r="C158" s="20" t="str">
        <f>IFERROR(__xludf.DUMMYFUNCTION("SPLIT(E158,"" - "")"),"Keyword")</f>
        <v>Keyword</v>
      </c>
      <c r="D158" s="20" t="str">
        <f>IFERROR(__xludf.DUMMYFUNCTION("""COMPUTED_VALUE"""),"Topic")</f>
        <v>Topic</v>
      </c>
      <c r="E158" s="4" t="s">
        <v>17</v>
      </c>
      <c r="F158" s="4">
        <v>692.0</v>
      </c>
      <c r="G158" s="4">
        <v>4.62</v>
      </c>
      <c r="H158" s="8">
        <v>0.1777</v>
      </c>
      <c r="I158" s="8">
        <v>0.2412</v>
      </c>
      <c r="J158" s="9">
        <v>0.0038425925925925928</v>
      </c>
      <c r="K158" s="21">
        <v>332.0</v>
      </c>
      <c r="L158" s="4">
        <v>3.01</v>
      </c>
    </row>
    <row r="159">
      <c r="A159" s="20" t="s">
        <v>225</v>
      </c>
      <c r="B159" s="20" t="str">
        <f t="shared" si="1"/>
        <v>Exploratory</v>
      </c>
      <c r="C159" s="20" t="str">
        <f>IFERROR(__xludf.DUMMYFUNCTION("SPLIT(E159,"" - "")"),"Keyword")</f>
        <v>Keyword</v>
      </c>
      <c r="D159" s="20" t="str">
        <f>IFERROR(__xludf.DUMMYFUNCTION("""COMPUTED_VALUE"""),"Topic")</f>
        <v>Topic</v>
      </c>
      <c r="E159" s="4" t="s">
        <v>17</v>
      </c>
      <c r="F159" s="4">
        <v>684.0</v>
      </c>
      <c r="G159" s="4">
        <v>3.72</v>
      </c>
      <c r="H159" s="8">
        <v>0.3056</v>
      </c>
      <c r="I159" s="8">
        <v>0.1628</v>
      </c>
      <c r="J159" s="9">
        <v>0.003171296296296296</v>
      </c>
      <c r="K159" s="21">
        <v>274.0</v>
      </c>
      <c r="L159" s="4">
        <v>2.4</v>
      </c>
    </row>
    <row r="160">
      <c r="A160" s="20" t="s">
        <v>228</v>
      </c>
      <c r="B160" s="20" t="str">
        <f t="shared" si="1"/>
        <v>Exploratory</v>
      </c>
      <c r="C160" s="20" t="str">
        <f>IFERROR(__xludf.DUMMYFUNCTION("SPLIT(E160,"" - "")"),"Keyword")</f>
        <v>Keyword</v>
      </c>
      <c r="D160" s="20" t="str">
        <f>IFERROR(__xludf.DUMMYFUNCTION("""COMPUTED_VALUE"""),"Topic")</f>
        <v>Topic</v>
      </c>
      <c r="E160" s="4" t="s">
        <v>17</v>
      </c>
      <c r="F160" s="4">
        <v>676.0</v>
      </c>
      <c r="G160" s="4">
        <v>4.08</v>
      </c>
      <c r="H160" s="8">
        <v>0.2604</v>
      </c>
      <c r="I160" s="8">
        <v>0.1668</v>
      </c>
      <c r="J160" s="9">
        <v>0.003946759259259259</v>
      </c>
      <c r="K160" s="21">
        <v>341.0</v>
      </c>
      <c r="L160" s="4">
        <v>3.34</v>
      </c>
    </row>
    <row r="161">
      <c r="A161" s="20" t="s">
        <v>230</v>
      </c>
      <c r="B161" s="20" t="str">
        <f t="shared" si="1"/>
        <v>Known</v>
      </c>
      <c r="C161" s="20" t="str">
        <f>IFERROR(__xludf.DUMMYFUNCTION("SPLIT(E161,"" - "")"),"Name")</f>
        <v>Name</v>
      </c>
      <c r="D161" s="20" t="str">
        <f>IFERROR(__xludf.DUMMYFUNCTION("""COMPUTED_VALUE"""),"Series")</f>
        <v>Series</v>
      </c>
      <c r="E161" s="4" t="s">
        <v>15</v>
      </c>
      <c r="F161" s="4">
        <v>675.0</v>
      </c>
      <c r="G161" s="4">
        <v>2.17</v>
      </c>
      <c r="H161" s="8">
        <v>0.1748</v>
      </c>
      <c r="I161" s="8">
        <v>0.2948</v>
      </c>
      <c r="J161" s="9">
        <v>0.0024421296296296296</v>
      </c>
      <c r="K161" s="21">
        <v>211.0</v>
      </c>
      <c r="L161" s="4">
        <v>3.5</v>
      </c>
    </row>
    <row r="162">
      <c r="A162" s="20" t="s">
        <v>231</v>
      </c>
      <c r="B162" s="20" t="str">
        <f t="shared" si="1"/>
        <v>Known</v>
      </c>
      <c r="C162" s="20" t="str">
        <f>IFERROR(__xludf.DUMMYFUNCTION("SPLIT(E162,"" - "")"),"Name")</f>
        <v>Name</v>
      </c>
      <c r="D162" s="20" t="str">
        <f>IFERROR(__xludf.DUMMYFUNCTION("""COMPUTED_VALUE"""),"Series")</f>
        <v>Series</v>
      </c>
      <c r="E162" s="4" t="s">
        <v>15</v>
      </c>
      <c r="F162" s="4">
        <v>671.0</v>
      </c>
      <c r="G162" s="4">
        <v>2.49</v>
      </c>
      <c r="H162" s="8">
        <v>0.2593</v>
      </c>
      <c r="I162" s="8">
        <v>0.1191</v>
      </c>
      <c r="J162" s="9">
        <v>0.003761574074074074</v>
      </c>
      <c r="K162" s="21">
        <v>325.0</v>
      </c>
      <c r="L162" s="4">
        <v>4.45</v>
      </c>
    </row>
    <row r="163">
      <c r="A163" s="20" t="s">
        <v>233</v>
      </c>
      <c r="B163" s="20" t="str">
        <f t="shared" si="1"/>
        <v>Exploratory</v>
      </c>
      <c r="C163" s="20" t="str">
        <f>IFERROR(__xludf.DUMMYFUNCTION("SPLIT(E163,"" - "")"),"Keyword")</f>
        <v>Keyword</v>
      </c>
      <c r="D163" s="20" t="str">
        <f>IFERROR(__xludf.DUMMYFUNCTION("""COMPUTED_VALUE"""),"Topic")</f>
        <v>Topic</v>
      </c>
      <c r="E163" s="4" t="s">
        <v>17</v>
      </c>
      <c r="F163" s="4">
        <v>670.0</v>
      </c>
      <c r="G163" s="4">
        <v>3.94</v>
      </c>
      <c r="H163" s="8">
        <v>0.2627</v>
      </c>
      <c r="I163" s="8">
        <v>0.1517</v>
      </c>
      <c r="J163" s="9">
        <v>0.004039351851851852</v>
      </c>
      <c r="K163" s="21">
        <v>349.0</v>
      </c>
      <c r="L163" s="4">
        <v>3.03</v>
      </c>
    </row>
    <row r="164">
      <c r="A164" s="20" t="s">
        <v>234</v>
      </c>
      <c r="B164" s="20" t="str">
        <f t="shared" si="1"/>
        <v>Exploratory</v>
      </c>
      <c r="C164" s="20" t="str">
        <f>IFERROR(__xludf.DUMMYFUNCTION("SPLIT(E164,"" - "")"),"Keyword")</f>
        <v>Keyword</v>
      </c>
      <c r="D164" s="20" t="str">
        <f>IFERROR(__xludf.DUMMYFUNCTION("""COMPUTED_VALUE"""),"Topic")</f>
        <v>Topic</v>
      </c>
      <c r="E164" s="4" t="s">
        <v>17</v>
      </c>
      <c r="F164" s="4">
        <v>669.0</v>
      </c>
      <c r="G164" s="4">
        <v>4.25</v>
      </c>
      <c r="H164" s="8">
        <v>0.2287</v>
      </c>
      <c r="I164" s="8">
        <v>0.1705</v>
      </c>
      <c r="J164" s="9">
        <v>0.004039351851851852</v>
      </c>
      <c r="K164" s="21">
        <v>349.0</v>
      </c>
      <c r="L164" s="4">
        <v>3.35</v>
      </c>
    </row>
    <row r="165">
      <c r="A165" s="20" t="s">
        <v>235</v>
      </c>
      <c r="B165" s="20" t="str">
        <f t="shared" si="1"/>
        <v>Exploratory</v>
      </c>
      <c r="C165" s="20" t="str">
        <f>IFERROR(__xludf.DUMMYFUNCTION("SPLIT(E165,"" - "")"),"Keyword")</f>
        <v>Keyword</v>
      </c>
      <c r="D165" s="20" t="str">
        <f>IFERROR(__xludf.DUMMYFUNCTION("""COMPUTED_VALUE"""),"Topic")</f>
        <v>Topic</v>
      </c>
      <c r="E165" s="4" t="s">
        <v>17</v>
      </c>
      <c r="F165" s="4">
        <v>664.0</v>
      </c>
      <c r="G165" s="4">
        <v>3.92</v>
      </c>
      <c r="H165" s="8">
        <v>0.2154</v>
      </c>
      <c r="I165" s="8">
        <v>0.1725</v>
      </c>
      <c r="J165" s="9">
        <v>0.0036805555555555554</v>
      </c>
      <c r="K165" s="21">
        <v>318.0</v>
      </c>
      <c r="L165" s="4">
        <v>4.41</v>
      </c>
    </row>
    <row r="166">
      <c r="A166" s="20" t="s">
        <v>236</v>
      </c>
      <c r="B166" s="20" t="str">
        <f t="shared" si="1"/>
        <v>Known</v>
      </c>
      <c r="C166" s="20" t="str">
        <f>IFERROR(__xludf.DUMMYFUNCTION("SPLIT(E166,"" - "")"),"Name")</f>
        <v>Name</v>
      </c>
      <c r="D166" s="20" t="str">
        <f>IFERROR(__xludf.DUMMYFUNCTION("""COMPUTED_VALUE"""),"Series")</f>
        <v>Series</v>
      </c>
      <c r="E166" s="4" t="s">
        <v>15</v>
      </c>
      <c r="F166" s="4">
        <v>663.0</v>
      </c>
      <c r="G166" s="4">
        <v>3.02</v>
      </c>
      <c r="H166" s="8">
        <v>0.2006</v>
      </c>
      <c r="I166" s="8">
        <v>0.1464</v>
      </c>
      <c r="J166" s="9">
        <v>0.0044675925925925924</v>
      </c>
      <c r="K166" s="21">
        <v>386.0</v>
      </c>
      <c r="L166" s="4">
        <v>3.98</v>
      </c>
    </row>
    <row r="167">
      <c r="A167" s="20" t="s">
        <v>237</v>
      </c>
      <c r="B167" s="20" t="str">
        <f t="shared" si="1"/>
        <v>Exploratory</v>
      </c>
      <c r="C167" s="20" t="str">
        <f>IFERROR(__xludf.DUMMYFUNCTION("SPLIT(E167,"" - "")"),"Keyword")</f>
        <v>Keyword</v>
      </c>
      <c r="D167" s="20" t="str">
        <f>IFERROR(__xludf.DUMMYFUNCTION("""COMPUTED_VALUE"""),"Topic")</f>
        <v>Topic</v>
      </c>
      <c r="E167" s="4" t="s">
        <v>17</v>
      </c>
      <c r="F167" s="4">
        <v>663.0</v>
      </c>
      <c r="G167" s="4">
        <v>3.98</v>
      </c>
      <c r="H167" s="8">
        <v>0.3047</v>
      </c>
      <c r="I167" s="8">
        <v>0.1593</v>
      </c>
      <c r="J167" s="9">
        <v>0.004039351851851852</v>
      </c>
      <c r="K167" s="21">
        <v>349.0</v>
      </c>
      <c r="L167" s="4">
        <v>3.43</v>
      </c>
    </row>
    <row r="168">
      <c r="A168" s="20" t="s">
        <v>403</v>
      </c>
      <c r="B168" s="20" t="str">
        <f t="shared" si="1"/>
        <v>Known</v>
      </c>
      <c r="C168" s="20" t="str">
        <f>IFERROR(__xludf.DUMMYFUNCTION("SPLIT(E168,"" - "")"),"Name")</f>
        <v>Name</v>
      </c>
      <c r="D168" s="20" t="str">
        <f>IFERROR(__xludf.DUMMYFUNCTION("""COMPUTED_VALUE"""),"Series")</f>
        <v>Series</v>
      </c>
      <c r="E168" s="4" t="s">
        <v>15</v>
      </c>
      <c r="F168" s="4">
        <v>656.0</v>
      </c>
      <c r="G168" s="4">
        <v>2.21</v>
      </c>
      <c r="H168" s="8">
        <v>0.1738</v>
      </c>
      <c r="I168" s="8">
        <v>0.2369</v>
      </c>
      <c r="J168" s="9">
        <v>0.0042361111111111115</v>
      </c>
      <c r="K168" s="21">
        <v>366.0</v>
      </c>
      <c r="L168" s="4">
        <v>4.61</v>
      </c>
    </row>
    <row r="169">
      <c r="A169" s="20" t="s">
        <v>239</v>
      </c>
      <c r="B169" s="20" t="str">
        <f t="shared" si="1"/>
        <v>Exploratory</v>
      </c>
      <c r="C169" s="20" t="str">
        <f>IFERROR(__xludf.DUMMYFUNCTION("SPLIT(E169,"" - "")"),"Keyword")</f>
        <v>Keyword</v>
      </c>
      <c r="D169" s="20" t="str">
        <f>IFERROR(__xludf.DUMMYFUNCTION("""COMPUTED_VALUE"""),"Topic")</f>
        <v>Topic</v>
      </c>
      <c r="E169" s="4" t="s">
        <v>17</v>
      </c>
      <c r="F169" s="4">
        <v>656.0</v>
      </c>
      <c r="G169" s="4">
        <v>5.04</v>
      </c>
      <c r="H169" s="8">
        <v>0.2393</v>
      </c>
      <c r="I169" s="8">
        <v>0.1152</v>
      </c>
      <c r="J169" s="9">
        <v>0.00474537037037037</v>
      </c>
      <c r="K169" s="21">
        <v>410.0</v>
      </c>
      <c r="L169" s="4">
        <v>4.66</v>
      </c>
    </row>
    <row r="170">
      <c r="A170" s="20">
        <v>3255.0</v>
      </c>
      <c r="B170" s="20" t="str">
        <f t="shared" si="1"/>
        <v>Known</v>
      </c>
      <c r="C170" s="20" t="str">
        <f>IFERROR(__xludf.DUMMYFUNCTION("SPLIT(E170,"" - "")"),"Number")</f>
        <v>Number</v>
      </c>
      <c r="D170" s="20" t="str">
        <f>IFERROR(__xludf.DUMMYFUNCTION("""COMPUTED_VALUE"""),"Study")</f>
        <v>Study</v>
      </c>
      <c r="E170" s="4" t="s">
        <v>12</v>
      </c>
      <c r="F170" s="4">
        <v>651.0</v>
      </c>
      <c r="G170" s="4">
        <v>2.45</v>
      </c>
      <c r="H170" s="8">
        <v>0.2043</v>
      </c>
      <c r="I170" s="8">
        <v>0.1517</v>
      </c>
      <c r="J170" s="9">
        <v>0.0045138888888888885</v>
      </c>
      <c r="K170" s="21">
        <v>390.0</v>
      </c>
      <c r="L170" s="4">
        <v>3.81</v>
      </c>
    </row>
    <row r="171">
      <c r="A171" s="20" t="s">
        <v>242</v>
      </c>
      <c r="B171" s="20" t="str">
        <f t="shared" si="1"/>
        <v>Known</v>
      </c>
      <c r="C171" s="20" t="str">
        <f>IFERROR(__xludf.DUMMYFUNCTION("SPLIT(E171,"" - "")"),"Name")</f>
        <v>Name</v>
      </c>
      <c r="D171" s="20" t="str">
        <f>IFERROR(__xludf.DUMMYFUNCTION("""COMPUTED_VALUE"""),"Study")</f>
        <v>Study</v>
      </c>
      <c r="E171" s="4" t="s">
        <v>21</v>
      </c>
      <c r="F171" s="4">
        <v>647.0</v>
      </c>
      <c r="G171" s="4">
        <v>1.58</v>
      </c>
      <c r="H171" s="8">
        <v>0.5842</v>
      </c>
      <c r="I171" s="8">
        <v>0.0742</v>
      </c>
      <c r="J171" s="9">
        <v>0.0024189814814814816</v>
      </c>
      <c r="K171" s="21">
        <v>209.0</v>
      </c>
      <c r="L171" s="4">
        <v>2.61</v>
      </c>
    </row>
    <row r="172">
      <c r="A172" s="20" t="s">
        <v>229</v>
      </c>
      <c r="B172" s="20" t="str">
        <f t="shared" si="1"/>
        <v>Exploratory</v>
      </c>
      <c r="C172" s="20" t="str">
        <f>IFERROR(__xludf.DUMMYFUNCTION("SPLIT(E172,"" - "")"),"Keyword")</f>
        <v>Keyword</v>
      </c>
      <c r="D172" s="20" t="str">
        <f>IFERROR(__xludf.DUMMYFUNCTION("""COMPUTED_VALUE"""),"Topic")</f>
        <v>Topic</v>
      </c>
      <c r="E172" s="4" t="s">
        <v>17</v>
      </c>
      <c r="F172" s="4">
        <v>647.0</v>
      </c>
      <c r="G172" s="4">
        <v>3.05</v>
      </c>
      <c r="H172" s="8">
        <v>0.2535</v>
      </c>
      <c r="I172" s="8">
        <v>0.2233</v>
      </c>
      <c r="J172" s="9">
        <v>0.0022337962962962962</v>
      </c>
      <c r="K172" s="21">
        <v>193.0</v>
      </c>
      <c r="L172" s="4">
        <v>2.68</v>
      </c>
    </row>
    <row r="173">
      <c r="A173" s="20" t="s">
        <v>245</v>
      </c>
      <c r="B173" s="20" t="str">
        <f t="shared" si="1"/>
        <v>Exploratory</v>
      </c>
      <c r="C173" s="20" t="str">
        <f>IFERROR(__xludf.DUMMYFUNCTION("SPLIT(E173,"" - "")"),"Keyword")</f>
        <v>Keyword</v>
      </c>
      <c r="D173" s="20" t="str">
        <f>IFERROR(__xludf.DUMMYFUNCTION("""COMPUTED_VALUE"""),"Topic")</f>
        <v>Topic</v>
      </c>
      <c r="E173" s="4" t="s">
        <v>17</v>
      </c>
      <c r="F173" s="4">
        <v>645.0</v>
      </c>
      <c r="G173" s="4">
        <v>4.14</v>
      </c>
      <c r="H173" s="8">
        <v>0.2171</v>
      </c>
      <c r="I173" s="8">
        <v>0.212</v>
      </c>
      <c r="J173" s="9">
        <v>0.003159722222222222</v>
      </c>
      <c r="K173" s="21">
        <v>273.0</v>
      </c>
      <c r="L173" s="4">
        <v>2.74</v>
      </c>
    </row>
    <row r="174">
      <c r="A174" s="20" t="s">
        <v>246</v>
      </c>
      <c r="B174" s="20" t="str">
        <f t="shared" si="1"/>
        <v>Exploratory</v>
      </c>
      <c r="C174" s="20" t="str">
        <f>IFERROR(__xludf.DUMMYFUNCTION("SPLIT(E174,"" - "")"),"Keyword")</f>
        <v>Keyword</v>
      </c>
      <c r="D174" s="20" t="str">
        <f>IFERROR(__xludf.DUMMYFUNCTION("""COMPUTED_VALUE"""),"Topic")</f>
        <v>Topic</v>
      </c>
      <c r="E174" s="4" t="s">
        <v>17</v>
      </c>
      <c r="F174" s="4">
        <v>644.0</v>
      </c>
      <c r="G174" s="4">
        <v>4.14</v>
      </c>
      <c r="H174" s="8">
        <v>0.1677</v>
      </c>
      <c r="I174" s="8">
        <v>0.248</v>
      </c>
      <c r="J174" s="9">
        <v>0.0045138888888888885</v>
      </c>
      <c r="K174" s="21">
        <v>390.0</v>
      </c>
      <c r="L174" s="4">
        <v>2.41</v>
      </c>
    </row>
    <row r="175">
      <c r="A175" s="20" t="s">
        <v>247</v>
      </c>
      <c r="B175" s="20" t="str">
        <f t="shared" si="1"/>
        <v>Exploratory</v>
      </c>
      <c r="C175" s="20" t="str">
        <f>IFERROR(__xludf.DUMMYFUNCTION("SPLIT(E175,"" - "")"),"Keyword")</f>
        <v>Keyword</v>
      </c>
      <c r="D175" s="20" t="str">
        <f>IFERROR(__xludf.DUMMYFUNCTION("""COMPUTED_VALUE"""),"Topic")</f>
        <v>Topic</v>
      </c>
      <c r="E175" s="4" t="s">
        <v>17</v>
      </c>
      <c r="F175" s="4">
        <v>644.0</v>
      </c>
      <c r="G175" s="4">
        <v>4.18</v>
      </c>
      <c r="H175" s="8">
        <v>0.2547</v>
      </c>
      <c r="I175" s="8">
        <v>0.1638</v>
      </c>
      <c r="J175" s="9">
        <v>0.0037962962962962963</v>
      </c>
      <c r="K175" s="21">
        <v>328.0</v>
      </c>
      <c r="L175" s="4">
        <v>3.63</v>
      </c>
    </row>
    <row r="176">
      <c r="A176" s="20" t="s">
        <v>248</v>
      </c>
      <c r="B176" s="20" t="str">
        <f t="shared" si="1"/>
        <v>Known</v>
      </c>
      <c r="C176" s="20" t="str">
        <f>IFERROR(__xludf.DUMMYFUNCTION("SPLIT(E176,"" - "")"),"Name")</f>
        <v>Name</v>
      </c>
      <c r="D176" s="20" t="str">
        <f>IFERROR(__xludf.DUMMYFUNCTION("""COMPUTED_VALUE"""),"Study")</f>
        <v>Study</v>
      </c>
      <c r="E176" s="4" t="s">
        <v>21</v>
      </c>
      <c r="F176" s="4">
        <v>643.0</v>
      </c>
      <c r="G176" s="4">
        <v>1.63</v>
      </c>
      <c r="H176" s="8">
        <v>0.1617</v>
      </c>
      <c r="I176" s="8">
        <v>0.2029</v>
      </c>
      <c r="J176" s="9">
        <v>0.0037962962962962963</v>
      </c>
      <c r="K176" s="21">
        <v>328.0</v>
      </c>
      <c r="L176" s="4">
        <v>1.93</v>
      </c>
    </row>
    <row r="177">
      <c r="A177" s="20" t="s">
        <v>250</v>
      </c>
      <c r="B177" s="20" t="str">
        <f t="shared" si="1"/>
        <v>Exploratory</v>
      </c>
      <c r="C177" s="20" t="str">
        <f>IFERROR(__xludf.DUMMYFUNCTION("SPLIT(E177,"" - "")"),"Keyword")</f>
        <v>Keyword</v>
      </c>
      <c r="D177" s="20" t="str">
        <f>IFERROR(__xludf.DUMMYFUNCTION("""COMPUTED_VALUE"""),"Topic")</f>
        <v>Topic</v>
      </c>
      <c r="E177" s="4" t="s">
        <v>17</v>
      </c>
      <c r="F177" s="4">
        <v>639.0</v>
      </c>
      <c r="G177" s="4">
        <v>3.6</v>
      </c>
      <c r="H177" s="8">
        <v>0.1659</v>
      </c>
      <c r="I177" s="8">
        <v>0.2796</v>
      </c>
      <c r="J177" s="9">
        <v>0.003125</v>
      </c>
      <c r="K177" s="21">
        <v>270.0</v>
      </c>
      <c r="L177" s="4">
        <v>2.67</v>
      </c>
    </row>
    <row r="178">
      <c r="A178" s="20" t="s">
        <v>251</v>
      </c>
      <c r="B178" s="20" t="str">
        <f t="shared" si="1"/>
        <v>Exploratory</v>
      </c>
      <c r="C178" s="20" t="str">
        <f>IFERROR(__xludf.DUMMYFUNCTION("SPLIT(E178,"" - "")"),"Keyword")</f>
        <v>Keyword</v>
      </c>
      <c r="D178" s="20" t="str">
        <f>IFERROR(__xludf.DUMMYFUNCTION("""COMPUTED_VALUE"""),"Topic")</f>
        <v>Topic</v>
      </c>
      <c r="E178" s="4" t="s">
        <v>17</v>
      </c>
      <c r="F178" s="4">
        <v>637.0</v>
      </c>
      <c r="G178" s="4">
        <v>4.37</v>
      </c>
      <c r="H178" s="8">
        <v>0.2104</v>
      </c>
      <c r="I178" s="8">
        <v>0.1961</v>
      </c>
      <c r="J178" s="9">
        <v>0.003935185185185185</v>
      </c>
      <c r="K178" s="21">
        <v>340.0</v>
      </c>
      <c r="L178" s="4">
        <v>3.36</v>
      </c>
    </row>
    <row r="179">
      <c r="A179" s="20" t="s">
        <v>253</v>
      </c>
      <c r="B179" s="20" t="str">
        <f t="shared" si="1"/>
        <v>Exploratory</v>
      </c>
      <c r="C179" s="20" t="str">
        <f>IFERROR(__xludf.DUMMYFUNCTION("SPLIT(E179,"" - "")"),"Keyword")</f>
        <v>Keyword</v>
      </c>
      <c r="D179" s="20" t="str">
        <f>IFERROR(__xludf.DUMMYFUNCTION("""COMPUTED_VALUE"""),"Topic")</f>
        <v>Topic</v>
      </c>
      <c r="E179" s="4" t="s">
        <v>17</v>
      </c>
      <c r="F179" s="4">
        <v>631.0</v>
      </c>
      <c r="G179" s="4">
        <v>4.68</v>
      </c>
      <c r="H179" s="8">
        <v>0.2282</v>
      </c>
      <c r="I179" s="8">
        <v>0.2173</v>
      </c>
      <c r="J179" s="9">
        <v>0.003425925925925926</v>
      </c>
      <c r="K179" s="21">
        <v>296.0</v>
      </c>
      <c r="L179" s="4">
        <v>2.73</v>
      </c>
    </row>
    <row r="180">
      <c r="A180" s="20" t="s">
        <v>256</v>
      </c>
      <c r="B180" s="20" t="str">
        <f t="shared" si="1"/>
        <v>Exploratory</v>
      </c>
      <c r="C180" s="20" t="str">
        <f>IFERROR(__xludf.DUMMYFUNCTION("SPLIT(E180,"" - "")"),"Keyword")</f>
        <v>Keyword</v>
      </c>
      <c r="D180" s="20" t="str">
        <f>IFERROR(__xludf.DUMMYFUNCTION("""COMPUTED_VALUE"""),"Topic")</f>
        <v>Topic</v>
      </c>
      <c r="E180" s="4" t="s">
        <v>17</v>
      </c>
      <c r="F180" s="4">
        <v>620.0</v>
      </c>
      <c r="G180" s="4">
        <v>3.92</v>
      </c>
      <c r="H180" s="8">
        <v>0.3016</v>
      </c>
      <c r="I180" s="8">
        <v>0.1419</v>
      </c>
      <c r="J180" s="9">
        <v>0.003599537037037037</v>
      </c>
      <c r="K180" s="21">
        <v>311.0</v>
      </c>
      <c r="L180" s="4">
        <v>3.51</v>
      </c>
    </row>
    <row r="181">
      <c r="A181" s="20" t="s">
        <v>257</v>
      </c>
      <c r="B181" s="20" t="str">
        <f t="shared" si="1"/>
        <v>Known</v>
      </c>
      <c r="C181" s="20" t="str">
        <f>IFERROR(__xludf.DUMMYFUNCTION("SPLIT(E181,"" - "")"),"Name")</f>
        <v>Name</v>
      </c>
      <c r="D181" s="20" t="str">
        <f>IFERROR(__xludf.DUMMYFUNCTION("""COMPUTED_VALUE"""),"Series")</f>
        <v>Series</v>
      </c>
      <c r="E181" s="4" t="s">
        <v>15</v>
      </c>
      <c r="F181" s="4">
        <v>618.0</v>
      </c>
      <c r="G181" s="4">
        <v>2.71</v>
      </c>
      <c r="H181" s="8">
        <v>0.6537</v>
      </c>
      <c r="I181" s="8">
        <v>0.0634</v>
      </c>
      <c r="J181" s="9">
        <v>0.002013888888888889</v>
      </c>
      <c r="K181" s="21">
        <v>174.0</v>
      </c>
      <c r="L181" s="4">
        <v>2.81</v>
      </c>
    </row>
    <row r="182">
      <c r="A182" s="20" t="s">
        <v>259</v>
      </c>
      <c r="B182" s="20" t="str">
        <f t="shared" si="1"/>
        <v>Known</v>
      </c>
      <c r="C182" s="20" t="str">
        <f>IFERROR(__xludf.DUMMYFUNCTION("SPLIT(E182,"" - "")"),"Name")</f>
        <v>Name</v>
      </c>
      <c r="D182" s="20" t="str">
        <f>IFERROR(__xludf.DUMMYFUNCTION("""COMPUTED_VALUE"""),"Study")</f>
        <v>Study</v>
      </c>
      <c r="E182" s="4" t="s">
        <v>21</v>
      </c>
      <c r="F182" s="4">
        <v>618.0</v>
      </c>
      <c r="G182" s="4">
        <v>2.15</v>
      </c>
      <c r="H182" s="8">
        <v>0.2217</v>
      </c>
      <c r="I182" s="8">
        <v>0.143</v>
      </c>
      <c r="J182" s="9">
        <v>0.0033449074074074076</v>
      </c>
      <c r="K182" s="21">
        <v>289.0</v>
      </c>
      <c r="L182" s="4">
        <v>3.85</v>
      </c>
    </row>
    <row r="183">
      <c r="A183" s="20" t="s">
        <v>4774</v>
      </c>
      <c r="B183" s="20" t="str">
        <f t="shared" si="1"/>
        <v>Exploratory</v>
      </c>
      <c r="C183" s="20" t="str">
        <f>IFERROR(__xludf.DUMMYFUNCTION("SPLIT(E183,"" - "")"),"Keyword")</f>
        <v>Keyword</v>
      </c>
      <c r="D183" s="20" t="str">
        <f>IFERROR(__xludf.DUMMYFUNCTION("""COMPUTED_VALUE"""),"Topic")</f>
        <v>Topic</v>
      </c>
      <c r="E183" s="4" t="s">
        <v>17</v>
      </c>
      <c r="F183" s="4">
        <v>615.0</v>
      </c>
      <c r="G183" s="4">
        <v>4.26</v>
      </c>
      <c r="H183" s="8">
        <v>0.2927</v>
      </c>
      <c r="I183" s="8">
        <v>0.1465</v>
      </c>
      <c r="J183" s="9">
        <v>0.003923611111111111</v>
      </c>
      <c r="K183" s="21">
        <v>339.0</v>
      </c>
      <c r="L183" s="4">
        <v>2.87</v>
      </c>
    </row>
    <row r="184">
      <c r="A184" s="20" t="s">
        <v>262</v>
      </c>
      <c r="B184" s="20" t="str">
        <f t="shared" si="1"/>
        <v>Exploratory</v>
      </c>
      <c r="C184" s="20" t="str">
        <f>IFERROR(__xludf.DUMMYFUNCTION("SPLIT(E184,"" - "")"),"Keyword")</f>
        <v>Keyword</v>
      </c>
      <c r="D184" s="20" t="str">
        <f>IFERROR(__xludf.DUMMYFUNCTION("""COMPUTED_VALUE"""),"Topic")</f>
        <v>Topic</v>
      </c>
      <c r="E184" s="4" t="s">
        <v>17</v>
      </c>
      <c r="F184" s="4">
        <v>611.0</v>
      </c>
      <c r="G184" s="4">
        <v>3.93</v>
      </c>
      <c r="H184" s="8">
        <v>0.1489</v>
      </c>
      <c r="I184" s="8">
        <v>0.3221</v>
      </c>
      <c r="J184" s="9">
        <v>0.0027430555555555554</v>
      </c>
      <c r="K184" s="21">
        <v>237.0</v>
      </c>
      <c r="L184" s="4">
        <v>1.98</v>
      </c>
    </row>
    <row r="185">
      <c r="A185" s="20" t="s">
        <v>1689</v>
      </c>
      <c r="B185" s="20" t="str">
        <f t="shared" si="1"/>
        <v>Known</v>
      </c>
      <c r="C185" s="20" t="str">
        <f>IFERROR(__xludf.DUMMYFUNCTION("SPLIT(E185,"" - "")"),"Name")</f>
        <v>Name</v>
      </c>
      <c r="D185" s="20" t="str">
        <f>IFERROR(__xludf.DUMMYFUNCTION("""COMPUTED_VALUE"""),"Study")</f>
        <v>Study</v>
      </c>
      <c r="E185" s="4" t="s">
        <v>21</v>
      </c>
      <c r="F185" s="4">
        <v>610.0</v>
      </c>
      <c r="G185" s="4">
        <v>2.8</v>
      </c>
      <c r="H185" s="8">
        <v>0.1869</v>
      </c>
      <c r="I185" s="8">
        <v>0.1422</v>
      </c>
      <c r="J185" s="9">
        <v>0.005613425925925926</v>
      </c>
      <c r="K185" s="21">
        <v>485.0</v>
      </c>
      <c r="L185" s="4">
        <v>6.37</v>
      </c>
    </row>
    <row r="186">
      <c r="A186" s="20" t="s">
        <v>265</v>
      </c>
      <c r="B186" s="20" t="str">
        <f t="shared" si="1"/>
        <v>Exploratory</v>
      </c>
      <c r="C186" s="20" t="str">
        <f>IFERROR(__xludf.DUMMYFUNCTION("SPLIT(E186,"" - "")"),"Keyword")</f>
        <v>Keyword</v>
      </c>
      <c r="D186" s="20" t="str">
        <f>IFERROR(__xludf.DUMMYFUNCTION("""COMPUTED_VALUE"""),"Topic")</f>
        <v>Topic</v>
      </c>
      <c r="E186" s="4" t="s">
        <v>17</v>
      </c>
      <c r="F186" s="4">
        <v>610.0</v>
      </c>
      <c r="G186" s="4">
        <v>3.39</v>
      </c>
      <c r="H186" s="8">
        <v>0.2328</v>
      </c>
      <c r="I186" s="8">
        <v>0.1756</v>
      </c>
      <c r="J186" s="9">
        <v>0.0033796296296296296</v>
      </c>
      <c r="K186" s="21">
        <v>292.0</v>
      </c>
      <c r="L186" s="4">
        <v>3.69</v>
      </c>
    </row>
    <row r="187">
      <c r="A187" s="20" t="s">
        <v>266</v>
      </c>
      <c r="B187" s="20" t="str">
        <f t="shared" si="1"/>
        <v>Known</v>
      </c>
      <c r="C187" s="20" t="str">
        <f>IFERROR(__xludf.DUMMYFUNCTION("SPLIT(E187,"" - "")"),"Name")</f>
        <v>Name</v>
      </c>
      <c r="D187" s="20" t="str">
        <f>IFERROR(__xludf.DUMMYFUNCTION("""COMPUTED_VALUE"""),"Series")</f>
        <v>Series</v>
      </c>
      <c r="E187" s="4" t="s">
        <v>15</v>
      </c>
      <c r="F187" s="4">
        <v>609.0</v>
      </c>
      <c r="G187" s="4">
        <v>3.72</v>
      </c>
      <c r="H187" s="8">
        <v>0.202</v>
      </c>
      <c r="I187" s="8">
        <v>0.1103</v>
      </c>
      <c r="J187" s="9">
        <v>0.003935185185185185</v>
      </c>
      <c r="K187" s="21">
        <v>340.0</v>
      </c>
      <c r="L187" s="4">
        <v>3.67</v>
      </c>
    </row>
    <row r="188">
      <c r="A188" s="20" t="s">
        <v>268</v>
      </c>
      <c r="B188" s="20" t="str">
        <f t="shared" si="1"/>
        <v>Exploratory</v>
      </c>
      <c r="C188" s="20" t="str">
        <f>IFERROR(__xludf.DUMMYFUNCTION("SPLIT(E188,"" - "")"),"Keyword")</f>
        <v>Keyword</v>
      </c>
      <c r="D188" s="20" t="str">
        <f>IFERROR(__xludf.DUMMYFUNCTION("""COMPUTED_VALUE"""),"Topic")</f>
        <v>Topic</v>
      </c>
      <c r="E188" s="4" t="s">
        <v>17</v>
      </c>
      <c r="F188" s="4">
        <v>608.0</v>
      </c>
      <c r="G188" s="4">
        <v>3.47</v>
      </c>
      <c r="H188" s="8">
        <v>0.273</v>
      </c>
      <c r="I188" s="8">
        <v>0.2398</v>
      </c>
      <c r="J188" s="9">
        <v>0.0032407407407407406</v>
      </c>
      <c r="K188" s="21">
        <v>280.0</v>
      </c>
      <c r="L188" s="4">
        <v>3.55</v>
      </c>
    </row>
    <row r="189">
      <c r="A189" s="20" t="s">
        <v>269</v>
      </c>
      <c r="B189" s="20" t="str">
        <f t="shared" si="1"/>
        <v>Exploratory</v>
      </c>
      <c r="C189" s="20" t="str">
        <f>IFERROR(__xludf.DUMMYFUNCTION("SPLIT(E189,"" - "")"),"Keyword")</f>
        <v>Keyword</v>
      </c>
      <c r="D189" s="20" t="str">
        <f>IFERROR(__xludf.DUMMYFUNCTION("""COMPUTED_VALUE"""),"Topic")</f>
        <v>Topic</v>
      </c>
      <c r="E189" s="4" t="s">
        <v>17</v>
      </c>
      <c r="F189" s="4">
        <v>603.0</v>
      </c>
      <c r="G189" s="4">
        <v>3.23</v>
      </c>
      <c r="H189" s="8">
        <v>0.2803</v>
      </c>
      <c r="I189" s="8">
        <v>0.1629</v>
      </c>
      <c r="J189" s="9">
        <v>0.004791666666666666</v>
      </c>
      <c r="K189" s="21">
        <v>414.0</v>
      </c>
      <c r="L189" s="4">
        <v>3.55</v>
      </c>
    </row>
    <row r="190">
      <c r="A190" s="20" t="s">
        <v>270</v>
      </c>
      <c r="B190" s="20" t="str">
        <f t="shared" si="1"/>
        <v>Exploratory</v>
      </c>
      <c r="C190" s="20" t="str">
        <f>IFERROR(__xludf.DUMMYFUNCTION("SPLIT(E190,"" - "")"),"Keyword")</f>
        <v>Keyword</v>
      </c>
      <c r="D190" s="20" t="str">
        <f>IFERROR(__xludf.DUMMYFUNCTION("""COMPUTED_VALUE"""),"Topic")</f>
        <v>Topic</v>
      </c>
      <c r="E190" s="4" t="s">
        <v>17</v>
      </c>
      <c r="F190" s="4">
        <v>603.0</v>
      </c>
      <c r="G190" s="4">
        <v>3.83</v>
      </c>
      <c r="H190" s="8">
        <v>0.2139</v>
      </c>
      <c r="I190" s="8">
        <v>0.2146</v>
      </c>
      <c r="J190" s="9">
        <v>0.004131944444444444</v>
      </c>
      <c r="K190" s="21">
        <v>357.0</v>
      </c>
      <c r="L190" s="4">
        <v>5.04</v>
      </c>
    </row>
    <row r="191">
      <c r="A191" s="20" t="s">
        <v>271</v>
      </c>
      <c r="B191" s="20" t="str">
        <f t="shared" si="1"/>
        <v>Exploratory</v>
      </c>
      <c r="C191" s="20" t="str">
        <f>IFERROR(__xludf.DUMMYFUNCTION("SPLIT(E191,"" - "")"),"Keyword")</f>
        <v>Keyword</v>
      </c>
      <c r="D191" s="20" t="str">
        <f>IFERROR(__xludf.DUMMYFUNCTION("""COMPUTED_VALUE"""),"Topic")</f>
        <v>Topic</v>
      </c>
      <c r="E191" s="4" t="s">
        <v>17</v>
      </c>
      <c r="F191" s="4">
        <v>601.0</v>
      </c>
      <c r="G191" s="4">
        <v>4.31</v>
      </c>
      <c r="H191" s="8">
        <v>0.183</v>
      </c>
      <c r="I191" s="8">
        <v>0.2618</v>
      </c>
      <c r="J191" s="9">
        <v>0.003171296296296296</v>
      </c>
      <c r="K191" s="21">
        <v>274.0</v>
      </c>
      <c r="L191" s="4">
        <v>2.55</v>
      </c>
    </row>
    <row r="192">
      <c r="A192" s="20" t="s">
        <v>272</v>
      </c>
      <c r="B192" s="20" t="str">
        <f t="shared" si="1"/>
        <v>Exploratory</v>
      </c>
      <c r="C192" s="20" t="str">
        <f>IFERROR(__xludf.DUMMYFUNCTION("SPLIT(E192,"" - "")"),"Keyword")</f>
        <v>Keyword</v>
      </c>
      <c r="D192" s="20" t="str">
        <f>IFERROR(__xludf.DUMMYFUNCTION("""COMPUTED_VALUE"""),"Topic")</f>
        <v>Topic</v>
      </c>
      <c r="E192" s="4" t="s">
        <v>17</v>
      </c>
      <c r="F192" s="4">
        <v>595.0</v>
      </c>
      <c r="G192" s="4">
        <v>3.93</v>
      </c>
      <c r="H192" s="8">
        <v>0.2655</v>
      </c>
      <c r="I192" s="8">
        <v>0.1634</v>
      </c>
      <c r="J192" s="9">
        <v>0.004270833333333333</v>
      </c>
      <c r="K192" s="21">
        <v>369.0</v>
      </c>
      <c r="L192" s="4">
        <v>3.22</v>
      </c>
    </row>
    <row r="193">
      <c r="A193" s="20" t="s">
        <v>273</v>
      </c>
      <c r="B193" s="20" t="str">
        <f t="shared" si="1"/>
        <v>Exploratory</v>
      </c>
      <c r="C193" s="20" t="str">
        <f>IFERROR(__xludf.DUMMYFUNCTION("SPLIT(E193,"" - "")"),"Keyword")</f>
        <v>Keyword</v>
      </c>
      <c r="D193" s="20" t="str">
        <f>IFERROR(__xludf.DUMMYFUNCTION("""COMPUTED_VALUE"""),"Topic")</f>
        <v>Topic</v>
      </c>
      <c r="E193" s="4" t="s">
        <v>17</v>
      </c>
      <c r="F193" s="4">
        <v>594.0</v>
      </c>
      <c r="G193" s="4">
        <v>4.0</v>
      </c>
      <c r="H193" s="8">
        <v>0.3199</v>
      </c>
      <c r="I193" s="8">
        <v>0.1264</v>
      </c>
      <c r="J193" s="9">
        <v>0.004664351851851852</v>
      </c>
      <c r="K193" s="21">
        <v>403.0</v>
      </c>
      <c r="L193" s="4">
        <v>3.84</v>
      </c>
    </row>
    <row r="194">
      <c r="A194" s="20" t="s">
        <v>275</v>
      </c>
      <c r="B194" s="20" t="str">
        <f t="shared" si="1"/>
        <v>Exploratory</v>
      </c>
      <c r="C194" s="20" t="str">
        <f>IFERROR(__xludf.DUMMYFUNCTION("SPLIT(E194,"" - "")"),"Keyword")</f>
        <v>Keyword</v>
      </c>
      <c r="D194" s="20" t="str">
        <f>IFERROR(__xludf.DUMMYFUNCTION("""COMPUTED_VALUE"""),"Topic")</f>
        <v>Topic</v>
      </c>
      <c r="E194" s="4" t="s">
        <v>17</v>
      </c>
      <c r="F194" s="4">
        <v>585.0</v>
      </c>
      <c r="G194" s="4">
        <v>4.84</v>
      </c>
      <c r="H194" s="8">
        <v>0.2598</v>
      </c>
      <c r="I194" s="8">
        <v>0.1577</v>
      </c>
      <c r="J194" s="9">
        <v>0.004131944444444444</v>
      </c>
      <c r="K194" s="21">
        <v>357.0</v>
      </c>
      <c r="L194" s="4">
        <v>3.35</v>
      </c>
    </row>
    <row r="195">
      <c r="A195" s="20" t="s">
        <v>276</v>
      </c>
      <c r="B195" s="20" t="str">
        <f t="shared" si="1"/>
        <v>Exploratory</v>
      </c>
      <c r="C195" s="20" t="str">
        <f>IFERROR(__xludf.DUMMYFUNCTION("SPLIT(E195,"" - "")"),"Keyword")</f>
        <v>Keyword</v>
      </c>
      <c r="D195" s="20" t="str">
        <f>IFERROR(__xludf.DUMMYFUNCTION("""COMPUTED_VALUE"""),"Topic")</f>
        <v>Topic</v>
      </c>
      <c r="E195" s="4" t="s">
        <v>17</v>
      </c>
      <c r="F195" s="4">
        <v>585.0</v>
      </c>
      <c r="G195" s="4">
        <v>4.24</v>
      </c>
      <c r="H195" s="8">
        <v>0.3419</v>
      </c>
      <c r="I195" s="8">
        <v>0.133</v>
      </c>
      <c r="J195" s="9">
        <v>0.004039351851851852</v>
      </c>
      <c r="K195" s="21">
        <v>349.0</v>
      </c>
      <c r="L195" s="4">
        <v>2.72</v>
      </c>
    </row>
    <row r="196">
      <c r="A196" s="20" t="s">
        <v>277</v>
      </c>
      <c r="B196" s="20" t="str">
        <f t="shared" si="1"/>
        <v>Known</v>
      </c>
      <c r="C196" s="20" t="str">
        <f>IFERROR(__xludf.DUMMYFUNCTION("SPLIT(E196,"" - "")"),"Name")</f>
        <v>Name</v>
      </c>
      <c r="D196" s="20" t="str">
        <f>IFERROR(__xludf.DUMMYFUNCTION("""COMPUTED_VALUE"""),"Series")</f>
        <v>Series</v>
      </c>
      <c r="E196" s="4" t="s">
        <v>15</v>
      </c>
      <c r="F196" s="4">
        <v>584.0</v>
      </c>
      <c r="G196" s="4">
        <v>2.98</v>
      </c>
      <c r="H196" s="8">
        <v>0.1267</v>
      </c>
      <c r="I196" s="8">
        <v>0.2448</v>
      </c>
      <c r="J196" s="9">
        <v>0.004375</v>
      </c>
      <c r="K196" s="21">
        <v>378.0</v>
      </c>
      <c r="L196" s="4">
        <v>5.4</v>
      </c>
    </row>
    <row r="197">
      <c r="A197" s="20" t="s">
        <v>279</v>
      </c>
      <c r="B197" s="20" t="str">
        <f t="shared" si="1"/>
        <v>Exploratory</v>
      </c>
      <c r="C197" s="20" t="str">
        <f>IFERROR(__xludf.DUMMYFUNCTION("SPLIT(E197,"" - "")"),"Keyword")</f>
        <v>Keyword</v>
      </c>
      <c r="D197" s="20" t="str">
        <f>IFERROR(__xludf.DUMMYFUNCTION("""COMPUTED_VALUE"""),"Topic")</f>
        <v>Topic</v>
      </c>
      <c r="E197" s="4" t="s">
        <v>17</v>
      </c>
      <c r="F197" s="4">
        <v>583.0</v>
      </c>
      <c r="G197" s="4">
        <v>4.32</v>
      </c>
      <c r="H197" s="8">
        <v>0.211</v>
      </c>
      <c r="I197" s="8">
        <v>0.198</v>
      </c>
      <c r="J197" s="9">
        <v>0.0033912037037037036</v>
      </c>
      <c r="K197" s="21">
        <v>293.0</v>
      </c>
      <c r="L197" s="4">
        <v>2.38</v>
      </c>
    </row>
    <row r="198">
      <c r="A198" s="20" t="s">
        <v>280</v>
      </c>
      <c r="B198" s="20" t="str">
        <f t="shared" si="1"/>
        <v>Exploratory</v>
      </c>
      <c r="C198" s="20" t="str">
        <f>IFERROR(__xludf.DUMMYFUNCTION("SPLIT(E198,"" - "")"),"Keyword")</f>
        <v>Keyword</v>
      </c>
      <c r="D198" s="20" t="str">
        <f>IFERROR(__xludf.DUMMYFUNCTION("""COMPUTED_VALUE"""),"Topic")</f>
        <v>Topic</v>
      </c>
      <c r="E198" s="4" t="s">
        <v>17</v>
      </c>
      <c r="F198" s="4">
        <v>579.0</v>
      </c>
      <c r="G198" s="4">
        <v>3.79</v>
      </c>
      <c r="H198" s="8">
        <v>0.2055</v>
      </c>
      <c r="I198" s="8">
        <v>0.2312</v>
      </c>
      <c r="J198" s="9">
        <v>0.0033680555555555556</v>
      </c>
      <c r="K198" s="21">
        <v>291.0</v>
      </c>
      <c r="L198" s="4">
        <v>2.68</v>
      </c>
    </row>
    <row r="199">
      <c r="A199" s="20" t="s">
        <v>282</v>
      </c>
      <c r="B199" s="20" t="str">
        <f t="shared" si="1"/>
        <v>Known</v>
      </c>
      <c r="C199" s="20" t="str">
        <f>IFERROR(__xludf.DUMMYFUNCTION("SPLIT(E199,"" - "")"),"Name")</f>
        <v>Name</v>
      </c>
      <c r="D199" s="20" t="str">
        <f>IFERROR(__xludf.DUMMYFUNCTION("""COMPUTED_VALUE"""),"Study")</f>
        <v>Study</v>
      </c>
      <c r="E199" s="4" t="s">
        <v>21</v>
      </c>
      <c r="F199" s="4">
        <v>577.0</v>
      </c>
      <c r="G199" s="4">
        <v>2.79</v>
      </c>
      <c r="H199" s="8">
        <v>0.3033</v>
      </c>
      <c r="I199" s="8">
        <v>0.1479</v>
      </c>
      <c r="J199" s="9">
        <v>0.0036226851851851854</v>
      </c>
      <c r="K199" s="21">
        <v>313.0</v>
      </c>
      <c r="L199" s="4">
        <v>3.32</v>
      </c>
    </row>
    <row r="200">
      <c r="A200" s="20" t="s">
        <v>284</v>
      </c>
      <c r="B200" s="20" t="str">
        <f t="shared" si="1"/>
        <v>Exploratory</v>
      </c>
      <c r="C200" s="20" t="str">
        <f>IFERROR(__xludf.DUMMYFUNCTION("SPLIT(E200,"" - "")"),"Keyword")</f>
        <v>Keyword</v>
      </c>
      <c r="D200" s="20" t="str">
        <f>IFERROR(__xludf.DUMMYFUNCTION("""COMPUTED_VALUE"""),"Topic")</f>
        <v>Topic</v>
      </c>
      <c r="E200" s="4" t="s">
        <v>17</v>
      </c>
      <c r="F200" s="4">
        <v>573.0</v>
      </c>
      <c r="G200" s="4">
        <v>3.51</v>
      </c>
      <c r="H200" s="8">
        <v>0.267</v>
      </c>
      <c r="I200" s="8">
        <v>0.2891</v>
      </c>
      <c r="J200" s="9">
        <v>0.0032175925925925926</v>
      </c>
      <c r="K200" s="21">
        <v>278.0</v>
      </c>
      <c r="L200" s="4">
        <v>2.47</v>
      </c>
    </row>
    <row r="201">
      <c r="A201" s="20" t="s">
        <v>285</v>
      </c>
      <c r="B201" s="20" t="str">
        <f t="shared" si="1"/>
        <v>Exploratory</v>
      </c>
      <c r="C201" s="20" t="str">
        <f>IFERROR(__xludf.DUMMYFUNCTION("SPLIT(E201,"" - "")"),"Keyword")</f>
        <v>Keyword</v>
      </c>
      <c r="D201" s="20" t="str">
        <f>IFERROR(__xludf.DUMMYFUNCTION("""COMPUTED_VALUE"""),"Topic")</f>
        <v>Topic</v>
      </c>
      <c r="E201" s="4" t="s">
        <v>17</v>
      </c>
      <c r="F201" s="4">
        <v>572.0</v>
      </c>
      <c r="G201" s="4">
        <v>4.94</v>
      </c>
      <c r="H201" s="8">
        <v>0.2098</v>
      </c>
      <c r="I201" s="8">
        <v>0.166</v>
      </c>
      <c r="J201" s="9">
        <v>0.004108796296296296</v>
      </c>
      <c r="K201" s="21">
        <v>355.0</v>
      </c>
      <c r="L201" s="4">
        <v>3.36</v>
      </c>
    </row>
    <row r="202">
      <c r="A202" s="20" t="s">
        <v>286</v>
      </c>
      <c r="B202" s="20" t="str">
        <f t="shared" si="1"/>
        <v>Exploratory</v>
      </c>
      <c r="C202" s="20" t="str">
        <f>IFERROR(__xludf.DUMMYFUNCTION("SPLIT(E202,"" - "")"),"Keyword")</f>
        <v>Keyword</v>
      </c>
      <c r="D202" s="20" t="str">
        <f>IFERROR(__xludf.DUMMYFUNCTION("""COMPUTED_VALUE"""),"Topic")</f>
        <v>Topic</v>
      </c>
      <c r="E202" s="4" t="s">
        <v>17</v>
      </c>
      <c r="F202" s="4">
        <v>570.0</v>
      </c>
      <c r="G202" s="4">
        <v>3.35</v>
      </c>
      <c r="H202" s="8">
        <v>0.207</v>
      </c>
      <c r="I202" s="8">
        <v>0.2469</v>
      </c>
      <c r="J202" s="9">
        <v>0.003414351851851852</v>
      </c>
      <c r="K202" s="21">
        <v>295.0</v>
      </c>
      <c r="L202" s="4">
        <v>3.18</v>
      </c>
    </row>
    <row r="203">
      <c r="A203" s="20" t="s">
        <v>287</v>
      </c>
      <c r="B203" s="20" t="str">
        <f t="shared" si="1"/>
        <v>Known</v>
      </c>
      <c r="C203" s="20" t="str">
        <f>IFERROR(__xludf.DUMMYFUNCTION("SPLIT(E203,"" - "")"),"Name")</f>
        <v>Name</v>
      </c>
      <c r="D203" s="20" t="str">
        <f>IFERROR(__xludf.DUMMYFUNCTION("""COMPUTED_VALUE"""),"Series")</f>
        <v>Series</v>
      </c>
      <c r="E203" s="4" t="s">
        <v>15</v>
      </c>
      <c r="F203" s="4">
        <v>568.0</v>
      </c>
      <c r="G203" s="4">
        <v>2.35</v>
      </c>
      <c r="H203" s="8">
        <v>0.3063</v>
      </c>
      <c r="I203" s="8">
        <v>0.0683</v>
      </c>
      <c r="J203" s="9">
        <v>0.0044675925925925924</v>
      </c>
      <c r="K203" s="21">
        <v>386.0</v>
      </c>
      <c r="L203" s="4">
        <v>4.8</v>
      </c>
    </row>
    <row r="204">
      <c r="A204" s="20" t="s">
        <v>288</v>
      </c>
      <c r="B204" s="20" t="str">
        <f t="shared" si="1"/>
        <v>Known</v>
      </c>
      <c r="C204" s="20" t="str">
        <f>IFERROR(__xludf.DUMMYFUNCTION("SPLIT(E204,"" - "")"),"Author")</f>
        <v>Author</v>
      </c>
      <c r="D204" s="20" t="str">
        <f>IFERROR(__xludf.DUMMYFUNCTION("""COMPUTED_VALUE"""),"Insitutional")</f>
        <v>Insitutional</v>
      </c>
      <c r="E204" s="4" t="s">
        <v>4807</v>
      </c>
      <c r="F204" s="4">
        <v>567.0</v>
      </c>
      <c r="G204" s="4">
        <v>2.34</v>
      </c>
      <c r="H204" s="8">
        <v>0.3069</v>
      </c>
      <c r="I204" s="8">
        <v>0.2748</v>
      </c>
      <c r="J204" s="9">
        <v>0.001574074074074074</v>
      </c>
      <c r="K204" s="21">
        <v>136.0</v>
      </c>
      <c r="L204" s="4">
        <v>2.19</v>
      </c>
    </row>
    <row r="205">
      <c r="A205" s="20" t="s">
        <v>290</v>
      </c>
      <c r="B205" s="20" t="str">
        <f t="shared" si="1"/>
        <v>Exploratory</v>
      </c>
      <c r="C205" s="20" t="str">
        <f>IFERROR(__xludf.DUMMYFUNCTION("SPLIT(E205,"" - "")"),"Keyword")</f>
        <v>Keyword</v>
      </c>
      <c r="D205" s="20" t="str">
        <f>IFERROR(__xludf.DUMMYFUNCTION("""COMPUTED_VALUE"""),"Topic")</f>
        <v>Topic</v>
      </c>
      <c r="E205" s="4" t="s">
        <v>17</v>
      </c>
      <c r="F205" s="4">
        <v>567.0</v>
      </c>
      <c r="G205" s="4">
        <v>3.84</v>
      </c>
      <c r="H205" s="8">
        <v>0.1728</v>
      </c>
      <c r="I205" s="8">
        <v>0.2958</v>
      </c>
      <c r="J205" s="9">
        <v>0.0029861111111111113</v>
      </c>
      <c r="K205" s="21">
        <v>258.0</v>
      </c>
      <c r="L205" s="4">
        <v>3.41</v>
      </c>
    </row>
    <row r="206">
      <c r="A206" s="20" t="s">
        <v>291</v>
      </c>
      <c r="B206" s="20" t="str">
        <f t="shared" si="1"/>
        <v>Exploratory</v>
      </c>
      <c r="C206" s="20" t="str">
        <f>IFERROR(__xludf.DUMMYFUNCTION("SPLIT(E206,"" - "")"),"Keyword")</f>
        <v>Keyword</v>
      </c>
      <c r="D206" s="20" t="str">
        <f>IFERROR(__xludf.DUMMYFUNCTION("""COMPUTED_VALUE"""),"Topic")</f>
        <v>Topic</v>
      </c>
      <c r="E206" s="4" t="s">
        <v>17</v>
      </c>
      <c r="F206" s="4">
        <v>567.0</v>
      </c>
      <c r="G206" s="4">
        <v>4.14</v>
      </c>
      <c r="H206" s="8">
        <v>0.2152</v>
      </c>
      <c r="I206" s="8">
        <v>0.2356</v>
      </c>
      <c r="J206" s="9">
        <v>0.004212962962962963</v>
      </c>
      <c r="K206" s="21">
        <v>364.0</v>
      </c>
      <c r="L206" s="4">
        <v>2.96</v>
      </c>
    </row>
    <row r="207">
      <c r="A207" s="20" t="s">
        <v>2192</v>
      </c>
      <c r="B207" s="20" t="str">
        <f t="shared" si="1"/>
        <v>Exploratory</v>
      </c>
      <c r="C207" s="20" t="str">
        <f>IFERROR(__xludf.DUMMYFUNCTION("SPLIT(E207,"" - "")"),"Keyword")</f>
        <v>Keyword</v>
      </c>
      <c r="D207" s="20" t="str">
        <f>IFERROR(__xludf.DUMMYFUNCTION("""COMPUTED_VALUE"""),"Topic")</f>
        <v>Topic</v>
      </c>
      <c r="E207" s="4" t="s">
        <v>17</v>
      </c>
      <c r="F207" s="4">
        <v>565.0</v>
      </c>
      <c r="G207" s="4">
        <v>4.09</v>
      </c>
      <c r="H207" s="8">
        <v>0.1876</v>
      </c>
      <c r="I207" s="8">
        <v>0.1936</v>
      </c>
      <c r="J207" s="9">
        <v>0.003263888888888889</v>
      </c>
      <c r="K207" s="21">
        <v>282.0</v>
      </c>
      <c r="L207" s="4">
        <v>2.58</v>
      </c>
    </row>
    <row r="208">
      <c r="A208" s="20">
        <v>2896.0</v>
      </c>
      <c r="B208" s="20" t="str">
        <f t="shared" si="1"/>
        <v>Known</v>
      </c>
      <c r="C208" s="20" t="str">
        <f>IFERROR(__xludf.DUMMYFUNCTION("SPLIT(E208,"" - "")"),"Name")</f>
        <v>Name</v>
      </c>
      <c r="D208" s="20" t="str">
        <f>IFERROR(__xludf.DUMMYFUNCTION("""COMPUTED_VALUE"""),"Study")</f>
        <v>Study</v>
      </c>
      <c r="E208" s="4" t="s">
        <v>21</v>
      </c>
      <c r="F208" s="4">
        <v>564.0</v>
      </c>
      <c r="G208" s="4">
        <v>2.4</v>
      </c>
      <c r="H208" s="8">
        <v>0.328</v>
      </c>
      <c r="I208" s="8">
        <v>0.0784</v>
      </c>
      <c r="J208" s="9">
        <v>0.0052430555555555555</v>
      </c>
      <c r="K208" s="21">
        <v>453.0</v>
      </c>
      <c r="L208" s="4">
        <v>5.01</v>
      </c>
    </row>
    <row r="209">
      <c r="A209" s="20" t="s">
        <v>294</v>
      </c>
      <c r="B209" s="20" t="str">
        <f t="shared" si="1"/>
        <v>Exploratory</v>
      </c>
      <c r="C209" s="20" t="str">
        <f>IFERROR(__xludf.DUMMYFUNCTION("SPLIT(E209,"" - "")"),"Keyword")</f>
        <v>Keyword</v>
      </c>
      <c r="D209" s="20" t="str">
        <f>IFERROR(__xludf.DUMMYFUNCTION("""COMPUTED_VALUE"""),"Topic")</f>
        <v>Topic</v>
      </c>
      <c r="E209" s="4" t="s">
        <v>17</v>
      </c>
      <c r="F209" s="4">
        <v>563.0</v>
      </c>
      <c r="G209" s="4">
        <v>3.25</v>
      </c>
      <c r="H209" s="8">
        <v>0.2202</v>
      </c>
      <c r="I209" s="8">
        <v>0.2605</v>
      </c>
      <c r="J209" s="9">
        <v>0.0027199074074074074</v>
      </c>
      <c r="K209" s="21">
        <v>235.0</v>
      </c>
      <c r="L209" s="4">
        <v>2.46</v>
      </c>
    </row>
    <row r="210">
      <c r="A210" s="20" t="s">
        <v>296</v>
      </c>
      <c r="B210" s="20" t="str">
        <f t="shared" si="1"/>
        <v>Exploratory</v>
      </c>
      <c r="C210" s="20" t="str">
        <f>IFERROR(__xludf.DUMMYFUNCTION("SPLIT(E210,"" - "")"),"Keyword")</f>
        <v>Keyword</v>
      </c>
      <c r="D210" s="20" t="str">
        <f>IFERROR(__xludf.DUMMYFUNCTION("""COMPUTED_VALUE"""),"Topic")</f>
        <v>Topic</v>
      </c>
      <c r="E210" s="4" t="s">
        <v>17</v>
      </c>
      <c r="F210" s="4">
        <v>554.0</v>
      </c>
      <c r="G210" s="4">
        <v>3.62</v>
      </c>
      <c r="H210" s="8">
        <v>0.352</v>
      </c>
      <c r="I210" s="8">
        <v>0.1892</v>
      </c>
      <c r="J210" s="9">
        <v>0.0036226851851851854</v>
      </c>
      <c r="K210" s="21">
        <v>313.0</v>
      </c>
      <c r="L210" s="4">
        <v>2.56</v>
      </c>
    </row>
    <row r="211">
      <c r="A211" s="20" t="s">
        <v>943</v>
      </c>
      <c r="B211" s="20" t="str">
        <f t="shared" si="1"/>
        <v>Known</v>
      </c>
      <c r="C211" s="20" t="str">
        <f>IFERROR(__xludf.DUMMYFUNCTION("SPLIT(E211,"" - "")"),"Name")</f>
        <v>Name</v>
      </c>
      <c r="D211" s="20" t="str">
        <f>IFERROR(__xludf.DUMMYFUNCTION("""COMPUTED_VALUE"""),"Series")</f>
        <v>Series</v>
      </c>
      <c r="E211" s="4" t="s">
        <v>15</v>
      </c>
      <c r="F211" s="4">
        <v>553.0</v>
      </c>
      <c r="G211" s="4">
        <v>2.41</v>
      </c>
      <c r="H211" s="8">
        <v>0.1447</v>
      </c>
      <c r="I211" s="8">
        <v>0.1757</v>
      </c>
      <c r="J211" s="9">
        <v>0.003611111111111111</v>
      </c>
      <c r="K211" s="21">
        <v>312.0</v>
      </c>
      <c r="L211" s="4">
        <v>4.72</v>
      </c>
    </row>
    <row r="212">
      <c r="A212" s="20" t="s">
        <v>298</v>
      </c>
      <c r="B212" s="20" t="str">
        <f t="shared" si="1"/>
        <v>Exploratory</v>
      </c>
      <c r="C212" s="20" t="str">
        <f>IFERROR(__xludf.DUMMYFUNCTION("SPLIT(E212,"" - "")"),"Keyword")</f>
        <v>Keyword</v>
      </c>
      <c r="D212" s="20" t="str">
        <f>IFERROR(__xludf.DUMMYFUNCTION("""COMPUTED_VALUE"""),"Topic")</f>
        <v>Topic</v>
      </c>
      <c r="E212" s="4" t="s">
        <v>17</v>
      </c>
      <c r="F212" s="4">
        <v>552.0</v>
      </c>
      <c r="G212" s="4">
        <v>4.62</v>
      </c>
      <c r="H212" s="8">
        <v>0.1848</v>
      </c>
      <c r="I212" s="8">
        <v>0.2506</v>
      </c>
      <c r="J212" s="9">
        <v>0.003414351851851852</v>
      </c>
      <c r="K212" s="21">
        <v>295.0</v>
      </c>
      <c r="L212" s="4">
        <v>2.74</v>
      </c>
    </row>
    <row r="213">
      <c r="A213" s="20" t="s">
        <v>4808</v>
      </c>
      <c r="B213" s="20" t="str">
        <f t="shared" si="1"/>
        <v>Known</v>
      </c>
      <c r="C213" s="20" t="str">
        <f>IFERROR(__xludf.DUMMYFUNCTION("SPLIT(E213,"" - "")"),"Name")</f>
        <v>Name</v>
      </c>
      <c r="D213" s="20" t="str">
        <f>IFERROR(__xludf.DUMMYFUNCTION("""COMPUTED_VALUE"""),"Series")</f>
        <v>Series</v>
      </c>
      <c r="E213" s="4" t="s">
        <v>15</v>
      </c>
      <c r="F213" s="4">
        <v>551.0</v>
      </c>
      <c r="G213" s="4">
        <v>1.4</v>
      </c>
      <c r="H213" s="8">
        <v>0.5191</v>
      </c>
      <c r="I213" s="8">
        <v>0.0558</v>
      </c>
      <c r="J213" s="9">
        <v>0.003981481481481482</v>
      </c>
      <c r="K213" s="21">
        <v>344.0</v>
      </c>
      <c r="L213" s="4">
        <v>3.32</v>
      </c>
    </row>
    <row r="214">
      <c r="A214" s="20" t="s">
        <v>300</v>
      </c>
      <c r="B214" s="20" t="str">
        <f t="shared" si="1"/>
        <v>Exploratory</v>
      </c>
      <c r="C214" s="20" t="str">
        <f>IFERROR(__xludf.DUMMYFUNCTION("SPLIT(E214,"" - "")"),"Keyword")</f>
        <v>Keyword</v>
      </c>
      <c r="D214" s="20" t="str">
        <f>IFERROR(__xludf.DUMMYFUNCTION("""COMPUTED_VALUE"""),"Topic")</f>
        <v>Topic</v>
      </c>
      <c r="E214" s="4" t="s">
        <v>17</v>
      </c>
      <c r="F214" s="4">
        <v>547.0</v>
      </c>
      <c r="G214" s="4">
        <v>3.71</v>
      </c>
      <c r="H214" s="8">
        <v>0.2596</v>
      </c>
      <c r="I214" s="8">
        <v>0.1915</v>
      </c>
      <c r="J214" s="9">
        <v>0.0031134259259259257</v>
      </c>
      <c r="K214" s="21">
        <v>269.0</v>
      </c>
      <c r="L214" s="4">
        <v>3.33</v>
      </c>
    </row>
    <row r="215">
      <c r="A215" s="20" t="s">
        <v>301</v>
      </c>
      <c r="B215" s="20" t="str">
        <f t="shared" si="1"/>
        <v>Exploratory</v>
      </c>
      <c r="C215" s="20" t="str">
        <f>IFERROR(__xludf.DUMMYFUNCTION("SPLIT(E215,"" - "")"),"Keyword")</f>
        <v>Keyword</v>
      </c>
      <c r="D215" s="20" t="str">
        <f>IFERROR(__xludf.DUMMYFUNCTION("""COMPUTED_VALUE"""),"Topic")</f>
        <v>Topic</v>
      </c>
      <c r="E215" s="4" t="s">
        <v>17</v>
      </c>
      <c r="F215" s="4">
        <v>546.0</v>
      </c>
      <c r="G215" s="4">
        <v>4.33</v>
      </c>
      <c r="H215" s="8">
        <v>0.2967</v>
      </c>
      <c r="I215" s="8">
        <v>0.1464</v>
      </c>
      <c r="J215" s="9">
        <v>0.004085648148148148</v>
      </c>
      <c r="K215" s="21">
        <v>353.0</v>
      </c>
      <c r="L215" s="4">
        <v>5.05</v>
      </c>
    </row>
    <row r="216">
      <c r="A216" s="20" t="s">
        <v>302</v>
      </c>
      <c r="B216" s="20" t="str">
        <f t="shared" si="1"/>
        <v>Known</v>
      </c>
      <c r="C216" s="20" t="str">
        <f>IFERROR(__xludf.DUMMYFUNCTION("SPLIT(E216,"" - "")"),"Name")</f>
        <v>Name</v>
      </c>
      <c r="D216" s="20" t="str">
        <f>IFERROR(__xludf.DUMMYFUNCTION("""COMPUTED_VALUE"""),"Series")</f>
        <v>Series</v>
      </c>
      <c r="E216" s="4" t="s">
        <v>15</v>
      </c>
      <c r="F216" s="4">
        <v>545.0</v>
      </c>
      <c r="G216" s="4">
        <v>2.54</v>
      </c>
      <c r="H216" s="8">
        <v>0.1982</v>
      </c>
      <c r="I216" s="8">
        <v>0.1673</v>
      </c>
      <c r="J216" s="9">
        <v>0.0028819444444444444</v>
      </c>
      <c r="K216" s="21">
        <v>249.0</v>
      </c>
      <c r="L216" s="4">
        <v>5.58</v>
      </c>
    </row>
    <row r="217">
      <c r="A217" s="20" t="s">
        <v>304</v>
      </c>
      <c r="B217" s="20" t="str">
        <f t="shared" si="1"/>
        <v>Exploratory</v>
      </c>
      <c r="C217" s="20" t="str">
        <f>IFERROR(__xludf.DUMMYFUNCTION("SPLIT(E217,"" - "")"),"Keyword")</f>
        <v>Keyword</v>
      </c>
      <c r="D217" s="20" t="str">
        <f>IFERROR(__xludf.DUMMYFUNCTION("""COMPUTED_VALUE"""),"Topic")</f>
        <v>Topic</v>
      </c>
      <c r="E217" s="4" t="s">
        <v>17</v>
      </c>
      <c r="F217" s="4">
        <v>541.0</v>
      </c>
      <c r="G217" s="4">
        <v>4.52</v>
      </c>
      <c r="H217" s="8">
        <v>0.268</v>
      </c>
      <c r="I217" s="8">
        <v>0.1577</v>
      </c>
      <c r="J217" s="9">
        <v>0.004085648148148148</v>
      </c>
      <c r="K217" s="21">
        <v>353.0</v>
      </c>
      <c r="L217" s="4">
        <v>2.97</v>
      </c>
    </row>
    <row r="218">
      <c r="A218" s="20" t="s">
        <v>305</v>
      </c>
      <c r="B218" s="20" t="str">
        <f t="shared" si="1"/>
        <v>Exploratory</v>
      </c>
      <c r="C218" s="20" t="str">
        <f>IFERROR(__xludf.DUMMYFUNCTION("SPLIT(E218,"" - "")"),"Keyword")</f>
        <v>Keyword</v>
      </c>
      <c r="D218" s="20" t="str">
        <f>IFERROR(__xludf.DUMMYFUNCTION("""COMPUTED_VALUE"""),"Topic")</f>
        <v>Topic</v>
      </c>
      <c r="E218" s="4" t="s">
        <v>17</v>
      </c>
      <c r="F218" s="4">
        <v>541.0</v>
      </c>
      <c r="G218" s="4">
        <v>3.82</v>
      </c>
      <c r="H218" s="8">
        <v>0.2458</v>
      </c>
      <c r="I218" s="8">
        <v>0.1717</v>
      </c>
      <c r="J218" s="9">
        <v>0.0035185185185185185</v>
      </c>
      <c r="K218" s="21">
        <v>304.0</v>
      </c>
      <c r="L218" s="4">
        <v>3.85</v>
      </c>
    </row>
    <row r="219">
      <c r="A219" s="20" t="s">
        <v>306</v>
      </c>
      <c r="B219" s="20" t="str">
        <f t="shared" si="1"/>
        <v>Exploratory</v>
      </c>
      <c r="C219" s="20" t="str">
        <f>IFERROR(__xludf.DUMMYFUNCTION("SPLIT(E219,"" - "")"),"Keyword")</f>
        <v>Keyword</v>
      </c>
      <c r="D219" s="20" t="str">
        <f>IFERROR(__xludf.DUMMYFUNCTION("""COMPUTED_VALUE"""),"Topic")</f>
        <v>Topic</v>
      </c>
      <c r="E219" s="4" t="s">
        <v>17</v>
      </c>
      <c r="F219" s="4">
        <v>538.0</v>
      </c>
      <c r="G219" s="4">
        <v>4.48</v>
      </c>
      <c r="H219" s="8">
        <v>0.2416</v>
      </c>
      <c r="I219" s="8">
        <v>0.1503</v>
      </c>
      <c r="J219" s="9">
        <v>0.004050925925925926</v>
      </c>
      <c r="K219" s="21">
        <v>350.0</v>
      </c>
      <c r="L219" s="4">
        <v>2.77</v>
      </c>
    </row>
    <row r="220">
      <c r="A220" s="20" t="s">
        <v>307</v>
      </c>
      <c r="B220" s="20" t="str">
        <f t="shared" si="1"/>
        <v>Exploratory</v>
      </c>
      <c r="C220" s="20" t="str">
        <f>IFERROR(__xludf.DUMMYFUNCTION("SPLIT(E220,"" - "")"),"Keyword")</f>
        <v>Keyword</v>
      </c>
      <c r="D220" s="20" t="str">
        <f>IFERROR(__xludf.DUMMYFUNCTION("""COMPUTED_VALUE"""),"Topic")</f>
        <v>Topic</v>
      </c>
      <c r="E220" s="4" t="s">
        <v>17</v>
      </c>
      <c r="F220" s="4">
        <v>533.0</v>
      </c>
      <c r="G220" s="4">
        <v>4.43</v>
      </c>
      <c r="H220" s="8">
        <v>0.2402</v>
      </c>
      <c r="I220" s="8">
        <v>0.1939</v>
      </c>
      <c r="J220" s="9">
        <v>0.004293981481481481</v>
      </c>
      <c r="K220" s="21">
        <v>371.0</v>
      </c>
      <c r="L220" s="4">
        <v>2.82</v>
      </c>
    </row>
    <row r="221">
      <c r="A221" s="20" t="s">
        <v>308</v>
      </c>
      <c r="B221" s="20" t="str">
        <f t="shared" si="1"/>
        <v>Exploratory</v>
      </c>
      <c r="C221" s="20" t="str">
        <f>IFERROR(__xludf.DUMMYFUNCTION("SPLIT(E221,"" - "")"),"Keyword")</f>
        <v>Keyword</v>
      </c>
      <c r="D221" s="20" t="str">
        <f>IFERROR(__xludf.DUMMYFUNCTION("""COMPUTED_VALUE"""),"Topic")</f>
        <v>Topic</v>
      </c>
      <c r="E221" s="4" t="s">
        <v>17</v>
      </c>
      <c r="F221" s="4">
        <v>531.0</v>
      </c>
      <c r="G221" s="4">
        <v>4.2</v>
      </c>
      <c r="H221" s="8">
        <v>0.2448</v>
      </c>
      <c r="I221" s="8">
        <v>0.1664</v>
      </c>
      <c r="J221" s="9">
        <v>0.004375</v>
      </c>
      <c r="K221" s="21">
        <v>378.0</v>
      </c>
      <c r="L221" s="4">
        <v>3.26</v>
      </c>
    </row>
    <row r="222">
      <c r="A222" s="20" t="s">
        <v>357</v>
      </c>
      <c r="B222" s="20" t="str">
        <f t="shared" si="1"/>
        <v>Exploratory</v>
      </c>
      <c r="C222" s="20" t="str">
        <f>IFERROR(__xludf.DUMMYFUNCTION("SPLIT(E222,"" - "")"),"Keyword")</f>
        <v>Keyword</v>
      </c>
      <c r="D222" s="20" t="str">
        <f>IFERROR(__xludf.DUMMYFUNCTION("""COMPUTED_VALUE"""),"Topic")</f>
        <v>Topic</v>
      </c>
      <c r="E222" s="4" t="s">
        <v>17</v>
      </c>
      <c r="F222" s="4">
        <v>527.0</v>
      </c>
      <c r="G222" s="4">
        <v>4.46</v>
      </c>
      <c r="H222" s="8">
        <v>0.2846</v>
      </c>
      <c r="I222" s="8">
        <v>0.1337</v>
      </c>
      <c r="J222" s="9">
        <v>0.004375</v>
      </c>
      <c r="K222" s="21">
        <v>378.0</v>
      </c>
      <c r="L222" s="4">
        <v>3.47</v>
      </c>
    </row>
    <row r="223">
      <c r="A223" s="20" t="s">
        <v>310</v>
      </c>
      <c r="B223" s="20" t="str">
        <f t="shared" si="1"/>
        <v>Known</v>
      </c>
      <c r="C223" s="20" t="str">
        <f>IFERROR(__xludf.DUMMYFUNCTION("SPLIT(E223,"" - "")"),"Name")</f>
        <v>Name</v>
      </c>
      <c r="D223" s="20" t="str">
        <f>IFERROR(__xludf.DUMMYFUNCTION("""COMPUTED_VALUE"""),"Series")</f>
        <v>Series</v>
      </c>
      <c r="E223" s="4" t="s">
        <v>15</v>
      </c>
      <c r="F223" s="4">
        <v>525.0</v>
      </c>
      <c r="G223" s="4">
        <v>2.1</v>
      </c>
      <c r="H223" s="8">
        <v>0.139</v>
      </c>
      <c r="I223" s="8">
        <v>0.295</v>
      </c>
      <c r="J223" s="9">
        <v>0.0033912037037037036</v>
      </c>
      <c r="K223" s="21">
        <v>293.0</v>
      </c>
      <c r="L223" s="4">
        <v>4.83</v>
      </c>
    </row>
    <row r="224">
      <c r="A224" s="20" t="s">
        <v>311</v>
      </c>
      <c r="B224" s="20" t="str">
        <f t="shared" si="1"/>
        <v>Exploratory</v>
      </c>
      <c r="C224" s="20" t="str">
        <f>IFERROR(__xludf.DUMMYFUNCTION("SPLIT(E224,"" - "")"),"Keyword")</f>
        <v>Keyword</v>
      </c>
      <c r="D224" s="20" t="str">
        <f>IFERROR(__xludf.DUMMYFUNCTION("""COMPUTED_VALUE"""),"Topic")</f>
        <v>Topic</v>
      </c>
      <c r="E224" s="4" t="s">
        <v>17</v>
      </c>
      <c r="F224" s="4">
        <v>521.0</v>
      </c>
      <c r="G224" s="4">
        <v>3.97</v>
      </c>
      <c r="H224" s="8">
        <v>0.309</v>
      </c>
      <c r="I224" s="8">
        <v>0.1505</v>
      </c>
      <c r="J224" s="9">
        <v>0.002928240740740741</v>
      </c>
      <c r="K224" s="21">
        <v>253.0</v>
      </c>
      <c r="L224" s="4">
        <v>2.91</v>
      </c>
    </row>
    <row r="225">
      <c r="A225" s="20" t="s">
        <v>312</v>
      </c>
      <c r="B225" s="20" t="str">
        <f t="shared" si="1"/>
        <v>Exploratory</v>
      </c>
      <c r="C225" s="20" t="str">
        <f>IFERROR(__xludf.DUMMYFUNCTION("SPLIT(E225,"" - "")"),"Keyword")</f>
        <v>Keyword</v>
      </c>
      <c r="D225" s="20" t="str">
        <f>IFERROR(__xludf.DUMMYFUNCTION("""COMPUTED_VALUE"""),"Topic")</f>
        <v>Topic</v>
      </c>
      <c r="E225" s="4" t="s">
        <v>17</v>
      </c>
      <c r="F225" s="4">
        <v>521.0</v>
      </c>
      <c r="G225" s="4">
        <v>3.65</v>
      </c>
      <c r="H225" s="8">
        <v>0.2035</v>
      </c>
      <c r="I225" s="8">
        <v>0.2264</v>
      </c>
      <c r="J225" s="9">
        <v>0.0030324074074074073</v>
      </c>
      <c r="K225" s="21">
        <v>262.0</v>
      </c>
      <c r="L225" s="4">
        <v>3.1</v>
      </c>
    </row>
    <row r="226">
      <c r="A226" s="20">
        <v>3580.0</v>
      </c>
      <c r="B226" s="20" t="str">
        <f t="shared" si="1"/>
        <v>Known</v>
      </c>
      <c r="C226" s="20" t="str">
        <f>IFERROR(__xludf.DUMMYFUNCTION("SPLIT(E226,"" - "")"),"Number")</f>
        <v>Number</v>
      </c>
      <c r="D226" s="20" t="str">
        <f>IFERROR(__xludf.DUMMYFUNCTION("""COMPUTED_VALUE"""),"Study")</f>
        <v>Study</v>
      </c>
      <c r="E226" s="4" t="s">
        <v>12</v>
      </c>
      <c r="F226" s="4">
        <v>520.0</v>
      </c>
      <c r="G226" s="4">
        <v>3.46</v>
      </c>
      <c r="H226" s="8">
        <v>0.4462</v>
      </c>
      <c r="I226" s="8">
        <v>0.0511</v>
      </c>
      <c r="J226" s="9">
        <v>0.004108796296296296</v>
      </c>
      <c r="K226" s="21">
        <v>355.0</v>
      </c>
      <c r="L226" s="4">
        <v>2.93</v>
      </c>
    </row>
    <row r="227">
      <c r="A227" s="20" t="s">
        <v>314</v>
      </c>
      <c r="B227" s="20" t="str">
        <f t="shared" si="1"/>
        <v>Exploratory</v>
      </c>
      <c r="C227" s="20" t="str">
        <f>IFERROR(__xludf.DUMMYFUNCTION("SPLIT(E227,"" - "")"),"Keyword")</f>
        <v>Keyword</v>
      </c>
      <c r="D227" s="20" t="str">
        <f>IFERROR(__xludf.DUMMYFUNCTION("""COMPUTED_VALUE"""),"Topic")</f>
        <v>Topic</v>
      </c>
      <c r="E227" s="4" t="s">
        <v>17</v>
      </c>
      <c r="F227" s="4">
        <v>519.0</v>
      </c>
      <c r="G227" s="4">
        <v>3.5</v>
      </c>
      <c r="H227" s="8">
        <v>0.2216</v>
      </c>
      <c r="I227" s="8">
        <v>0.1552</v>
      </c>
      <c r="J227" s="9">
        <v>0.0036574074074074074</v>
      </c>
      <c r="K227" s="21">
        <v>316.0</v>
      </c>
      <c r="L227" s="4">
        <v>3.91</v>
      </c>
    </row>
    <row r="228">
      <c r="A228" s="20">
        <v>2012.0</v>
      </c>
      <c r="B228" s="20" t="str">
        <f t="shared" si="1"/>
        <v>Exploratory</v>
      </c>
      <c r="C228" s="20" t="str">
        <f>IFERROR(__xludf.DUMMYFUNCTION("SPLIT(E228,"" - "")"),"Keyword")</f>
        <v>Keyword</v>
      </c>
      <c r="D228" s="20" t="str">
        <f>IFERROR(__xludf.DUMMYFUNCTION("""COMPUTED_VALUE"""),"Date")</f>
        <v>Date</v>
      </c>
      <c r="E228" s="4" t="s">
        <v>315</v>
      </c>
      <c r="F228" s="4">
        <v>518.0</v>
      </c>
      <c r="G228" s="4">
        <v>2.68</v>
      </c>
      <c r="H228" s="8">
        <v>0.1815</v>
      </c>
      <c r="I228" s="8">
        <v>0.2302</v>
      </c>
      <c r="J228" s="9">
        <v>0.003761574074074074</v>
      </c>
      <c r="K228" s="21">
        <v>325.0</v>
      </c>
      <c r="L228" s="4">
        <v>5.16</v>
      </c>
    </row>
    <row r="229">
      <c r="A229" s="20" t="s">
        <v>316</v>
      </c>
      <c r="B229" s="20" t="str">
        <f t="shared" si="1"/>
        <v>Exploratory</v>
      </c>
      <c r="C229" s="20" t="str">
        <f>IFERROR(__xludf.DUMMYFUNCTION("SPLIT(E229,"" - "")"),"Keyword")</f>
        <v>Keyword</v>
      </c>
      <c r="D229" s="20" t="str">
        <f>IFERROR(__xludf.DUMMYFUNCTION("""COMPUTED_VALUE"""),"Topic")</f>
        <v>Topic</v>
      </c>
      <c r="E229" s="4" t="s">
        <v>17</v>
      </c>
      <c r="F229" s="4">
        <v>516.0</v>
      </c>
      <c r="G229" s="4">
        <v>3.01</v>
      </c>
      <c r="H229" s="8">
        <v>0.1318</v>
      </c>
      <c r="I229" s="8">
        <v>0.3469</v>
      </c>
      <c r="J229" s="9">
        <v>0.0024074074074074076</v>
      </c>
      <c r="K229" s="21">
        <v>208.0</v>
      </c>
      <c r="L229" s="4">
        <v>2.81</v>
      </c>
    </row>
    <row r="230">
      <c r="A230" s="20" t="s">
        <v>4551</v>
      </c>
      <c r="B230" s="20" t="str">
        <f t="shared" si="1"/>
        <v>Exploratory</v>
      </c>
      <c r="C230" s="20" t="str">
        <f>IFERROR(__xludf.DUMMYFUNCTION("SPLIT(E230,"" - "")"),"Keyword")</f>
        <v>Keyword</v>
      </c>
      <c r="D230" s="20" t="str">
        <f>IFERROR(__xludf.DUMMYFUNCTION("""COMPUTED_VALUE"""),"Topic")</f>
        <v>Topic</v>
      </c>
      <c r="E230" s="4" t="s">
        <v>17</v>
      </c>
      <c r="F230" s="4">
        <v>516.0</v>
      </c>
      <c r="G230" s="4">
        <v>4.17</v>
      </c>
      <c r="H230" s="8">
        <v>0.2907</v>
      </c>
      <c r="I230" s="8">
        <v>0.1611</v>
      </c>
      <c r="J230" s="9">
        <v>0.0037731481481481483</v>
      </c>
      <c r="K230" s="21">
        <v>326.0</v>
      </c>
      <c r="L230" s="4">
        <v>2.44</v>
      </c>
    </row>
    <row r="231">
      <c r="A231" s="20" t="s">
        <v>318</v>
      </c>
      <c r="B231" s="20" t="str">
        <f t="shared" si="1"/>
        <v>Exploratory</v>
      </c>
      <c r="C231" s="20" t="str">
        <f>IFERROR(__xludf.DUMMYFUNCTION("SPLIT(E231,"" - "")"),"Keyword")</f>
        <v>Keyword</v>
      </c>
      <c r="D231" s="20" t="str">
        <f>IFERROR(__xludf.DUMMYFUNCTION("""COMPUTED_VALUE"""),"Topic")</f>
        <v>Topic</v>
      </c>
      <c r="E231" s="4" t="s">
        <v>17</v>
      </c>
      <c r="F231" s="4">
        <v>515.0</v>
      </c>
      <c r="G231" s="4">
        <v>3.17</v>
      </c>
      <c r="H231" s="8">
        <v>0.1495</v>
      </c>
      <c r="I231" s="8">
        <v>0.3156</v>
      </c>
      <c r="J231" s="9">
        <v>0.0024074074074074076</v>
      </c>
      <c r="K231" s="21">
        <v>208.0</v>
      </c>
      <c r="L231" s="4">
        <v>2.62</v>
      </c>
    </row>
    <row r="232">
      <c r="A232" s="20" t="s">
        <v>319</v>
      </c>
      <c r="B232" s="20" t="str">
        <f t="shared" si="1"/>
        <v>Exploratory</v>
      </c>
      <c r="C232" s="20" t="str">
        <f>IFERROR(__xludf.DUMMYFUNCTION("SPLIT(E232,"" - "")"),"Keyword")</f>
        <v>Keyword</v>
      </c>
      <c r="D232" s="20" t="str">
        <f>IFERROR(__xludf.DUMMYFUNCTION("""COMPUTED_VALUE"""),"Topic")</f>
        <v>Topic</v>
      </c>
      <c r="E232" s="4" t="s">
        <v>17</v>
      </c>
      <c r="F232" s="4">
        <v>514.0</v>
      </c>
      <c r="G232" s="4">
        <v>3.66</v>
      </c>
      <c r="H232" s="8">
        <v>0.1751</v>
      </c>
      <c r="I232" s="8">
        <v>0.1685</v>
      </c>
      <c r="J232" s="9">
        <v>0.005925925925925926</v>
      </c>
      <c r="K232" s="21">
        <v>512.0</v>
      </c>
      <c r="L232" s="4">
        <v>4.36</v>
      </c>
    </row>
    <row r="233">
      <c r="A233" s="20" t="s">
        <v>320</v>
      </c>
      <c r="B233" s="20" t="str">
        <f t="shared" si="1"/>
        <v>Exploratory</v>
      </c>
      <c r="C233" s="20" t="str">
        <f>IFERROR(__xludf.DUMMYFUNCTION("SPLIT(E233,"" - "")"),"Keyword")</f>
        <v>Keyword</v>
      </c>
      <c r="D233" s="20" t="str">
        <f>IFERROR(__xludf.DUMMYFUNCTION("""COMPUTED_VALUE"""),"Topic")</f>
        <v>Topic</v>
      </c>
      <c r="E233" s="4" t="s">
        <v>17</v>
      </c>
      <c r="F233" s="4">
        <v>512.0</v>
      </c>
      <c r="G233" s="4">
        <v>3.71</v>
      </c>
      <c r="H233" s="8">
        <v>0.1914</v>
      </c>
      <c r="I233" s="8">
        <v>0.2488</v>
      </c>
      <c r="J233" s="9">
        <v>0.0031018518518518517</v>
      </c>
      <c r="K233" s="21">
        <v>268.0</v>
      </c>
      <c r="L233" s="4">
        <v>3.21</v>
      </c>
    </row>
    <row r="234">
      <c r="A234" s="20" t="s">
        <v>321</v>
      </c>
      <c r="B234" s="20" t="str">
        <f t="shared" si="1"/>
        <v>Exploratory</v>
      </c>
      <c r="C234" s="20" t="str">
        <f>IFERROR(__xludf.DUMMYFUNCTION("SPLIT(E234,"" - "")"),"Keyword")</f>
        <v>Keyword</v>
      </c>
      <c r="D234" s="20" t="str">
        <f>IFERROR(__xludf.DUMMYFUNCTION("""COMPUTED_VALUE"""),"Topic")</f>
        <v>Topic</v>
      </c>
      <c r="E234" s="4" t="s">
        <v>17</v>
      </c>
      <c r="F234" s="4">
        <v>511.0</v>
      </c>
      <c r="G234" s="4">
        <v>3.06</v>
      </c>
      <c r="H234" s="8">
        <v>0.2231</v>
      </c>
      <c r="I234" s="8">
        <v>0.1663</v>
      </c>
      <c r="J234" s="9">
        <v>0.002488425925925926</v>
      </c>
      <c r="K234" s="21">
        <v>215.0</v>
      </c>
      <c r="L234" s="4">
        <v>2.16</v>
      </c>
    </row>
    <row r="235">
      <c r="A235" s="20" t="s">
        <v>322</v>
      </c>
      <c r="B235" s="20" t="str">
        <f t="shared" si="1"/>
        <v>Exploratory</v>
      </c>
      <c r="C235" s="20" t="str">
        <f>IFERROR(__xludf.DUMMYFUNCTION("SPLIT(E235,"" - "")"),"Keyword")</f>
        <v>Keyword</v>
      </c>
      <c r="D235" s="20" t="str">
        <f>IFERROR(__xludf.DUMMYFUNCTION("""COMPUTED_VALUE"""),"Topic")</f>
        <v>Topic</v>
      </c>
      <c r="E235" s="4" t="s">
        <v>17</v>
      </c>
      <c r="F235" s="4">
        <v>511.0</v>
      </c>
      <c r="G235" s="4">
        <v>3.5</v>
      </c>
      <c r="H235" s="8">
        <v>0.225</v>
      </c>
      <c r="I235" s="8">
        <v>0.2044</v>
      </c>
      <c r="J235" s="9">
        <v>0.002824074074074074</v>
      </c>
      <c r="K235" s="21">
        <v>244.0</v>
      </c>
      <c r="L235" s="4">
        <v>2.92</v>
      </c>
    </row>
    <row r="236">
      <c r="A236" s="20" t="s">
        <v>323</v>
      </c>
      <c r="B236" s="20" t="str">
        <f t="shared" si="1"/>
        <v>Exploratory</v>
      </c>
      <c r="C236" s="20" t="str">
        <f>IFERROR(__xludf.DUMMYFUNCTION("SPLIT(E236,"" - "")"),"Keyword")</f>
        <v>Keyword</v>
      </c>
      <c r="D236" s="20" t="str">
        <f>IFERROR(__xludf.DUMMYFUNCTION("""COMPUTED_VALUE"""),"Topic")</f>
        <v>Topic</v>
      </c>
      <c r="E236" s="4" t="s">
        <v>17</v>
      </c>
      <c r="F236" s="4">
        <v>509.0</v>
      </c>
      <c r="G236" s="4">
        <v>3.5</v>
      </c>
      <c r="H236" s="8">
        <v>0.2279</v>
      </c>
      <c r="I236" s="8">
        <v>0.2943</v>
      </c>
      <c r="J236" s="9">
        <v>0.002488425925925926</v>
      </c>
      <c r="K236" s="21">
        <v>215.0</v>
      </c>
      <c r="L236" s="4">
        <v>2.69</v>
      </c>
    </row>
    <row r="237">
      <c r="A237" s="20" t="s">
        <v>324</v>
      </c>
      <c r="B237" s="20" t="str">
        <f t="shared" si="1"/>
        <v>Known</v>
      </c>
      <c r="C237" s="20" t="str">
        <f>IFERROR(__xludf.DUMMYFUNCTION("SPLIT(E237,"" - "")"),"Author")</f>
        <v>Author</v>
      </c>
      <c r="D237" s="20" t="str">
        <f>IFERROR(__xludf.DUMMYFUNCTION("""COMPUTED_VALUE"""),"Insitutional")</f>
        <v>Insitutional</v>
      </c>
      <c r="E237" s="4" t="s">
        <v>4807</v>
      </c>
      <c r="F237" s="4">
        <v>509.0</v>
      </c>
      <c r="G237" s="4">
        <v>2.55</v>
      </c>
      <c r="H237" s="8">
        <v>0.4833</v>
      </c>
      <c r="I237" s="8">
        <v>0.1687</v>
      </c>
      <c r="J237" s="9">
        <v>0.0019212962962962964</v>
      </c>
      <c r="K237" s="21">
        <v>166.0</v>
      </c>
      <c r="L237" s="4">
        <v>1.25</v>
      </c>
    </row>
    <row r="238">
      <c r="A238" s="20" t="s">
        <v>326</v>
      </c>
      <c r="B238" s="20" t="str">
        <f t="shared" si="1"/>
        <v>Exploratory</v>
      </c>
      <c r="C238" s="20" t="str">
        <f>IFERROR(__xludf.DUMMYFUNCTION("SPLIT(E238,"" - "")"),"Keyword")</f>
        <v>Keyword</v>
      </c>
      <c r="D238" s="20" t="str">
        <f>IFERROR(__xludf.DUMMYFUNCTION("""COMPUTED_VALUE"""),"Place")</f>
        <v>Place</v>
      </c>
      <c r="E238" s="4" t="s">
        <v>32</v>
      </c>
      <c r="F238" s="4">
        <v>508.0</v>
      </c>
      <c r="G238" s="4">
        <v>3.3</v>
      </c>
      <c r="H238" s="8">
        <v>0.2126</v>
      </c>
      <c r="I238" s="8">
        <v>0.1833</v>
      </c>
      <c r="J238" s="9">
        <v>0.003287037037037037</v>
      </c>
      <c r="K238" s="21">
        <v>284.0</v>
      </c>
      <c r="L238" s="4">
        <v>3.78</v>
      </c>
    </row>
    <row r="239">
      <c r="A239" s="20" t="s">
        <v>327</v>
      </c>
      <c r="B239" s="20" t="str">
        <f t="shared" si="1"/>
        <v>Exploratory</v>
      </c>
      <c r="C239" s="20" t="str">
        <f>IFERROR(__xludf.DUMMYFUNCTION("SPLIT(E239,"" - "")"),"Keyword")</f>
        <v>Keyword</v>
      </c>
      <c r="D239" s="20" t="str">
        <f>IFERROR(__xludf.DUMMYFUNCTION("""COMPUTED_VALUE"""),"Topic")</f>
        <v>Topic</v>
      </c>
      <c r="E239" s="4" t="s">
        <v>17</v>
      </c>
      <c r="F239" s="4">
        <v>508.0</v>
      </c>
      <c r="G239" s="4">
        <v>4.53</v>
      </c>
      <c r="H239" s="8">
        <v>0.252</v>
      </c>
      <c r="I239" s="8">
        <v>0.1583</v>
      </c>
      <c r="J239" s="9">
        <v>0.004131944444444444</v>
      </c>
      <c r="K239" s="21">
        <v>357.0</v>
      </c>
      <c r="L239" s="4">
        <v>3.53</v>
      </c>
    </row>
    <row r="240">
      <c r="A240" s="20">
        <v>2877.0</v>
      </c>
      <c r="B240" s="20" t="str">
        <f t="shared" si="1"/>
        <v>Known</v>
      </c>
      <c r="C240" s="20" t="str">
        <f>IFERROR(__xludf.DUMMYFUNCTION("SPLIT(E240,"" - "")"),"Number")</f>
        <v>Number</v>
      </c>
      <c r="D240" s="20" t="str">
        <f>IFERROR(__xludf.DUMMYFUNCTION("""COMPUTED_VALUE"""),"Study")</f>
        <v>Study</v>
      </c>
      <c r="E240" s="4" t="s">
        <v>12</v>
      </c>
      <c r="F240" s="4">
        <v>504.0</v>
      </c>
      <c r="G240" s="4">
        <v>2.75</v>
      </c>
      <c r="H240" s="8">
        <v>0.1151</v>
      </c>
      <c r="I240" s="8">
        <v>0.1687</v>
      </c>
      <c r="J240" s="9">
        <v>0.008078703703703704</v>
      </c>
      <c r="K240" s="21">
        <v>698.0</v>
      </c>
      <c r="L240" s="4">
        <v>5.78</v>
      </c>
    </row>
    <row r="241">
      <c r="A241" s="20" t="s">
        <v>329</v>
      </c>
      <c r="B241" s="20" t="str">
        <f t="shared" si="1"/>
        <v>Exploratory</v>
      </c>
      <c r="C241" s="20" t="str">
        <f>IFERROR(__xludf.DUMMYFUNCTION("SPLIT(E241,"" - "")"),"Keyword")</f>
        <v>Keyword</v>
      </c>
      <c r="D241" s="20" t="str">
        <f>IFERROR(__xludf.DUMMYFUNCTION("""COMPUTED_VALUE"""),"Topic")</f>
        <v>Topic</v>
      </c>
      <c r="E241" s="4" t="s">
        <v>17</v>
      </c>
      <c r="F241" s="4">
        <v>504.0</v>
      </c>
      <c r="G241" s="4">
        <v>5.41</v>
      </c>
      <c r="H241" s="8">
        <v>0.2262</v>
      </c>
      <c r="I241" s="8">
        <v>0.1299</v>
      </c>
      <c r="J241" s="9">
        <v>0.004861111111111111</v>
      </c>
      <c r="K241" s="21">
        <v>420.0</v>
      </c>
      <c r="L241" s="4">
        <v>4.12</v>
      </c>
    </row>
    <row r="242">
      <c r="A242" s="20" t="s">
        <v>330</v>
      </c>
      <c r="B242" s="20" t="str">
        <f t="shared" si="1"/>
        <v>Exploratory</v>
      </c>
      <c r="C242" s="20" t="str">
        <f>IFERROR(__xludf.DUMMYFUNCTION("SPLIT(E242,"" - "")"),"Keyword")</f>
        <v>Keyword</v>
      </c>
      <c r="D242" s="20" t="str">
        <f>IFERROR(__xludf.DUMMYFUNCTION("""COMPUTED_VALUE"""),"Topic")</f>
        <v>Topic</v>
      </c>
      <c r="E242" s="4" t="s">
        <v>17</v>
      </c>
      <c r="F242" s="4">
        <v>504.0</v>
      </c>
      <c r="G242" s="4">
        <v>3.83</v>
      </c>
      <c r="H242" s="8">
        <v>0.2381</v>
      </c>
      <c r="I242" s="8">
        <v>0.1841</v>
      </c>
      <c r="J242" s="9">
        <v>0.0036458333333333334</v>
      </c>
      <c r="K242" s="21">
        <v>315.0</v>
      </c>
      <c r="L242" s="4">
        <v>3.4</v>
      </c>
    </row>
    <row r="243">
      <c r="A243" s="20" t="s">
        <v>331</v>
      </c>
      <c r="B243" s="20" t="str">
        <f t="shared" si="1"/>
        <v>Known</v>
      </c>
      <c r="C243" s="20" t="str">
        <f>IFERROR(__xludf.DUMMYFUNCTION("SPLIT(E243,"" - "")"),"Author")</f>
        <v>Author</v>
      </c>
      <c r="D243" s="20" t="str">
        <f>IFERROR(__xludf.DUMMYFUNCTION("""COMPUTED_VALUE"""),"Insitutional")</f>
        <v>Insitutional</v>
      </c>
      <c r="E243" s="4" t="s">
        <v>4807</v>
      </c>
      <c r="F243" s="4">
        <v>499.0</v>
      </c>
      <c r="G243" s="4">
        <v>2.95</v>
      </c>
      <c r="H243" s="8">
        <v>0.2946</v>
      </c>
      <c r="I243" s="8">
        <v>0.1473</v>
      </c>
      <c r="J243" s="9">
        <v>0.003958333333333334</v>
      </c>
      <c r="K243" s="21">
        <v>342.0</v>
      </c>
      <c r="L243" s="4">
        <v>4.24</v>
      </c>
    </row>
    <row r="244">
      <c r="A244" s="20" t="s">
        <v>333</v>
      </c>
      <c r="B244" s="20" t="str">
        <f t="shared" si="1"/>
        <v>Exploratory</v>
      </c>
      <c r="C244" s="20" t="str">
        <f>IFERROR(__xludf.DUMMYFUNCTION("SPLIT(E244,"" - "")"),"Keyword")</f>
        <v>Keyword</v>
      </c>
      <c r="D244" s="20" t="str">
        <f>IFERROR(__xludf.DUMMYFUNCTION("""COMPUTED_VALUE"""),"Topic")</f>
        <v>Topic</v>
      </c>
      <c r="E244" s="4" t="s">
        <v>17</v>
      </c>
      <c r="F244" s="4">
        <v>499.0</v>
      </c>
      <c r="G244" s="4">
        <v>3.67</v>
      </c>
      <c r="H244" s="8">
        <v>0.2485</v>
      </c>
      <c r="I244" s="8">
        <v>0.2035</v>
      </c>
      <c r="J244" s="9">
        <v>0.003449074074074074</v>
      </c>
      <c r="K244" s="21">
        <v>298.0</v>
      </c>
      <c r="L244" s="4">
        <v>3.9</v>
      </c>
    </row>
    <row r="245">
      <c r="A245" s="20" t="s">
        <v>334</v>
      </c>
      <c r="B245" s="20" t="str">
        <f t="shared" si="1"/>
        <v>Exploratory</v>
      </c>
      <c r="C245" s="20" t="str">
        <f>IFERROR(__xludf.DUMMYFUNCTION("SPLIT(E245,"" - "")"),"Keyword")</f>
        <v>Keyword</v>
      </c>
      <c r="D245" s="20" t="str">
        <f>IFERROR(__xludf.DUMMYFUNCTION("""COMPUTED_VALUE"""),"Topic")</f>
        <v>Topic</v>
      </c>
      <c r="E245" s="4" t="s">
        <v>17</v>
      </c>
      <c r="F245" s="4">
        <v>497.0</v>
      </c>
      <c r="G245" s="4">
        <v>4.34</v>
      </c>
      <c r="H245" s="8">
        <v>0.2757</v>
      </c>
      <c r="I245" s="8">
        <v>0.1545</v>
      </c>
      <c r="J245" s="9">
        <v>0.004247685185185185</v>
      </c>
      <c r="K245" s="21">
        <v>367.0</v>
      </c>
      <c r="L245" s="4">
        <v>3.48</v>
      </c>
    </row>
    <row r="246">
      <c r="A246" s="20" t="s">
        <v>4047</v>
      </c>
      <c r="B246" s="20" t="str">
        <f t="shared" si="1"/>
        <v>Exploratory</v>
      </c>
      <c r="C246" s="20" t="str">
        <f>IFERROR(__xludf.DUMMYFUNCTION("SPLIT(E246,"" - "")"),"Keyword")</f>
        <v>Keyword</v>
      </c>
      <c r="D246" s="20" t="str">
        <f>IFERROR(__xludf.DUMMYFUNCTION("""COMPUTED_VALUE"""),"Topic")</f>
        <v>Topic</v>
      </c>
      <c r="E246" s="4" t="s">
        <v>17</v>
      </c>
      <c r="F246" s="4">
        <v>488.0</v>
      </c>
      <c r="G246" s="4">
        <v>3.85</v>
      </c>
      <c r="H246" s="8">
        <v>0.2398</v>
      </c>
      <c r="I246" s="8">
        <v>0.2144</v>
      </c>
      <c r="J246" s="9">
        <v>0.0028703703703703703</v>
      </c>
      <c r="K246" s="21">
        <v>248.0</v>
      </c>
      <c r="L246" s="4">
        <v>3.1</v>
      </c>
    </row>
    <row r="247">
      <c r="A247" s="20" t="s">
        <v>337</v>
      </c>
      <c r="B247" s="20" t="str">
        <f t="shared" si="1"/>
        <v>Exploratory</v>
      </c>
      <c r="C247" s="20" t="str">
        <f>IFERROR(__xludf.DUMMYFUNCTION("SPLIT(E247,"" - "")"),"Keyword")</f>
        <v>Keyword</v>
      </c>
      <c r="D247" s="20" t="str">
        <f>IFERROR(__xludf.DUMMYFUNCTION("""COMPUTED_VALUE"""),"Topic")</f>
        <v>Topic</v>
      </c>
      <c r="E247" s="4" t="s">
        <v>17</v>
      </c>
      <c r="F247" s="4">
        <v>487.0</v>
      </c>
      <c r="G247" s="4">
        <v>3.76</v>
      </c>
      <c r="H247" s="8">
        <v>0.2587</v>
      </c>
      <c r="I247" s="8">
        <v>0.1821</v>
      </c>
      <c r="J247" s="9">
        <v>0.0031134259259259257</v>
      </c>
      <c r="K247" s="21">
        <v>269.0</v>
      </c>
      <c r="L247" s="4">
        <v>3.55</v>
      </c>
    </row>
    <row r="248">
      <c r="A248" s="20" t="s">
        <v>338</v>
      </c>
      <c r="B248" s="20" t="str">
        <f t="shared" si="1"/>
        <v>Exploratory</v>
      </c>
      <c r="C248" s="20" t="str">
        <f>IFERROR(__xludf.DUMMYFUNCTION("SPLIT(E248,"" - "")"),"Keyword")</f>
        <v>Keyword</v>
      </c>
      <c r="D248" s="20" t="str">
        <f>IFERROR(__xludf.DUMMYFUNCTION("""COMPUTED_VALUE"""),"Topic")</f>
        <v>Topic</v>
      </c>
      <c r="E248" s="4" t="s">
        <v>17</v>
      </c>
      <c r="F248" s="4">
        <v>485.0</v>
      </c>
      <c r="G248" s="4">
        <v>3.71</v>
      </c>
      <c r="H248" s="8">
        <v>0.2351</v>
      </c>
      <c r="I248" s="8">
        <v>0.18</v>
      </c>
      <c r="J248" s="9">
        <v>0.0032523148148148147</v>
      </c>
      <c r="K248" s="21">
        <v>281.0</v>
      </c>
      <c r="L248" s="4">
        <v>3.91</v>
      </c>
    </row>
    <row r="249">
      <c r="A249" s="20" t="s">
        <v>339</v>
      </c>
      <c r="B249" s="20" t="str">
        <f t="shared" si="1"/>
        <v>Exploratory</v>
      </c>
      <c r="C249" s="20" t="str">
        <f>IFERROR(__xludf.DUMMYFUNCTION("SPLIT(E249,"" - "")"),"Keyword")</f>
        <v>Keyword</v>
      </c>
      <c r="D249" s="20" t="str">
        <f>IFERROR(__xludf.DUMMYFUNCTION("""COMPUTED_VALUE"""),"Date")</f>
        <v>Date</v>
      </c>
      <c r="E249" s="4" t="s">
        <v>315</v>
      </c>
      <c r="F249" s="4">
        <v>481.0</v>
      </c>
      <c r="G249" s="4">
        <v>2.58</v>
      </c>
      <c r="H249" s="8">
        <v>0.1351</v>
      </c>
      <c r="I249" s="8">
        <v>0.1465</v>
      </c>
      <c r="J249" s="9">
        <v>0.005104166666666667</v>
      </c>
      <c r="K249" s="21">
        <v>441.0</v>
      </c>
      <c r="L249" s="4">
        <v>7.31</v>
      </c>
    </row>
    <row r="250">
      <c r="A250" s="20" t="s">
        <v>341</v>
      </c>
      <c r="B250" s="20" t="str">
        <f t="shared" si="1"/>
        <v>Exploratory</v>
      </c>
      <c r="C250" s="20" t="str">
        <f>IFERROR(__xludf.DUMMYFUNCTION("SPLIT(E250,"" - "")"),"Keyword")</f>
        <v>Keyword</v>
      </c>
      <c r="D250" s="20" t="str">
        <f>IFERROR(__xludf.DUMMYFUNCTION("""COMPUTED_VALUE"""),"Topic")</f>
        <v>Topic</v>
      </c>
      <c r="E250" s="4" t="s">
        <v>17</v>
      </c>
      <c r="F250" s="4">
        <v>481.0</v>
      </c>
      <c r="G250" s="4">
        <v>6.82</v>
      </c>
      <c r="H250" s="8">
        <v>0.3015</v>
      </c>
      <c r="I250" s="8">
        <v>0.0905</v>
      </c>
      <c r="J250" s="9">
        <v>0.006724537037037037</v>
      </c>
      <c r="K250" s="21">
        <v>581.0</v>
      </c>
      <c r="L250" s="4">
        <v>4.63</v>
      </c>
    </row>
    <row r="251">
      <c r="A251" s="20">
        <v>31521.0</v>
      </c>
      <c r="B251" s="20" t="str">
        <f t="shared" si="1"/>
        <v>Known</v>
      </c>
      <c r="C251" s="20" t="str">
        <f>IFERROR(__xludf.DUMMYFUNCTION("SPLIT(E251,"" - "")"),"Name")</f>
        <v>Name</v>
      </c>
      <c r="D251" s="20" t="str">
        <f>IFERROR(__xludf.DUMMYFUNCTION("""COMPUTED_VALUE"""),"Study")</f>
        <v>Study</v>
      </c>
      <c r="E251" s="4" t="s">
        <v>21</v>
      </c>
      <c r="F251" s="4">
        <v>479.0</v>
      </c>
      <c r="G251" s="4">
        <v>2.49</v>
      </c>
      <c r="H251" s="8">
        <v>0.119</v>
      </c>
      <c r="I251" s="8">
        <v>0.0528</v>
      </c>
      <c r="J251" s="9">
        <v>0.0030439814814814813</v>
      </c>
      <c r="K251" s="21">
        <v>263.0</v>
      </c>
      <c r="L251" s="4">
        <v>5.26</v>
      </c>
    </row>
    <row r="252">
      <c r="A252" s="20" t="s">
        <v>342</v>
      </c>
      <c r="B252" s="20" t="str">
        <f t="shared" si="1"/>
        <v>Exploratory</v>
      </c>
      <c r="C252" s="20" t="str">
        <f>IFERROR(__xludf.DUMMYFUNCTION("SPLIT(E252,"" - "")"),"Keyword")</f>
        <v>Keyword</v>
      </c>
      <c r="D252" s="20" t="str">
        <f>IFERROR(__xludf.DUMMYFUNCTION("""COMPUTED_VALUE"""),"Topic")</f>
        <v>Topic</v>
      </c>
      <c r="E252" s="4" t="s">
        <v>17</v>
      </c>
      <c r="F252" s="4">
        <v>479.0</v>
      </c>
      <c r="G252" s="4">
        <v>4.17</v>
      </c>
      <c r="H252" s="8">
        <v>0.1962</v>
      </c>
      <c r="I252" s="8">
        <v>0.2833</v>
      </c>
      <c r="J252" s="9">
        <v>0.002928240740740741</v>
      </c>
      <c r="K252" s="21">
        <v>253.0</v>
      </c>
      <c r="L252" s="4">
        <v>2.82</v>
      </c>
    </row>
    <row r="253">
      <c r="A253" s="20" t="s">
        <v>343</v>
      </c>
      <c r="B253" s="20" t="str">
        <f t="shared" si="1"/>
        <v>Exploratory</v>
      </c>
      <c r="C253" s="20" t="str">
        <f>IFERROR(__xludf.DUMMYFUNCTION("SPLIT(E253,"" - "")"),"Keyword")</f>
        <v>Keyword</v>
      </c>
      <c r="D253" s="20" t="str">
        <f>IFERROR(__xludf.DUMMYFUNCTION("""COMPUTED_VALUE"""),"Topic")</f>
        <v>Topic</v>
      </c>
      <c r="E253" s="4" t="s">
        <v>17</v>
      </c>
      <c r="F253" s="4">
        <v>474.0</v>
      </c>
      <c r="G253" s="4">
        <v>2.99</v>
      </c>
      <c r="H253" s="8">
        <v>0.2426</v>
      </c>
      <c r="I253" s="8">
        <v>0.2167</v>
      </c>
      <c r="J253" s="9">
        <v>0.0027430555555555554</v>
      </c>
      <c r="K253" s="21">
        <v>237.0</v>
      </c>
      <c r="L253" s="4">
        <v>3.36</v>
      </c>
    </row>
    <row r="254">
      <c r="A254" s="20" t="s">
        <v>344</v>
      </c>
      <c r="B254" s="20" t="str">
        <f t="shared" si="1"/>
        <v>Exploratory</v>
      </c>
      <c r="C254" s="20" t="str">
        <f>IFERROR(__xludf.DUMMYFUNCTION("SPLIT(E254,"" - "")"),"Keyword")</f>
        <v>Keyword</v>
      </c>
      <c r="D254" s="20" t="str">
        <f>IFERROR(__xludf.DUMMYFUNCTION("""COMPUTED_VALUE"""),"Topic")</f>
        <v>Topic</v>
      </c>
      <c r="E254" s="4" t="s">
        <v>17</v>
      </c>
      <c r="F254" s="4">
        <v>474.0</v>
      </c>
      <c r="G254" s="4">
        <v>3.61</v>
      </c>
      <c r="H254" s="8">
        <v>0.308</v>
      </c>
      <c r="I254" s="8">
        <v>0.1543</v>
      </c>
      <c r="J254" s="9">
        <v>0.002789351851851852</v>
      </c>
      <c r="K254" s="21">
        <v>241.0</v>
      </c>
      <c r="L254" s="4">
        <v>3.23</v>
      </c>
    </row>
    <row r="255">
      <c r="A255" s="20" t="s">
        <v>345</v>
      </c>
      <c r="B255" s="20" t="str">
        <f t="shared" si="1"/>
        <v>Exploratory</v>
      </c>
      <c r="C255" s="20" t="str">
        <f>IFERROR(__xludf.DUMMYFUNCTION("SPLIT(E255,"" - "")"),"Keyword")</f>
        <v>Keyword</v>
      </c>
      <c r="D255" s="20" t="str">
        <f>IFERROR(__xludf.DUMMYFUNCTION("""COMPUTED_VALUE"""),"Topic")</f>
        <v>Topic</v>
      </c>
      <c r="E255" s="4" t="s">
        <v>17</v>
      </c>
      <c r="F255" s="4">
        <v>472.0</v>
      </c>
      <c r="G255" s="4">
        <v>4.29</v>
      </c>
      <c r="H255" s="8">
        <v>0.178</v>
      </c>
      <c r="I255" s="8">
        <v>0.2459</v>
      </c>
      <c r="J255" s="9">
        <v>0.0036689814814814814</v>
      </c>
      <c r="K255" s="21">
        <v>317.0</v>
      </c>
      <c r="L255" s="4">
        <v>3.8</v>
      </c>
    </row>
    <row r="256">
      <c r="A256" s="20" t="s">
        <v>346</v>
      </c>
      <c r="B256" s="20" t="str">
        <f t="shared" si="1"/>
        <v>Exploratory</v>
      </c>
      <c r="C256" s="20" t="str">
        <f>IFERROR(__xludf.DUMMYFUNCTION("SPLIT(E256,"" - "")"),"Keyword")</f>
        <v>Keyword</v>
      </c>
      <c r="D256" s="20" t="str">
        <f>IFERROR(__xludf.DUMMYFUNCTION("""COMPUTED_VALUE"""),"Topic")</f>
        <v>Topic</v>
      </c>
      <c r="E256" s="4" t="s">
        <v>17</v>
      </c>
      <c r="F256" s="4">
        <v>472.0</v>
      </c>
      <c r="G256" s="4">
        <v>4.03</v>
      </c>
      <c r="H256" s="8">
        <v>0.2733</v>
      </c>
      <c r="I256" s="8">
        <v>0.1789</v>
      </c>
      <c r="J256" s="9">
        <v>0.003263888888888889</v>
      </c>
      <c r="K256" s="21">
        <v>282.0</v>
      </c>
      <c r="L256" s="4">
        <v>2.44</v>
      </c>
    </row>
    <row r="257">
      <c r="A257" s="20" t="s">
        <v>348</v>
      </c>
      <c r="B257" s="20" t="str">
        <f t="shared" si="1"/>
        <v>Exploratory</v>
      </c>
      <c r="C257" s="20" t="str">
        <f>IFERROR(__xludf.DUMMYFUNCTION("SPLIT(E257,"" - "")"),"Keyword")</f>
        <v>Keyword</v>
      </c>
      <c r="D257" s="20" t="str">
        <f>IFERROR(__xludf.DUMMYFUNCTION("""COMPUTED_VALUE"""),"Topic")</f>
        <v>Topic</v>
      </c>
      <c r="E257" s="4" t="s">
        <v>17</v>
      </c>
      <c r="F257" s="4">
        <v>471.0</v>
      </c>
      <c r="G257" s="4">
        <v>3.25</v>
      </c>
      <c r="H257" s="8">
        <v>0.1699</v>
      </c>
      <c r="I257" s="8">
        <v>0.3135</v>
      </c>
      <c r="J257" s="9">
        <v>0.002476851851851852</v>
      </c>
      <c r="K257" s="21">
        <v>214.0</v>
      </c>
      <c r="L257" s="4">
        <v>2.38</v>
      </c>
    </row>
    <row r="258">
      <c r="A258" s="20" t="s">
        <v>1784</v>
      </c>
      <c r="B258" s="20" t="str">
        <f t="shared" si="1"/>
        <v>Known</v>
      </c>
      <c r="C258" s="20" t="str">
        <f>IFERROR(__xludf.DUMMYFUNCTION("SPLIT(E258,"" - "")"),"Name")</f>
        <v>Name</v>
      </c>
      <c r="D258" s="20" t="str">
        <f>IFERROR(__xludf.DUMMYFUNCTION("""COMPUTED_VALUE"""),"Series")</f>
        <v>Series</v>
      </c>
      <c r="E258" s="4" t="s">
        <v>15</v>
      </c>
      <c r="F258" s="4">
        <v>468.0</v>
      </c>
      <c r="G258" s="4">
        <v>1.45</v>
      </c>
      <c r="H258" s="8">
        <v>0.4615</v>
      </c>
      <c r="I258" s="8">
        <v>0.0913</v>
      </c>
      <c r="J258" s="9">
        <v>0.0037962962962962963</v>
      </c>
      <c r="K258" s="21">
        <v>328.0</v>
      </c>
      <c r="L258" s="4">
        <v>3.66</v>
      </c>
    </row>
    <row r="259">
      <c r="A259" s="20" t="s">
        <v>350</v>
      </c>
      <c r="B259" s="20" t="str">
        <f t="shared" si="1"/>
        <v>Exploratory</v>
      </c>
      <c r="C259" s="20" t="str">
        <f>IFERROR(__xludf.DUMMYFUNCTION("SPLIT(E259,"" - "")"),"Keyword")</f>
        <v>Keyword</v>
      </c>
      <c r="D259" s="20" t="str">
        <f>IFERROR(__xludf.DUMMYFUNCTION("""COMPUTED_VALUE"""),"Topic")</f>
        <v>Topic</v>
      </c>
      <c r="E259" s="4" t="s">
        <v>17</v>
      </c>
      <c r="F259" s="4">
        <v>468.0</v>
      </c>
      <c r="G259" s="4">
        <v>4.13</v>
      </c>
      <c r="H259" s="8">
        <v>0.1987</v>
      </c>
      <c r="I259" s="8">
        <v>0.1893</v>
      </c>
      <c r="J259" s="9">
        <v>0.003553240740740741</v>
      </c>
      <c r="K259" s="21">
        <v>307.0</v>
      </c>
      <c r="L259" s="4">
        <v>3.33</v>
      </c>
    </row>
    <row r="260">
      <c r="A260" s="20" t="s">
        <v>351</v>
      </c>
      <c r="B260" s="20" t="str">
        <f t="shared" si="1"/>
        <v>Exploratory</v>
      </c>
      <c r="C260" s="20" t="str">
        <f>IFERROR(__xludf.DUMMYFUNCTION("SPLIT(E260,"" - "")"),"Keyword")</f>
        <v>Keyword</v>
      </c>
      <c r="D260" s="20" t="str">
        <f>IFERROR(__xludf.DUMMYFUNCTION("""COMPUTED_VALUE"""),"Topic")</f>
        <v>Topic</v>
      </c>
      <c r="E260" s="4" t="s">
        <v>17</v>
      </c>
      <c r="F260" s="4">
        <v>468.0</v>
      </c>
      <c r="G260" s="4">
        <v>4.37</v>
      </c>
      <c r="H260" s="8">
        <v>0.1581</v>
      </c>
      <c r="I260" s="8">
        <v>0.2482</v>
      </c>
      <c r="J260" s="9">
        <v>0.0033680555555555556</v>
      </c>
      <c r="K260" s="21">
        <v>291.0</v>
      </c>
      <c r="L260" s="4">
        <v>2.81</v>
      </c>
    </row>
    <row r="261">
      <c r="A261" s="20" t="s">
        <v>352</v>
      </c>
      <c r="B261" s="20" t="str">
        <f t="shared" si="1"/>
        <v>Known</v>
      </c>
      <c r="C261" s="20" t="str">
        <f>IFERROR(__xludf.DUMMYFUNCTION("SPLIT(E261,"" - "")"),"Name")</f>
        <v>Name</v>
      </c>
      <c r="D261" s="20" t="str">
        <f>IFERROR(__xludf.DUMMYFUNCTION("""COMPUTED_VALUE"""),"Study")</f>
        <v>Study</v>
      </c>
      <c r="E261" s="4" t="s">
        <v>21</v>
      </c>
      <c r="F261" s="4">
        <v>466.0</v>
      </c>
      <c r="G261" s="4">
        <v>1.62</v>
      </c>
      <c r="H261" s="8">
        <v>0.1609</v>
      </c>
      <c r="I261" s="8">
        <v>0.0185</v>
      </c>
      <c r="J261" s="9">
        <v>0.005763888888888889</v>
      </c>
      <c r="K261" s="21">
        <v>498.0</v>
      </c>
      <c r="L261" s="4">
        <v>3.09</v>
      </c>
    </row>
    <row r="262">
      <c r="A262" s="20" t="s">
        <v>353</v>
      </c>
      <c r="B262" s="20" t="str">
        <f t="shared" si="1"/>
        <v>Exploratory</v>
      </c>
      <c r="C262" s="20" t="str">
        <f>IFERROR(__xludf.DUMMYFUNCTION("SPLIT(E262,"" - "")"),"Keyword")</f>
        <v>Keyword</v>
      </c>
      <c r="D262" s="20" t="str">
        <f>IFERROR(__xludf.DUMMYFUNCTION("""COMPUTED_VALUE"""),"Topic")</f>
        <v>Topic</v>
      </c>
      <c r="E262" s="4" t="s">
        <v>17</v>
      </c>
      <c r="F262" s="4">
        <v>466.0</v>
      </c>
      <c r="G262" s="4">
        <v>2.61</v>
      </c>
      <c r="H262" s="8">
        <v>0.2318</v>
      </c>
      <c r="I262" s="8">
        <v>0.1149</v>
      </c>
      <c r="J262" s="9">
        <v>0.0038541666666666668</v>
      </c>
      <c r="K262" s="21">
        <v>333.0</v>
      </c>
      <c r="L262" s="4">
        <v>4.01</v>
      </c>
    </row>
    <row r="263">
      <c r="A263" s="20" t="s">
        <v>355</v>
      </c>
      <c r="B263" s="20" t="str">
        <f t="shared" si="1"/>
        <v>Exploratory</v>
      </c>
      <c r="C263" s="20" t="str">
        <f>IFERROR(__xludf.DUMMYFUNCTION("SPLIT(E263,"" - "")"),"Keyword")</f>
        <v>Keyword</v>
      </c>
      <c r="D263" s="20" t="str">
        <f>IFERROR(__xludf.DUMMYFUNCTION("""COMPUTED_VALUE"""),"Topic")</f>
        <v>Topic</v>
      </c>
      <c r="E263" s="4" t="s">
        <v>17</v>
      </c>
      <c r="F263" s="4">
        <v>464.0</v>
      </c>
      <c r="G263" s="4">
        <v>4.53</v>
      </c>
      <c r="H263" s="8">
        <v>0.2996</v>
      </c>
      <c r="I263" s="8">
        <v>0.1276</v>
      </c>
      <c r="J263" s="9">
        <v>0.004247685185185185</v>
      </c>
      <c r="K263" s="21">
        <v>367.0</v>
      </c>
      <c r="L263" s="4">
        <v>3.81</v>
      </c>
    </row>
    <row r="264">
      <c r="A264" s="20" t="s">
        <v>356</v>
      </c>
      <c r="B264" s="20" t="str">
        <f t="shared" si="1"/>
        <v>Exploratory</v>
      </c>
      <c r="C264" s="20" t="str">
        <f>IFERROR(__xludf.DUMMYFUNCTION("SPLIT(E264,"" - "")"),"Keyword")</f>
        <v>Keyword</v>
      </c>
      <c r="D264" s="20" t="str">
        <f>IFERROR(__xludf.DUMMYFUNCTION("""COMPUTED_VALUE"""),"Topic")</f>
        <v>Topic</v>
      </c>
      <c r="E264" s="4" t="s">
        <v>17</v>
      </c>
      <c r="F264" s="4">
        <v>464.0</v>
      </c>
      <c r="G264" s="4">
        <v>3.86</v>
      </c>
      <c r="H264" s="8">
        <v>0.2672</v>
      </c>
      <c r="I264" s="8">
        <v>0.1906</v>
      </c>
      <c r="J264" s="9">
        <v>0.003553240740740741</v>
      </c>
      <c r="K264" s="21">
        <v>307.0</v>
      </c>
      <c r="L264" s="4">
        <v>3.22</v>
      </c>
    </row>
    <row r="265">
      <c r="A265" s="20" t="s">
        <v>358</v>
      </c>
      <c r="B265" s="20" t="str">
        <f t="shared" si="1"/>
        <v>Exploratory</v>
      </c>
      <c r="C265" s="20" t="str">
        <f>IFERROR(__xludf.DUMMYFUNCTION("SPLIT(E265,"" - "")"),"Keyword")</f>
        <v>Keyword</v>
      </c>
      <c r="D265" s="20" t="str">
        <f>IFERROR(__xludf.DUMMYFUNCTION("""COMPUTED_VALUE"""),"Topic")</f>
        <v>Topic</v>
      </c>
      <c r="E265" s="4" t="s">
        <v>17</v>
      </c>
      <c r="F265" s="4">
        <v>459.0</v>
      </c>
      <c r="G265" s="4">
        <v>4.21</v>
      </c>
      <c r="H265" s="8">
        <v>0.2571</v>
      </c>
      <c r="I265" s="8">
        <v>0.1355</v>
      </c>
      <c r="J265" s="9">
        <v>0.00400462962962963</v>
      </c>
      <c r="K265" s="21">
        <v>346.0</v>
      </c>
      <c r="L265" s="4">
        <v>4.41</v>
      </c>
    </row>
    <row r="266">
      <c r="A266" s="20" t="s">
        <v>359</v>
      </c>
      <c r="B266" s="20" t="str">
        <f t="shared" si="1"/>
        <v>Known</v>
      </c>
      <c r="C266" s="20" t="str">
        <f>IFERROR(__xludf.DUMMYFUNCTION("SPLIT(E266,"" - "")"),"Name")</f>
        <v>Name</v>
      </c>
      <c r="D266" s="20" t="str">
        <f>IFERROR(__xludf.DUMMYFUNCTION("""COMPUTED_VALUE"""),"Series")</f>
        <v>Series</v>
      </c>
      <c r="E266" s="4" t="s">
        <v>15</v>
      </c>
      <c r="F266" s="4">
        <v>459.0</v>
      </c>
      <c r="G266" s="4">
        <v>2.47</v>
      </c>
      <c r="H266" s="8">
        <v>0.2593</v>
      </c>
      <c r="I266" s="8">
        <v>0.1956</v>
      </c>
      <c r="J266" s="9">
        <v>0.0025</v>
      </c>
      <c r="K266" s="21">
        <v>216.0</v>
      </c>
      <c r="L266" s="4">
        <v>2.93</v>
      </c>
    </row>
    <row r="267">
      <c r="A267" s="20" t="s">
        <v>836</v>
      </c>
      <c r="B267" s="20" t="str">
        <f t="shared" si="1"/>
        <v>Known</v>
      </c>
      <c r="C267" s="20" t="str">
        <f>IFERROR(__xludf.DUMMYFUNCTION("SPLIT(E267,"" - "")"),"Name")</f>
        <v>Name</v>
      </c>
      <c r="D267" s="20" t="str">
        <f>IFERROR(__xludf.DUMMYFUNCTION("""COMPUTED_VALUE"""),"Series")</f>
        <v>Series</v>
      </c>
      <c r="E267" s="4" t="s">
        <v>15</v>
      </c>
      <c r="F267" s="4">
        <v>458.0</v>
      </c>
      <c r="G267" s="4">
        <v>3.54</v>
      </c>
      <c r="H267" s="8">
        <v>0.2009</v>
      </c>
      <c r="I267" s="8">
        <v>0.1811</v>
      </c>
      <c r="J267" s="9">
        <v>0.006574074074074074</v>
      </c>
      <c r="K267" s="21">
        <v>568.0</v>
      </c>
      <c r="L267" s="4">
        <v>4.15</v>
      </c>
    </row>
    <row r="268">
      <c r="A268" s="20" t="s">
        <v>363</v>
      </c>
      <c r="B268" s="20" t="str">
        <f t="shared" si="1"/>
        <v>Known</v>
      </c>
      <c r="C268" s="20" t="str">
        <f>IFERROR(__xludf.DUMMYFUNCTION("SPLIT(E268,"" - "")"),"Author")</f>
        <v>Author</v>
      </c>
      <c r="D268" s="20" t="str">
        <f>IFERROR(__xludf.DUMMYFUNCTION("""COMPUTED_VALUE"""),"Individual")</f>
        <v>Individual</v>
      </c>
      <c r="E268" s="4" t="s">
        <v>97</v>
      </c>
      <c r="F268" s="4">
        <v>454.0</v>
      </c>
      <c r="G268" s="4">
        <v>2.26</v>
      </c>
      <c r="H268" s="8">
        <v>0.3062</v>
      </c>
      <c r="I268" s="8">
        <v>0.1035</v>
      </c>
      <c r="J268" s="9">
        <v>0.004016203703703704</v>
      </c>
      <c r="K268" s="21">
        <v>347.0</v>
      </c>
      <c r="L268" s="4">
        <v>4.27</v>
      </c>
    </row>
    <row r="269">
      <c r="A269" s="20" t="s">
        <v>365</v>
      </c>
      <c r="B269" s="20" t="str">
        <f t="shared" si="1"/>
        <v>Known</v>
      </c>
      <c r="C269" s="20" t="str">
        <f>IFERROR(__xludf.DUMMYFUNCTION("SPLIT(E269,"" - "")"),"Name")</f>
        <v>Name</v>
      </c>
      <c r="D269" s="20" t="str">
        <f>IFERROR(__xludf.DUMMYFUNCTION("""COMPUTED_VALUE"""),"Series")</f>
        <v>Series</v>
      </c>
      <c r="E269" s="4" t="s">
        <v>15</v>
      </c>
      <c r="F269" s="4">
        <v>454.0</v>
      </c>
      <c r="G269" s="4">
        <v>2.87</v>
      </c>
      <c r="H269" s="8">
        <v>0.1982</v>
      </c>
      <c r="I269" s="8">
        <v>0.1397</v>
      </c>
      <c r="J269" s="9">
        <v>0.004502314814814815</v>
      </c>
      <c r="K269" s="21">
        <v>389.0</v>
      </c>
      <c r="L269" s="4">
        <v>4.83</v>
      </c>
    </row>
    <row r="270">
      <c r="A270" s="20" t="s">
        <v>367</v>
      </c>
      <c r="B270" s="20" t="str">
        <f t="shared" si="1"/>
        <v>Exploratory</v>
      </c>
      <c r="C270" s="20" t="str">
        <f>IFERROR(__xludf.DUMMYFUNCTION("SPLIT(E270,"" - "")"),"Keyword")</f>
        <v>Keyword</v>
      </c>
      <c r="D270" s="20" t="str">
        <f>IFERROR(__xludf.DUMMYFUNCTION("""COMPUTED_VALUE"""),"Topic")</f>
        <v>Topic</v>
      </c>
      <c r="E270" s="4" t="s">
        <v>17</v>
      </c>
      <c r="F270" s="4">
        <v>453.0</v>
      </c>
      <c r="G270" s="4">
        <v>4.19</v>
      </c>
      <c r="H270" s="8">
        <v>0.2737</v>
      </c>
      <c r="I270" s="8">
        <v>0.1575</v>
      </c>
      <c r="J270" s="9">
        <v>0.005104166666666667</v>
      </c>
      <c r="K270" s="21">
        <v>441.0</v>
      </c>
      <c r="L270" s="4">
        <v>3.87</v>
      </c>
    </row>
    <row r="271">
      <c r="A271" s="20" t="s">
        <v>431</v>
      </c>
      <c r="B271" s="20" t="str">
        <f t="shared" si="1"/>
        <v>Known</v>
      </c>
      <c r="C271" s="20" t="str">
        <f>IFERROR(__xludf.DUMMYFUNCTION("SPLIT(E271,"" - "")"),"Name")</f>
        <v>Name</v>
      </c>
      <c r="D271" s="20" t="str">
        <f>IFERROR(__xludf.DUMMYFUNCTION("""COMPUTED_VALUE"""),"Series")</f>
        <v>Series</v>
      </c>
      <c r="E271" s="4" t="s">
        <v>15</v>
      </c>
      <c r="F271" s="4">
        <v>451.0</v>
      </c>
      <c r="G271" s="4">
        <v>2.59</v>
      </c>
      <c r="H271" s="8">
        <v>0.2084</v>
      </c>
      <c r="I271" s="8">
        <v>0.1894</v>
      </c>
      <c r="J271" s="9">
        <v>0.004710648148148148</v>
      </c>
      <c r="K271" s="21">
        <v>407.0</v>
      </c>
      <c r="L271" s="4">
        <v>4.57</v>
      </c>
    </row>
    <row r="272">
      <c r="A272" s="20" t="s">
        <v>370</v>
      </c>
      <c r="B272" s="20" t="str">
        <f t="shared" si="1"/>
        <v>Exploratory</v>
      </c>
      <c r="C272" s="20" t="str">
        <f>IFERROR(__xludf.DUMMYFUNCTION("SPLIT(E272,"" - "")"),"Keyword")</f>
        <v>Keyword</v>
      </c>
      <c r="D272" s="20" t="str">
        <f>IFERROR(__xludf.DUMMYFUNCTION("""COMPUTED_VALUE"""),"Topic")</f>
        <v>Topic</v>
      </c>
      <c r="E272" s="4" t="s">
        <v>17</v>
      </c>
      <c r="F272" s="4">
        <v>450.0</v>
      </c>
      <c r="G272" s="4">
        <v>4.0</v>
      </c>
      <c r="H272" s="8">
        <v>0.1844</v>
      </c>
      <c r="I272" s="8">
        <v>0.1702</v>
      </c>
      <c r="J272" s="9">
        <v>0.00443287037037037</v>
      </c>
      <c r="K272" s="21">
        <v>383.0</v>
      </c>
      <c r="L272" s="4">
        <v>4.97</v>
      </c>
    </row>
    <row r="273">
      <c r="A273" s="20" t="s">
        <v>371</v>
      </c>
      <c r="B273" s="20" t="str">
        <f t="shared" si="1"/>
        <v>Exploratory</v>
      </c>
      <c r="C273" s="20" t="str">
        <f>IFERROR(__xludf.DUMMYFUNCTION("SPLIT(E273,"" - "")"),"Keyword")</f>
        <v>Keyword</v>
      </c>
      <c r="D273" s="20" t="str">
        <f>IFERROR(__xludf.DUMMYFUNCTION("""COMPUTED_VALUE"""),"Topic")</f>
        <v>Topic</v>
      </c>
      <c r="E273" s="4" t="s">
        <v>17</v>
      </c>
      <c r="F273" s="4">
        <v>450.0</v>
      </c>
      <c r="G273" s="4">
        <v>4.9</v>
      </c>
      <c r="H273" s="8">
        <v>0.3644</v>
      </c>
      <c r="I273" s="8">
        <v>0.1387</v>
      </c>
      <c r="J273" s="9">
        <v>0.00400462962962963</v>
      </c>
      <c r="K273" s="21">
        <v>346.0</v>
      </c>
      <c r="L273" s="4">
        <v>3.21</v>
      </c>
    </row>
    <row r="274">
      <c r="A274" s="20" t="s">
        <v>372</v>
      </c>
      <c r="B274" s="20" t="str">
        <f t="shared" si="1"/>
        <v>Exploratory</v>
      </c>
      <c r="C274" s="20" t="str">
        <f>IFERROR(__xludf.DUMMYFUNCTION("SPLIT(E274,"" - "")"),"Keyword")</f>
        <v>Keyword</v>
      </c>
      <c r="D274" s="20" t="str">
        <f>IFERROR(__xludf.DUMMYFUNCTION("""COMPUTED_VALUE"""),"Topic")</f>
        <v>Topic</v>
      </c>
      <c r="E274" s="4" t="s">
        <v>17</v>
      </c>
      <c r="F274" s="4">
        <v>447.0</v>
      </c>
      <c r="G274" s="4">
        <v>3.67</v>
      </c>
      <c r="H274" s="8">
        <v>0.2394</v>
      </c>
      <c r="I274" s="8">
        <v>0.2312</v>
      </c>
      <c r="J274" s="9">
        <v>0.002476851851851852</v>
      </c>
      <c r="K274" s="21">
        <v>214.0</v>
      </c>
      <c r="L274" s="4">
        <v>1.71</v>
      </c>
    </row>
    <row r="275">
      <c r="A275" s="20" t="s">
        <v>373</v>
      </c>
      <c r="B275" s="20" t="str">
        <f t="shared" si="1"/>
        <v>Exploratory</v>
      </c>
      <c r="C275" s="20" t="str">
        <f>IFERROR(__xludf.DUMMYFUNCTION("SPLIT(E275,"" - "")"),"Keyword")</f>
        <v>Keyword</v>
      </c>
      <c r="D275" s="20" t="str">
        <f>IFERROR(__xludf.DUMMYFUNCTION("""COMPUTED_VALUE"""),"Topic")</f>
        <v>Topic</v>
      </c>
      <c r="E275" s="4" t="s">
        <v>17</v>
      </c>
      <c r="F275" s="4">
        <v>446.0</v>
      </c>
      <c r="G275" s="4">
        <v>3.4</v>
      </c>
      <c r="H275" s="8">
        <v>0.2578</v>
      </c>
      <c r="I275" s="8">
        <v>0.2038</v>
      </c>
      <c r="J275" s="9">
        <v>0.002662037037037037</v>
      </c>
      <c r="K275" s="21">
        <v>230.0</v>
      </c>
      <c r="L275" s="4">
        <v>2.74</v>
      </c>
    </row>
    <row r="276">
      <c r="A276" s="20" t="s">
        <v>374</v>
      </c>
      <c r="B276" s="20" t="str">
        <f t="shared" si="1"/>
        <v>Exploratory</v>
      </c>
      <c r="C276" s="20" t="str">
        <f>IFERROR(__xludf.DUMMYFUNCTION("SPLIT(E276,"" - "")"),"Keyword")</f>
        <v>Keyword</v>
      </c>
      <c r="D276" s="20" t="str">
        <f>IFERROR(__xludf.DUMMYFUNCTION("""COMPUTED_VALUE"""),"Topic")</f>
        <v>Topic</v>
      </c>
      <c r="E276" s="4" t="s">
        <v>17</v>
      </c>
      <c r="F276" s="4">
        <v>444.0</v>
      </c>
      <c r="G276" s="4">
        <v>3.56</v>
      </c>
      <c r="H276" s="8">
        <v>0.2275</v>
      </c>
      <c r="I276" s="8">
        <v>0.1894</v>
      </c>
      <c r="J276" s="9">
        <v>0.0033333333333333335</v>
      </c>
      <c r="K276" s="21">
        <v>288.0</v>
      </c>
      <c r="L276" s="4">
        <v>3.1</v>
      </c>
    </row>
    <row r="277">
      <c r="A277" s="20" t="s">
        <v>375</v>
      </c>
      <c r="B277" s="20" t="str">
        <f t="shared" si="1"/>
        <v>Exploratory</v>
      </c>
      <c r="C277" s="20" t="str">
        <f>IFERROR(__xludf.DUMMYFUNCTION("SPLIT(E277,"" - "")"),"Keyword")</f>
        <v>Keyword</v>
      </c>
      <c r="D277" s="20" t="str">
        <f>IFERROR(__xludf.DUMMYFUNCTION("""COMPUTED_VALUE"""),"Topic")</f>
        <v>Topic</v>
      </c>
      <c r="E277" s="4" t="s">
        <v>17</v>
      </c>
      <c r="F277" s="4">
        <v>444.0</v>
      </c>
      <c r="G277" s="4">
        <v>4.9</v>
      </c>
      <c r="H277" s="8">
        <v>0.3221</v>
      </c>
      <c r="I277" s="8">
        <v>0.1016</v>
      </c>
      <c r="J277" s="9">
        <v>0.004976851851851852</v>
      </c>
      <c r="K277" s="21">
        <v>430.0</v>
      </c>
      <c r="L277" s="4">
        <v>3.47</v>
      </c>
    </row>
    <row r="278">
      <c r="A278" s="20" t="s">
        <v>376</v>
      </c>
      <c r="B278" s="20" t="str">
        <f t="shared" si="1"/>
        <v>Exploratory</v>
      </c>
      <c r="C278" s="20" t="str">
        <f>IFERROR(__xludf.DUMMYFUNCTION("SPLIT(E278,"" - "")"),"Keyword")</f>
        <v>Keyword</v>
      </c>
      <c r="D278" s="20" t="str">
        <f>IFERROR(__xludf.DUMMYFUNCTION("""COMPUTED_VALUE"""),"Topic")</f>
        <v>Topic</v>
      </c>
      <c r="E278" s="4" t="s">
        <v>17</v>
      </c>
      <c r="F278" s="4">
        <v>443.0</v>
      </c>
      <c r="G278" s="4">
        <v>4.95</v>
      </c>
      <c r="H278" s="8">
        <v>0.2664</v>
      </c>
      <c r="I278" s="8">
        <v>0.1983</v>
      </c>
      <c r="J278" s="9">
        <v>0.0044444444444444444</v>
      </c>
      <c r="K278" s="21">
        <v>384.0</v>
      </c>
      <c r="L278" s="4">
        <v>3.34</v>
      </c>
    </row>
    <row r="279">
      <c r="A279" s="20" t="s">
        <v>377</v>
      </c>
      <c r="B279" s="20" t="str">
        <f t="shared" si="1"/>
        <v>Exploratory</v>
      </c>
      <c r="C279" s="20" t="str">
        <f>IFERROR(__xludf.DUMMYFUNCTION("SPLIT(E279,"" - "")"),"Keyword")</f>
        <v>Keyword</v>
      </c>
      <c r="D279" s="20" t="str">
        <f>IFERROR(__xludf.DUMMYFUNCTION("""COMPUTED_VALUE"""),"Topic")</f>
        <v>Topic</v>
      </c>
      <c r="E279" s="4" t="s">
        <v>17</v>
      </c>
      <c r="F279" s="4">
        <v>443.0</v>
      </c>
      <c r="G279" s="4">
        <v>3.65</v>
      </c>
      <c r="H279" s="8">
        <v>0.2257</v>
      </c>
      <c r="I279" s="8">
        <v>0.2587</v>
      </c>
      <c r="J279" s="9">
        <v>0.0026967592592592594</v>
      </c>
      <c r="K279" s="21">
        <v>233.0</v>
      </c>
      <c r="L279" s="4">
        <v>2.09</v>
      </c>
    </row>
    <row r="280">
      <c r="A280" s="20" t="s">
        <v>379</v>
      </c>
      <c r="B280" s="20" t="str">
        <f t="shared" si="1"/>
        <v>Exploratory</v>
      </c>
      <c r="C280" s="20" t="str">
        <f>IFERROR(__xludf.DUMMYFUNCTION("SPLIT(E280,"" - "")"),"Keyword")</f>
        <v>Keyword</v>
      </c>
      <c r="D280" s="20" t="str">
        <f>IFERROR(__xludf.DUMMYFUNCTION("""COMPUTED_VALUE"""),"Place")</f>
        <v>Place</v>
      </c>
      <c r="E280" s="4" t="s">
        <v>32</v>
      </c>
      <c r="F280" s="4">
        <v>441.0</v>
      </c>
      <c r="G280" s="4">
        <v>3.87</v>
      </c>
      <c r="H280" s="8">
        <v>0.3832</v>
      </c>
      <c r="I280" s="8">
        <v>0.1189</v>
      </c>
      <c r="J280" s="9">
        <v>0.003703703703703704</v>
      </c>
      <c r="K280" s="21">
        <v>320.0</v>
      </c>
      <c r="L280" s="4">
        <v>3.61</v>
      </c>
    </row>
    <row r="281">
      <c r="A281" s="20" t="s">
        <v>380</v>
      </c>
      <c r="B281" s="20" t="str">
        <f t="shared" si="1"/>
        <v>Exploratory</v>
      </c>
      <c r="C281" s="20" t="str">
        <f>IFERROR(__xludf.DUMMYFUNCTION("SPLIT(E281,"" - "")"),"Keyword")</f>
        <v>Keyword</v>
      </c>
      <c r="D281" s="20" t="str">
        <f>IFERROR(__xludf.DUMMYFUNCTION("""COMPUTED_VALUE"""),"Topic")</f>
        <v>Topic</v>
      </c>
      <c r="E281" s="4" t="s">
        <v>17</v>
      </c>
      <c r="F281" s="4">
        <v>439.0</v>
      </c>
      <c r="G281" s="4">
        <v>4.02</v>
      </c>
      <c r="H281" s="8">
        <v>0.2255</v>
      </c>
      <c r="I281" s="8">
        <v>0.2084</v>
      </c>
      <c r="J281" s="9">
        <v>0.0035069444444444445</v>
      </c>
      <c r="K281" s="21">
        <v>303.0</v>
      </c>
      <c r="L281" s="4">
        <v>4.02</v>
      </c>
    </row>
    <row r="282">
      <c r="A282" s="20" t="s">
        <v>2004</v>
      </c>
      <c r="B282" s="20" t="str">
        <f t="shared" si="1"/>
        <v>Exploratory</v>
      </c>
      <c r="C282" s="20" t="str">
        <f>IFERROR(__xludf.DUMMYFUNCTION("SPLIT(E282,"" - "")"),"Keyword")</f>
        <v>Keyword</v>
      </c>
      <c r="D282" s="20" t="str">
        <f>IFERROR(__xludf.DUMMYFUNCTION("""COMPUTED_VALUE"""),"Topic")</f>
        <v>Topic</v>
      </c>
      <c r="E282" s="4" t="s">
        <v>17</v>
      </c>
      <c r="F282" s="4">
        <v>437.0</v>
      </c>
      <c r="G282" s="4">
        <v>3.7</v>
      </c>
      <c r="H282" s="8">
        <v>0.2243</v>
      </c>
      <c r="I282" s="8">
        <v>0.1957</v>
      </c>
      <c r="J282" s="9">
        <v>0.002951388888888889</v>
      </c>
      <c r="K282" s="21">
        <v>255.0</v>
      </c>
      <c r="L282" s="4">
        <v>4.01</v>
      </c>
    </row>
    <row r="283">
      <c r="A283" s="20" t="s">
        <v>382</v>
      </c>
      <c r="B283" s="20" t="str">
        <f t="shared" si="1"/>
        <v>Exploratory</v>
      </c>
      <c r="C283" s="20" t="str">
        <f>IFERROR(__xludf.DUMMYFUNCTION("SPLIT(E283,"" - "")"),"Keyword")</f>
        <v>Keyword</v>
      </c>
      <c r="D283" s="20" t="str">
        <f>IFERROR(__xludf.DUMMYFUNCTION("""COMPUTED_VALUE"""),"Topic")</f>
        <v>Topic</v>
      </c>
      <c r="E283" s="4" t="s">
        <v>17</v>
      </c>
      <c r="F283" s="4">
        <v>436.0</v>
      </c>
      <c r="G283" s="4">
        <v>4.83</v>
      </c>
      <c r="H283" s="8">
        <v>0.25</v>
      </c>
      <c r="I283" s="8">
        <v>0.163</v>
      </c>
      <c r="J283" s="9">
        <v>0.004803240740740741</v>
      </c>
      <c r="K283" s="21">
        <v>415.0</v>
      </c>
      <c r="L283" s="4">
        <v>4.07</v>
      </c>
    </row>
    <row r="284">
      <c r="A284" s="20" t="s">
        <v>383</v>
      </c>
      <c r="B284" s="20" t="str">
        <f t="shared" si="1"/>
        <v>Exploratory</v>
      </c>
      <c r="C284" s="20" t="str">
        <f>IFERROR(__xludf.DUMMYFUNCTION("SPLIT(E284,"" - "")"),"Keyword")</f>
        <v>Keyword</v>
      </c>
      <c r="D284" s="20" t="str">
        <f>IFERROR(__xludf.DUMMYFUNCTION("""COMPUTED_VALUE"""),"Topic")</f>
        <v>Topic</v>
      </c>
      <c r="E284" s="4" t="s">
        <v>17</v>
      </c>
      <c r="F284" s="4">
        <v>436.0</v>
      </c>
      <c r="G284" s="4">
        <v>4.15</v>
      </c>
      <c r="H284" s="8">
        <v>0.2408</v>
      </c>
      <c r="I284" s="8">
        <v>0.1587</v>
      </c>
      <c r="J284" s="9">
        <v>0.0043287037037037035</v>
      </c>
      <c r="K284" s="21">
        <v>374.0</v>
      </c>
      <c r="L284" s="4">
        <v>3.34</v>
      </c>
    </row>
    <row r="285">
      <c r="A285" s="20" t="s">
        <v>384</v>
      </c>
      <c r="B285" s="20" t="str">
        <f t="shared" si="1"/>
        <v>Exploratory</v>
      </c>
      <c r="C285" s="20" t="str">
        <f>IFERROR(__xludf.DUMMYFUNCTION("SPLIT(E285,"" - "")"),"Keyword")</f>
        <v>Keyword</v>
      </c>
      <c r="D285" s="20" t="str">
        <f>IFERROR(__xludf.DUMMYFUNCTION("""COMPUTED_VALUE"""),"Topic")</f>
        <v>Topic</v>
      </c>
      <c r="E285" s="4" t="s">
        <v>17</v>
      </c>
      <c r="F285" s="4">
        <v>433.0</v>
      </c>
      <c r="G285" s="4">
        <v>3.91</v>
      </c>
      <c r="H285" s="8">
        <v>0.291</v>
      </c>
      <c r="I285" s="8">
        <v>0.1212</v>
      </c>
      <c r="J285" s="9">
        <v>0.004675925925925926</v>
      </c>
      <c r="K285" s="21">
        <v>404.0</v>
      </c>
      <c r="L285" s="4">
        <v>3.42</v>
      </c>
    </row>
    <row r="286">
      <c r="A286" s="20" t="s">
        <v>385</v>
      </c>
      <c r="B286" s="20" t="str">
        <f t="shared" si="1"/>
        <v>Exploratory</v>
      </c>
      <c r="C286" s="20" t="str">
        <f>IFERROR(__xludf.DUMMYFUNCTION("SPLIT(E286,"" - "")"),"Keyword")</f>
        <v>Keyword</v>
      </c>
      <c r="D286" s="20" t="str">
        <f>IFERROR(__xludf.DUMMYFUNCTION("""COMPUTED_VALUE"""),"Topic")</f>
        <v>Topic</v>
      </c>
      <c r="E286" s="4" t="s">
        <v>17</v>
      </c>
      <c r="F286" s="4">
        <v>431.0</v>
      </c>
      <c r="G286" s="4">
        <v>3.19</v>
      </c>
      <c r="H286" s="8">
        <v>0.1601</v>
      </c>
      <c r="I286" s="8">
        <v>0.2435</v>
      </c>
      <c r="J286" s="9">
        <v>0.002824074074074074</v>
      </c>
      <c r="K286" s="21">
        <v>244.0</v>
      </c>
      <c r="L286" s="4">
        <v>3.13</v>
      </c>
    </row>
    <row r="287">
      <c r="A287" s="20" t="s">
        <v>2063</v>
      </c>
      <c r="B287" s="20" t="str">
        <f t="shared" si="1"/>
        <v>Exploratory</v>
      </c>
      <c r="C287" s="20" t="str">
        <f>IFERROR(__xludf.DUMMYFUNCTION("SPLIT(E287,"" - "")"),"Keyword")</f>
        <v>Keyword</v>
      </c>
      <c r="D287" s="20" t="str">
        <f>IFERROR(__xludf.DUMMYFUNCTION("""COMPUTED_VALUE"""),"Topic")</f>
        <v>Topic</v>
      </c>
      <c r="E287" s="4" t="s">
        <v>17</v>
      </c>
      <c r="F287" s="4">
        <v>431.0</v>
      </c>
      <c r="G287" s="4">
        <v>2.13</v>
      </c>
      <c r="H287" s="8">
        <v>0.1485</v>
      </c>
      <c r="I287" s="8">
        <v>0.4017</v>
      </c>
      <c r="J287" s="9">
        <v>0.001724537037037037</v>
      </c>
      <c r="K287" s="21">
        <v>149.0</v>
      </c>
      <c r="L287" s="4">
        <v>1.38</v>
      </c>
    </row>
    <row r="288">
      <c r="A288" s="20" t="s">
        <v>387</v>
      </c>
      <c r="B288" s="20" t="str">
        <f t="shared" si="1"/>
        <v>Exploratory</v>
      </c>
      <c r="C288" s="20" t="str">
        <f>IFERROR(__xludf.DUMMYFUNCTION("SPLIT(E288,"" - "")"),"Keyword")</f>
        <v>Keyword</v>
      </c>
      <c r="D288" s="20" t="str">
        <f>IFERROR(__xludf.DUMMYFUNCTION("""COMPUTED_VALUE"""),"Topic")</f>
        <v>Topic</v>
      </c>
      <c r="E288" s="4" t="s">
        <v>17</v>
      </c>
      <c r="F288" s="4">
        <v>430.0</v>
      </c>
      <c r="G288" s="4">
        <v>4.25</v>
      </c>
      <c r="H288" s="8">
        <v>0.2116</v>
      </c>
      <c r="I288" s="8">
        <v>0.1778</v>
      </c>
      <c r="J288" s="9">
        <v>0.0038888888888888888</v>
      </c>
      <c r="K288" s="21">
        <v>336.0</v>
      </c>
      <c r="L288" s="4">
        <v>3.57</v>
      </c>
    </row>
    <row r="289">
      <c r="A289" s="20" t="s">
        <v>388</v>
      </c>
      <c r="B289" s="20" t="str">
        <f t="shared" si="1"/>
        <v>Exploratory</v>
      </c>
      <c r="C289" s="20" t="str">
        <f>IFERROR(__xludf.DUMMYFUNCTION("SPLIT(E289,"" - "")"),"Keyword")</f>
        <v>Keyword</v>
      </c>
      <c r="D289" s="20" t="str">
        <f>IFERROR(__xludf.DUMMYFUNCTION("""COMPUTED_VALUE"""),"Topic")</f>
        <v>Topic</v>
      </c>
      <c r="E289" s="4" t="s">
        <v>17</v>
      </c>
      <c r="F289" s="4">
        <v>429.0</v>
      </c>
      <c r="G289" s="4">
        <v>4.95</v>
      </c>
      <c r="H289" s="8">
        <v>0.2541</v>
      </c>
      <c r="I289" s="8">
        <v>0.1649</v>
      </c>
      <c r="J289" s="9">
        <v>0.00474537037037037</v>
      </c>
      <c r="K289" s="21">
        <v>410.0</v>
      </c>
      <c r="L289" s="4">
        <v>4.46</v>
      </c>
    </row>
    <row r="290">
      <c r="A290" s="20" t="s">
        <v>389</v>
      </c>
      <c r="B290" s="20" t="str">
        <f t="shared" si="1"/>
        <v>Exploratory</v>
      </c>
      <c r="C290" s="20" t="str">
        <f>IFERROR(__xludf.DUMMYFUNCTION("SPLIT(E290,"" - "")"),"Keyword")</f>
        <v>Keyword</v>
      </c>
      <c r="D290" s="20" t="str">
        <f>IFERROR(__xludf.DUMMYFUNCTION("""COMPUTED_VALUE"""),"Topic")</f>
        <v>Topic</v>
      </c>
      <c r="E290" s="4" t="s">
        <v>17</v>
      </c>
      <c r="F290" s="4">
        <v>427.0</v>
      </c>
      <c r="G290" s="4">
        <v>4.0</v>
      </c>
      <c r="H290" s="8">
        <v>0.3536</v>
      </c>
      <c r="I290" s="8">
        <v>0.0954</v>
      </c>
      <c r="J290" s="9">
        <v>0.005347222222222222</v>
      </c>
      <c r="K290" s="21">
        <v>462.0</v>
      </c>
      <c r="L290" s="4">
        <v>4.08</v>
      </c>
    </row>
    <row r="291">
      <c r="A291" s="20" t="s">
        <v>390</v>
      </c>
      <c r="B291" s="20" t="str">
        <f t="shared" si="1"/>
        <v>Exploratory</v>
      </c>
      <c r="C291" s="20" t="str">
        <f>IFERROR(__xludf.DUMMYFUNCTION("SPLIT(E291,"" - "")"),"Keyword")</f>
        <v>Keyword</v>
      </c>
      <c r="D291" s="20" t="str">
        <f>IFERROR(__xludf.DUMMYFUNCTION("""COMPUTED_VALUE"""),"Topic")</f>
        <v>Topic</v>
      </c>
      <c r="E291" s="4" t="s">
        <v>17</v>
      </c>
      <c r="F291" s="4">
        <v>427.0</v>
      </c>
      <c r="G291" s="4">
        <v>4.26</v>
      </c>
      <c r="H291" s="8">
        <v>0.3021</v>
      </c>
      <c r="I291" s="8">
        <v>0.1505</v>
      </c>
      <c r="J291" s="9">
        <v>0.004375</v>
      </c>
      <c r="K291" s="21">
        <v>378.0</v>
      </c>
      <c r="L291" s="4">
        <v>2.51</v>
      </c>
    </row>
    <row r="292">
      <c r="A292" s="20" t="s">
        <v>391</v>
      </c>
      <c r="B292" s="20" t="str">
        <f t="shared" si="1"/>
        <v>Exploratory</v>
      </c>
      <c r="C292" s="20" t="str">
        <f>IFERROR(__xludf.DUMMYFUNCTION("SPLIT(E292,"" - "")"),"Keyword")</f>
        <v>Keyword</v>
      </c>
      <c r="D292" s="20" t="str">
        <f>IFERROR(__xludf.DUMMYFUNCTION("""COMPUTED_VALUE"""),"Topic")</f>
        <v>Topic</v>
      </c>
      <c r="E292" s="4" t="s">
        <v>17</v>
      </c>
      <c r="F292" s="4">
        <v>425.0</v>
      </c>
      <c r="G292" s="4">
        <v>4.22</v>
      </c>
      <c r="H292" s="8">
        <v>0.3082</v>
      </c>
      <c r="I292" s="8">
        <v>0.1138</v>
      </c>
      <c r="J292" s="9">
        <v>0.00537037037037037</v>
      </c>
      <c r="K292" s="21">
        <v>464.0</v>
      </c>
      <c r="L292" s="4">
        <v>3.92</v>
      </c>
    </row>
    <row r="293">
      <c r="A293" s="20" t="s">
        <v>392</v>
      </c>
      <c r="B293" s="20" t="str">
        <f t="shared" si="1"/>
        <v>Exploratory</v>
      </c>
      <c r="C293" s="20" t="str">
        <f>IFERROR(__xludf.DUMMYFUNCTION("SPLIT(E293,"" - "")"),"Keyword")</f>
        <v>Keyword</v>
      </c>
      <c r="D293" s="20" t="str">
        <f>IFERROR(__xludf.DUMMYFUNCTION("""COMPUTED_VALUE"""),"Topic")</f>
        <v>Topic</v>
      </c>
      <c r="E293" s="4" t="s">
        <v>17</v>
      </c>
      <c r="F293" s="4">
        <v>425.0</v>
      </c>
      <c r="G293" s="4">
        <v>4.71</v>
      </c>
      <c r="H293" s="8">
        <v>0.2235</v>
      </c>
      <c r="I293" s="8">
        <v>0.1949</v>
      </c>
      <c r="J293" s="9">
        <v>0.004143518518518519</v>
      </c>
      <c r="K293" s="21">
        <v>358.0</v>
      </c>
      <c r="L293" s="4">
        <v>3.67</v>
      </c>
    </row>
    <row r="294">
      <c r="A294" s="20" t="s">
        <v>393</v>
      </c>
      <c r="B294" s="20" t="str">
        <f t="shared" si="1"/>
        <v>Exploratory</v>
      </c>
      <c r="C294" s="20" t="str">
        <f>IFERROR(__xludf.DUMMYFUNCTION("SPLIT(E294,"" - "")"),"Keyword")</f>
        <v>Keyword</v>
      </c>
      <c r="D294" s="20" t="str">
        <f>IFERROR(__xludf.DUMMYFUNCTION("""COMPUTED_VALUE"""),"Topic")</f>
        <v>Topic</v>
      </c>
      <c r="E294" s="4" t="s">
        <v>17</v>
      </c>
      <c r="F294" s="4">
        <v>423.0</v>
      </c>
      <c r="G294" s="4">
        <v>2.95</v>
      </c>
      <c r="H294" s="8">
        <v>0.2813</v>
      </c>
      <c r="I294" s="8">
        <v>0.2239</v>
      </c>
      <c r="J294" s="9">
        <v>0.002523148148148148</v>
      </c>
      <c r="K294" s="21">
        <v>218.0</v>
      </c>
      <c r="L294" s="4">
        <v>3.04</v>
      </c>
    </row>
    <row r="295">
      <c r="A295" s="20" t="s">
        <v>394</v>
      </c>
      <c r="B295" s="20" t="str">
        <f t="shared" si="1"/>
        <v>Known</v>
      </c>
      <c r="C295" s="20" t="str">
        <f>IFERROR(__xludf.DUMMYFUNCTION("SPLIT(E295,"" - "")"),"Name")</f>
        <v>Name</v>
      </c>
      <c r="D295" s="20" t="str">
        <f>IFERROR(__xludf.DUMMYFUNCTION("""COMPUTED_VALUE"""),"Series")</f>
        <v>Series</v>
      </c>
      <c r="E295" s="4" t="s">
        <v>15</v>
      </c>
      <c r="F295" s="4">
        <v>422.0</v>
      </c>
      <c r="G295" s="4">
        <v>2.64</v>
      </c>
      <c r="H295" s="8">
        <v>0.282</v>
      </c>
      <c r="I295" s="8">
        <v>0.1346</v>
      </c>
      <c r="J295" s="9">
        <v>0.0024074074074074076</v>
      </c>
      <c r="K295" s="21">
        <v>208.0</v>
      </c>
      <c r="L295" s="4">
        <v>4.15</v>
      </c>
    </row>
    <row r="296">
      <c r="A296" s="20" t="s">
        <v>396</v>
      </c>
      <c r="B296" s="20" t="str">
        <f t="shared" si="1"/>
        <v>Exploratory</v>
      </c>
      <c r="C296" s="20" t="str">
        <f>IFERROR(__xludf.DUMMYFUNCTION("SPLIT(E296,"" - "")"),"Keyword")</f>
        <v>Keyword</v>
      </c>
      <c r="D296" s="20" t="str">
        <f>IFERROR(__xludf.DUMMYFUNCTION("""COMPUTED_VALUE"""),"Topic")</f>
        <v>Topic</v>
      </c>
      <c r="E296" s="4" t="s">
        <v>17</v>
      </c>
      <c r="F296" s="4">
        <v>419.0</v>
      </c>
      <c r="G296" s="4">
        <v>3.2</v>
      </c>
      <c r="H296" s="8">
        <v>0.2506</v>
      </c>
      <c r="I296" s="8">
        <v>0.2487</v>
      </c>
      <c r="J296" s="9">
        <v>0.0032060185185185186</v>
      </c>
      <c r="K296" s="21">
        <v>277.0</v>
      </c>
      <c r="L296" s="4">
        <v>2.98</v>
      </c>
    </row>
    <row r="297">
      <c r="A297" s="20" t="s">
        <v>397</v>
      </c>
      <c r="B297" s="20" t="str">
        <f t="shared" si="1"/>
        <v>Known</v>
      </c>
      <c r="C297" s="20" t="str">
        <f>IFERROR(__xludf.DUMMYFUNCTION("SPLIT(E297,"" - "")"),"Name")</f>
        <v>Name</v>
      </c>
      <c r="D297" s="20" t="str">
        <f>IFERROR(__xludf.DUMMYFUNCTION("""COMPUTED_VALUE"""),"Series")</f>
        <v>Series</v>
      </c>
      <c r="E297" s="4" t="s">
        <v>15</v>
      </c>
      <c r="F297" s="4">
        <v>418.0</v>
      </c>
      <c r="G297" s="4">
        <v>2.52</v>
      </c>
      <c r="H297" s="8">
        <v>0.2823</v>
      </c>
      <c r="I297" s="8">
        <v>0.1962</v>
      </c>
      <c r="J297" s="9">
        <v>0.0019097222222222222</v>
      </c>
      <c r="K297" s="21">
        <v>165.0</v>
      </c>
      <c r="L297" s="4">
        <v>2.3</v>
      </c>
    </row>
    <row r="298">
      <c r="A298" s="20" t="s">
        <v>399</v>
      </c>
      <c r="B298" s="20" t="str">
        <f t="shared" si="1"/>
        <v>Known</v>
      </c>
      <c r="C298" s="20" t="str">
        <f>IFERROR(__xludf.DUMMYFUNCTION("SPLIT(E298,"" - "")"),"Name")</f>
        <v>Name</v>
      </c>
      <c r="D298" s="20" t="str">
        <f>IFERROR(__xludf.DUMMYFUNCTION("""COMPUTED_VALUE"""),"Study")</f>
        <v>Study</v>
      </c>
      <c r="E298" s="4" t="s">
        <v>21</v>
      </c>
      <c r="F298" s="4">
        <v>416.0</v>
      </c>
      <c r="G298" s="4">
        <v>2.31</v>
      </c>
      <c r="H298" s="8">
        <v>0.3221</v>
      </c>
      <c r="I298" s="8">
        <v>0.128</v>
      </c>
      <c r="J298" s="9">
        <v>0.005648148148148148</v>
      </c>
      <c r="K298" s="21">
        <v>488.0</v>
      </c>
      <c r="L298" s="4">
        <v>3.12</v>
      </c>
    </row>
    <row r="299">
      <c r="A299" s="20">
        <v>29961.0</v>
      </c>
      <c r="B299" s="20" t="str">
        <f t="shared" si="1"/>
        <v>Known</v>
      </c>
      <c r="C299" s="20" t="str">
        <f>IFERROR(__xludf.DUMMYFUNCTION("SPLIT(E299,"" - "")"),"Name")</f>
        <v>Name</v>
      </c>
      <c r="D299" s="20" t="str">
        <f>IFERROR(__xludf.DUMMYFUNCTION("""COMPUTED_VALUE"""),"Study")</f>
        <v>Study</v>
      </c>
      <c r="E299" s="4" t="s">
        <v>21</v>
      </c>
      <c r="F299" s="4">
        <v>415.0</v>
      </c>
      <c r="G299" s="4">
        <v>2.42</v>
      </c>
      <c r="H299" s="8">
        <v>0.3855</v>
      </c>
      <c r="I299" s="8">
        <v>0.1173</v>
      </c>
      <c r="J299" s="9">
        <v>0.004884259259259259</v>
      </c>
      <c r="K299" s="21">
        <v>422.0</v>
      </c>
      <c r="L299" s="4">
        <v>3.39</v>
      </c>
    </row>
    <row r="300">
      <c r="A300" s="20" t="s">
        <v>401</v>
      </c>
      <c r="B300" s="20" t="str">
        <f t="shared" si="1"/>
        <v>Exploratory</v>
      </c>
      <c r="C300" s="20" t="str">
        <f>IFERROR(__xludf.DUMMYFUNCTION("SPLIT(E300,"" - "")"),"Keyword")</f>
        <v>Keyword</v>
      </c>
      <c r="D300" s="20" t="str">
        <f>IFERROR(__xludf.DUMMYFUNCTION("""COMPUTED_VALUE"""),"Topic")</f>
        <v>Topic</v>
      </c>
      <c r="E300" s="4" t="s">
        <v>17</v>
      </c>
      <c r="F300" s="4">
        <v>413.0</v>
      </c>
      <c r="G300" s="4">
        <v>4.1</v>
      </c>
      <c r="H300" s="8">
        <v>0.1598</v>
      </c>
      <c r="I300" s="8">
        <v>0.2181</v>
      </c>
      <c r="J300" s="9">
        <v>0.0034953703703703705</v>
      </c>
      <c r="K300" s="21">
        <v>302.0</v>
      </c>
      <c r="L300" s="4">
        <v>3.47</v>
      </c>
    </row>
    <row r="301">
      <c r="A301" s="20" t="s">
        <v>1345</v>
      </c>
      <c r="B301" s="20" t="str">
        <f t="shared" si="1"/>
        <v>Exploratory</v>
      </c>
      <c r="C301" s="20" t="str">
        <f>IFERROR(__xludf.DUMMYFUNCTION("SPLIT(E301,"" - "")"),"Keyword")</f>
        <v>Keyword</v>
      </c>
      <c r="D301" s="20" t="str">
        <f>IFERROR(__xludf.DUMMYFUNCTION("""COMPUTED_VALUE"""),"Topic")</f>
        <v>Topic</v>
      </c>
      <c r="E301" s="4" t="s">
        <v>17</v>
      </c>
      <c r="F301" s="4">
        <v>412.0</v>
      </c>
      <c r="G301" s="4">
        <v>3.03</v>
      </c>
      <c r="H301" s="8">
        <v>0.267</v>
      </c>
      <c r="I301" s="8">
        <v>0.182</v>
      </c>
      <c r="J301" s="9">
        <v>0.0038425925925925928</v>
      </c>
      <c r="K301" s="21">
        <v>332.0</v>
      </c>
      <c r="L301" s="4">
        <v>3.28</v>
      </c>
    </row>
    <row r="302">
      <c r="A302" s="20" t="s">
        <v>405</v>
      </c>
      <c r="B302" s="20" t="str">
        <f t="shared" si="1"/>
        <v>Exploratory</v>
      </c>
      <c r="C302" s="20" t="str">
        <f>IFERROR(__xludf.DUMMYFUNCTION("SPLIT(E302,"" - "")"),"Keyword")</f>
        <v>Keyword</v>
      </c>
      <c r="D302" s="20" t="str">
        <f>IFERROR(__xludf.DUMMYFUNCTION("""COMPUTED_VALUE"""),"Topic")</f>
        <v>Topic</v>
      </c>
      <c r="E302" s="4" t="s">
        <v>17</v>
      </c>
      <c r="F302" s="4">
        <v>412.0</v>
      </c>
      <c r="G302" s="4">
        <v>3.77</v>
      </c>
      <c r="H302" s="8">
        <v>0.1966</v>
      </c>
      <c r="I302" s="8">
        <v>0.3196</v>
      </c>
      <c r="J302" s="9">
        <v>0.003263888888888889</v>
      </c>
      <c r="K302" s="21">
        <v>282.0</v>
      </c>
      <c r="L302" s="4">
        <v>2.81</v>
      </c>
    </row>
    <row r="303">
      <c r="A303" s="20" t="s">
        <v>408</v>
      </c>
      <c r="B303" s="20" t="str">
        <f t="shared" si="1"/>
        <v>Exploratory</v>
      </c>
      <c r="C303" s="20" t="str">
        <f>IFERROR(__xludf.DUMMYFUNCTION("SPLIT(E303,"" - "")"),"Keyword")</f>
        <v>Keyword</v>
      </c>
      <c r="D303" s="20" t="str">
        <f>IFERROR(__xludf.DUMMYFUNCTION("""COMPUTED_VALUE"""),"Topic")</f>
        <v>Topic</v>
      </c>
      <c r="E303" s="4" t="s">
        <v>17</v>
      </c>
      <c r="F303" s="4">
        <v>410.0</v>
      </c>
      <c r="G303" s="4">
        <v>4.89</v>
      </c>
      <c r="H303" s="8">
        <v>0.2171</v>
      </c>
      <c r="I303" s="8">
        <v>0.1532</v>
      </c>
      <c r="J303" s="9">
        <v>0.004780092592592593</v>
      </c>
      <c r="K303" s="21">
        <v>413.0</v>
      </c>
      <c r="L303" s="4">
        <v>4.13</v>
      </c>
    </row>
    <row r="304">
      <c r="A304" s="20" t="s">
        <v>409</v>
      </c>
      <c r="B304" s="20" t="str">
        <f t="shared" si="1"/>
        <v>Exploratory</v>
      </c>
      <c r="C304" s="20" t="str">
        <f>IFERROR(__xludf.DUMMYFUNCTION("SPLIT(E304,"" - "")"),"Keyword")</f>
        <v>Keyword</v>
      </c>
      <c r="D304" s="20" t="str">
        <f>IFERROR(__xludf.DUMMYFUNCTION("""COMPUTED_VALUE"""),"Topic")</f>
        <v>Topic</v>
      </c>
      <c r="E304" s="4" t="s">
        <v>17</v>
      </c>
      <c r="F304" s="4">
        <v>408.0</v>
      </c>
      <c r="G304" s="4">
        <v>3.13</v>
      </c>
      <c r="H304" s="8">
        <v>0.2941</v>
      </c>
      <c r="I304" s="8">
        <v>0.2014</v>
      </c>
      <c r="J304" s="9">
        <v>0.0028356481481481483</v>
      </c>
      <c r="K304" s="21">
        <v>245.0</v>
      </c>
      <c r="L304" s="4">
        <v>3.08</v>
      </c>
    </row>
    <row r="305">
      <c r="A305" s="20" t="s">
        <v>410</v>
      </c>
      <c r="B305" s="20" t="str">
        <f t="shared" si="1"/>
        <v>Exploratory</v>
      </c>
      <c r="C305" s="20" t="str">
        <f>IFERROR(__xludf.DUMMYFUNCTION("SPLIT(E305,"" - "")"),"Keyword")</f>
        <v>Keyword</v>
      </c>
      <c r="D305" s="20" t="str">
        <f>IFERROR(__xludf.DUMMYFUNCTION("""COMPUTED_VALUE"""),"Topic")</f>
        <v>Topic</v>
      </c>
      <c r="E305" s="4" t="s">
        <v>17</v>
      </c>
      <c r="F305" s="4">
        <v>408.0</v>
      </c>
      <c r="G305" s="4">
        <v>3.7</v>
      </c>
      <c r="H305" s="8">
        <v>0.2941</v>
      </c>
      <c r="I305" s="8">
        <v>0.1803</v>
      </c>
      <c r="J305" s="9">
        <v>0.002939814814814815</v>
      </c>
      <c r="K305" s="21">
        <v>254.0</v>
      </c>
      <c r="L305" s="4">
        <v>2.79</v>
      </c>
    </row>
    <row r="306">
      <c r="A306" s="20" t="s">
        <v>411</v>
      </c>
      <c r="B306" s="20" t="str">
        <f t="shared" si="1"/>
        <v>Exploratory</v>
      </c>
      <c r="C306" s="20" t="str">
        <f>IFERROR(__xludf.DUMMYFUNCTION("SPLIT(E306,"" - "")"),"Keyword")</f>
        <v>Keyword</v>
      </c>
      <c r="D306" s="20" t="str">
        <f>IFERROR(__xludf.DUMMYFUNCTION("""COMPUTED_VALUE"""),"Topic")</f>
        <v>Topic</v>
      </c>
      <c r="E306" s="4" t="s">
        <v>17</v>
      </c>
      <c r="F306" s="4">
        <v>408.0</v>
      </c>
      <c r="G306" s="4">
        <v>3.42</v>
      </c>
      <c r="H306" s="8">
        <v>0.2917</v>
      </c>
      <c r="I306" s="8">
        <v>0.1779</v>
      </c>
      <c r="J306" s="9">
        <v>0.002800925925925926</v>
      </c>
      <c r="K306" s="21">
        <v>242.0</v>
      </c>
      <c r="L306" s="4">
        <v>2.7</v>
      </c>
    </row>
    <row r="307">
      <c r="A307" s="20" t="s">
        <v>414</v>
      </c>
      <c r="B307" s="20" t="str">
        <f t="shared" si="1"/>
        <v>Exploratory</v>
      </c>
      <c r="C307" s="20" t="str">
        <f>IFERROR(__xludf.DUMMYFUNCTION("SPLIT(E307,"" - "")"),"Keyword")</f>
        <v>Keyword</v>
      </c>
      <c r="D307" s="20" t="str">
        <f>IFERROR(__xludf.DUMMYFUNCTION("""COMPUTED_VALUE"""),"Topic")</f>
        <v>Topic</v>
      </c>
      <c r="E307" s="4" t="s">
        <v>17</v>
      </c>
      <c r="F307" s="4">
        <v>405.0</v>
      </c>
      <c r="G307" s="4">
        <v>3.08</v>
      </c>
      <c r="H307" s="8">
        <v>0.3086</v>
      </c>
      <c r="I307" s="8">
        <v>0.2074</v>
      </c>
      <c r="J307" s="9">
        <v>0.0030439814814814813</v>
      </c>
      <c r="K307" s="21">
        <v>263.0</v>
      </c>
      <c r="L307" s="4">
        <v>2.64</v>
      </c>
    </row>
    <row r="308">
      <c r="A308" s="20" t="s">
        <v>415</v>
      </c>
      <c r="B308" s="20" t="str">
        <f t="shared" si="1"/>
        <v>Exploratory</v>
      </c>
      <c r="C308" s="20" t="str">
        <f>IFERROR(__xludf.DUMMYFUNCTION("SPLIT(E308,"" - "")"),"Keyword")</f>
        <v>Keyword</v>
      </c>
      <c r="D308" s="20" t="str">
        <f>IFERROR(__xludf.DUMMYFUNCTION("""COMPUTED_VALUE"""),"Topic")</f>
        <v>Topic</v>
      </c>
      <c r="E308" s="4" t="s">
        <v>17</v>
      </c>
      <c r="F308" s="4">
        <v>404.0</v>
      </c>
      <c r="G308" s="4">
        <v>1.42</v>
      </c>
      <c r="H308" s="8">
        <v>0.4109</v>
      </c>
      <c r="I308" s="8">
        <v>0.0593</v>
      </c>
      <c r="J308" s="9">
        <v>0.003321759259259259</v>
      </c>
      <c r="K308" s="21">
        <v>287.0</v>
      </c>
      <c r="L308" s="4">
        <v>3.52</v>
      </c>
    </row>
    <row r="309">
      <c r="A309" s="20">
        <v>3818.0</v>
      </c>
      <c r="B309" s="20" t="str">
        <f t="shared" si="1"/>
        <v>Known</v>
      </c>
      <c r="C309" s="20" t="str">
        <f>IFERROR(__xludf.DUMMYFUNCTION("SPLIT(E309,"" - "")"),"Number")</f>
        <v>Number</v>
      </c>
      <c r="D309" s="20" t="str">
        <f>IFERROR(__xludf.DUMMYFUNCTION("""COMPUTED_VALUE"""),"Study")</f>
        <v>Study</v>
      </c>
      <c r="E309" s="4" t="s">
        <v>12</v>
      </c>
      <c r="F309" s="4">
        <v>402.0</v>
      </c>
      <c r="G309" s="4">
        <v>3.52</v>
      </c>
      <c r="H309" s="8">
        <v>0.1443</v>
      </c>
      <c r="I309" s="8">
        <v>0.0212</v>
      </c>
      <c r="J309" s="9">
        <v>0.004108796296296296</v>
      </c>
      <c r="K309" s="21">
        <v>355.0</v>
      </c>
      <c r="L309" s="4">
        <v>2.48</v>
      </c>
    </row>
    <row r="310">
      <c r="A310" s="20" t="s">
        <v>418</v>
      </c>
      <c r="B310" s="20" t="str">
        <f t="shared" si="1"/>
        <v>Exploratory</v>
      </c>
      <c r="C310" s="20" t="str">
        <f>IFERROR(__xludf.DUMMYFUNCTION("SPLIT(E310,"" - "")"),"Keyword")</f>
        <v>Keyword</v>
      </c>
      <c r="D310" s="20" t="str">
        <f>IFERROR(__xludf.DUMMYFUNCTION("""COMPUTED_VALUE"""),"Topic")</f>
        <v>Topic</v>
      </c>
      <c r="E310" s="4" t="s">
        <v>17</v>
      </c>
      <c r="F310" s="4">
        <v>401.0</v>
      </c>
      <c r="G310" s="4">
        <v>3.95</v>
      </c>
      <c r="H310" s="8">
        <v>0.2494</v>
      </c>
      <c r="I310" s="8">
        <v>0.1918</v>
      </c>
      <c r="J310" s="9">
        <v>0.003125</v>
      </c>
      <c r="K310" s="21">
        <v>270.0</v>
      </c>
      <c r="L310" s="4">
        <v>2.22</v>
      </c>
    </row>
    <row r="311">
      <c r="A311" s="20" t="s">
        <v>420</v>
      </c>
      <c r="B311" s="20" t="str">
        <f t="shared" si="1"/>
        <v>Exploratory</v>
      </c>
      <c r="C311" s="20" t="str">
        <f>IFERROR(__xludf.DUMMYFUNCTION("SPLIT(E311,"" - "")"),"Keyword")</f>
        <v>Keyword</v>
      </c>
      <c r="D311" s="20" t="str">
        <f>IFERROR(__xludf.DUMMYFUNCTION("""COMPUTED_VALUE"""),"Topic")</f>
        <v>Topic</v>
      </c>
      <c r="E311" s="4" t="s">
        <v>17</v>
      </c>
      <c r="F311" s="4">
        <v>399.0</v>
      </c>
      <c r="G311" s="4">
        <v>4.35</v>
      </c>
      <c r="H311" s="8">
        <v>0.2807</v>
      </c>
      <c r="I311" s="8">
        <v>0.1561</v>
      </c>
      <c r="J311" s="9">
        <v>0.0036226851851851854</v>
      </c>
      <c r="K311" s="21">
        <v>313.0</v>
      </c>
      <c r="L311" s="4">
        <v>2.5</v>
      </c>
    </row>
    <row r="312">
      <c r="A312" s="20" t="s">
        <v>421</v>
      </c>
      <c r="B312" s="20" t="str">
        <f t="shared" si="1"/>
        <v>Exploratory</v>
      </c>
      <c r="C312" s="20" t="str">
        <f>IFERROR(__xludf.DUMMYFUNCTION("SPLIT(E312,"" - "")"),"Keyword")</f>
        <v>Keyword</v>
      </c>
      <c r="D312" s="20" t="str">
        <f>IFERROR(__xludf.DUMMYFUNCTION("""COMPUTED_VALUE"""),"Topic")</f>
        <v>Topic</v>
      </c>
      <c r="E312" s="4" t="s">
        <v>17</v>
      </c>
      <c r="F312" s="4">
        <v>398.0</v>
      </c>
      <c r="G312" s="4">
        <v>3.37</v>
      </c>
      <c r="H312" s="8">
        <v>0.2136</v>
      </c>
      <c r="I312" s="8">
        <v>0.2278</v>
      </c>
      <c r="J312" s="9">
        <v>0.0030787037037037037</v>
      </c>
      <c r="K312" s="21">
        <v>266.0</v>
      </c>
      <c r="L312" s="4">
        <v>2.57</v>
      </c>
    </row>
    <row r="313">
      <c r="A313" s="20" t="s">
        <v>423</v>
      </c>
      <c r="B313" s="20" t="str">
        <f t="shared" si="1"/>
        <v>Exploratory</v>
      </c>
      <c r="C313" s="20" t="str">
        <f>IFERROR(__xludf.DUMMYFUNCTION("SPLIT(E313,"" - "")"),"Keyword")</f>
        <v>Keyword</v>
      </c>
      <c r="D313" s="20" t="str">
        <f>IFERROR(__xludf.DUMMYFUNCTION("""COMPUTED_VALUE"""),"Topic")</f>
        <v>Topic</v>
      </c>
      <c r="E313" s="4" t="s">
        <v>17</v>
      </c>
      <c r="F313" s="4">
        <v>398.0</v>
      </c>
      <c r="G313" s="4">
        <v>6.14</v>
      </c>
      <c r="H313" s="8">
        <v>0.3719</v>
      </c>
      <c r="I313" s="8">
        <v>0.0724</v>
      </c>
      <c r="J313" s="9">
        <v>0.0043055555555555555</v>
      </c>
      <c r="K313" s="21">
        <v>372.0</v>
      </c>
      <c r="L313" s="4">
        <v>3.35</v>
      </c>
    </row>
    <row r="314">
      <c r="A314" s="20" t="s">
        <v>425</v>
      </c>
      <c r="B314" s="20" t="str">
        <f t="shared" si="1"/>
        <v>Exploratory</v>
      </c>
      <c r="C314" s="20" t="str">
        <f>IFERROR(__xludf.DUMMYFUNCTION("SPLIT(E314,"" - "")"),"Keyword")</f>
        <v>Keyword</v>
      </c>
      <c r="D314" s="20" t="str">
        <f>IFERROR(__xludf.DUMMYFUNCTION("""COMPUTED_VALUE"""),"Topic")</f>
        <v>Topic</v>
      </c>
      <c r="E314" s="4" t="s">
        <v>17</v>
      </c>
      <c r="F314" s="4">
        <v>397.0</v>
      </c>
      <c r="G314" s="4">
        <v>4.16</v>
      </c>
      <c r="H314" s="8">
        <v>0.1259</v>
      </c>
      <c r="I314" s="8">
        <v>0.1909</v>
      </c>
      <c r="J314" s="9">
        <v>0.009050925925925926</v>
      </c>
      <c r="K314" s="21">
        <v>782.0</v>
      </c>
      <c r="L314" s="4">
        <v>8.48</v>
      </c>
    </row>
    <row r="315">
      <c r="A315" s="20" t="s">
        <v>2826</v>
      </c>
      <c r="B315" s="20" t="str">
        <f t="shared" si="1"/>
        <v>Exploratory</v>
      </c>
      <c r="C315" s="20" t="str">
        <f>IFERROR(__xludf.DUMMYFUNCTION("SPLIT(E315,"" - "")"),"Keyword")</f>
        <v>Keyword</v>
      </c>
      <c r="D315" s="20" t="str">
        <f>IFERROR(__xludf.DUMMYFUNCTION("""COMPUTED_VALUE"""),"Topic")</f>
        <v>Topic</v>
      </c>
      <c r="E315" s="4" t="s">
        <v>17</v>
      </c>
      <c r="F315" s="4">
        <v>397.0</v>
      </c>
      <c r="G315" s="4">
        <v>2.69</v>
      </c>
      <c r="H315" s="8">
        <v>0.2771</v>
      </c>
      <c r="I315" s="8">
        <v>0.136</v>
      </c>
      <c r="J315" s="9">
        <v>0.0036458333333333334</v>
      </c>
      <c r="K315" s="21">
        <v>315.0</v>
      </c>
      <c r="L315" s="4">
        <v>4.27</v>
      </c>
    </row>
    <row r="316">
      <c r="A316" s="20" t="s">
        <v>427</v>
      </c>
      <c r="B316" s="20" t="str">
        <f t="shared" si="1"/>
        <v>Exploratory</v>
      </c>
      <c r="C316" s="20" t="str">
        <f>IFERROR(__xludf.DUMMYFUNCTION("SPLIT(E316,"" - "")"),"Keyword")</f>
        <v>Keyword</v>
      </c>
      <c r="D316" s="20" t="str">
        <f>IFERROR(__xludf.DUMMYFUNCTION("""COMPUTED_VALUE"""),"Topic")</f>
        <v>Topic</v>
      </c>
      <c r="E316" s="4" t="s">
        <v>17</v>
      </c>
      <c r="F316" s="4">
        <v>397.0</v>
      </c>
      <c r="G316" s="4">
        <v>2.89</v>
      </c>
      <c r="H316" s="8">
        <v>0.3678</v>
      </c>
      <c r="I316" s="8">
        <v>0.1876</v>
      </c>
      <c r="J316" s="9">
        <v>0.0024074074074074076</v>
      </c>
      <c r="K316" s="21">
        <v>208.0</v>
      </c>
      <c r="L316" s="4">
        <v>2.01</v>
      </c>
    </row>
    <row r="317">
      <c r="A317" s="20" t="s">
        <v>428</v>
      </c>
      <c r="B317" s="20" t="str">
        <f t="shared" si="1"/>
        <v>Known</v>
      </c>
      <c r="C317" s="20" t="str">
        <f>IFERROR(__xludf.DUMMYFUNCTION("SPLIT(E317,"" - "")"),"Name")</f>
        <v>Name</v>
      </c>
      <c r="D317" s="20" t="str">
        <f>IFERROR(__xludf.DUMMYFUNCTION("""COMPUTED_VALUE"""),"Series")</f>
        <v>Series</v>
      </c>
      <c r="E317" s="4" t="s">
        <v>15</v>
      </c>
      <c r="F317" s="4">
        <v>396.0</v>
      </c>
      <c r="G317" s="4">
        <v>2.42</v>
      </c>
      <c r="H317" s="8">
        <v>0.2626</v>
      </c>
      <c r="I317" s="8">
        <v>0.1792</v>
      </c>
      <c r="J317" s="9">
        <v>0.0033680555555555556</v>
      </c>
      <c r="K317" s="21">
        <v>291.0</v>
      </c>
      <c r="L317" s="4">
        <v>3.43</v>
      </c>
    </row>
    <row r="318">
      <c r="A318" s="20" t="s">
        <v>429</v>
      </c>
      <c r="B318" s="20" t="str">
        <f t="shared" si="1"/>
        <v>Exploratory</v>
      </c>
      <c r="C318" s="20" t="str">
        <f>IFERROR(__xludf.DUMMYFUNCTION("SPLIT(E318,"" - "")"),"Keyword")</f>
        <v>Keyword</v>
      </c>
      <c r="D318" s="20" t="str">
        <f>IFERROR(__xludf.DUMMYFUNCTION("""COMPUTED_VALUE"""),"Topic")</f>
        <v>Topic</v>
      </c>
      <c r="E318" s="4" t="s">
        <v>17</v>
      </c>
      <c r="F318" s="4">
        <v>395.0</v>
      </c>
      <c r="G318" s="4">
        <v>3.26</v>
      </c>
      <c r="H318" s="8">
        <v>0.3215</v>
      </c>
      <c r="I318" s="8">
        <v>0.1358</v>
      </c>
      <c r="J318" s="9">
        <v>0.002650462962962963</v>
      </c>
      <c r="K318" s="21">
        <v>229.0</v>
      </c>
      <c r="L318" s="4">
        <v>3.25</v>
      </c>
    </row>
    <row r="319">
      <c r="A319" s="20" t="s">
        <v>430</v>
      </c>
      <c r="B319" s="20" t="str">
        <f t="shared" si="1"/>
        <v>Exploratory</v>
      </c>
      <c r="C319" s="20" t="str">
        <f>IFERROR(__xludf.DUMMYFUNCTION("SPLIT(E319,"" - "")"),"Keyword")</f>
        <v>Keyword</v>
      </c>
      <c r="D319" s="20" t="str">
        <f>IFERROR(__xludf.DUMMYFUNCTION("""COMPUTED_VALUE"""),"Topic")</f>
        <v>Topic</v>
      </c>
      <c r="E319" s="4" t="s">
        <v>17</v>
      </c>
      <c r="F319" s="4">
        <v>394.0</v>
      </c>
      <c r="G319" s="4">
        <v>4.25</v>
      </c>
      <c r="H319" s="8">
        <v>0.2234</v>
      </c>
      <c r="I319" s="8">
        <v>0.17</v>
      </c>
      <c r="J319" s="9">
        <v>0.0036689814814814814</v>
      </c>
      <c r="K319" s="21">
        <v>317.0</v>
      </c>
      <c r="L319" s="4">
        <v>4.03</v>
      </c>
    </row>
    <row r="320">
      <c r="A320" s="20" t="s">
        <v>432</v>
      </c>
      <c r="B320" s="20" t="str">
        <f t="shared" si="1"/>
        <v>Exploratory</v>
      </c>
      <c r="C320" s="20" t="str">
        <f>IFERROR(__xludf.DUMMYFUNCTION("SPLIT(E320,"" - "")"),"Keyword")</f>
        <v>Keyword</v>
      </c>
      <c r="D320" s="20" t="str">
        <f>IFERROR(__xludf.DUMMYFUNCTION("""COMPUTED_VALUE"""),"Topic")</f>
        <v>Topic</v>
      </c>
      <c r="E320" s="4" t="s">
        <v>17</v>
      </c>
      <c r="F320" s="4">
        <v>394.0</v>
      </c>
      <c r="G320" s="4">
        <v>3.2</v>
      </c>
      <c r="H320" s="8">
        <v>0.264</v>
      </c>
      <c r="I320" s="8">
        <v>0.1698</v>
      </c>
      <c r="J320" s="9">
        <v>0.0038888888888888888</v>
      </c>
      <c r="K320" s="21">
        <v>336.0</v>
      </c>
      <c r="L320" s="4">
        <v>4.56</v>
      </c>
    </row>
    <row r="321">
      <c r="A321" s="20" t="s">
        <v>433</v>
      </c>
      <c r="B321" s="20" t="str">
        <f t="shared" si="1"/>
        <v>Exploratory</v>
      </c>
      <c r="C321" s="20" t="str">
        <f>IFERROR(__xludf.DUMMYFUNCTION("SPLIT(E321,"" - "")"),"Keyword")</f>
        <v>Keyword</v>
      </c>
      <c r="D321" s="20" t="str">
        <f>IFERROR(__xludf.DUMMYFUNCTION("""COMPUTED_VALUE"""),"Place")</f>
        <v>Place</v>
      </c>
      <c r="E321" s="4" t="s">
        <v>32</v>
      </c>
      <c r="F321" s="4">
        <v>393.0</v>
      </c>
      <c r="G321" s="4">
        <v>3.69</v>
      </c>
      <c r="H321" s="8">
        <v>0.3028</v>
      </c>
      <c r="I321" s="8">
        <v>0.135</v>
      </c>
      <c r="J321" s="9">
        <v>0.0033449074074074076</v>
      </c>
      <c r="K321" s="21">
        <v>289.0</v>
      </c>
      <c r="L321" s="4">
        <v>4.43</v>
      </c>
    </row>
    <row r="322">
      <c r="A322" s="20" t="s">
        <v>434</v>
      </c>
      <c r="B322" s="20" t="str">
        <f t="shared" si="1"/>
        <v>Exploratory</v>
      </c>
      <c r="C322" s="20" t="str">
        <f>IFERROR(__xludf.DUMMYFUNCTION("SPLIT(E322,"" - "")"),"Keyword")</f>
        <v>Keyword</v>
      </c>
      <c r="D322" s="20" t="str">
        <f>IFERROR(__xludf.DUMMYFUNCTION("""COMPUTED_VALUE"""),"Topic")</f>
        <v>Topic</v>
      </c>
      <c r="E322" s="4" t="s">
        <v>17</v>
      </c>
      <c r="F322" s="4">
        <v>390.0</v>
      </c>
      <c r="G322" s="4">
        <v>4.8</v>
      </c>
      <c r="H322" s="8">
        <v>0.2872</v>
      </c>
      <c r="I322" s="8">
        <v>0.1438</v>
      </c>
      <c r="J322" s="9">
        <v>0.004178240740740741</v>
      </c>
      <c r="K322" s="21">
        <v>361.0</v>
      </c>
      <c r="L322" s="4">
        <v>2.59</v>
      </c>
    </row>
    <row r="323">
      <c r="A323" s="20" t="s">
        <v>436</v>
      </c>
      <c r="B323" s="20" t="str">
        <f t="shared" si="1"/>
        <v>Known</v>
      </c>
      <c r="C323" s="20" t="str">
        <f>IFERROR(__xludf.DUMMYFUNCTION("SPLIT(E323,"" - "")"),"Name")</f>
        <v>Name</v>
      </c>
      <c r="D323" s="20" t="str">
        <f>IFERROR(__xludf.DUMMYFUNCTION("""COMPUTED_VALUE"""),"Study")</f>
        <v>Study</v>
      </c>
      <c r="E323" s="4" t="s">
        <v>21</v>
      </c>
      <c r="F323" s="4">
        <v>390.0</v>
      </c>
      <c r="G323" s="4">
        <v>2.28</v>
      </c>
      <c r="H323" s="8">
        <v>0.1077</v>
      </c>
      <c r="I323" s="8">
        <v>0.0348</v>
      </c>
      <c r="J323" s="9">
        <v>0.0021064814814814813</v>
      </c>
      <c r="K323" s="21">
        <v>182.0</v>
      </c>
      <c r="L323" s="4">
        <v>2.59</v>
      </c>
    </row>
    <row r="324">
      <c r="A324" s="20" t="s">
        <v>542</v>
      </c>
      <c r="B324" s="20" t="str">
        <f t="shared" si="1"/>
        <v>Exploratory</v>
      </c>
      <c r="C324" s="20" t="str">
        <f>IFERROR(__xludf.DUMMYFUNCTION("SPLIT(E324,"" - "")"),"Keyword")</f>
        <v>Keyword</v>
      </c>
      <c r="D324" s="20" t="str">
        <f>IFERROR(__xludf.DUMMYFUNCTION("""COMPUTED_VALUE"""),"Topic")</f>
        <v>Topic</v>
      </c>
      <c r="E324" s="4" t="s">
        <v>17</v>
      </c>
      <c r="F324" s="4">
        <v>389.0</v>
      </c>
      <c r="G324" s="4">
        <v>3.4</v>
      </c>
      <c r="H324" s="8">
        <v>0.2699</v>
      </c>
      <c r="I324" s="8">
        <v>0.1809</v>
      </c>
      <c r="J324" s="9">
        <v>0.0030902777777777777</v>
      </c>
      <c r="K324" s="21">
        <v>267.0</v>
      </c>
      <c r="L324" s="4">
        <v>3.32</v>
      </c>
    </row>
    <row r="325">
      <c r="A325" s="20" t="s">
        <v>686</v>
      </c>
      <c r="B325" s="20" t="str">
        <f t="shared" si="1"/>
        <v>Exploratory</v>
      </c>
      <c r="C325" s="20" t="str">
        <f>IFERROR(__xludf.DUMMYFUNCTION("SPLIT(E325,"" - "")"),"Keyword")</f>
        <v>Keyword</v>
      </c>
      <c r="D325" s="20" t="str">
        <f>IFERROR(__xludf.DUMMYFUNCTION("""COMPUTED_VALUE"""),"Topic")</f>
        <v>Topic</v>
      </c>
      <c r="E325" s="4" t="s">
        <v>17</v>
      </c>
      <c r="F325" s="4">
        <v>389.0</v>
      </c>
      <c r="G325" s="4">
        <v>4.55</v>
      </c>
      <c r="H325" s="8">
        <v>0.2391</v>
      </c>
      <c r="I325" s="8">
        <v>0.165</v>
      </c>
      <c r="J325" s="9">
        <v>0.0039004629629629628</v>
      </c>
      <c r="K325" s="21">
        <v>337.0</v>
      </c>
      <c r="L325" s="4">
        <v>3.43</v>
      </c>
    </row>
    <row r="326">
      <c r="A326" s="20" t="s">
        <v>441</v>
      </c>
      <c r="B326" s="20" t="str">
        <f t="shared" si="1"/>
        <v>Exploratory</v>
      </c>
      <c r="C326" s="20" t="str">
        <f>IFERROR(__xludf.DUMMYFUNCTION("SPLIT(E326,"" - "")"),"Keyword")</f>
        <v>Keyword</v>
      </c>
      <c r="D326" s="20" t="str">
        <f>IFERROR(__xludf.DUMMYFUNCTION("""COMPUTED_VALUE"""),"Topic")</f>
        <v>Topic</v>
      </c>
      <c r="E326" s="4" t="s">
        <v>17</v>
      </c>
      <c r="F326" s="4">
        <v>388.0</v>
      </c>
      <c r="G326" s="4">
        <v>3.09</v>
      </c>
      <c r="H326" s="8">
        <v>0.183</v>
      </c>
      <c r="I326" s="8">
        <v>0.3092</v>
      </c>
      <c r="J326" s="9">
        <v>0.0028703703703703703</v>
      </c>
      <c r="K326" s="21">
        <v>248.0</v>
      </c>
      <c r="L326" s="4">
        <v>2.69</v>
      </c>
    </row>
    <row r="327">
      <c r="A327" s="20" t="s">
        <v>442</v>
      </c>
      <c r="B327" s="20" t="str">
        <f t="shared" si="1"/>
        <v>Known</v>
      </c>
      <c r="C327" s="20" t="str">
        <f>IFERROR(__xludf.DUMMYFUNCTION("SPLIT(E327,"" - "")"),"Name")</f>
        <v>Name</v>
      </c>
      <c r="D327" s="20" t="str">
        <f>IFERROR(__xludf.DUMMYFUNCTION("""COMPUTED_VALUE"""),"Series")</f>
        <v>Series</v>
      </c>
      <c r="E327" s="4" t="s">
        <v>15</v>
      </c>
      <c r="F327" s="4">
        <v>388.0</v>
      </c>
      <c r="G327" s="4">
        <v>3.01</v>
      </c>
      <c r="H327" s="8">
        <v>0.1546</v>
      </c>
      <c r="I327" s="8">
        <v>0.1645</v>
      </c>
      <c r="J327" s="9">
        <v>0.005023148148148148</v>
      </c>
      <c r="K327" s="21">
        <v>434.0</v>
      </c>
      <c r="L327" s="4">
        <v>5.03</v>
      </c>
    </row>
    <row r="328">
      <c r="A328" s="20" t="s">
        <v>443</v>
      </c>
      <c r="B328" s="20" t="str">
        <f t="shared" si="1"/>
        <v>Exploratory</v>
      </c>
      <c r="C328" s="20" t="str">
        <f>IFERROR(__xludf.DUMMYFUNCTION("SPLIT(E328,"" - "")"),"Keyword")</f>
        <v>Keyword</v>
      </c>
      <c r="D328" s="20" t="str">
        <f>IFERROR(__xludf.DUMMYFUNCTION("""COMPUTED_VALUE"""),"Topic")</f>
        <v>Topic</v>
      </c>
      <c r="E328" s="4" t="s">
        <v>17</v>
      </c>
      <c r="F328" s="4">
        <v>388.0</v>
      </c>
      <c r="G328" s="4">
        <v>3.89</v>
      </c>
      <c r="H328" s="8">
        <v>0.2139</v>
      </c>
      <c r="I328" s="8">
        <v>0.1966</v>
      </c>
      <c r="J328" s="9">
        <v>0.0030902777777777777</v>
      </c>
      <c r="K328" s="21">
        <v>267.0</v>
      </c>
      <c r="L328" s="4">
        <v>2.61</v>
      </c>
    </row>
    <row r="329">
      <c r="A329" s="20" t="s">
        <v>444</v>
      </c>
      <c r="B329" s="20" t="str">
        <f t="shared" si="1"/>
        <v>Exploratory</v>
      </c>
      <c r="C329" s="20" t="str">
        <f>IFERROR(__xludf.DUMMYFUNCTION("SPLIT(E329,"" - "")"),"Keyword")</f>
        <v>Keyword</v>
      </c>
      <c r="D329" s="20" t="str">
        <f>IFERROR(__xludf.DUMMYFUNCTION("""COMPUTED_VALUE"""),"Topic")</f>
        <v>Topic</v>
      </c>
      <c r="E329" s="4" t="s">
        <v>17</v>
      </c>
      <c r="F329" s="4">
        <v>386.0</v>
      </c>
      <c r="G329" s="4">
        <v>4.41</v>
      </c>
      <c r="H329" s="8">
        <v>0.2461</v>
      </c>
      <c r="I329" s="8">
        <v>0.1411</v>
      </c>
      <c r="J329" s="9">
        <v>0.004050925925925926</v>
      </c>
      <c r="K329" s="21">
        <v>350.0</v>
      </c>
      <c r="L329" s="4">
        <v>3.6</v>
      </c>
    </row>
    <row r="330">
      <c r="A330" s="20" t="s">
        <v>445</v>
      </c>
      <c r="B330" s="20" t="str">
        <f t="shared" si="1"/>
        <v>Exploratory</v>
      </c>
      <c r="C330" s="20" t="str">
        <f>IFERROR(__xludf.DUMMYFUNCTION("SPLIT(E330,"" - "")"),"Keyword")</f>
        <v>Keyword</v>
      </c>
      <c r="D330" s="20" t="str">
        <f>IFERROR(__xludf.DUMMYFUNCTION("""COMPUTED_VALUE"""),"Topic")</f>
        <v>Topic</v>
      </c>
      <c r="E330" s="4" t="s">
        <v>17</v>
      </c>
      <c r="F330" s="4">
        <v>386.0</v>
      </c>
      <c r="G330" s="4">
        <v>3.45</v>
      </c>
      <c r="H330" s="8">
        <v>0.1632</v>
      </c>
      <c r="I330" s="8">
        <v>0.2581</v>
      </c>
      <c r="J330" s="9">
        <v>0.0030671296296296297</v>
      </c>
      <c r="K330" s="21">
        <v>265.0</v>
      </c>
      <c r="L330" s="4">
        <v>2.17</v>
      </c>
    </row>
    <row r="331">
      <c r="A331" s="20" t="s">
        <v>507</v>
      </c>
      <c r="B331" s="20" t="str">
        <f t="shared" si="1"/>
        <v>Exploratory</v>
      </c>
      <c r="C331" s="20" t="str">
        <f>IFERROR(__xludf.DUMMYFUNCTION("SPLIT(E331,"" - "")"),"Keyword")</f>
        <v>Keyword</v>
      </c>
      <c r="D331" s="20" t="str">
        <f>IFERROR(__xludf.DUMMYFUNCTION("""COMPUTED_VALUE"""),"Topic")</f>
        <v>Topic</v>
      </c>
      <c r="E331" s="4" t="s">
        <v>17</v>
      </c>
      <c r="F331" s="4">
        <v>385.0</v>
      </c>
      <c r="G331" s="4">
        <v>4.02</v>
      </c>
      <c r="H331" s="8">
        <v>0.2649</v>
      </c>
      <c r="I331" s="8">
        <v>0.1383</v>
      </c>
      <c r="J331" s="9">
        <v>0.003923611111111111</v>
      </c>
      <c r="K331" s="21">
        <v>339.0</v>
      </c>
      <c r="L331" s="4">
        <v>4.68</v>
      </c>
    </row>
    <row r="332">
      <c r="A332" s="20" t="s">
        <v>447</v>
      </c>
      <c r="B332" s="20" t="str">
        <f t="shared" si="1"/>
        <v>Exploratory</v>
      </c>
      <c r="C332" s="20" t="str">
        <f>IFERROR(__xludf.DUMMYFUNCTION("SPLIT(E332,"" - "")"),"Keyword")</f>
        <v>Keyword</v>
      </c>
      <c r="D332" s="20" t="str">
        <f>IFERROR(__xludf.DUMMYFUNCTION("""COMPUTED_VALUE"""),"Topic")</f>
        <v>Topic</v>
      </c>
      <c r="E332" s="4" t="s">
        <v>17</v>
      </c>
      <c r="F332" s="4">
        <v>385.0</v>
      </c>
      <c r="G332" s="4">
        <v>3.49</v>
      </c>
      <c r="H332" s="8">
        <v>0.2312</v>
      </c>
      <c r="I332" s="8">
        <v>0.1814</v>
      </c>
      <c r="J332" s="9">
        <v>0.0040625</v>
      </c>
      <c r="K332" s="21">
        <v>351.0</v>
      </c>
      <c r="L332" s="4">
        <v>4.06</v>
      </c>
    </row>
    <row r="333">
      <c r="A333" s="20" t="s">
        <v>494</v>
      </c>
      <c r="B333" s="20" t="str">
        <f t="shared" si="1"/>
        <v>Known</v>
      </c>
      <c r="C333" s="20" t="str">
        <f>IFERROR(__xludf.DUMMYFUNCTION("SPLIT(E333,"" - "")"),"Name")</f>
        <v>Name</v>
      </c>
      <c r="D333" s="20" t="str">
        <f>IFERROR(__xludf.DUMMYFUNCTION("""COMPUTED_VALUE"""),"Series")</f>
        <v>Series</v>
      </c>
      <c r="E333" s="4" t="s">
        <v>15</v>
      </c>
      <c r="F333" s="4">
        <v>384.0</v>
      </c>
      <c r="G333" s="4">
        <v>2.78</v>
      </c>
      <c r="H333" s="8">
        <v>0.3073</v>
      </c>
      <c r="I333" s="8">
        <v>0.1743</v>
      </c>
      <c r="J333" s="9">
        <v>0.0035300925925925925</v>
      </c>
      <c r="K333" s="21">
        <v>305.0</v>
      </c>
      <c r="L333" s="4">
        <v>3.27</v>
      </c>
    </row>
    <row r="334">
      <c r="A334" s="20" t="s">
        <v>450</v>
      </c>
      <c r="B334" s="20" t="str">
        <f t="shared" si="1"/>
        <v>Exploratory</v>
      </c>
      <c r="C334" s="20" t="str">
        <f>IFERROR(__xludf.DUMMYFUNCTION("SPLIT(E334,"" - "")"),"Keyword")</f>
        <v>Keyword</v>
      </c>
      <c r="D334" s="20" t="str">
        <f>IFERROR(__xludf.DUMMYFUNCTION("""COMPUTED_VALUE"""),"Topic")</f>
        <v>Topic</v>
      </c>
      <c r="E334" s="4" t="s">
        <v>17</v>
      </c>
      <c r="F334" s="4">
        <v>383.0</v>
      </c>
      <c r="G334" s="4">
        <v>3.47</v>
      </c>
      <c r="H334" s="8">
        <v>0.2872</v>
      </c>
      <c r="I334" s="8">
        <v>0.1985</v>
      </c>
      <c r="J334" s="9">
        <v>0.0034027777777777776</v>
      </c>
      <c r="K334" s="21">
        <v>294.0</v>
      </c>
      <c r="L334" s="4">
        <v>2.76</v>
      </c>
    </row>
    <row r="335">
      <c r="A335" s="20" t="s">
        <v>451</v>
      </c>
      <c r="B335" s="20" t="str">
        <f t="shared" si="1"/>
        <v>Exploratory</v>
      </c>
      <c r="C335" s="20" t="str">
        <f>IFERROR(__xludf.DUMMYFUNCTION("SPLIT(E335,"" - "")"),"Keyword")</f>
        <v>Keyword</v>
      </c>
      <c r="D335" s="20" t="str">
        <f>IFERROR(__xludf.DUMMYFUNCTION("""COMPUTED_VALUE"""),"Topic")</f>
        <v>Topic</v>
      </c>
      <c r="E335" s="4" t="s">
        <v>17</v>
      </c>
      <c r="F335" s="4">
        <v>383.0</v>
      </c>
      <c r="G335" s="4">
        <v>3.79</v>
      </c>
      <c r="H335" s="8">
        <v>0.1671</v>
      </c>
      <c r="I335" s="8">
        <v>0.2621</v>
      </c>
      <c r="J335" s="9">
        <v>0.0030671296296296297</v>
      </c>
      <c r="K335" s="21">
        <v>265.0</v>
      </c>
      <c r="L335" s="4">
        <v>3.29</v>
      </c>
    </row>
    <row r="336">
      <c r="A336" s="20" t="s">
        <v>452</v>
      </c>
      <c r="B336" s="20" t="str">
        <f t="shared" si="1"/>
        <v>Exploratory</v>
      </c>
      <c r="C336" s="20" t="str">
        <f>IFERROR(__xludf.DUMMYFUNCTION("SPLIT(E336,"" - "")"),"Keyword")</f>
        <v>Keyword</v>
      </c>
      <c r="D336" s="20" t="str">
        <f>IFERROR(__xludf.DUMMYFUNCTION("""COMPUTED_VALUE"""),"Topic")</f>
        <v>Topic</v>
      </c>
      <c r="E336" s="4" t="s">
        <v>17</v>
      </c>
      <c r="F336" s="4">
        <v>383.0</v>
      </c>
      <c r="G336" s="4">
        <v>4.64</v>
      </c>
      <c r="H336" s="8">
        <v>0.2768</v>
      </c>
      <c r="I336" s="8">
        <v>0.1587</v>
      </c>
      <c r="J336" s="9">
        <v>0.004027777777777778</v>
      </c>
      <c r="K336" s="21">
        <v>348.0</v>
      </c>
      <c r="L336" s="4">
        <v>3.22</v>
      </c>
    </row>
    <row r="337">
      <c r="A337" s="20" t="s">
        <v>454</v>
      </c>
      <c r="B337" s="20" t="str">
        <f t="shared" si="1"/>
        <v>Exploratory</v>
      </c>
      <c r="C337" s="20" t="str">
        <f>IFERROR(__xludf.DUMMYFUNCTION("SPLIT(E337,"" - "")"),"Keyword")</f>
        <v>Keyword</v>
      </c>
      <c r="D337" s="20" t="str">
        <f>IFERROR(__xludf.DUMMYFUNCTION("""COMPUTED_VALUE"""),"Topic")</f>
        <v>Topic</v>
      </c>
      <c r="E337" s="4" t="s">
        <v>17</v>
      </c>
      <c r="F337" s="4">
        <v>381.0</v>
      </c>
      <c r="G337" s="4">
        <v>3.58</v>
      </c>
      <c r="H337" s="8">
        <v>0.2782</v>
      </c>
      <c r="I337" s="8">
        <v>0.1996</v>
      </c>
      <c r="J337" s="9">
        <v>0.0027546296296296294</v>
      </c>
      <c r="K337" s="21">
        <v>238.0</v>
      </c>
      <c r="L337" s="4">
        <v>2.88</v>
      </c>
    </row>
    <row r="338">
      <c r="A338" s="20" t="s">
        <v>456</v>
      </c>
      <c r="B338" s="20" t="str">
        <f t="shared" si="1"/>
        <v>Exploratory</v>
      </c>
      <c r="C338" s="20" t="str">
        <f>IFERROR(__xludf.DUMMYFUNCTION("SPLIT(E338,"" - "")"),"Keyword")</f>
        <v>Keyword</v>
      </c>
      <c r="D338" s="20" t="str">
        <f>IFERROR(__xludf.DUMMYFUNCTION("""COMPUTED_VALUE"""),"Place")</f>
        <v>Place</v>
      </c>
      <c r="E338" s="4" t="s">
        <v>32</v>
      </c>
      <c r="F338" s="4">
        <v>381.0</v>
      </c>
      <c r="G338" s="4">
        <v>3.26</v>
      </c>
      <c r="H338" s="8">
        <v>0.2835</v>
      </c>
      <c r="I338" s="8">
        <v>0.1886</v>
      </c>
      <c r="J338" s="9">
        <v>0.0028356481481481483</v>
      </c>
      <c r="K338" s="21">
        <v>245.0</v>
      </c>
      <c r="L338" s="4">
        <v>3.19</v>
      </c>
    </row>
    <row r="339">
      <c r="A339" s="20" t="s">
        <v>3138</v>
      </c>
      <c r="B339" s="20" t="str">
        <f t="shared" si="1"/>
        <v>Exploratory</v>
      </c>
      <c r="C339" s="20" t="str">
        <f>IFERROR(__xludf.DUMMYFUNCTION("SPLIT(E339,"" - "")"),"Keyword")</f>
        <v>Keyword</v>
      </c>
      <c r="D339" s="20" t="str">
        <f>IFERROR(__xludf.DUMMYFUNCTION("""COMPUTED_VALUE"""),"Topic")</f>
        <v>Topic</v>
      </c>
      <c r="E339" s="4" t="s">
        <v>17</v>
      </c>
      <c r="F339" s="4">
        <v>381.0</v>
      </c>
      <c r="G339" s="4">
        <v>1.44</v>
      </c>
      <c r="H339" s="8">
        <v>0.7349</v>
      </c>
      <c r="I339" s="8">
        <v>0.0618</v>
      </c>
      <c r="J339" s="9">
        <v>0.0024189814814814816</v>
      </c>
      <c r="K339" s="21">
        <v>209.0</v>
      </c>
      <c r="L339" s="4">
        <v>2.52</v>
      </c>
    </row>
    <row r="340">
      <c r="A340" s="20" t="s">
        <v>458</v>
      </c>
      <c r="B340" s="20" t="str">
        <f t="shared" si="1"/>
        <v>Exploratory</v>
      </c>
      <c r="C340" s="20" t="str">
        <f>IFERROR(__xludf.DUMMYFUNCTION("SPLIT(E340,"" - "")"),"Keyword")</f>
        <v>Keyword</v>
      </c>
      <c r="D340" s="20" t="str">
        <f>IFERROR(__xludf.DUMMYFUNCTION("""COMPUTED_VALUE"""),"Topic")</f>
        <v>Topic</v>
      </c>
      <c r="E340" s="4" t="s">
        <v>17</v>
      </c>
      <c r="F340" s="4">
        <v>380.0</v>
      </c>
      <c r="G340" s="4">
        <v>3.06</v>
      </c>
      <c r="H340" s="8">
        <v>0.2921</v>
      </c>
      <c r="I340" s="8">
        <v>0.2174</v>
      </c>
      <c r="J340" s="9">
        <v>0.002395833333333333</v>
      </c>
      <c r="K340" s="21">
        <v>207.0</v>
      </c>
      <c r="L340" s="4">
        <v>2.59</v>
      </c>
    </row>
    <row r="341">
      <c r="A341" s="20" t="s">
        <v>661</v>
      </c>
      <c r="B341" s="20" t="str">
        <f t="shared" si="1"/>
        <v>Known</v>
      </c>
      <c r="C341" s="20" t="str">
        <f>IFERROR(__xludf.DUMMYFUNCTION("SPLIT(E341,"" - "")"),"Name")</f>
        <v>Name</v>
      </c>
      <c r="D341" s="20" t="str">
        <f>IFERROR(__xludf.DUMMYFUNCTION("""COMPUTED_VALUE"""),"Series")</f>
        <v>Series</v>
      </c>
      <c r="E341" s="4" t="s">
        <v>15</v>
      </c>
      <c r="F341" s="4">
        <v>380.0</v>
      </c>
      <c r="G341" s="4">
        <v>2.43</v>
      </c>
      <c r="H341" s="8">
        <v>0.3079</v>
      </c>
      <c r="I341" s="8">
        <v>0.0714</v>
      </c>
      <c r="J341" s="9">
        <v>0.002951388888888889</v>
      </c>
      <c r="K341" s="21">
        <v>255.0</v>
      </c>
      <c r="L341" s="4">
        <v>2.81</v>
      </c>
    </row>
    <row r="342">
      <c r="A342" s="20" t="s">
        <v>461</v>
      </c>
      <c r="B342" s="20" t="str">
        <f t="shared" si="1"/>
        <v>Exploratory</v>
      </c>
      <c r="C342" s="20" t="str">
        <f>IFERROR(__xludf.DUMMYFUNCTION("SPLIT(E342,"" - "")"),"Keyword")</f>
        <v>Keyword</v>
      </c>
      <c r="D342" s="20" t="str">
        <f>IFERROR(__xludf.DUMMYFUNCTION("""COMPUTED_VALUE"""),"Topic")</f>
        <v>Topic</v>
      </c>
      <c r="E342" s="4" t="s">
        <v>17</v>
      </c>
      <c r="F342" s="4">
        <v>378.0</v>
      </c>
      <c r="G342" s="4">
        <v>4.49</v>
      </c>
      <c r="H342" s="8">
        <v>0.2804</v>
      </c>
      <c r="I342" s="8">
        <v>0.139</v>
      </c>
      <c r="J342" s="9">
        <v>0.0036226851851851854</v>
      </c>
      <c r="K342" s="21">
        <v>313.0</v>
      </c>
      <c r="L342" s="4">
        <v>2.61</v>
      </c>
    </row>
    <row r="343">
      <c r="A343" s="20" t="s">
        <v>462</v>
      </c>
      <c r="B343" s="20" t="str">
        <f t="shared" si="1"/>
        <v>Exploratory</v>
      </c>
      <c r="C343" s="20" t="str">
        <f>IFERROR(__xludf.DUMMYFUNCTION("SPLIT(E343,"" - "")"),"Keyword")</f>
        <v>Keyword</v>
      </c>
      <c r="D343" s="20" t="str">
        <f>IFERROR(__xludf.DUMMYFUNCTION("""COMPUTED_VALUE"""),"Topic")</f>
        <v>Topic</v>
      </c>
      <c r="E343" s="4" t="s">
        <v>17</v>
      </c>
      <c r="F343" s="4">
        <v>378.0</v>
      </c>
      <c r="G343" s="4">
        <v>2.84</v>
      </c>
      <c r="H343" s="8">
        <v>0.3069</v>
      </c>
      <c r="I343" s="8">
        <v>0.1879</v>
      </c>
      <c r="J343" s="9">
        <v>0.0024189814814814816</v>
      </c>
      <c r="K343" s="21">
        <v>209.0</v>
      </c>
      <c r="L343" s="4">
        <v>3.61</v>
      </c>
    </row>
    <row r="344">
      <c r="A344" s="20" t="s">
        <v>464</v>
      </c>
      <c r="B344" s="20" t="str">
        <f t="shared" si="1"/>
        <v>Exploratory</v>
      </c>
      <c r="C344" s="20" t="str">
        <f>IFERROR(__xludf.DUMMYFUNCTION("SPLIT(E344,"" - "")"),"Keyword")</f>
        <v>Keyword</v>
      </c>
      <c r="D344" s="20" t="str">
        <f>IFERROR(__xludf.DUMMYFUNCTION("""COMPUTED_VALUE"""),"Topic")</f>
        <v>Topic</v>
      </c>
      <c r="E344" s="4" t="s">
        <v>17</v>
      </c>
      <c r="F344" s="4">
        <v>378.0</v>
      </c>
      <c r="G344" s="4">
        <v>3.2</v>
      </c>
      <c r="H344" s="8">
        <v>0.4497</v>
      </c>
      <c r="I344" s="8">
        <v>0.0991</v>
      </c>
      <c r="J344" s="9">
        <v>0.0036805555555555554</v>
      </c>
      <c r="K344" s="21">
        <v>318.0</v>
      </c>
      <c r="L344" s="4">
        <v>3.34</v>
      </c>
    </row>
    <row r="345">
      <c r="A345" s="20" t="s">
        <v>466</v>
      </c>
      <c r="B345" s="20" t="str">
        <f t="shared" si="1"/>
        <v>Exploratory</v>
      </c>
      <c r="C345" s="20" t="str">
        <f>IFERROR(__xludf.DUMMYFUNCTION("SPLIT(E345,"" - "")"),"Keyword")</f>
        <v>Keyword</v>
      </c>
      <c r="D345" s="20" t="str">
        <f>IFERROR(__xludf.DUMMYFUNCTION("""COMPUTED_VALUE"""),"Topic")</f>
        <v>Topic</v>
      </c>
      <c r="E345" s="4" t="s">
        <v>17</v>
      </c>
      <c r="F345" s="4">
        <v>376.0</v>
      </c>
      <c r="G345" s="4">
        <v>3.79</v>
      </c>
      <c r="H345" s="8">
        <v>0.1436</v>
      </c>
      <c r="I345" s="8">
        <v>0.2802</v>
      </c>
      <c r="J345" s="9">
        <v>0.0030439814814814813</v>
      </c>
      <c r="K345" s="21">
        <v>263.0</v>
      </c>
      <c r="L345" s="4">
        <v>2.34</v>
      </c>
    </row>
    <row r="346">
      <c r="A346" s="20" t="s">
        <v>467</v>
      </c>
      <c r="B346" s="20" t="str">
        <f t="shared" si="1"/>
        <v>Known</v>
      </c>
      <c r="C346" s="20" t="str">
        <f>IFERROR(__xludf.DUMMYFUNCTION("SPLIT(E346,"" - "")"),"Author")</f>
        <v>Author</v>
      </c>
      <c r="D346" s="20" t="str">
        <f>IFERROR(__xludf.DUMMYFUNCTION("""COMPUTED_VALUE"""),"Insitutional")</f>
        <v>Insitutional</v>
      </c>
      <c r="E346" s="4" t="s">
        <v>4807</v>
      </c>
      <c r="F346" s="4">
        <v>375.0</v>
      </c>
      <c r="G346" s="4">
        <v>3.09</v>
      </c>
      <c r="H346" s="8">
        <v>0.1493</v>
      </c>
      <c r="I346" s="8">
        <v>0.2377</v>
      </c>
      <c r="J346" s="9">
        <v>0.0024537037037037036</v>
      </c>
      <c r="K346" s="21">
        <v>212.0</v>
      </c>
      <c r="L346" s="4">
        <v>2.53</v>
      </c>
    </row>
    <row r="347">
      <c r="A347" s="20" t="s">
        <v>468</v>
      </c>
      <c r="B347" s="20" t="str">
        <f t="shared" si="1"/>
        <v>Exploratory</v>
      </c>
      <c r="C347" s="20" t="str">
        <f>IFERROR(__xludf.DUMMYFUNCTION("SPLIT(E347,"" - "")"),"Keyword")</f>
        <v>Keyword</v>
      </c>
      <c r="D347" s="20" t="str">
        <f>IFERROR(__xludf.DUMMYFUNCTION("""COMPUTED_VALUE"""),"Topic")</f>
        <v>Topic</v>
      </c>
      <c r="E347" s="4" t="s">
        <v>17</v>
      </c>
      <c r="F347" s="4">
        <v>374.0</v>
      </c>
      <c r="G347" s="4">
        <v>3.4</v>
      </c>
      <c r="H347" s="8">
        <v>0.2246</v>
      </c>
      <c r="I347" s="8">
        <v>0.1431</v>
      </c>
      <c r="J347" s="9">
        <v>0.0030208333333333333</v>
      </c>
      <c r="K347" s="21">
        <v>261.0</v>
      </c>
      <c r="L347" s="4">
        <v>5.05</v>
      </c>
    </row>
    <row r="348">
      <c r="A348" s="20" t="s">
        <v>470</v>
      </c>
      <c r="B348" s="20" t="str">
        <f t="shared" si="1"/>
        <v>Exploratory</v>
      </c>
      <c r="C348" s="20" t="str">
        <f>IFERROR(__xludf.DUMMYFUNCTION("SPLIT(E348,"" - "")"),"Keyword")</f>
        <v>Keyword</v>
      </c>
      <c r="D348" s="20" t="str">
        <f>IFERROR(__xludf.DUMMYFUNCTION("""COMPUTED_VALUE"""),"Topic")</f>
        <v>Topic</v>
      </c>
      <c r="E348" s="4" t="s">
        <v>17</v>
      </c>
      <c r="F348" s="4">
        <v>372.0</v>
      </c>
      <c r="G348" s="4">
        <v>3.83</v>
      </c>
      <c r="H348" s="8">
        <v>0.1935</v>
      </c>
      <c r="I348" s="8">
        <v>0.1809</v>
      </c>
      <c r="J348" s="9">
        <v>0.003449074074074074</v>
      </c>
      <c r="K348" s="21">
        <v>298.0</v>
      </c>
      <c r="L348" s="4">
        <v>2.9</v>
      </c>
    </row>
    <row r="349">
      <c r="A349" s="20" t="s">
        <v>471</v>
      </c>
      <c r="B349" s="20" t="str">
        <f t="shared" si="1"/>
        <v>Known</v>
      </c>
      <c r="C349" s="20" t="str">
        <f>IFERROR(__xludf.DUMMYFUNCTION("SPLIT(E349,"" - "")"),"Name")</f>
        <v>Name</v>
      </c>
      <c r="D349" s="20" t="str">
        <f>IFERROR(__xludf.DUMMYFUNCTION("""COMPUTED_VALUE"""),"Study")</f>
        <v>Study</v>
      </c>
      <c r="E349" s="4" t="s">
        <v>21</v>
      </c>
      <c r="F349" s="4">
        <v>372.0</v>
      </c>
      <c r="G349" s="4">
        <v>2.31</v>
      </c>
      <c r="H349" s="8">
        <v>0.2823</v>
      </c>
      <c r="I349" s="8">
        <v>0.1234</v>
      </c>
      <c r="J349" s="9">
        <v>0.0030555555555555557</v>
      </c>
      <c r="K349" s="21">
        <v>264.0</v>
      </c>
      <c r="L349" s="4">
        <v>3.37</v>
      </c>
    </row>
    <row r="350">
      <c r="A350" s="20" t="s">
        <v>472</v>
      </c>
      <c r="B350" s="20" t="str">
        <f t="shared" si="1"/>
        <v>Exploratory</v>
      </c>
      <c r="C350" s="20" t="str">
        <f>IFERROR(__xludf.DUMMYFUNCTION("SPLIT(E350,"" - "")"),"Keyword")</f>
        <v>Keyword</v>
      </c>
      <c r="D350" s="20" t="str">
        <f>IFERROR(__xludf.DUMMYFUNCTION("""COMPUTED_VALUE"""),"Topic")</f>
        <v>Topic</v>
      </c>
      <c r="E350" s="4" t="s">
        <v>17</v>
      </c>
      <c r="F350" s="4">
        <v>372.0</v>
      </c>
      <c r="G350" s="4">
        <v>3.33</v>
      </c>
      <c r="H350" s="8">
        <v>0.2258</v>
      </c>
      <c r="I350" s="8">
        <v>0.2611</v>
      </c>
      <c r="J350" s="9">
        <v>0.002384259259259259</v>
      </c>
      <c r="K350" s="21">
        <v>206.0</v>
      </c>
      <c r="L350" s="4">
        <v>2.94</v>
      </c>
    </row>
    <row r="351">
      <c r="A351" s="20" t="s">
        <v>1239</v>
      </c>
      <c r="B351" s="20" t="str">
        <f t="shared" si="1"/>
        <v>Exploratory</v>
      </c>
      <c r="C351" s="20" t="str">
        <f>IFERROR(__xludf.DUMMYFUNCTION("SPLIT(E351,"" - "")"),"Keyword")</f>
        <v>Keyword</v>
      </c>
      <c r="D351" s="20" t="str">
        <f>IFERROR(__xludf.DUMMYFUNCTION("""COMPUTED_VALUE"""),"Topic")</f>
        <v>Topic</v>
      </c>
      <c r="E351" s="4" t="s">
        <v>17</v>
      </c>
      <c r="F351" s="4">
        <v>371.0</v>
      </c>
      <c r="G351" s="4">
        <v>4.61</v>
      </c>
      <c r="H351" s="8">
        <v>0.3208</v>
      </c>
      <c r="I351" s="8">
        <v>0.1421</v>
      </c>
      <c r="J351" s="9">
        <v>0.003993055555555555</v>
      </c>
      <c r="K351" s="21">
        <v>345.0</v>
      </c>
      <c r="L351" s="4">
        <v>2.94</v>
      </c>
    </row>
    <row r="352">
      <c r="A352" s="20" t="s">
        <v>474</v>
      </c>
      <c r="B352" s="20" t="str">
        <f t="shared" si="1"/>
        <v>Exploratory</v>
      </c>
      <c r="C352" s="20" t="str">
        <f>IFERROR(__xludf.DUMMYFUNCTION("SPLIT(E352,"" - "")"),"Keyword")</f>
        <v>Keyword</v>
      </c>
      <c r="D352" s="20" t="str">
        <f>IFERROR(__xludf.DUMMYFUNCTION("""COMPUTED_VALUE"""),"Topic")</f>
        <v>Topic</v>
      </c>
      <c r="E352" s="4" t="s">
        <v>17</v>
      </c>
      <c r="F352" s="4">
        <v>371.0</v>
      </c>
      <c r="G352" s="4">
        <v>2.84</v>
      </c>
      <c r="H352" s="8">
        <v>0.1941</v>
      </c>
      <c r="I352" s="8">
        <v>0.278</v>
      </c>
      <c r="J352" s="9">
        <v>0.0026041666666666665</v>
      </c>
      <c r="K352" s="21">
        <v>225.0</v>
      </c>
      <c r="L352" s="4">
        <v>2.69</v>
      </c>
    </row>
    <row r="353">
      <c r="A353" s="20" t="s">
        <v>475</v>
      </c>
      <c r="B353" s="20" t="str">
        <f t="shared" si="1"/>
        <v>Known</v>
      </c>
      <c r="C353" s="20" t="str">
        <f>IFERROR(__xludf.DUMMYFUNCTION("SPLIT(E353,"" - "")"),"Name")</f>
        <v>Name</v>
      </c>
      <c r="D353" s="20" t="str">
        <f>IFERROR(__xludf.DUMMYFUNCTION("""COMPUTED_VALUE"""),"Series")</f>
        <v>Series</v>
      </c>
      <c r="E353" s="4" t="s">
        <v>15</v>
      </c>
      <c r="F353" s="4">
        <v>370.0</v>
      </c>
      <c r="G353" s="4">
        <v>2.83</v>
      </c>
      <c r="H353" s="8">
        <v>0.3</v>
      </c>
      <c r="I353" s="8">
        <v>0.1175</v>
      </c>
      <c r="J353" s="9">
        <v>0.003298611111111111</v>
      </c>
      <c r="K353" s="21">
        <v>285.0</v>
      </c>
      <c r="L353" s="4">
        <v>4.44</v>
      </c>
    </row>
    <row r="354">
      <c r="A354" s="20" t="s">
        <v>477</v>
      </c>
      <c r="B354" s="20" t="str">
        <f t="shared" si="1"/>
        <v>Exploratory</v>
      </c>
      <c r="C354" s="20" t="str">
        <f>IFERROR(__xludf.DUMMYFUNCTION("SPLIT(E354,"" - "")"),"Keyword")</f>
        <v>Keyword</v>
      </c>
      <c r="D354" s="20" t="str">
        <f>IFERROR(__xludf.DUMMYFUNCTION("""COMPUTED_VALUE"""),"Topic")</f>
        <v>Topic</v>
      </c>
      <c r="E354" s="4" t="s">
        <v>17</v>
      </c>
      <c r="F354" s="4">
        <v>370.0</v>
      </c>
      <c r="G354" s="4">
        <v>4.53</v>
      </c>
      <c r="H354" s="8">
        <v>0.1784</v>
      </c>
      <c r="I354" s="8">
        <v>0.1927</v>
      </c>
      <c r="J354" s="9">
        <v>0.0042592592592592595</v>
      </c>
      <c r="K354" s="21">
        <v>368.0</v>
      </c>
      <c r="L354" s="4">
        <v>3.64</v>
      </c>
    </row>
    <row r="355">
      <c r="A355" s="20" t="s">
        <v>478</v>
      </c>
      <c r="B355" s="20" t="str">
        <f t="shared" si="1"/>
        <v>Exploratory</v>
      </c>
      <c r="C355" s="20" t="str">
        <f>IFERROR(__xludf.DUMMYFUNCTION("SPLIT(E355,"" - "")"),"Keyword")</f>
        <v>Keyword</v>
      </c>
      <c r="D355" s="20" t="str">
        <f>IFERROR(__xludf.DUMMYFUNCTION("""COMPUTED_VALUE"""),"Topic")</f>
        <v>Topic</v>
      </c>
      <c r="E355" s="4" t="s">
        <v>17</v>
      </c>
      <c r="F355" s="4">
        <v>369.0</v>
      </c>
      <c r="G355" s="4">
        <v>3.95</v>
      </c>
      <c r="H355" s="8">
        <v>0.2331</v>
      </c>
      <c r="I355" s="8">
        <v>0.2237</v>
      </c>
      <c r="J355" s="9">
        <v>0.003159722222222222</v>
      </c>
      <c r="K355" s="21">
        <v>273.0</v>
      </c>
      <c r="L355" s="4">
        <v>2.92</v>
      </c>
    </row>
    <row r="356">
      <c r="A356" s="20" t="s">
        <v>480</v>
      </c>
      <c r="B356" s="20" t="str">
        <f t="shared" si="1"/>
        <v>Exploratory</v>
      </c>
      <c r="C356" s="20" t="str">
        <f>IFERROR(__xludf.DUMMYFUNCTION("SPLIT(E356,"" - "")"),"Keyword")</f>
        <v>Keyword</v>
      </c>
      <c r="D356" s="20" t="str">
        <f>IFERROR(__xludf.DUMMYFUNCTION("""COMPUTED_VALUE"""),"Topic")</f>
        <v>Topic</v>
      </c>
      <c r="E356" s="4" t="s">
        <v>17</v>
      </c>
      <c r="F356" s="4">
        <v>369.0</v>
      </c>
      <c r="G356" s="4">
        <v>3.05</v>
      </c>
      <c r="H356" s="8">
        <v>0.2331</v>
      </c>
      <c r="I356" s="8">
        <v>0.205</v>
      </c>
      <c r="J356" s="9">
        <v>0.0024421296296296296</v>
      </c>
      <c r="K356" s="21">
        <v>211.0</v>
      </c>
      <c r="L356" s="4">
        <v>2.56</v>
      </c>
    </row>
    <row r="357">
      <c r="A357" s="20" t="s">
        <v>481</v>
      </c>
      <c r="B357" s="20" t="str">
        <f t="shared" si="1"/>
        <v>Exploratory</v>
      </c>
      <c r="C357" s="20" t="str">
        <f>IFERROR(__xludf.DUMMYFUNCTION("SPLIT(E357,"" - "")"),"Keyword")</f>
        <v>Keyword</v>
      </c>
      <c r="D357" s="20" t="str">
        <f>IFERROR(__xludf.DUMMYFUNCTION("""COMPUTED_VALUE"""),"Topic")</f>
        <v>Topic</v>
      </c>
      <c r="E357" s="4" t="s">
        <v>17</v>
      </c>
      <c r="F357" s="4">
        <v>368.0</v>
      </c>
      <c r="G357" s="4">
        <v>3.77</v>
      </c>
      <c r="H357" s="8">
        <v>0.2636</v>
      </c>
      <c r="I357" s="8">
        <v>0.1818</v>
      </c>
      <c r="J357" s="9">
        <v>0.0036805555555555554</v>
      </c>
      <c r="K357" s="21">
        <v>318.0</v>
      </c>
      <c r="L357" s="4">
        <v>3.27</v>
      </c>
    </row>
    <row r="358">
      <c r="A358" s="20" t="s">
        <v>482</v>
      </c>
      <c r="B358" s="20" t="str">
        <f t="shared" si="1"/>
        <v>Exploratory</v>
      </c>
      <c r="C358" s="20" t="str">
        <f>IFERROR(__xludf.DUMMYFUNCTION("SPLIT(E358,"" - "")"),"Keyword")</f>
        <v>Keyword</v>
      </c>
      <c r="D358" s="20" t="str">
        <f>IFERROR(__xludf.DUMMYFUNCTION("""COMPUTED_VALUE"""),"Topic")</f>
        <v>Topic</v>
      </c>
      <c r="E358" s="4" t="s">
        <v>17</v>
      </c>
      <c r="F358" s="4">
        <v>368.0</v>
      </c>
      <c r="G358" s="4">
        <v>3.26</v>
      </c>
      <c r="H358" s="8">
        <v>0.2853</v>
      </c>
      <c r="I358" s="8">
        <v>0.1692</v>
      </c>
      <c r="J358" s="9">
        <v>0.0028819444444444444</v>
      </c>
      <c r="K358" s="21">
        <v>249.0</v>
      </c>
      <c r="L358" s="4">
        <v>2.03</v>
      </c>
    </row>
    <row r="359">
      <c r="A359" s="20" t="s">
        <v>483</v>
      </c>
      <c r="B359" s="20" t="str">
        <f t="shared" si="1"/>
        <v>Known</v>
      </c>
      <c r="C359" s="20" t="str">
        <f>IFERROR(__xludf.DUMMYFUNCTION("SPLIT(E359,"" - "")"),"Name")</f>
        <v>Name</v>
      </c>
      <c r="D359" s="20" t="str">
        <f>IFERROR(__xludf.DUMMYFUNCTION("""COMPUTED_VALUE"""),"Series")</f>
        <v>Series</v>
      </c>
      <c r="E359" s="4" t="s">
        <v>15</v>
      </c>
      <c r="F359" s="4">
        <v>368.0</v>
      </c>
      <c r="G359" s="4">
        <v>2.25</v>
      </c>
      <c r="H359" s="8">
        <v>0.3777</v>
      </c>
      <c r="I359" s="8">
        <v>0.1173</v>
      </c>
      <c r="J359" s="9">
        <v>0.0025925925925925925</v>
      </c>
      <c r="K359" s="21">
        <v>224.0</v>
      </c>
      <c r="L359" s="4">
        <v>1.97</v>
      </c>
    </row>
    <row r="360">
      <c r="A360" s="20" t="s">
        <v>486</v>
      </c>
      <c r="B360" s="20" t="str">
        <f t="shared" si="1"/>
        <v>Exploratory</v>
      </c>
      <c r="C360" s="20" t="str">
        <f>IFERROR(__xludf.DUMMYFUNCTION("SPLIT(E360,"" - "")"),"Keyword")</f>
        <v>Keyword</v>
      </c>
      <c r="D360" s="20" t="str">
        <f>IFERROR(__xludf.DUMMYFUNCTION("""COMPUTED_VALUE"""),"Topic")</f>
        <v>Topic</v>
      </c>
      <c r="E360" s="4" t="s">
        <v>17</v>
      </c>
      <c r="F360" s="4">
        <v>367.0</v>
      </c>
      <c r="G360" s="4">
        <v>3.58</v>
      </c>
      <c r="H360" s="8">
        <v>0.1689</v>
      </c>
      <c r="I360" s="8">
        <v>0.2848</v>
      </c>
      <c r="J360" s="9">
        <v>0.0030671296296296297</v>
      </c>
      <c r="K360" s="21">
        <v>265.0</v>
      </c>
      <c r="L360" s="4">
        <v>2.66</v>
      </c>
    </row>
    <row r="361">
      <c r="A361" s="20" t="s">
        <v>487</v>
      </c>
      <c r="B361" s="20" t="str">
        <f t="shared" si="1"/>
        <v>Exploratory</v>
      </c>
      <c r="C361" s="20" t="str">
        <f>IFERROR(__xludf.DUMMYFUNCTION("SPLIT(E361,"" - "")"),"Keyword")</f>
        <v>Keyword</v>
      </c>
      <c r="D361" s="20" t="str">
        <f>IFERROR(__xludf.DUMMYFUNCTION("""COMPUTED_VALUE"""),"Topic")</f>
        <v>Topic</v>
      </c>
      <c r="E361" s="4" t="s">
        <v>17</v>
      </c>
      <c r="F361" s="4">
        <v>367.0</v>
      </c>
      <c r="G361" s="4">
        <v>3.2</v>
      </c>
      <c r="H361" s="8">
        <v>0.2452</v>
      </c>
      <c r="I361" s="8">
        <v>0.2253</v>
      </c>
      <c r="J361" s="9">
        <v>0.0028935185185185184</v>
      </c>
      <c r="K361" s="21">
        <v>250.0</v>
      </c>
      <c r="L361" s="4">
        <v>2.81</v>
      </c>
    </row>
    <row r="362">
      <c r="A362" s="20" t="s">
        <v>489</v>
      </c>
      <c r="B362" s="20" t="str">
        <f t="shared" si="1"/>
        <v>Exploratory</v>
      </c>
      <c r="C362" s="20" t="str">
        <f>IFERROR(__xludf.DUMMYFUNCTION("SPLIT(E362,"" - "")"),"Keyword")</f>
        <v>Keyword</v>
      </c>
      <c r="D362" s="20" t="str">
        <f>IFERROR(__xludf.DUMMYFUNCTION("""COMPUTED_VALUE"""),"Topic")</f>
        <v>Topic</v>
      </c>
      <c r="E362" s="4" t="s">
        <v>17</v>
      </c>
      <c r="F362" s="4">
        <v>365.0</v>
      </c>
      <c r="G362" s="4">
        <v>3.58</v>
      </c>
      <c r="H362" s="8">
        <v>0.2877</v>
      </c>
      <c r="I362" s="8">
        <v>0.2424</v>
      </c>
      <c r="J362" s="9">
        <v>0.0027430555555555554</v>
      </c>
      <c r="K362" s="21">
        <v>237.0</v>
      </c>
      <c r="L362" s="4">
        <v>2.19</v>
      </c>
    </row>
    <row r="363">
      <c r="A363" s="20" t="s">
        <v>490</v>
      </c>
      <c r="B363" s="20" t="str">
        <f t="shared" si="1"/>
        <v>Known</v>
      </c>
      <c r="C363" s="20" t="str">
        <f>IFERROR(__xludf.DUMMYFUNCTION("SPLIT(E363,"" - "")"),"Author")</f>
        <v>Author</v>
      </c>
      <c r="D363" s="20" t="str">
        <f>IFERROR(__xludf.DUMMYFUNCTION("""COMPUTED_VALUE"""),"Individual")</f>
        <v>Individual</v>
      </c>
      <c r="E363" s="4" t="s">
        <v>97</v>
      </c>
      <c r="F363" s="4">
        <v>365.0</v>
      </c>
      <c r="G363" s="4">
        <v>1.37</v>
      </c>
      <c r="H363" s="8">
        <v>0.9096</v>
      </c>
      <c r="I363" s="8">
        <v>0.016</v>
      </c>
      <c r="J363" s="9">
        <v>5.787037037037037E-4</v>
      </c>
      <c r="K363" s="21">
        <v>50.0</v>
      </c>
      <c r="L363" s="4">
        <v>0.89</v>
      </c>
    </row>
    <row r="364">
      <c r="A364" s="20" t="s">
        <v>492</v>
      </c>
      <c r="B364" s="20" t="str">
        <f t="shared" si="1"/>
        <v>Known</v>
      </c>
      <c r="C364" s="20" t="str">
        <f>IFERROR(__xludf.DUMMYFUNCTION("SPLIT(E364,"" - "")"),"Name")</f>
        <v>Name</v>
      </c>
      <c r="D364" s="20" t="str">
        <f>IFERROR(__xludf.DUMMYFUNCTION("""COMPUTED_VALUE"""),"Study")</f>
        <v>Study</v>
      </c>
      <c r="E364" s="4" t="s">
        <v>21</v>
      </c>
      <c r="F364" s="4">
        <v>362.0</v>
      </c>
      <c r="G364" s="4">
        <v>2.87</v>
      </c>
      <c r="H364" s="8">
        <v>0.4475</v>
      </c>
      <c r="I364" s="8">
        <v>0.1492</v>
      </c>
      <c r="J364" s="9">
        <v>0.0025925925925925925</v>
      </c>
      <c r="K364" s="21">
        <v>224.0</v>
      </c>
      <c r="L364" s="4">
        <v>1.91</v>
      </c>
    </row>
    <row r="365">
      <c r="A365" s="20" t="s">
        <v>495</v>
      </c>
      <c r="B365" s="20" t="str">
        <f t="shared" si="1"/>
        <v>Exploratory</v>
      </c>
      <c r="C365" s="20" t="str">
        <f>IFERROR(__xludf.DUMMYFUNCTION("SPLIT(E365,"" - "")"),"Keyword")</f>
        <v>Keyword</v>
      </c>
      <c r="D365" s="20" t="str">
        <f>IFERROR(__xludf.DUMMYFUNCTION("""COMPUTED_VALUE"""),"Topic")</f>
        <v>Topic</v>
      </c>
      <c r="E365" s="4" t="s">
        <v>17</v>
      </c>
      <c r="F365" s="4">
        <v>361.0</v>
      </c>
      <c r="G365" s="4">
        <v>5.02</v>
      </c>
      <c r="H365" s="8">
        <v>0.2188</v>
      </c>
      <c r="I365" s="8">
        <v>0.1604</v>
      </c>
      <c r="J365" s="9">
        <v>0.004027777777777778</v>
      </c>
      <c r="K365" s="21">
        <v>348.0</v>
      </c>
      <c r="L365" s="4">
        <v>4.21</v>
      </c>
    </row>
    <row r="366">
      <c r="A366" s="20" t="s">
        <v>496</v>
      </c>
      <c r="B366" s="20" t="str">
        <f t="shared" si="1"/>
        <v>Exploratory</v>
      </c>
      <c r="C366" s="20" t="str">
        <f>IFERROR(__xludf.DUMMYFUNCTION("SPLIT(E366,"" - "")"),"Keyword")</f>
        <v>Keyword</v>
      </c>
      <c r="D366" s="20" t="str">
        <f>IFERROR(__xludf.DUMMYFUNCTION("""COMPUTED_VALUE"""),"Topic")</f>
        <v>Topic</v>
      </c>
      <c r="E366" s="4" t="s">
        <v>17</v>
      </c>
      <c r="F366" s="4">
        <v>360.0</v>
      </c>
      <c r="G366" s="4">
        <v>4.3</v>
      </c>
      <c r="H366" s="8">
        <v>0.2778</v>
      </c>
      <c r="I366" s="8">
        <v>0.148</v>
      </c>
      <c r="J366" s="9">
        <v>0.004398148148148148</v>
      </c>
      <c r="K366" s="21">
        <v>380.0</v>
      </c>
      <c r="L366" s="4">
        <v>4.96</v>
      </c>
    </row>
    <row r="367">
      <c r="A367" s="20" t="s">
        <v>497</v>
      </c>
      <c r="B367" s="20" t="str">
        <f t="shared" si="1"/>
        <v>Known</v>
      </c>
      <c r="C367" s="20" t="str">
        <f>IFERROR(__xludf.DUMMYFUNCTION("SPLIT(E367,"" - "")"),"Name")</f>
        <v>Name</v>
      </c>
      <c r="D367" s="20" t="str">
        <f>IFERROR(__xludf.DUMMYFUNCTION("""COMPUTED_VALUE"""),"Study")</f>
        <v>Study</v>
      </c>
      <c r="E367" s="4" t="s">
        <v>21</v>
      </c>
      <c r="F367" s="4">
        <v>359.0</v>
      </c>
      <c r="G367" s="4">
        <v>2.38</v>
      </c>
      <c r="H367" s="8">
        <v>0.3259</v>
      </c>
      <c r="I367" s="8">
        <v>0.1227</v>
      </c>
      <c r="J367" s="9">
        <v>0.0052430555555555555</v>
      </c>
      <c r="K367" s="21">
        <v>453.0</v>
      </c>
      <c r="L367" s="4">
        <v>5.05</v>
      </c>
    </row>
    <row r="368">
      <c r="A368" s="20" t="s">
        <v>499</v>
      </c>
      <c r="B368" s="20" t="str">
        <f t="shared" si="1"/>
        <v>Exploratory</v>
      </c>
      <c r="C368" s="20" t="str">
        <f>IFERROR(__xludf.DUMMYFUNCTION("SPLIT(E368,"" - "")"),"Keyword")</f>
        <v>Keyword</v>
      </c>
      <c r="D368" s="20" t="str">
        <f>IFERROR(__xludf.DUMMYFUNCTION("""COMPUTED_VALUE"""),"Topic")</f>
        <v>Topic</v>
      </c>
      <c r="E368" s="4" t="s">
        <v>17</v>
      </c>
      <c r="F368" s="4">
        <v>359.0</v>
      </c>
      <c r="G368" s="4">
        <v>3.61</v>
      </c>
      <c r="H368" s="8">
        <v>0.2006</v>
      </c>
      <c r="I368" s="8">
        <v>0.2629</v>
      </c>
      <c r="J368" s="9">
        <v>0.0028472222222222223</v>
      </c>
      <c r="K368" s="21">
        <v>246.0</v>
      </c>
      <c r="L368" s="4">
        <v>2.23</v>
      </c>
    </row>
    <row r="369">
      <c r="A369" s="20" t="s">
        <v>501</v>
      </c>
      <c r="B369" s="20" t="str">
        <f t="shared" si="1"/>
        <v>Exploratory</v>
      </c>
      <c r="C369" s="20" t="str">
        <f>IFERROR(__xludf.DUMMYFUNCTION("SPLIT(E369,"" - "")"),"Keyword")</f>
        <v>Keyword</v>
      </c>
      <c r="D369" s="20" t="str">
        <f>IFERROR(__xludf.DUMMYFUNCTION("""COMPUTED_VALUE"""),"Topic")</f>
        <v>Topic</v>
      </c>
      <c r="E369" s="4" t="s">
        <v>17</v>
      </c>
      <c r="F369" s="4">
        <v>358.0</v>
      </c>
      <c r="G369" s="4">
        <v>3.69</v>
      </c>
      <c r="H369" s="8">
        <v>0.2486</v>
      </c>
      <c r="I369" s="8">
        <v>0.174</v>
      </c>
      <c r="J369" s="9">
        <v>0.00400462962962963</v>
      </c>
      <c r="K369" s="21">
        <v>346.0</v>
      </c>
      <c r="L369" s="4">
        <v>3.26</v>
      </c>
    </row>
    <row r="370">
      <c r="A370" s="20" t="s">
        <v>865</v>
      </c>
      <c r="B370" s="20" t="str">
        <f t="shared" si="1"/>
        <v>Exploratory</v>
      </c>
      <c r="C370" s="20" t="str">
        <f>IFERROR(__xludf.DUMMYFUNCTION("SPLIT(E370,"" - "")"),"Keyword")</f>
        <v>Keyword</v>
      </c>
      <c r="D370" s="20" t="str">
        <f>IFERROR(__xludf.DUMMYFUNCTION("""COMPUTED_VALUE"""),"Topic")</f>
        <v>Topic</v>
      </c>
      <c r="E370" s="4" t="s">
        <v>17</v>
      </c>
      <c r="F370" s="4">
        <v>358.0</v>
      </c>
      <c r="G370" s="4">
        <v>4.48</v>
      </c>
      <c r="H370" s="8">
        <v>0.2598</v>
      </c>
      <c r="I370" s="8">
        <v>0.1308</v>
      </c>
      <c r="J370" s="9">
        <v>0.004826388888888889</v>
      </c>
      <c r="K370" s="21">
        <v>417.0</v>
      </c>
      <c r="L370" s="4">
        <v>4.92</v>
      </c>
    </row>
    <row r="371">
      <c r="A371" s="20" t="s">
        <v>503</v>
      </c>
      <c r="B371" s="20" t="str">
        <f t="shared" si="1"/>
        <v>Known</v>
      </c>
      <c r="C371" s="20" t="str">
        <f>IFERROR(__xludf.DUMMYFUNCTION("SPLIT(E371,"" - "")"),"Name")</f>
        <v>Name</v>
      </c>
      <c r="D371" s="20" t="str">
        <f>IFERROR(__xludf.DUMMYFUNCTION("""COMPUTED_VALUE"""),"Series")</f>
        <v>Series</v>
      </c>
      <c r="E371" s="4" t="s">
        <v>15</v>
      </c>
      <c r="F371" s="4">
        <v>357.0</v>
      </c>
      <c r="G371" s="4">
        <v>2.27</v>
      </c>
      <c r="H371" s="8">
        <v>0.1989</v>
      </c>
      <c r="I371" s="8">
        <v>0.1815</v>
      </c>
      <c r="J371" s="9">
        <v>0.0039004629629629628</v>
      </c>
      <c r="K371" s="21">
        <v>337.0</v>
      </c>
      <c r="L371" s="4">
        <v>5.32</v>
      </c>
    </row>
    <row r="372">
      <c r="A372" s="20" t="s">
        <v>505</v>
      </c>
      <c r="B372" s="20" t="str">
        <f t="shared" si="1"/>
        <v>Known</v>
      </c>
      <c r="C372" s="20" t="str">
        <f>IFERROR(__xludf.DUMMYFUNCTION("SPLIT(E372,"" - "")"),"Name")</f>
        <v>Name</v>
      </c>
      <c r="D372" s="20" t="str">
        <f>IFERROR(__xludf.DUMMYFUNCTION("""COMPUTED_VALUE"""),"Series")</f>
        <v>Series</v>
      </c>
      <c r="E372" s="4" t="s">
        <v>15</v>
      </c>
      <c r="F372" s="4">
        <v>357.0</v>
      </c>
      <c r="G372" s="4">
        <v>2.83</v>
      </c>
      <c r="H372" s="8">
        <v>0.2521</v>
      </c>
      <c r="I372" s="8">
        <v>0.1314</v>
      </c>
      <c r="J372" s="9">
        <v>0.0043518518518518515</v>
      </c>
      <c r="K372" s="21">
        <v>376.0</v>
      </c>
      <c r="L372" s="4">
        <v>4.57</v>
      </c>
    </row>
    <row r="373">
      <c r="A373" s="20" t="s">
        <v>687</v>
      </c>
      <c r="B373" s="20" t="str">
        <f t="shared" si="1"/>
        <v>Exploratory</v>
      </c>
      <c r="C373" s="20" t="str">
        <f>IFERROR(__xludf.DUMMYFUNCTION("SPLIT(E373,"" - "")"),"Keyword")</f>
        <v>Keyword</v>
      </c>
      <c r="D373" s="20" t="str">
        <f>IFERROR(__xludf.DUMMYFUNCTION("""COMPUTED_VALUE"""),"Topic")</f>
        <v>Topic</v>
      </c>
      <c r="E373" s="4" t="s">
        <v>17</v>
      </c>
      <c r="F373" s="4">
        <v>351.0</v>
      </c>
      <c r="G373" s="4">
        <v>3.87</v>
      </c>
      <c r="H373" s="8">
        <v>0.2821</v>
      </c>
      <c r="I373" s="8">
        <v>0.2074</v>
      </c>
      <c r="J373" s="9">
        <v>0.0034375</v>
      </c>
      <c r="K373" s="21">
        <v>297.0</v>
      </c>
      <c r="L373" s="4">
        <v>3.02</v>
      </c>
    </row>
    <row r="374">
      <c r="A374" s="20" t="s">
        <v>509</v>
      </c>
      <c r="B374" s="20" t="str">
        <f t="shared" si="1"/>
        <v>Exploratory</v>
      </c>
      <c r="C374" s="20" t="str">
        <f>IFERROR(__xludf.DUMMYFUNCTION("SPLIT(E374,"" - "")"),"Keyword")</f>
        <v>Keyword</v>
      </c>
      <c r="D374" s="20" t="str">
        <f>IFERROR(__xludf.DUMMYFUNCTION("""COMPUTED_VALUE"""),"Topic")</f>
        <v>Topic</v>
      </c>
      <c r="E374" s="4" t="s">
        <v>17</v>
      </c>
      <c r="F374" s="4">
        <v>351.0</v>
      </c>
      <c r="G374" s="4">
        <v>3.28</v>
      </c>
      <c r="H374" s="8">
        <v>0.2479</v>
      </c>
      <c r="I374" s="8">
        <v>0.1922</v>
      </c>
      <c r="J374" s="9">
        <v>0.002951388888888889</v>
      </c>
      <c r="K374" s="21">
        <v>255.0</v>
      </c>
      <c r="L374" s="4">
        <v>3.01</v>
      </c>
    </row>
    <row r="375">
      <c r="A375" s="20" t="s">
        <v>510</v>
      </c>
      <c r="B375" s="20" t="str">
        <f t="shared" si="1"/>
        <v>Exploratory</v>
      </c>
      <c r="C375" s="20" t="str">
        <f>IFERROR(__xludf.DUMMYFUNCTION("SPLIT(E375,"" - "")"),"Keyword")</f>
        <v>Keyword</v>
      </c>
      <c r="D375" s="20" t="str">
        <f>IFERROR(__xludf.DUMMYFUNCTION("""COMPUTED_VALUE"""),"Topic")</f>
        <v>Topic</v>
      </c>
      <c r="E375" s="4" t="s">
        <v>17</v>
      </c>
      <c r="F375" s="4">
        <v>350.0</v>
      </c>
      <c r="G375" s="4">
        <v>4.1</v>
      </c>
      <c r="H375" s="8">
        <v>0.1543</v>
      </c>
      <c r="I375" s="8">
        <v>0.204</v>
      </c>
      <c r="J375" s="9">
        <v>0.003599537037037037</v>
      </c>
      <c r="K375" s="21">
        <v>311.0</v>
      </c>
      <c r="L375" s="4">
        <v>2.8</v>
      </c>
    </row>
    <row r="376">
      <c r="A376" s="20" t="s">
        <v>512</v>
      </c>
      <c r="B376" s="20" t="str">
        <f t="shared" si="1"/>
        <v>Exploratory</v>
      </c>
      <c r="C376" s="20" t="str">
        <f>IFERROR(__xludf.DUMMYFUNCTION("SPLIT(E376,"" - "")"),"Keyword")</f>
        <v>Keyword</v>
      </c>
      <c r="D376" s="20" t="str">
        <f>IFERROR(__xludf.DUMMYFUNCTION("""COMPUTED_VALUE"""),"Topic")</f>
        <v>Topic</v>
      </c>
      <c r="E376" s="4" t="s">
        <v>17</v>
      </c>
      <c r="F376" s="4">
        <v>350.0</v>
      </c>
      <c r="G376" s="4">
        <v>3.81</v>
      </c>
      <c r="H376" s="8">
        <v>0.18</v>
      </c>
      <c r="I376" s="8">
        <v>0.2498</v>
      </c>
      <c r="J376" s="9">
        <v>0.0027546296296296294</v>
      </c>
      <c r="K376" s="21">
        <v>238.0</v>
      </c>
      <c r="L376" s="4">
        <v>2.08</v>
      </c>
    </row>
    <row r="377">
      <c r="A377" s="20" t="s">
        <v>514</v>
      </c>
      <c r="B377" s="20" t="str">
        <f t="shared" si="1"/>
        <v>Exploratory</v>
      </c>
      <c r="C377" s="20" t="str">
        <f>IFERROR(__xludf.DUMMYFUNCTION("SPLIT(E377,"" - "")"),"Keyword")</f>
        <v>Keyword</v>
      </c>
      <c r="D377" s="20" t="str">
        <f>IFERROR(__xludf.DUMMYFUNCTION("""COMPUTED_VALUE"""),"Topic")</f>
        <v>Topic</v>
      </c>
      <c r="E377" s="4" t="s">
        <v>17</v>
      </c>
      <c r="F377" s="4">
        <v>350.0</v>
      </c>
      <c r="G377" s="4">
        <v>5.23</v>
      </c>
      <c r="H377" s="8">
        <v>0.2343</v>
      </c>
      <c r="I377" s="8">
        <v>0.1692</v>
      </c>
      <c r="J377" s="9">
        <v>0.004409722222222222</v>
      </c>
      <c r="K377" s="21">
        <v>381.0</v>
      </c>
      <c r="L377" s="4">
        <v>3.35</v>
      </c>
    </row>
    <row r="378">
      <c r="A378" s="20">
        <v>20520.0</v>
      </c>
      <c r="B378" s="20" t="str">
        <f t="shared" si="1"/>
        <v>Known</v>
      </c>
      <c r="C378" s="20" t="str">
        <f>IFERROR(__xludf.DUMMYFUNCTION("SPLIT(E378,"" - "")"),"Number")</f>
        <v>Number</v>
      </c>
      <c r="D378" s="20" t="str">
        <f>IFERROR(__xludf.DUMMYFUNCTION("""COMPUTED_VALUE"""),"Study")</f>
        <v>Study</v>
      </c>
      <c r="E378" s="4" t="s">
        <v>12</v>
      </c>
      <c r="F378" s="4">
        <v>349.0</v>
      </c>
      <c r="G378" s="4">
        <v>2.38</v>
      </c>
      <c r="H378" s="8">
        <v>0.3181</v>
      </c>
      <c r="I378" s="8">
        <v>0.1623</v>
      </c>
      <c r="J378" s="9">
        <v>0.003576388888888889</v>
      </c>
      <c r="K378" s="21">
        <v>309.0</v>
      </c>
      <c r="L378" s="4">
        <v>3.68</v>
      </c>
    </row>
    <row r="379">
      <c r="A379" s="20" t="s">
        <v>516</v>
      </c>
      <c r="B379" s="20" t="str">
        <f t="shared" si="1"/>
        <v>Exploratory</v>
      </c>
      <c r="C379" s="20" t="str">
        <f>IFERROR(__xludf.DUMMYFUNCTION("SPLIT(E379,"" - "")"),"Keyword")</f>
        <v>Keyword</v>
      </c>
      <c r="D379" s="20" t="str">
        <f>IFERROR(__xludf.DUMMYFUNCTION("""COMPUTED_VALUE"""),"Topic")</f>
        <v>Topic</v>
      </c>
      <c r="E379" s="4" t="s">
        <v>17</v>
      </c>
      <c r="F379" s="4">
        <v>349.0</v>
      </c>
      <c r="G379" s="4">
        <v>4.07</v>
      </c>
      <c r="H379" s="8">
        <v>0.3553</v>
      </c>
      <c r="I379" s="8">
        <v>0.1092</v>
      </c>
      <c r="J379" s="9">
        <v>0.004027777777777778</v>
      </c>
      <c r="K379" s="21">
        <v>348.0</v>
      </c>
      <c r="L379" s="4">
        <v>2.98</v>
      </c>
    </row>
    <row r="380">
      <c r="A380" s="20">
        <v>6399.0</v>
      </c>
      <c r="B380" s="20" t="str">
        <f t="shared" si="1"/>
        <v>Known</v>
      </c>
      <c r="C380" s="20" t="str">
        <f>IFERROR(__xludf.DUMMYFUNCTION("SPLIT(E380,"" - "")"),"Number")</f>
        <v>Number</v>
      </c>
      <c r="D380" s="20" t="str">
        <f>IFERROR(__xludf.DUMMYFUNCTION("""COMPUTED_VALUE"""),"Study")</f>
        <v>Study</v>
      </c>
      <c r="E380" s="4" t="s">
        <v>12</v>
      </c>
      <c r="F380" s="4">
        <v>348.0</v>
      </c>
      <c r="G380" s="4">
        <v>4.27</v>
      </c>
      <c r="H380" s="8">
        <v>0.3161</v>
      </c>
      <c r="I380" s="8">
        <v>0.1023</v>
      </c>
      <c r="J380" s="9">
        <v>0.008229166666666666</v>
      </c>
      <c r="K380" s="21">
        <v>711.0</v>
      </c>
      <c r="L380" s="4">
        <v>7.19</v>
      </c>
    </row>
    <row r="381">
      <c r="A381" s="20" t="s">
        <v>518</v>
      </c>
      <c r="B381" s="20" t="str">
        <f t="shared" si="1"/>
        <v>Exploratory</v>
      </c>
      <c r="C381" s="20" t="str">
        <f>IFERROR(__xludf.DUMMYFUNCTION("SPLIT(E381,"" - "")"),"Keyword")</f>
        <v>Keyword</v>
      </c>
      <c r="D381" s="20" t="str">
        <f>IFERROR(__xludf.DUMMYFUNCTION("""COMPUTED_VALUE"""),"Topic")</f>
        <v>Topic</v>
      </c>
      <c r="E381" s="4" t="s">
        <v>17</v>
      </c>
      <c r="F381" s="4">
        <v>348.0</v>
      </c>
      <c r="G381" s="4">
        <v>3.38</v>
      </c>
      <c r="H381" s="8">
        <v>0.2011</v>
      </c>
      <c r="I381" s="8">
        <v>0.3458</v>
      </c>
      <c r="J381" s="9">
        <v>0.002685185185185185</v>
      </c>
      <c r="K381" s="21">
        <v>232.0</v>
      </c>
      <c r="L381" s="4">
        <v>2.17</v>
      </c>
    </row>
    <row r="382">
      <c r="A382" s="20" t="s">
        <v>520</v>
      </c>
      <c r="B382" s="20" t="str">
        <f t="shared" si="1"/>
        <v>Exploratory</v>
      </c>
      <c r="C382" s="20" t="str">
        <f>IFERROR(__xludf.DUMMYFUNCTION("SPLIT(E382,"" - "")"),"Keyword")</f>
        <v>Keyword</v>
      </c>
      <c r="D382" s="20" t="str">
        <f>IFERROR(__xludf.DUMMYFUNCTION("""COMPUTED_VALUE"""),"Topic")</f>
        <v>Topic</v>
      </c>
      <c r="E382" s="4" t="s">
        <v>17</v>
      </c>
      <c r="F382" s="4">
        <v>346.0</v>
      </c>
      <c r="G382" s="4">
        <v>4.2</v>
      </c>
      <c r="H382" s="8">
        <v>0.2312</v>
      </c>
      <c r="I382" s="8">
        <v>0.2039</v>
      </c>
      <c r="J382" s="9">
        <v>0.003576388888888889</v>
      </c>
      <c r="K382" s="21">
        <v>309.0</v>
      </c>
      <c r="L382" s="4">
        <v>2.12</v>
      </c>
    </row>
    <row r="383">
      <c r="A383" s="20" t="s">
        <v>521</v>
      </c>
      <c r="B383" s="20" t="str">
        <f t="shared" si="1"/>
        <v>Exploratory</v>
      </c>
      <c r="C383" s="20" t="str">
        <f>IFERROR(__xludf.DUMMYFUNCTION("SPLIT(E383,"" - "")"),"Keyword")</f>
        <v>Keyword</v>
      </c>
      <c r="D383" s="20" t="str">
        <f>IFERROR(__xludf.DUMMYFUNCTION("""COMPUTED_VALUE"""),"Place")</f>
        <v>Place</v>
      </c>
      <c r="E383" s="4" t="s">
        <v>32</v>
      </c>
      <c r="F383" s="4">
        <v>345.0</v>
      </c>
      <c r="G383" s="4">
        <v>4.1</v>
      </c>
      <c r="H383" s="8">
        <v>0.3391</v>
      </c>
      <c r="I383" s="8">
        <v>0.1335</v>
      </c>
      <c r="J383" s="9">
        <v>0.003148148148148148</v>
      </c>
      <c r="K383" s="21">
        <v>272.0</v>
      </c>
      <c r="L383" s="4">
        <v>2.91</v>
      </c>
    </row>
    <row r="384">
      <c r="A384" s="20" t="s">
        <v>522</v>
      </c>
      <c r="B384" s="20" t="str">
        <f t="shared" si="1"/>
        <v>Known</v>
      </c>
      <c r="C384" s="20" t="str">
        <f>IFERROR(__xludf.DUMMYFUNCTION("SPLIT(E384,"" - "")"),"Name")</f>
        <v>Name</v>
      </c>
      <c r="D384" s="20" t="str">
        <f>IFERROR(__xludf.DUMMYFUNCTION("""COMPUTED_VALUE"""),"Series")</f>
        <v>Series</v>
      </c>
      <c r="E384" s="4" t="s">
        <v>15</v>
      </c>
      <c r="F384" s="4">
        <v>343.0</v>
      </c>
      <c r="G384" s="4">
        <v>2.31</v>
      </c>
      <c r="H384" s="8">
        <v>0.105</v>
      </c>
      <c r="I384" s="8">
        <v>0.2989</v>
      </c>
      <c r="J384" s="9">
        <v>0.002951388888888889</v>
      </c>
      <c r="K384" s="21">
        <v>255.0</v>
      </c>
      <c r="L384" s="4">
        <v>3.85</v>
      </c>
    </row>
    <row r="385">
      <c r="A385" s="20" t="s">
        <v>925</v>
      </c>
      <c r="B385" s="20" t="str">
        <f t="shared" si="1"/>
        <v>Known</v>
      </c>
      <c r="C385" s="20" t="str">
        <f>IFERROR(__xludf.DUMMYFUNCTION("SPLIT(E385,"" - "")"),"Name")</f>
        <v>Name</v>
      </c>
      <c r="D385" s="20" t="str">
        <f>IFERROR(__xludf.DUMMYFUNCTION("""COMPUTED_VALUE"""),"Series")</f>
        <v>Series</v>
      </c>
      <c r="E385" s="4" t="s">
        <v>15</v>
      </c>
      <c r="F385" s="4">
        <v>343.0</v>
      </c>
      <c r="G385" s="4">
        <v>3.08</v>
      </c>
      <c r="H385" s="8">
        <v>0.3294</v>
      </c>
      <c r="I385" s="8">
        <v>0.1192</v>
      </c>
      <c r="J385" s="9">
        <v>0.004791666666666666</v>
      </c>
      <c r="K385" s="21">
        <v>414.0</v>
      </c>
      <c r="L385" s="4">
        <v>5.58</v>
      </c>
    </row>
    <row r="386">
      <c r="A386" s="20" t="s">
        <v>525</v>
      </c>
      <c r="B386" s="20" t="str">
        <f t="shared" si="1"/>
        <v>Exploratory</v>
      </c>
      <c r="C386" s="20" t="str">
        <f>IFERROR(__xludf.DUMMYFUNCTION("SPLIT(E386,"" - "")"),"Keyword")</f>
        <v>Keyword</v>
      </c>
      <c r="D386" s="20" t="str">
        <f>IFERROR(__xludf.DUMMYFUNCTION("""COMPUTED_VALUE"""),"Topic")</f>
        <v>Topic</v>
      </c>
      <c r="E386" s="4" t="s">
        <v>17</v>
      </c>
      <c r="F386" s="4">
        <v>343.0</v>
      </c>
      <c r="G386" s="4">
        <v>4.67</v>
      </c>
      <c r="H386" s="8">
        <v>0.2303</v>
      </c>
      <c r="I386" s="8">
        <v>0.1928</v>
      </c>
      <c r="J386" s="9">
        <v>0.003703703703703704</v>
      </c>
      <c r="K386" s="21">
        <v>320.0</v>
      </c>
      <c r="L386" s="4">
        <v>3.44</v>
      </c>
    </row>
    <row r="387">
      <c r="A387" s="20">
        <v>34141.0</v>
      </c>
      <c r="B387" s="20" t="str">
        <f t="shared" si="1"/>
        <v>Known</v>
      </c>
      <c r="C387" s="20" t="str">
        <f>IFERROR(__xludf.DUMMYFUNCTION("SPLIT(E387,"" - "")"),"Name")</f>
        <v>Name</v>
      </c>
      <c r="D387" s="20" t="str">
        <f>IFERROR(__xludf.DUMMYFUNCTION("""COMPUTED_VALUE"""),"Study")</f>
        <v>Study</v>
      </c>
      <c r="E387" s="4" t="s">
        <v>21</v>
      </c>
      <c r="F387" s="4">
        <v>342.0</v>
      </c>
      <c r="G387" s="4">
        <v>2.65</v>
      </c>
      <c r="H387" s="8">
        <v>0.2778</v>
      </c>
      <c r="I387" s="8">
        <v>0.0993</v>
      </c>
      <c r="J387" s="9">
        <v>0.004178240740740741</v>
      </c>
      <c r="K387" s="21">
        <v>361.0</v>
      </c>
      <c r="L387" s="4">
        <v>4.64</v>
      </c>
    </row>
    <row r="388">
      <c r="A388" s="20" t="s">
        <v>527</v>
      </c>
      <c r="B388" s="20" t="str">
        <f t="shared" si="1"/>
        <v>Exploratory</v>
      </c>
      <c r="C388" s="20" t="str">
        <f>IFERROR(__xludf.DUMMYFUNCTION("SPLIT(E388,"" - "")"),"Keyword")</f>
        <v>Keyword</v>
      </c>
      <c r="D388" s="20" t="str">
        <f>IFERROR(__xludf.DUMMYFUNCTION("""COMPUTED_VALUE"""),"Topic")</f>
        <v>Topic</v>
      </c>
      <c r="E388" s="4" t="s">
        <v>17</v>
      </c>
      <c r="F388" s="4">
        <v>342.0</v>
      </c>
      <c r="G388" s="4">
        <v>4.79</v>
      </c>
      <c r="H388" s="8">
        <v>0.2222</v>
      </c>
      <c r="I388" s="8">
        <v>0.1477</v>
      </c>
      <c r="J388" s="9">
        <v>0.004502314814814815</v>
      </c>
      <c r="K388" s="21">
        <v>389.0</v>
      </c>
      <c r="L388" s="4">
        <v>3.35</v>
      </c>
    </row>
    <row r="389">
      <c r="A389" s="20" t="s">
        <v>528</v>
      </c>
      <c r="B389" s="20" t="str">
        <f t="shared" si="1"/>
        <v>Exploratory</v>
      </c>
      <c r="C389" s="20" t="str">
        <f>IFERROR(__xludf.DUMMYFUNCTION("SPLIT(E389,"" - "")"),"Keyword")</f>
        <v>Keyword</v>
      </c>
      <c r="D389" s="20" t="str">
        <f>IFERROR(__xludf.DUMMYFUNCTION("""COMPUTED_VALUE"""),"Topic")</f>
        <v>Topic</v>
      </c>
      <c r="E389" s="4" t="s">
        <v>17</v>
      </c>
      <c r="F389" s="4">
        <v>342.0</v>
      </c>
      <c r="G389" s="4">
        <v>4.23</v>
      </c>
      <c r="H389" s="8">
        <v>0.2135</v>
      </c>
      <c r="I389" s="8">
        <v>0.1867</v>
      </c>
      <c r="J389" s="9">
        <v>0.003460648148148148</v>
      </c>
      <c r="K389" s="21">
        <v>299.0</v>
      </c>
      <c r="L389" s="4">
        <v>2.88</v>
      </c>
    </row>
    <row r="390">
      <c r="A390" s="20" t="s">
        <v>530</v>
      </c>
      <c r="B390" s="20" t="str">
        <f t="shared" si="1"/>
        <v>Exploratory</v>
      </c>
      <c r="C390" s="20" t="str">
        <f>IFERROR(__xludf.DUMMYFUNCTION("SPLIT(E390,"" - "")"),"Keyword")</f>
        <v>Keyword</v>
      </c>
      <c r="D390" s="20" t="str">
        <f>IFERROR(__xludf.DUMMYFUNCTION("""COMPUTED_VALUE"""),"Topic")</f>
        <v>Topic</v>
      </c>
      <c r="E390" s="4" t="s">
        <v>17</v>
      </c>
      <c r="F390" s="4">
        <v>340.0</v>
      </c>
      <c r="G390" s="4">
        <v>3.2</v>
      </c>
      <c r="H390" s="8">
        <v>0.3</v>
      </c>
      <c r="I390" s="8">
        <v>0.1726</v>
      </c>
      <c r="J390" s="9">
        <v>0.0034375</v>
      </c>
      <c r="K390" s="21">
        <v>297.0</v>
      </c>
      <c r="L390" s="4">
        <v>3.62</v>
      </c>
    </row>
    <row r="391">
      <c r="A391" s="20" t="s">
        <v>531</v>
      </c>
      <c r="B391" s="20" t="str">
        <f t="shared" si="1"/>
        <v>Exploratory</v>
      </c>
      <c r="C391" s="20" t="str">
        <f>IFERROR(__xludf.DUMMYFUNCTION("SPLIT(E391,"" - "")"),"Keyword")</f>
        <v>Keyword</v>
      </c>
      <c r="D391" s="20" t="str">
        <f>IFERROR(__xludf.DUMMYFUNCTION("""COMPUTED_VALUE"""),"Topic")</f>
        <v>Topic</v>
      </c>
      <c r="E391" s="4" t="s">
        <v>17</v>
      </c>
      <c r="F391" s="4">
        <v>339.0</v>
      </c>
      <c r="G391" s="4">
        <v>3.32</v>
      </c>
      <c r="H391" s="8">
        <v>0.174</v>
      </c>
      <c r="I391" s="8">
        <v>0.2658</v>
      </c>
      <c r="J391" s="9">
        <v>0.0025925925925925925</v>
      </c>
      <c r="K391" s="21">
        <v>224.0</v>
      </c>
      <c r="L391" s="4">
        <v>2.29</v>
      </c>
    </row>
    <row r="392">
      <c r="A392" s="20" t="s">
        <v>532</v>
      </c>
      <c r="B392" s="20" t="str">
        <f t="shared" si="1"/>
        <v>Known</v>
      </c>
      <c r="C392" s="20" t="str">
        <f>IFERROR(__xludf.DUMMYFUNCTION("SPLIT(E392,"" - "")"),"Name")</f>
        <v>Name</v>
      </c>
      <c r="D392" s="20" t="str">
        <f>IFERROR(__xludf.DUMMYFUNCTION("""COMPUTED_VALUE"""),"Series")</f>
        <v>Series</v>
      </c>
      <c r="E392" s="4" t="s">
        <v>15</v>
      </c>
      <c r="F392" s="4">
        <v>338.0</v>
      </c>
      <c r="G392" s="4">
        <v>3.12</v>
      </c>
      <c r="H392" s="8">
        <v>0.2278</v>
      </c>
      <c r="I392" s="8">
        <v>0.1254</v>
      </c>
      <c r="J392" s="9">
        <v>0.002962962962962963</v>
      </c>
      <c r="K392" s="21">
        <v>256.0</v>
      </c>
      <c r="L392" s="4">
        <v>4.59</v>
      </c>
    </row>
    <row r="393">
      <c r="A393" s="20" t="s">
        <v>534</v>
      </c>
      <c r="B393" s="20" t="str">
        <f t="shared" si="1"/>
        <v>Exploratory</v>
      </c>
      <c r="C393" s="20" t="str">
        <f>IFERROR(__xludf.DUMMYFUNCTION("SPLIT(E393,"" - "")"),"Keyword")</f>
        <v>Keyword</v>
      </c>
      <c r="D393" s="20" t="str">
        <f>IFERROR(__xludf.DUMMYFUNCTION("""COMPUTED_VALUE"""),"Place")</f>
        <v>Place</v>
      </c>
      <c r="E393" s="4" t="s">
        <v>32</v>
      </c>
      <c r="F393" s="4">
        <v>337.0</v>
      </c>
      <c r="G393" s="4">
        <v>3.53</v>
      </c>
      <c r="H393" s="8">
        <v>0.2463</v>
      </c>
      <c r="I393" s="8">
        <v>0.1598</v>
      </c>
      <c r="J393" s="9">
        <v>0.0037731481481481483</v>
      </c>
      <c r="K393" s="21">
        <v>326.0</v>
      </c>
      <c r="L393" s="4">
        <v>4.6</v>
      </c>
    </row>
    <row r="394">
      <c r="A394" s="20" t="s">
        <v>535</v>
      </c>
      <c r="B394" s="20" t="str">
        <f t="shared" si="1"/>
        <v>Known</v>
      </c>
      <c r="C394" s="20" t="str">
        <f>IFERROR(__xludf.DUMMYFUNCTION("SPLIT(E394,"" - "")"),"Name")</f>
        <v>Name</v>
      </c>
      <c r="D394" s="20" t="str">
        <f>IFERROR(__xludf.DUMMYFUNCTION("""COMPUTED_VALUE"""),"Series")</f>
        <v>Series</v>
      </c>
      <c r="E394" s="4" t="s">
        <v>15</v>
      </c>
      <c r="F394" s="4">
        <v>337.0</v>
      </c>
      <c r="G394" s="4">
        <v>2.7</v>
      </c>
      <c r="H394" s="8">
        <v>0.2997</v>
      </c>
      <c r="I394" s="8">
        <v>0.1297</v>
      </c>
      <c r="J394" s="9">
        <v>0.003761574074074074</v>
      </c>
      <c r="K394" s="21">
        <v>325.0</v>
      </c>
      <c r="L394" s="4">
        <v>3.8</v>
      </c>
    </row>
    <row r="395">
      <c r="A395" s="20" t="s">
        <v>537</v>
      </c>
      <c r="B395" s="20" t="str">
        <f t="shared" si="1"/>
        <v>Exploratory</v>
      </c>
      <c r="C395" s="20" t="str">
        <f>IFERROR(__xludf.DUMMYFUNCTION("SPLIT(E395,"" - "")"),"Keyword")</f>
        <v>Keyword</v>
      </c>
      <c r="D395" s="20" t="str">
        <f>IFERROR(__xludf.DUMMYFUNCTION("""COMPUTED_VALUE"""),"Topic")</f>
        <v>Topic</v>
      </c>
      <c r="E395" s="4" t="s">
        <v>17</v>
      </c>
      <c r="F395" s="4">
        <v>337.0</v>
      </c>
      <c r="G395" s="4">
        <v>4.3</v>
      </c>
      <c r="H395" s="8">
        <v>0.2522</v>
      </c>
      <c r="I395" s="8">
        <v>0.1435</v>
      </c>
      <c r="J395" s="9">
        <v>0.003935185185185185</v>
      </c>
      <c r="K395" s="21">
        <v>340.0</v>
      </c>
      <c r="L395" s="4">
        <v>4.9</v>
      </c>
    </row>
    <row r="396">
      <c r="A396" s="20" t="s">
        <v>538</v>
      </c>
      <c r="B396" s="20" t="str">
        <f t="shared" si="1"/>
        <v>Exploratory</v>
      </c>
      <c r="C396" s="20" t="str">
        <f>IFERROR(__xludf.DUMMYFUNCTION("SPLIT(E396,"" - "")"),"Keyword")</f>
        <v>Keyword</v>
      </c>
      <c r="D396" s="20" t="str">
        <f>IFERROR(__xludf.DUMMYFUNCTION("""COMPUTED_VALUE"""),"Topic")</f>
        <v>Topic</v>
      </c>
      <c r="E396" s="4" t="s">
        <v>17</v>
      </c>
      <c r="F396" s="4">
        <v>337.0</v>
      </c>
      <c r="G396" s="4">
        <v>3.66</v>
      </c>
      <c r="H396" s="8">
        <v>0.2018</v>
      </c>
      <c r="I396" s="8">
        <v>0.2386</v>
      </c>
      <c r="J396" s="9">
        <v>0.003263888888888889</v>
      </c>
      <c r="K396" s="21">
        <v>282.0</v>
      </c>
      <c r="L396" s="4">
        <v>3.54</v>
      </c>
    </row>
    <row r="397">
      <c r="A397" s="20" t="s">
        <v>539</v>
      </c>
      <c r="B397" s="20" t="str">
        <f t="shared" si="1"/>
        <v>Exploratory</v>
      </c>
      <c r="C397" s="20" t="str">
        <f>IFERROR(__xludf.DUMMYFUNCTION("SPLIT(E397,"" - "")"),"Keyword")</f>
        <v>Keyword</v>
      </c>
      <c r="D397" s="20" t="str">
        <f>IFERROR(__xludf.DUMMYFUNCTION("""COMPUTED_VALUE"""),"Date")</f>
        <v>Date</v>
      </c>
      <c r="E397" s="4" t="s">
        <v>315</v>
      </c>
      <c r="F397" s="4">
        <v>336.0</v>
      </c>
      <c r="G397" s="4">
        <v>3.05</v>
      </c>
      <c r="H397" s="8">
        <v>0.1518</v>
      </c>
      <c r="I397" s="8">
        <v>0.1092</v>
      </c>
      <c r="J397" s="9">
        <v>0.0030555555555555557</v>
      </c>
      <c r="K397" s="21">
        <v>264.0</v>
      </c>
      <c r="L397" s="4">
        <v>5.35</v>
      </c>
    </row>
    <row r="398">
      <c r="A398" s="20" t="s">
        <v>541</v>
      </c>
      <c r="B398" s="20" t="str">
        <f t="shared" si="1"/>
        <v>Exploratory</v>
      </c>
      <c r="C398" s="20" t="str">
        <f>IFERROR(__xludf.DUMMYFUNCTION("SPLIT(E398,"" - "")"),"Keyword")</f>
        <v>Keyword</v>
      </c>
      <c r="D398" s="20" t="str">
        <f>IFERROR(__xludf.DUMMYFUNCTION("""COMPUTED_VALUE"""),"Topic")</f>
        <v>Topic</v>
      </c>
      <c r="E398" s="4" t="s">
        <v>17</v>
      </c>
      <c r="F398" s="4">
        <v>335.0</v>
      </c>
      <c r="G398" s="4">
        <v>1.75</v>
      </c>
      <c r="H398" s="8">
        <v>0.2269</v>
      </c>
      <c r="I398" s="8">
        <v>0.2564</v>
      </c>
      <c r="J398" s="9">
        <v>0.0026041666666666665</v>
      </c>
      <c r="K398" s="21">
        <v>225.0</v>
      </c>
      <c r="L398" s="4">
        <v>3.21</v>
      </c>
    </row>
    <row r="399">
      <c r="A399" s="20" t="s">
        <v>543</v>
      </c>
      <c r="B399" s="20" t="str">
        <f t="shared" si="1"/>
        <v>Known</v>
      </c>
      <c r="C399" s="20" t="str">
        <f>IFERROR(__xludf.DUMMYFUNCTION("SPLIT(E399,"" - "")"),"Name")</f>
        <v>Name</v>
      </c>
      <c r="D399" s="20" t="str">
        <f>IFERROR(__xludf.DUMMYFUNCTION("""COMPUTED_VALUE"""),"Series")</f>
        <v>Series</v>
      </c>
      <c r="E399" s="4" t="s">
        <v>15</v>
      </c>
      <c r="F399" s="4">
        <v>334.0</v>
      </c>
      <c r="G399" s="4">
        <v>2.67</v>
      </c>
      <c r="H399" s="8">
        <v>0.1946</v>
      </c>
      <c r="I399" s="8">
        <v>0.1725</v>
      </c>
      <c r="J399" s="9">
        <v>0.0036689814814814814</v>
      </c>
      <c r="K399" s="21">
        <v>317.0</v>
      </c>
      <c r="L399" s="4">
        <v>4.67</v>
      </c>
    </row>
    <row r="400">
      <c r="A400" s="20" t="s">
        <v>544</v>
      </c>
      <c r="B400" s="20" t="str">
        <f t="shared" si="1"/>
        <v>Exploratory</v>
      </c>
      <c r="C400" s="20" t="str">
        <f>IFERROR(__xludf.DUMMYFUNCTION("SPLIT(E400,"" - "")"),"Keyword")</f>
        <v>Keyword</v>
      </c>
      <c r="D400" s="20" t="str">
        <f>IFERROR(__xludf.DUMMYFUNCTION("""COMPUTED_VALUE"""),"Topic")</f>
        <v>Topic</v>
      </c>
      <c r="E400" s="4" t="s">
        <v>17</v>
      </c>
      <c r="F400" s="4">
        <v>334.0</v>
      </c>
      <c r="G400" s="4">
        <v>3.87</v>
      </c>
      <c r="H400" s="8">
        <v>0.2575</v>
      </c>
      <c r="I400" s="8">
        <v>0.0844</v>
      </c>
      <c r="J400" s="9">
        <v>0.005092592592592593</v>
      </c>
      <c r="K400" s="21">
        <v>440.0</v>
      </c>
      <c r="L400" s="4">
        <v>7.34</v>
      </c>
    </row>
    <row r="401">
      <c r="A401" s="20" t="s">
        <v>546</v>
      </c>
      <c r="B401" s="20" t="str">
        <f t="shared" si="1"/>
        <v>Exploratory</v>
      </c>
      <c r="C401" s="20" t="str">
        <f>IFERROR(__xludf.DUMMYFUNCTION("SPLIT(E401,"" - "")"),"Keyword")</f>
        <v>Keyword</v>
      </c>
      <c r="D401" s="20" t="str">
        <f>IFERROR(__xludf.DUMMYFUNCTION("""COMPUTED_VALUE"""),"Topic")</f>
        <v>Topic</v>
      </c>
      <c r="E401" s="4" t="s">
        <v>17</v>
      </c>
      <c r="F401" s="4">
        <v>333.0</v>
      </c>
      <c r="G401" s="4">
        <v>3.08</v>
      </c>
      <c r="H401" s="8">
        <v>0.2312</v>
      </c>
      <c r="I401" s="8">
        <v>0.292</v>
      </c>
      <c r="J401" s="9">
        <v>0.0023148148148148147</v>
      </c>
      <c r="K401" s="21">
        <v>200.0</v>
      </c>
      <c r="L401" s="4">
        <v>2.3</v>
      </c>
    </row>
    <row r="402">
      <c r="A402" s="20" t="s">
        <v>548</v>
      </c>
      <c r="B402" s="20" t="str">
        <f t="shared" si="1"/>
        <v>Exploratory</v>
      </c>
      <c r="C402" s="20" t="str">
        <f>IFERROR(__xludf.DUMMYFUNCTION("SPLIT(E402,"" - "")"),"Keyword")</f>
        <v>Keyword</v>
      </c>
      <c r="D402" s="20" t="str">
        <f>IFERROR(__xludf.DUMMYFUNCTION("""COMPUTED_VALUE"""),"Topic")</f>
        <v>Topic</v>
      </c>
      <c r="E402" s="4" t="s">
        <v>17</v>
      </c>
      <c r="F402" s="4">
        <v>332.0</v>
      </c>
      <c r="G402" s="4">
        <v>1.08</v>
      </c>
      <c r="H402" s="8">
        <v>0.9488</v>
      </c>
      <c r="I402" s="8">
        <v>0.0167</v>
      </c>
      <c r="J402" s="9">
        <v>5.092592592592592E-4</v>
      </c>
      <c r="K402" s="21">
        <v>44.0</v>
      </c>
      <c r="L402" s="4">
        <v>0.05</v>
      </c>
    </row>
    <row r="403">
      <c r="A403" s="20" t="s">
        <v>549</v>
      </c>
      <c r="B403" s="20" t="str">
        <f t="shared" si="1"/>
        <v>Exploratory</v>
      </c>
      <c r="C403" s="20" t="str">
        <f>IFERROR(__xludf.DUMMYFUNCTION("SPLIT(E403,"" - "")"),"Keyword")</f>
        <v>Keyword</v>
      </c>
      <c r="D403" s="20" t="str">
        <f>IFERROR(__xludf.DUMMYFUNCTION("""COMPUTED_VALUE"""),"Topic")</f>
        <v>Topic</v>
      </c>
      <c r="E403" s="4" t="s">
        <v>17</v>
      </c>
      <c r="F403" s="4">
        <v>332.0</v>
      </c>
      <c r="G403" s="4">
        <v>4.43</v>
      </c>
      <c r="H403" s="8">
        <v>0.1988</v>
      </c>
      <c r="I403" s="8">
        <v>0.1565</v>
      </c>
      <c r="J403" s="9">
        <v>0.0038078703703703703</v>
      </c>
      <c r="K403" s="21">
        <v>329.0</v>
      </c>
      <c r="L403" s="4">
        <v>3.91</v>
      </c>
    </row>
    <row r="404">
      <c r="A404" s="20" t="s">
        <v>550</v>
      </c>
      <c r="B404" s="20" t="str">
        <f t="shared" si="1"/>
        <v>Known</v>
      </c>
      <c r="C404" s="20" t="str">
        <f>IFERROR(__xludf.DUMMYFUNCTION("SPLIT(E404,"" - "")"),"Name")</f>
        <v>Name</v>
      </c>
      <c r="D404" s="20" t="str">
        <f>IFERROR(__xludf.DUMMYFUNCTION("""COMPUTED_VALUE"""),"Study")</f>
        <v>Study</v>
      </c>
      <c r="E404" s="4" t="s">
        <v>21</v>
      </c>
      <c r="F404" s="4">
        <v>332.0</v>
      </c>
      <c r="G404" s="4">
        <v>2.96</v>
      </c>
      <c r="H404" s="8">
        <v>0.2048</v>
      </c>
      <c r="I404" s="8">
        <v>0.1253</v>
      </c>
      <c r="J404" s="9">
        <v>0.003969907407407407</v>
      </c>
      <c r="K404" s="21">
        <v>343.0</v>
      </c>
      <c r="L404" s="4">
        <v>4.47</v>
      </c>
    </row>
    <row r="405">
      <c r="A405" s="20" t="s">
        <v>552</v>
      </c>
      <c r="B405" s="20" t="str">
        <f t="shared" si="1"/>
        <v>Exploratory</v>
      </c>
      <c r="C405" s="20" t="str">
        <f>IFERROR(__xludf.DUMMYFUNCTION("SPLIT(E405,"" - "")"),"Keyword")</f>
        <v>Keyword</v>
      </c>
      <c r="D405" s="20" t="str">
        <f>IFERROR(__xludf.DUMMYFUNCTION("""COMPUTED_VALUE"""),"Place")</f>
        <v>Place</v>
      </c>
      <c r="E405" s="4" t="s">
        <v>32</v>
      </c>
      <c r="F405" s="4">
        <v>331.0</v>
      </c>
      <c r="G405" s="4">
        <v>3.68</v>
      </c>
      <c r="H405" s="8">
        <v>0.2085</v>
      </c>
      <c r="I405" s="8">
        <v>0.1805</v>
      </c>
      <c r="J405" s="9">
        <v>0.0032523148148148147</v>
      </c>
      <c r="K405" s="21">
        <v>281.0</v>
      </c>
      <c r="L405" s="4">
        <v>3.25</v>
      </c>
    </row>
    <row r="406">
      <c r="A406" s="20" t="s">
        <v>553</v>
      </c>
      <c r="B406" s="20" t="str">
        <f t="shared" si="1"/>
        <v>Exploratory</v>
      </c>
      <c r="C406" s="20" t="str">
        <f>IFERROR(__xludf.DUMMYFUNCTION("SPLIT(E406,"" - "")"),"Keyword")</f>
        <v>Keyword</v>
      </c>
      <c r="D406" s="20" t="str">
        <f>IFERROR(__xludf.DUMMYFUNCTION("""COMPUTED_VALUE"""),"Topic")</f>
        <v>Topic</v>
      </c>
      <c r="E406" s="4" t="s">
        <v>17</v>
      </c>
      <c r="F406" s="4">
        <v>331.0</v>
      </c>
      <c r="G406" s="4">
        <v>4.69</v>
      </c>
      <c r="H406" s="8">
        <v>0.2749</v>
      </c>
      <c r="I406" s="8">
        <v>0.195</v>
      </c>
      <c r="J406" s="9">
        <v>0.0043287037037037035</v>
      </c>
      <c r="K406" s="21">
        <v>374.0</v>
      </c>
      <c r="L406" s="4">
        <v>3.47</v>
      </c>
    </row>
    <row r="407">
      <c r="A407" s="20" t="s">
        <v>554</v>
      </c>
      <c r="B407" s="20" t="str">
        <f t="shared" si="1"/>
        <v>Exploratory</v>
      </c>
      <c r="C407" s="20" t="str">
        <f>IFERROR(__xludf.DUMMYFUNCTION("SPLIT(E407,"" - "")"),"Keyword")</f>
        <v>Keyword</v>
      </c>
      <c r="D407" s="20" t="str">
        <f>IFERROR(__xludf.DUMMYFUNCTION("""COMPUTED_VALUE"""),"Topic")</f>
        <v>Topic</v>
      </c>
      <c r="E407" s="4" t="s">
        <v>17</v>
      </c>
      <c r="F407" s="4">
        <v>330.0</v>
      </c>
      <c r="G407" s="4">
        <v>5.55</v>
      </c>
      <c r="H407" s="8">
        <v>0.2606</v>
      </c>
      <c r="I407" s="8">
        <v>0.1529</v>
      </c>
      <c r="J407" s="9">
        <v>0.004479166666666667</v>
      </c>
      <c r="K407" s="21">
        <v>387.0</v>
      </c>
      <c r="L407" s="4">
        <v>5.08</v>
      </c>
    </row>
    <row r="408">
      <c r="A408" s="20" t="s">
        <v>555</v>
      </c>
      <c r="B408" s="20" t="str">
        <f t="shared" si="1"/>
        <v>Exploratory</v>
      </c>
      <c r="C408" s="20" t="str">
        <f>IFERROR(__xludf.DUMMYFUNCTION("SPLIT(E408,"" - "")"),"Keyword")</f>
        <v>Keyword</v>
      </c>
      <c r="D408" s="20" t="str">
        <f>IFERROR(__xludf.DUMMYFUNCTION("""COMPUTED_VALUE"""),"Topic")</f>
        <v>Topic</v>
      </c>
      <c r="E408" s="4" t="s">
        <v>17</v>
      </c>
      <c r="F408" s="4">
        <v>330.0</v>
      </c>
      <c r="G408" s="4">
        <v>3.58</v>
      </c>
      <c r="H408" s="8">
        <v>0.1667</v>
      </c>
      <c r="I408" s="8">
        <v>0.2532</v>
      </c>
      <c r="J408" s="9">
        <v>0.0029976851851851853</v>
      </c>
      <c r="K408" s="21">
        <v>259.0</v>
      </c>
      <c r="L408" s="4">
        <v>3.14</v>
      </c>
    </row>
    <row r="409">
      <c r="A409" s="20" t="s">
        <v>557</v>
      </c>
      <c r="B409" s="20" t="str">
        <f t="shared" si="1"/>
        <v>Exploratory</v>
      </c>
      <c r="C409" s="20" t="str">
        <f>IFERROR(__xludf.DUMMYFUNCTION("SPLIT(E409,"" - "")"),"Keyword")</f>
        <v>Keyword</v>
      </c>
      <c r="D409" s="20" t="str">
        <f>IFERROR(__xludf.DUMMYFUNCTION("""COMPUTED_VALUE"""),"Topic")</f>
        <v>Topic</v>
      </c>
      <c r="E409" s="4" t="s">
        <v>17</v>
      </c>
      <c r="F409" s="4">
        <v>329.0</v>
      </c>
      <c r="G409" s="4">
        <v>3.07</v>
      </c>
      <c r="H409" s="8">
        <v>0.1611</v>
      </c>
      <c r="I409" s="8">
        <v>0.2379</v>
      </c>
      <c r="J409" s="9">
        <v>0.002488425925925926</v>
      </c>
      <c r="K409" s="21">
        <v>215.0</v>
      </c>
      <c r="L409" s="4">
        <v>3.73</v>
      </c>
    </row>
    <row r="410">
      <c r="A410" s="20" t="s">
        <v>559</v>
      </c>
      <c r="B410" s="20" t="str">
        <f t="shared" si="1"/>
        <v>Exploratory</v>
      </c>
      <c r="C410" s="20" t="str">
        <f>IFERROR(__xludf.DUMMYFUNCTION("SPLIT(E410,"" - "")"),"Keyword")</f>
        <v>Keyword</v>
      </c>
      <c r="D410" s="20" t="str">
        <f>IFERROR(__xludf.DUMMYFUNCTION("""COMPUTED_VALUE"""),"Place")</f>
        <v>Place</v>
      </c>
      <c r="E410" s="4" t="s">
        <v>32</v>
      </c>
      <c r="F410" s="4">
        <v>329.0</v>
      </c>
      <c r="G410" s="4">
        <v>3.73</v>
      </c>
      <c r="H410" s="8">
        <v>0.3556</v>
      </c>
      <c r="I410" s="8">
        <v>0.1239</v>
      </c>
      <c r="J410" s="9">
        <v>0.00375</v>
      </c>
      <c r="K410" s="21">
        <v>324.0</v>
      </c>
      <c r="L410" s="4">
        <v>3.9</v>
      </c>
    </row>
    <row r="411">
      <c r="A411" s="20">
        <v>3356.0</v>
      </c>
      <c r="B411" s="20" t="str">
        <f t="shared" si="1"/>
        <v>Known</v>
      </c>
      <c r="C411" s="20" t="str">
        <f>IFERROR(__xludf.DUMMYFUNCTION("SPLIT(E411,"" - "")"),"Number")</f>
        <v>Number</v>
      </c>
      <c r="D411" s="20" t="str">
        <f>IFERROR(__xludf.DUMMYFUNCTION("""COMPUTED_VALUE"""),"Study")</f>
        <v>Study</v>
      </c>
      <c r="E411" s="4" t="s">
        <v>12</v>
      </c>
      <c r="F411" s="4">
        <v>328.0</v>
      </c>
      <c r="G411" s="4">
        <v>3.25</v>
      </c>
      <c r="H411" s="8">
        <v>0.1189</v>
      </c>
      <c r="I411" s="8">
        <v>0.0815</v>
      </c>
      <c r="J411" s="9">
        <v>0.006284722222222222</v>
      </c>
      <c r="K411" s="21">
        <v>543.0</v>
      </c>
      <c r="L411" s="4">
        <v>8.23</v>
      </c>
    </row>
    <row r="412">
      <c r="A412" s="20" t="s">
        <v>561</v>
      </c>
      <c r="B412" s="20" t="str">
        <f t="shared" si="1"/>
        <v>Exploratory</v>
      </c>
      <c r="C412" s="20" t="str">
        <f>IFERROR(__xludf.DUMMYFUNCTION("SPLIT(E412,"" - "")"),"Keyword")</f>
        <v>Keyword</v>
      </c>
      <c r="D412" s="20" t="str">
        <f>IFERROR(__xludf.DUMMYFUNCTION("""COMPUTED_VALUE"""),"Topic")</f>
        <v>Topic</v>
      </c>
      <c r="E412" s="4" t="s">
        <v>17</v>
      </c>
      <c r="F412" s="4">
        <v>328.0</v>
      </c>
      <c r="G412" s="4">
        <v>4.68</v>
      </c>
      <c r="H412" s="8">
        <v>0.2287</v>
      </c>
      <c r="I412" s="8">
        <v>0.1342</v>
      </c>
      <c r="J412" s="9">
        <v>0.0042361111111111115</v>
      </c>
      <c r="K412" s="21">
        <v>366.0</v>
      </c>
      <c r="L412" s="4">
        <v>3.74</v>
      </c>
    </row>
    <row r="413">
      <c r="A413" s="20" t="s">
        <v>2966</v>
      </c>
      <c r="B413" s="20" t="str">
        <f t="shared" si="1"/>
        <v>Exploratory</v>
      </c>
      <c r="C413" s="20" t="str">
        <f>IFERROR(__xludf.DUMMYFUNCTION("SPLIT(E413,"" - "")"),"Keyword")</f>
        <v>Keyword</v>
      </c>
      <c r="D413" s="20" t="str">
        <f>IFERROR(__xludf.DUMMYFUNCTION("""COMPUTED_VALUE"""),"Topic")</f>
        <v>Topic</v>
      </c>
      <c r="E413" s="4" t="s">
        <v>17</v>
      </c>
      <c r="F413" s="4">
        <v>328.0</v>
      </c>
      <c r="G413" s="4">
        <v>3.83</v>
      </c>
      <c r="H413" s="8">
        <v>0.2774</v>
      </c>
      <c r="I413" s="8">
        <v>0.1774</v>
      </c>
      <c r="J413" s="9">
        <v>0.003159722222222222</v>
      </c>
      <c r="K413" s="21">
        <v>273.0</v>
      </c>
      <c r="L413" s="4">
        <v>1.9</v>
      </c>
    </row>
    <row r="414">
      <c r="A414" s="20" t="s">
        <v>564</v>
      </c>
      <c r="B414" s="20" t="str">
        <f t="shared" si="1"/>
        <v>Exploratory</v>
      </c>
      <c r="C414" s="20" t="str">
        <f>IFERROR(__xludf.DUMMYFUNCTION("SPLIT(E414,"" - "")"),"Keyword")</f>
        <v>Keyword</v>
      </c>
      <c r="D414" s="20" t="str">
        <f>IFERROR(__xludf.DUMMYFUNCTION("""COMPUTED_VALUE"""),"Topic")</f>
        <v>Topic</v>
      </c>
      <c r="E414" s="4" t="s">
        <v>17</v>
      </c>
      <c r="F414" s="4">
        <v>328.0</v>
      </c>
      <c r="G414" s="4">
        <v>4.55</v>
      </c>
      <c r="H414" s="8">
        <v>0.3354</v>
      </c>
      <c r="I414" s="8">
        <v>0.1294</v>
      </c>
      <c r="J414" s="9">
        <v>0.0038657407407407408</v>
      </c>
      <c r="K414" s="21">
        <v>334.0</v>
      </c>
      <c r="L414" s="4">
        <v>3.02</v>
      </c>
    </row>
    <row r="415">
      <c r="A415" s="20" t="s">
        <v>565</v>
      </c>
      <c r="B415" s="20" t="str">
        <f t="shared" si="1"/>
        <v>Exploratory</v>
      </c>
      <c r="C415" s="20" t="str">
        <f>IFERROR(__xludf.DUMMYFUNCTION("SPLIT(E415,"" - "")"),"Keyword")</f>
        <v>Keyword</v>
      </c>
      <c r="D415" s="20" t="str">
        <f>IFERROR(__xludf.DUMMYFUNCTION("""COMPUTED_VALUE"""),"Topic")</f>
        <v>Topic</v>
      </c>
      <c r="E415" s="4" t="s">
        <v>17</v>
      </c>
      <c r="F415" s="4">
        <v>327.0</v>
      </c>
      <c r="G415" s="4">
        <v>4.11</v>
      </c>
      <c r="H415" s="8">
        <v>0.2446</v>
      </c>
      <c r="I415" s="8">
        <v>0.2245</v>
      </c>
      <c r="J415" s="9">
        <v>0.0032291666666666666</v>
      </c>
      <c r="K415" s="21">
        <v>279.0</v>
      </c>
      <c r="L415" s="4">
        <v>2.31</v>
      </c>
    </row>
    <row r="416">
      <c r="A416" s="20" t="s">
        <v>567</v>
      </c>
      <c r="B416" s="20" t="str">
        <f t="shared" si="1"/>
        <v>Exploratory</v>
      </c>
      <c r="C416" s="20" t="str">
        <f>IFERROR(__xludf.DUMMYFUNCTION("SPLIT(E416,"" - "")"),"Keyword")</f>
        <v>Keyword</v>
      </c>
      <c r="D416" s="20" t="str">
        <f>IFERROR(__xludf.DUMMYFUNCTION("""COMPUTED_VALUE"""),"Topic")</f>
        <v>Topic</v>
      </c>
      <c r="E416" s="4" t="s">
        <v>17</v>
      </c>
      <c r="F416" s="4">
        <v>326.0</v>
      </c>
      <c r="G416" s="4">
        <v>2.6</v>
      </c>
      <c r="H416" s="8">
        <v>0.319</v>
      </c>
      <c r="I416" s="8">
        <v>0.2367</v>
      </c>
      <c r="J416" s="9">
        <v>0.001990740740740741</v>
      </c>
      <c r="K416" s="21">
        <v>172.0</v>
      </c>
      <c r="L416" s="4">
        <v>2.11</v>
      </c>
    </row>
    <row r="417">
      <c r="A417" s="20" t="s">
        <v>569</v>
      </c>
      <c r="B417" s="20" t="str">
        <f t="shared" si="1"/>
        <v>Exploratory</v>
      </c>
      <c r="C417" s="20" t="str">
        <f>IFERROR(__xludf.DUMMYFUNCTION("SPLIT(E417,"" - "")"),"Keyword")</f>
        <v>Keyword</v>
      </c>
      <c r="D417" s="20" t="str">
        <f>IFERROR(__xludf.DUMMYFUNCTION("""COMPUTED_VALUE"""),"Topic")</f>
        <v>Topic</v>
      </c>
      <c r="E417" s="4" t="s">
        <v>17</v>
      </c>
      <c r="F417" s="4">
        <v>325.0</v>
      </c>
      <c r="G417" s="4">
        <v>3.52</v>
      </c>
      <c r="H417" s="8">
        <v>0.2154</v>
      </c>
      <c r="I417" s="8">
        <v>0.2341</v>
      </c>
      <c r="J417" s="9">
        <v>0.002951388888888889</v>
      </c>
      <c r="K417" s="21">
        <v>255.0</v>
      </c>
      <c r="L417" s="4">
        <v>2.39</v>
      </c>
    </row>
    <row r="418">
      <c r="A418" s="20" t="s">
        <v>909</v>
      </c>
      <c r="B418" s="20" t="str">
        <f t="shared" si="1"/>
        <v>Known</v>
      </c>
      <c r="C418" s="20" t="str">
        <f>IFERROR(__xludf.DUMMYFUNCTION("SPLIT(E418,"" - "")"),"Name")</f>
        <v>Name</v>
      </c>
      <c r="D418" s="20" t="str">
        <f>IFERROR(__xludf.DUMMYFUNCTION("""COMPUTED_VALUE"""),"Series")</f>
        <v>Series</v>
      </c>
      <c r="E418" s="4" t="s">
        <v>15</v>
      </c>
      <c r="F418" s="4">
        <v>324.0</v>
      </c>
      <c r="G418" s="4">
        <v>2.13</v>
      </c>
      <c r="H418" s="8">
        <v>0.3642</v>
      </c>
      <c r="I418" s="8">
        <v>0.0638</v>
      </c>
      <c r="J418" s="9">
        <v>0.0030555555555555557</v>
      </c>
      <c r="K418" s="21">
        <v>264.0</v>
      </c>
      <c r="L418" s="4">
        <v>3.66</v>
      </c>
    </row>
    <row r="419">
      <c r="A419" s="20" t="s">
        <v>573</v>
      </c>
      <c r="B419" s="20" t="str">
        <f t="shared" si="1"/>
        <v>Exploratory</v>
      </c>
      <c r="C419" s="20" t="str">
        <f>IFERROR(__xludf.DUMMYFUNCTION("SPLIT(E419,"" - "")"),"Keyword")</f>
        <v>Keyword</v>
      </c>
      <c r="D419" s="20" t="str">
        <f>IFERROR(__xludf.DUMMYFUNCTION("""COMPUTED_VALUE"""),"Topic")</f>
        <v>Topic</v>
      </c>
      <c r="E419" s="4" t="s">
        <v>17</v>
      </c>
      <c r="F419" s="4">
        <v>324.0</v>
      </c>
      <c r="G419" s="4">
        <v>4.06</v>
      </c>
      <c r="H419" s="8">
        <v>0.3333</v>
      </c>
      <c r="I419" s="8">
        <v>0.1513</v>
      </c>
      <c r="J419" s="9">
        <v>0.0034027777777777776</v>
      </c>
      <c r="K419" s="21">
        <v>294.0</v>
      </c>
      <c r="L419" s="4">
        <v>2.67</v>
      </c>
    </row>
    <row r="420">
      <c r="A420" s="20" t="s">
        <v>574</v>
      </c>
      <c r="B420" s="20" t="str">
        <f t="shared" si="1"/>
        <v>Known</v>
      </c>
      <c r="C420" s="20" t="str">
        <f>IFERROR(__xludf.DUMMYFUNCTION("SPLIT(E420,"" - "")"),"Name")</f>
        <v>Name</v>
      </c>
      <c r="D420" s="20" t="str">
        <f>IFERROR(__xludf.DUMMYFUNCTION("""COMPUTED_VALUE"""),"Study")</f>
        <v>Study</v>
      </c>
      <c r="E420" s="4" t="s">
        <v>21</v>
      </c>
      <c r="F420" s="4">
        <v>324.0</v>
      </c>
      <c r="G420" s="4">
        <v>3.09</v>
      </c>
      <c r="H420" s="8">
        <v>0.2407</v>
      </c>
      <c r="I420" s="8">
        <v>0.1487</v>
      </c>
      <c r="J420" s="9">
        <v>0.006076388888888889</v>
      </c>
      <c r="K420" s="21">
        <v>525.0</v>
      </c>
      <c r="L420" s="4">
        <v>5.31</v>
      </c>
    </row>
    <row r="421">
      <c r="A421" s="20" t="s">
        <v>576</v>
      </c>
      <c r="B421" s="20" t="str">
        <f t="shared" si="1"/>
        <v>Exploratory</v>
      </c>
      <c r="C421" s="20" t="str">
        <f>IFERROR(__xludf.DUMMYFUNCTION("SPLIT(E421,"" - "")"),"Keyword")</f>
        <v>Keyword</v>
      </c>
      <c r="D421" s="20" t="str">
        <f>IFERROR(__xludf.DUMMYFUNCTION("""COMPUTED_VALUE"""),"Date")</f>
        <v>Date</v>
      </c>
      <c r="E421" s="4" t="s">
        <v>315</v>
      </c>
      <c r="F421" s="4">
        <v>322.0</v>
      </c>
      <c r="G421" s="4">
        <v>2.48</v>
      </c>
      <c r="H421" s="8">
        <v>0.3261</v>
      </c>
      <c r="I421" s="8">
        <v>0.128</v>
      </c>
      <c r="J421" s="9">
        <v>0.0035069444444444445</v>
      </c>
      <c r="K421" s="21">
        <v>303.0</v>
      </c>
      <c r="L421" s="4">
        <v>3.44</v>
      </c>
    </row>
    <row r="422">
      <c r="A422" s="20">
        <v>27521.0</v>
      </c>
      <c r="B422" s="20" t="str">
        <f t="shared" si="1"/>
        <v>Known</v>
      </c>
      <c r="C422" s="20" t="str">
        <f>IFERROR(__xludf.DUMMYFUNCTION("SPLIT(E422,"" - "")"),"Number")</f>
        <v>Number</v>
      </c>
      <c r="D422" s="20" t="str">
        <f>IFERROR(__xludf.DUMMYFUNCTION("""COMPUTED_VALUE"""),"Study")</f>
        <v>Study</v>
      </c>
      <c r="E422" s="4" t="s">
        <v>12</v>
      </c>
      <c r="F422" s="4">
        <v>320.0</v>
      </c>
      <c r="G422" s="4">
        <v>2.53</v>
      </c>
      <c r="H422" s="8">
        <v>0.2844</v>
      </c>
      <c r="I422" s="8">
        <v>0.152</v>
      </c>
      <c r="J422" s="9">
        <v>0.004525462962962963</v>
      </c>
      <c r="K422" s="21">
        <v>391.0</v>
      </c>
      <c r="L422" s="4">
        <v>4.78</v>
      </c>
    </row>
    <row r="423">
      <c r="A423" s="20" t="s">
        <v>579</v>
      </c>
      <c r="B423" s="20" t="str">
        <f t="shared" si="1"/>
        <v>Exploratory</v>
      </c>
      <c r="C423" s="20" t="str">
        <f>IFERROR(__xludf.DUMMYFUNCTION("SPLIT(E423,"" - "")"),"Keyword")</f>
        <v>Keyword</v>
      </c>
      <c r="D423" s="20" t="str">
        <f>IFERROR(__xludf.DUMMYFUNCTION("""COMPUTED_VALUE"""),"Topic")</f>
        <v>Topic</v>
      </c>
      <c r="E423" s="4" t="s">
        <v>17</v>
      </c>
      <c r="F423" s="4">
        <v>320.0</v>
      </c>
      <c r="G423" s="4">
        <v>3.62</v>
      </c>
      <c r="H423" s="8">
        <v>0.1562</v>
      </c>
      <c r="I423" s="8">
        <v>0.2781</v>
      </c>
      <c r="J423" s="9">
        <v>0.002824074074074074</v>
      </c>
      <c r="K423" s="21">
        <v>244.0</v>
      </c>
      <c r="L423" s="4">
        <v>2.18</v>
      </c>
    </row>
    <row r="424">
      <c r="A424" s="20" t="s">
        <v>580</v>
      </c>
      <c r="B424" s="20" t="str">
        <f t="shared" si="1"/>
        <v>Exploratory</v>
      </c>
      <c r="C424" s="20" t="str">
        <f>IFERROR(__xludf.DUMMYFUNCTION("SPLIT(E424,"" - "")"),"Keyword")</f>
        <v>Keyword</v>
      </c>
      <c r="D424" s="20" t="str">
        <f>IFERROR(__xludf.DUMMYFUNCTION("""COMPUTED_VALUE"""),"Topic")</f>
        <v>Topic</v>
      </c>
      <c r="E424" s="4" t="s">
        <v>17</v>
      </c>
      <c r="F424" s="4">
        <v>320.0</v>
      </c>
      <c r="G424" s="4">
        <v>4.26</v>
      </c>
      <c r="H424" s="8">
        <v>0.2062</v>
      </c>
      <c r="I424" s="8">
        <v>0.2217</v>
      </c>
      <c r="J424" s="9">
        <v>0.0034027777777777776</v>
      </c>
      <c r="K424" s="21">
        <v>294.0</v>
      </c>
      <c r="L424" s="4">
        <v>3.26</v>
      </c>
    </row>
    <row r="425">
      <c r="A425" s="20">
        <v>20240.0</v>
      </c>
      <c r="B425" s="20" t="str">
        <f t="shared" si="1"/>
        <v>Known</v>
      </c>
      <c r="C425" s="20" t="str">
        <f>IFERROR(__xludf.DUMMYFUNCTION("SPLIT(E425,"" - "")"),"Number")</f>
        <v>Number</v>
      </c>
      <c r="D425" s="20" t="str">
        <f>IFERROR(__xludf.DUMMYFUNCTION("""COMPUTED_VALUE"""),"Study")</f>
        <v>Study</v>
      </c>
      <c r="E425" s="4" t="s">
        <v>12</v>
      </c>
      <c r="F425" s="4">
        <v>319.0</v>
      </c>
      <c r="G425" s="4">
        <v>2.49</v>
      </c>
      <c r="H425" s="8">
        <v>0.3417</v>
      </c>
      <c r="I425" s="8">
        <v>0.1776</v>
      </c>
      <c r="J425" s="9">
        <v>0.004386574074074074</v>
      </c>
      <c r="K425" s="21">
        <v>379.0</v>
      </c>
      <c r="L425" s="4">
        <v>2.51</v>
      </c>
    </row>
    <row r="426">
      <c r="A426" s="20" t="s">
        <v>581</v>
      </c>
      <c r="B426" s="20" t="str">
        <f t="shared" si="1"/>
        <v>Exploratory</v>
      </c>
      <c r="C426" s="20" t="str">
        <f>IFERROR(__xludf.DUMMYFUNCTION("SPLIT(E426,"" - "")"),"Keyword")</f>
        <v>Keyword</v>
      </c>
      <c r="D426" s="20" t="str">
        <f>IFERROR(__xludf.DUMMYFUNCTION("""COMPUTED_VALUE"""),"Topic")</f>
        <v>Topic</v>
      </c>
      <c r="E426" s="4" t="s">
        <v>17</v>
      </c>
      <c r="F426" s="4">
        <v>319.0</v>
      </c>
      <c r="G426" s="4">
        <v>3.92</v>
      </c>
      <c r="H426" s="8">
        <v>0.2476</v>
      </c>
      <c r="I426" s="8">
        <v>0.1733</v>
      </c>
      <c r="J426" s="9">
        <v>0.004224537037037037</v>
      </c>
      <c r="K426" s="21">
        <v>365.0</v>
      </c>
      <c r="L426" s="4">
        <v>4.04</v>
      </c>
    </row>
    <row r="427">
      <c r="A427" s="20" t="s">
        <v>585</v>
      </c>
      <c r="B427" s="20" t="str">
        <f t="shared" si="1"/>
        <v>Exploratory</v>
      </c>
      <c r="C427" s="20" t="str">
        <f>IFERROR(__xludf.DUMMYFUNCTION("SPLIT(E427,"" - "")"),"Keyword")</f>
        <v>Keyword</v>
      </c>
      <c r="D427" s="20" t="str">
        <f>IFERROR(__xludf.DUMMYFUNCTION("""COMPUTED_VALUE"""),"Topic")</f>
        <v>Topic</v>
      </c>
      <c r="E427" s="4" t="s">
        <v>17</v>
      </c>
      <c r="F427" s="4">
        <v>317.0</v>
      </c>
      <c r="G427" s="4">
        <v>3.75</v>
      </c>
      <c r="H427" s="8">
        <v>0.2145</v>
      </c>
      <c r="I427" s="8">
        <v>0.201</v>
      </c>
      <c r="J427" s="9">
        <v>0.0028587962962962963</v>
      </c>
      <c r="K427" s="21">
        <v>247.0</v>
      </c>
      <c r="L427" s="4">
        <v>2.75</v>
      </c>
    </row>
    <row r="428">
      <c r="A428" s="20" t="s">
        <v>586</v>
      </c>
      <c r="B428" s="20" t="str">
        <f t="shared" si="1"/>
        <v>Exploratory</v>
      </c>
      <c r="C428" s="20" t="str">
        <f>IFERROR(__xludf.DUMMYFUNCTION("SPLIT(E428,"" - "")"),"Keyword")</f>
        <v>Keyword</v>
      </c>
      <c r="D428" s="20" t="str">
        <f>IFERROR(__xludf.DUMMYFUNCTION("""COMPUTED_VALUE"""),"Topic")</f>
        <v>Topic</v>
      </c>
      <c r="E428" s="4" t="s">
        <v>17</v>
      </c>
      <c r="F428" s="4">
        <v>317.0</v>
      </c>
      <c r="G428" s="4">
        <v>3.43</v>
      </c>
      <c r="H428" s="8">
        <v>0.1767</v>
      </c>
      <c r="I428" s="8">
        <v>0.3094</v>
      </c>
      <c r="J428" s="9">
        <v>0.0033912037037037036</v>
      </c>
      <c r="K428" s="21">
        <v>293.0</v>
      </c>
      <c r="L428" s="4">
        <v>2.69</v>
      </c>
    </row>
    <row r="429">
      <c r="A429" s="20" t="s">
        <v>3953</v>
      </c>
      <c r="B429" s="20" t="str">
        <f t="shared" si="1"/>
        <v>Exploratory</v>
      </c>
      <c r="C429" s="20" t="str">
        <f>IFERROR(__xludf.DUMMYFUNCTION("SPLIT(E429,"" - "")"),"Keyword")</f>
        <v>Keyword</v>
      </c>
      <c r="D429" s="20" t="str">
        <f>IFERROR(__xludf.DUMMYFUNCTION("""COMPUTED_VALUE"""),"Topic")</f>
        <v>Topic</v>
      </c>
      <c r="E429" s="4" t="s">
        <v>17</v>
      </c>
      <c r="F429" s="4">
        <v>317.0</v>
      </c>
      <c r="G429" s="4">
        <v>4.06</v>
      </c>
      <c r="H429" s="8">
        <v>0.2524</v>
      </c>
      <c r="I429" s="8">
        <v>0.1553</v>
      </c>
      <c r="J429" s="9">
        <v>0.003460648148148148</v>
      </c>
      <c r="K429" s="21">
        <v>299.0</v>
      </c>
      <c r="L429" s="4">
        <v>2.95</v>
      </c>
    </row>
    <row r="430">
      <c r="A430" s="20" t="s">
        <v>588</v>
      </c>
      <c r="B430" s="20" t="str">
        <f t="shared" si="1"/>
        <v>Exploratory</v>
      </c>
      <c r="C430" s="20" t="str">
        <f>IFERROR(__xludf.DUMMYFUNCTION("SPLIT(E430,"" - "")"),"Keyword")</f>
        <v>Keyword</v>
      </c>
      <c r="D430" s="20" t="str">
        <f>IFERROR(__xludf.DUMMYFUNCTION("""COMPUTED_VALUE"""),"Topic")</f>
        <v>Topic</v>
      </c>
      <c r="E430" s="4" t="s">
        <v>17</v>
      </c>
      <c r="F430" s="4">
        <v>317.0</v>
      </c>
      <c r="G430" s="4">
        <v>3.98</v>
      </c>
      <c r="H430" s="8">
        <v>0.2366</v>
      </c>
      <c r="I430" s="8">
        <v>0.2165</v>
      </c>
      <c r="J430" s="9">
        <v>0.00431712962962963</v>
      </c>
      <c r="K430" s="21">
        <v>373.0</v>
      </c>
      <c r="L430" s="4">
        <v>3.44</v>
      </c>
    </row>
    <row r="431">
      <c r="A431" s="20" t="s">
        <v>589</v>
      </c>
      <c r="B431" s="20" t="str">
        <f t="shared" si="1"/>
        <v>Exploratory</v>
      </c>
      <c r="C431" s="20" t="str">
        <f>IFERROR(__xludf.DUMMYFUNCTION("SPLIT(E431,"" - "")"),"Keyword")</f>
        <v>Keyword</v>
      </c>
      <c r="D431" s="20" t="str">
        <f>IFERROR(__xludf.DUMMYFUNCTION("""COMPUTED_VALUE"""),"Topic")</f>
        <v>Topic</v>
      </c>
      <c r="E431" s="4" t="s">
        <v>17</v>
      </c>
      <c r="F431" s="4">
        <v>317.0</v>
      </c>
      <c r="G431" s="4">
        <v>3.28</v>
      </c>
      <c r="H431" s="8">
        <v>0.1956</v>
      </c>
      <c r="I431" s="8">
        <v>0.2587</v>
      </c>
      <c r="J431" s="9">
        <v>0.002824074074074074</v>
      </c>
      <c r="K431" s="21">
        <v>244.0</v>
      </c>
      <c r="L431" s="4">
        <v>2.38</v>
      </c>
    </row>
    <row r="432">
      <c r="A432" s="20" t="s">
        <v>590</v>
      </c>
      <c r="B432" s="20" t="str">
        <f t="shared" si="1"/>
        <v>Exploratory</v>
      </c>
      <c r="C432" s="20" t="str">
        <f>IFERROR(__xludf.DUMMYFUNCTION("SPLIT(E432,"" - "")"),"Keyword")</f>
        <v>Keyword</v>
      </c>
      <c r="D432" s="20" t="str">
        <f>IFERROR(__xludf.DUMMYFUNCTION("""COMPUTED_VALUE"""),"Place")</f>
        <v>Place</v>
      </c>
      <c r="E432" s="4" t="s">
        <v>32</v>
      </c>
      <c r="F432" s="4">
        <v>317.0</v>
      </c>
      <c r="G432" s="4">
        <v>3.5</v>
      </c>
      <c r="H432" s="8">
        <v>0.3785</v>
      </c>
      <c r="I432" s="8">
        <v>0.1243</v>
      </c>
      <c r="J432" s="9">
        <v>0.003912037037037037</v>
      </c>
      <c r="K432" s="21">
        <v>338.0</v>
      </c>
      <c r="L432" s="4">
        <v>3.73</v>
      </c>
    </row>
    <row r="433">
      <c r="A433" s="20" t="s">
        <v>591</v>
      </c>
      <c r="B433" s="20" t="str">
        <f t="shared" si="1"/>
        <v>Exploratory</v>
      </c>
      <c r="C433" s="20" t="str">
        <f>IFERROR(__xludf.DUMMYFUNCTION("SPLIT(E433,"" - "")"),"Keyword")</f>
        <v>Keyword</v>
      </c>
      <c r="D433" s="20" t="str">
        <f>IFERROR(__xludf.DUMMYFUNCTION("""COMPUTED_VALUE"""),"Topic")</f>
        <v>Topic</v>
      </c>
      <c r="E433" s="4" t="s">
        <v>17</v>
      </c>
      <c r="F433" s="4">
        <v>316.0</v>
      </c>
      <c r="G433" s="4">
        <v>3.59</v>
      </c>
      <c r="H433" s="8">
        <v>0.2215</v>
      </c>
      <c r="I433" s="8">
        <v>0.2456</v>
      </c>
      <c r="J433" s="9">
        <v>0.0035069444444444445</v>
      </c>
      <c r="K433" s="21">
        <v>303.0</v>
      </c>
      <c r="L433" s="4">
        <v>2.97</v>
      </c>
    </row>
    <row r="434">
      <c r="A434" s="20" t="s">
        <v>592</v>
      </c>
      <c r="B434" s="20" t="str">
        <f t="shared" si="1"/>
        <v>Exploratory</v>
      </c>
      <c r="C434" s="20" t="str">
        <f>IFERROR(__xludf.DUMMYFUNCTION("SPLIT(E434,"" - "")"),"Keyword")</f>
        <v>Keyword</v>
      </c>
      <c r="D434" s="20" t="str">
        <f>IFERROR(__xludf.DUMMYFUNCTION("""COMPUTED_VALUE"""),"Topic")</f>
        <v>Topic</v>
      </c>
      <c r="E434" s="4" t="s">
        <v>17</v>
      </c>
      <c r="F434" s="4">
        <v>316.0</v>
      </c>
      <c r="G434" s="4">
        <v>5.43</v>
      </c>
      <c r="H434" s="8">
        <v>0.3133</v>
      </c>
      <c r="I434" s="8">
        <v>0.2003</v>
      </c>
      <c r="J434" s="9">
        <v>0.00375</v>
      </c>
      <c r="K434" s="21">
        <v>324.0</v>
      </c>
      <c r="L434" s="4">
        <v>3.15</v>
      </c>
    </row>
    <row r="435">
      <c r="A435" s="20" t="s">
        <v>593</v>
      </c>
      <c r="B435" s="20" t="str">
        <f t="shared" si="1"/>
        <v>Exploratory</v>
      </c>
      <c r="C435" s="20" t="str">
        <f>IFERROR(__xludf.DUMMYFUNCTION("SPLIT(E435,"" - "")"),"Keyword")</f>
        <v>Keyword</v>
      </c>
      <c r="D435" s="20" t="str">
        <f>IFERROR(__xludf.DUMMYFUNCTION("""COMPUTED_VALUE"""),"Topic")</f>
        <v>Topic</v>
      </c>
      <c r="E435" s="4" t="s">
        <v>17</v>
      </c>
      <c r="F435" s="4">
        <v>314.0</v>
      </c>
      <c r="G435" s="4">
        <v>4.06</v>
      </c>
      <c r="H435" s="8">
        <v>0.2707</v>
      </c>
      <c r="I435" s="8">
        <v>0.1176</v>
      </c>
      <c r="J435" s="9">
        <v>0.004629629629629629</v>
      </c>
      <c r="K435" s="21">
        <v>400.0</v>
      </c>
      <c r="L435" s="4">
        <v>4.71</v>
      </c>
    </row>
    <row r="436">
      <c r="A436" s="20" t="s">
        <v>595</v>
      </c>
      <c r="B436" s="20" t="str">
        <f t="shared" si="1"/>
        <v>Known</v>
      </c>
      <c r="C436" s="20" t="str">
        <f>IFERROR(__xludf.DUMMYFUNCTION("SPLIT(E436,"" - "")"),"Name")</f>
        <v>Name</v>
      </c>
      <c r="D436" s="20" t="str">
        <f>IFERROR(__xludf.DUMMYFUNCTION("""COMPUTED_VALUE"""),"Series")</f>
        <v>Series</v>
      </c>
      <c r="E436" s="4" t="s">
        <v>15</v>
      </c>
      <c r="F436" s="4">
        <v>313.0</v>
      </c>
      <c r="G436" s="4">
        <v>2.34</v>
      </c>
      <c r="H436" s="8">
        <v>0.3067</v>
      </c>
      <c r="I436" s="8">
        <v>0.0997</v>
      </c>
      <c r="J436" s="9">
        <v>0.00375</v>
      </c>
      <c r="K436" s="21">
        <v>324.0</v>
      </c>
      <c r="L436" s="4">
        <v>3.18</v>
      </c>
    </row>
    <row r="437">
      <c r="A437" s="20" t="s">
        <v>597</v>
      </c>
      <c r="B437" s="20" t="str">
        <f t="shared" si="1"/>
        <v>Exploratory</v>
      </c>
      <c r="C437" s="20" t="str">
        <f>IFERROR(__xludf.DUMMYFUNCTION("SPLIT(E437,"" - "")"),"Keyword")</f>
        <v>Keyword</v>
      </c>
      <c r="D437" s="20" t="str">
        <f>IFERROR(__xludf.DUMMYFUNCTION("""COMPUTED_VALUE"""),"Place")</f>
        <v>Place</v>
      </c>
      <c r="E437" s="4" t="s">
        <v>32</v>
      </c>
      <c r="F437" s="4">
        <v>312.0</v>
      </c>
      <c r="G437" s="4">
        <v>3.26</v>
      </c>
      <c r="H437" s="8">
        <v>0.5</v>
      </c>
      <c r="I437" s="8">
        <v>0.1152</v>
      </c>
      <c r="J437" s="9">
        <v>0.0027314814814814814</v>
      </c>
      <c r="K437" s="21">
        <v>236.0</v>
      </c>
      <c r="L437" s="4">
        <v>3.36</v>
      </c>
    </row>
    <row r="438">
      <c r="A438" s="20" t="s">
        <v>598</v>
      </c>
      <c r="B438" s="20" t="str">
        <f t="shared" si="1"/>
        <v>Exploratory</v>
      </c>
      <c r="C438" s="20" t="str">
        <f>IFERROR(__xludf.DUMMYFUNCTION("SPLIT(E438,"" - "")"),"Keyword")</f>
        <v>Keyword</v>
      </c>
      <c r="D438" s="20" t="str">
        <f>IFERROR(__xludf.DUMMYFUNCTION("""COMPUTED_VALUE"""),"Topic")</f>
        <v>Topic</v>
      </c>
      <c r="E438" s="4" t="s">
        <v>17</v>
      </c>
      <c r="F438" s="4">
        <v>311.0</v>
      </c>
      <c r="G438" s="4">
        <v>3.68</v>
      </c>
      <c r="H438" s="8">
        <v>0.2669</v>
      </c>
      <c r="I438" s="8">
        <v>0.2073</v>
      </c>
      <c r="J438" s="9">
        <v>0.0035416666666666665</v>
      </c>
      <c r="K438" s="21">
        <v>306.0</v>
      </c>
      <c r="L438" s="4">
        <v>3.23</v>
      </c>
    </row>
    <row r="439">
      <c r="A439" s="20" t="s">
        <v>599</v>
      </c>
      <c r="B439" s="20" t="str">
        <f t="shared" si="1"/>
        <v>Exploratory</v>
      </c>
      <c r="C439" s="20" t="str">
        <f>IFERROR(__xludf.DUMMYFUNCTION("SPLIT(E439,"" - "")"),"Keyword")</f>
        <v>Keyword</v>
      </c>
      <c r="D439" s="20" t="str">
        <f>IFERROR(__xludf.DUMMYFUNCTION("""COMPUTED_VALUE"""),"Topic")</f>
        <v>Topic</v>
      </c>
      <c r="E439" s="4" t="s">
        <v>17</v>
      </c>
      <c r="F439" s="4">
        <v>310.0</v>
      </c>
      <c r="G439" s="4">
        <v>3.43</v>
      </c>
      <c r="H439" s="8">
        <v>0.2226</v>
      </c>
      <c r="I439" s="8">
        <v>0.1601</v>
      </c>
      <c r="J439" s="9">
        <v>0.003946759259259259</v>
      </c>
      <c r="K439" s="21">
        <v>341.0</v>
      </c>
      <c r="L439" s="4">
        <v>3.94</v>
      </c>
    </row>
    <row r="440">
      <c r="A440" s="20" t="s">
        <v>600</v>
      </c>
      <c r="B440" s="20" t="str">
        <f t="shared" si="1"/>
        <v>Exploratory</v>
      </c>
      <c r="C440" s="20" t="str">
        <f>IFERROR(__xludf.DUMMYFUNCTION("SPLIT(E440,"" - "")"),"Keyword")</f>
        <v>Keyword</v>
      </c>
      <c r="D440" s="20" t="str">
        <f>IFERROR(__xludf.DUMMYFUNCTION("""COMPUTED_VALUE"""),"Topic")</f>
        <v>Topic</v>
      </c>
      <c r="E440" s="4" t="s">
        <v>17</v>
      </c>
      <c r="F440" s="4">
        <v>310.0</v>
      </c>
      <c r="G440" s="4">
        <v>3.42</v>
      </c>
      <c r="H440" s="8">
        <v>0.3161</v>
      </c>
      <c r="I440" s="8">
        <v>0.1802</v>
      </c>
      <c r="J440" s="9">
        <v>0.002928240740740741</v>
      </c>
      <c r="K440" s="21">
        <v>253.0</v>
      </c>
      <c r="L440" s="4">
        <v>2.49</v>
      </c>
    </row>
    <row r="441">
      <c r="A441" s="20" t="s">
        <v>601</v>
      </c>
      <c r="B441" s="20" t="str">
        <f t="shared" si="1"/>
        <v>Known</v>
      </c>
      <c r="C441" s="20" t="str">
        <f>IFERROR(__xludf.DUMMYFUNCTION("SPLIT(E441,"" - "")"),"Name")</f>
        <v>Name</v>
      </c>
      <c r="D441" s="20" t="str">
        <f>IFERROR(__xludf.DUMMYFUNCTION("""COMPUTED_VALUE"""),"Series")</f>
        <v>Series</v>
      </c>
      <c r="E441" s="4" t="s">
        <v>15</v>
      </c>
      <c r="F441" s="4">
        <v>310.0</v>
      </c>
      <c r="G441" s="4">
        <v>2.91</v>
      </c>
      <c r="H441" s="8">
        <v>0.2548</v>
      </c>
      <c r="I441" s="8">
        <v>0.1286</v>
      </c>
      <c r="J441" s="9">
        <v>0.003321759259259259</v>
      </c>
      <c r="K441" s="21">
        <v>287.0</v>
      </c>
      <c r="L441" s="4">
        <v>5.3</v>
      </c>
    </row>
    <row r="442">
      <c r="A442" s="20" t="s">
        <v>603</v>
      </c>
      <c r="B442" s="20" t="str">
        <f t="shared" si="1"/>
        <v>Known</v>
      </c>
      <c r="C442" s="20" t="str">
        <f>IFERROR(__xludf.DUMMYFUNCTION("SPLIT(E442,"" - "")"),"Name")</f>
        <v>Name</v>
      </c>
      <c r="D442" s="20" t="str">
        <f>IFERROR(__xludf.DUMMYFUNCTION("""COMPUTED_VALUE"""),"Study")</f>
        <v>Study</v>
      </c>
      <c r="E442" s="4" t="s">
        <v>21</v>
      </c>
      <c r="F442" s="4">
        <v>309.0</v>
      </c>
      <c r="G442" s="4">
        <v>2.46</v>
      </c>
      <c r="H442" s="8">
        <v>0.3172</v>
      </c>
      <c r="I442" s="8">
        <v>0.1001</v>
      </c>
      <c r="J442" s="9">
        <v>0.0032291666666666666</v>
      </c>
      <c r="K442" s="21">
        <v>279.0</v>
      </c>
      <c r="L442" s="4">
        <v>3.37</v>
      </c>
    </row>
    <row r="443">
      <c r="A443" s="20" t="s">
        <v>606</v>
      </c>
      <c r="B443" s="20" t="str">
        <f t="shared" si="1"/>
        <v>Exploratory</v>
      </c>
      <c r="C443" s="20" t="str">
        <f>IFERROR(__xludf.DUMMYFUNCTION("SPLIT(E443,"" - "")"),"Keyword")</f>
        <v>Keyword</v>
      </c>
      <c r="D443" s="20" t="str">
        <f>IFERROR(__xludf.DUMMYFUNCTION("""COMPUTED_VALUE"""),"Topic")</f>
        <v>Topic</v>
      </c>
      <c r="E443" s="4" t="s">
        <v>17</v>
      </c>
      <c r="F443" s="4">
        <v>308.0</v>
      </c>
      <c r="G443" s="4">
        <v>4.39</v>
      </c>
      <c r="H443" s="8">
        <v>0.3766</v>
      </c>
      <c r="I443" s="8">
        <v>0.1235</v>
      </c>
      <c r="J443" s="9">
        <v>0.004155092592592592</v>
      </c>
      <c r="K443" s="21">
        <v>359.0</v>
      </c>
      <c r="L443" s="4">
        <v>3.49</v>
      </c>
    </row>
    <row r="444">
      <c r="A444" s="20">
        <v>34802.0</v>
      </c>
      <c r="B444" s="20" t="str">
        <f t="shared" si="1"/>
        <v>Known</v>
      </c>
      <c r="C444" s="20" t="str">
        <f>IFERROR(__xludf.DUMMYFUNCTION("SPLIT(E444,"" - "")"),"Number")</f>
        <v>Number</v>
      </c>
      <c r="D444" s="20" t="str">
        <f>IFERROR(__xludf.DUMMYFUNCTION("""COMPUTED_VALUE"""),"Study")</f>
        <v>Study</v>
      </c>
      <c r="E444" s="4" t="s">
        <v>12</v>
      </c>
      <c r="F444" s="4">
        <v>307.0</v>
      </c>
      <c r="G444" s="4">
        <v>2.09</v>
      </c>
      <c r="H444" s="8">
        <v>0.2443</v>
      </c>
      <c r="I444" s="8">
        <v>0.131</v>
      </c>
      <c r="J444" s="9">
        <v>0.004398148148148148</v>
      </c>
      <c r="K444" s="21">
        <v>380.0</v>
      </c>
      <c r="L444" s="4">
        <v>4.98</v>
      </c>
    </row>
    <row r="445">
      <c r="A445" s="20" t="s">
        <v>607</v>
      </c>
      <c r="B445" s="20" t="str">
        <f t="shared" si="1"/>
        <v>Exploratory</v>
      </c>
      <c r="C445" s="20" t="str">
        <f>IFERROR(__xludf.DUMMYFUNCTION("SPLIT(E445,"" - "")"),"Keyword")</f>
        <v>Keyword</v>
      </c>
      <c r="D445" s="20" t="str">
        <f>IFERROR(__xludf.DUMMYFUNCTION("""COMPUTED_VALUE"""),"Topic")</f>
        <v>Topic</v>
      </c>
      <c r="E445" s="4" t="s">
        <v>17</v>
      </c>
      <c r="F445" s="4">
        <v>307.0</v>
      </c>
      <c r="G445" s="4">
        <v>2.89</v>
      </c>
      <c r="H445" s="8">
        <v>0.2313</v>
      </c>
      <c r="I445" s="8">
        <v>0.254</v>
      </c>
      <c r="J445" s="9">
        <v>0.0028472222222222223</v>
      </c>
      <c r="K445" s="21">
        <v>246.0</v>
      </c>
      <c r="L445" s="4">
        <v>2.73</v>
      </c>
    </row>
    <row r="446">
      <c r="A446" s="20" t="s">
        <v>608</v>
      </c>
      <c r="B446" s="20" t="str">
        <f t="shared" si="1"/>
        <v>Exploratory</v>
      </c>
      <c r="C446" s="20" t="str">
        <f>IFERROR(__xludf.DUMMYFUNCTION("SPLIT(E446,"" - "")"),"Keyword")</f>
        <v>Keyword</v>
      </c>
      <c r="D446" s="20" t="str">
        <f>IFERROR(__xludf.DUMMYFUNCTION("""COMPUTED_VALUE"""),"Topic")</f>
        <v>Topic</v>
      </c>
      <c r="E446" s="4" t="s">
        <v>17</v>
      </c>
      <c r="F446" s="4">
        <v>307.0</v>
      </c>
      <c r="G446" s="4">
        <v>3.41</v>
      </c>
      <c r="H446" s="8">
        <v>0.127</v>
      </c>
      <c r="I446" s="8">
        <v>0.3492</v>
      </c>
      <c r="J446" s="9">
        <v>0.0030439814814814813</v>
      </c>
      <c r="K446" s="21">
        <v>263.0</v>
      </c>
      <c r="L446" s="4">
        <v>3.41</v>
      </c>
    </row>
    <row r="447">
      <c r="A447" s="20" t="s">
        <v>609</v>
      </c>
      <c r="B447" s="20" t="str">
        <f t="shared" si="1"/>
        <v>Exploratory</v>
      </c>
      <c r="C447" s="20" t="str">
        <f>IFERROR(__xludf.DUMMYFUNCTION("SPLIT(E447,"" - "")"),"Keyword")</f>
        <v>Keyword</v>
      </c>
      <c r="D447" s="20" t="str">
        <f>IFERROR(__xludf.DUMMYFUNCTION("""COMPUTED_VALUE"""),"Topic")</f>
        <v>Topic</v>
      </c>
      <c r="E447" s="4" t="s">
        <v>17</v>
      </c>
      <c r="F447" s="4">
        <v>307.0</v>
      </c>
      <c r="G447" s="4">
        <v>2.91</v>
      </c>
      <c r="H447" s="8">
        <v>0.3746</v>
      </c>
      <c r="I447" s="8">
        <v>0.112</v>
      </c>
      <c r="J447" s="9">
        <v>0.0038888888888888888</v>
      </c>
      <c r="K447" s="21">
        <v>336.0</v>
      </c>
      <c r="L447" s="4">
        <v>4.71</v>
      </c>
    </row>
    <row r="448">
      <c r="A448" s="20" t="s">
        <v>610</v>
      </c>
      <c r="B448" s="20" t="str">
        <f t="shared" si="1"/>
        <v>Exploratory</v>
      </c>
      <c r="C448" s="20" t="str">
        <f>IFERROR(__xludf.DUMMYFUNCTION("SPLIT(E448,"" - "")"),"Keyword")</f>
        <v>Keyword</v>
      </c>
      <c r="D448" s="20" t="str">
        <f>IFERROR(__xludf.DUMMYFUNCTION("""COMPUTED_VALUE"""),"Topic")</f>
        <v>Topic</v>
      </c>
      <c r="E448" s="4" t="s">
        <v>17</v>
      </c>
      <c r="F448" s="4">
        <v>307.0</v>
      </c>
      <c r="G448" s="4">
        <v>3.58</v>
      </c>
      <c r="H448" s="8">
        <v>0.2313</v>
      </c>
      <c r="I448" s="8">
        <v>0.224</v>
      </c>
      <c r="J448" s="9">
        <v>0.0033912037037037036</v>
      </c>
      <c r="K448" s="21">
        <v>293.0</v>
      </c>
      <c r="L448" s="4">
        <v>3.21</v>
      </c>
    </row>
    <row r="449">
      <c r="A449" s="20" t="s">
        <v>611</v>
      </c>
      <c r="B449" s="20" t="str">
        <f t="shared" si="1"/>
        <v>Exploratory</v>
      </c>
      <c r="C449" s="20" t="str">
        <f>IFERROR(__xludf.DUMMYFUNCTION("SPLIT(E449,"" - "")"),"Keyword")</f>
        <v>Keyword</v>
      </c>
      <c r="D449" s="20" t="str">
        <f>IFERROR(__xludf.DUMMYFUNCTION("""COMPUTED_VALUE"""),"Topic")</f>
        <v>Topic</v>
      </c>
      <c r="E449" s="4" t="s">
        <v>17</v>
      </c>
      <c r="F449" s="4">
        <v>307.0</v>
      </c>
      <c r="G449" s="4">
        <v>2.74</v>
      </c>
      <c r="H449" s="8">
        <v>0.1759</v>
      </c>
      <c r="I449" s="8">
        <v>0.266</v>
      </c>
      <c r="J449" s="9">
        <v>0.002395833333333333</v>
      </c>
      <c r="K449" s="21">
        <v>207.0</v>
      </c>
      <c r="L449" s="4">
        <v>2.28</v>
      </c>
    </row>
    <row r="450">
      <c r="A450" s="20" t="s">
        <v>612</v>
      </c>
      <c r="B450" s="20" t="str">
        <f t="shared" si="1"/>
        <v>Exploratory</v>
      </c>
      <c r="C450" s="20" t="str">
        <f>IFERROR(__xludf.DUMMYFUNCTION("SPLIT(E450,"" - "")"),"Keyword")</f>
        <v>Keyword</v>
      </c>
      <c r="D450" s="20" t="str">
        <f>IFERROR(__xludf.DUMMYFUNCTION("""COMPUTED_VALUE"""),"Place")</f>
        <v>Place</v>
      </c>
      <c r="E450" s="4" t="s">
        <v>32</v>
      </c>
      <c r="F450" s="4">
        <v>306.0</v>
      </c>
      <c r="G450" s="4">
        <v>3.58</v>
      </c>
      <c r="H450" s="8">
        <v>0.2778</v>
      </c>
      <c r="I450" s="8">
        <v>0.1659</v>
      </c>
      <c r="J450" s="9">
        <v>0.0033796296296296296</v>
      </c>
      <c r="K450" s="21">
        <v>292.0</v>
      </c>
      <c r="L450" s="4">
        <v>3.99</v>
      </c>
    </row>
    <row r="451">
      <c r="A451" s="20" t="s">
        <v>613</v>
      </c>
      <c r="B451" s="20" t="str">
        <f t="shared" si="1"/>
        <v>Exploratory</v>
      </c>
      <c r="C451" s="20" t="str">
        <f>IFERROR(__xludf.DUMMYFUNCTION("SPLIT(E451,"" - "")"),"Keyword")</f>
        <v>Keyword</v>
      </c>
      <c r="D451" s="20" t="str">
        <f>IFERROR(__xludf.DUMMYFUNCTION("""COMPUTED_VALUE"""),"Topic")</f>
        <v>Topic</v>
      </c>
      <c r="E451" s="4" t="s">
        <v>17</v>
      </c>
      <c r="F451" s="4">
        <v>305.0</v>
      </c>
      <c r="G451" s="4">
        <v>4.91</v>
      </c>
      <c r="H451" s="8">
        <v>0.2557</v>
      </c>
      <c r="I451" s="8">
        <v>0.1381</v>
      </c>
      <c r="J451" s="9">
        <v>0.004652777777777777</v>
      </c>
      <c r="K451" s="21">
        <v>402.0</v>
      </c>
      <c r="L451" s="4">
        <v>3.65</v>
      </c>
    </row>
    <row r="452">
      <c r="A452" s="20" t="s">
        <v>614</v>
      </c>
      <c r="B452" s="20" t="str">
        <f t="shared" si="1"/>
        <v>Known</v>
      </c>
      <c r="C452" s="20" t="str">
        <f>IFERROR(__xludf.DUMMYFUNCTION("SPLIT(E452,"" - "")"),"Name")</f>
        <v>Name</v>
      </c>
      <c r="D452" s="20" t="str">
        <f>IFERROR(__xludf.DUMMYFUNCTION("""COMPUTED_VALUE"""),"Series")</f>
        <v>Series</v>
      </c>
      <c r="E452" s="4" t="s">
        <v>15</v>
      </c>
      <c r="F452" s="4">
        <v>305.0</v>
      </c>
      <c r="G452" s="4">
        <v>2.77</v>
      </c>
      <c r="H452" s="8">
        <v>0.1705</v>
      </c>
      <c r="I452" s="8">
        <v>0.168</v>
      </c>
      <c r="J452" s="9">
        <v>0.00474537037037037</v>
      </c>
      <c r="K452" s="21">
        <v>410.0</v>
      </c>
      <c r="L452" s="4">
        <v>8.06</v>
      </c>
    </row>
    <row r="453">
      <c r="A453" s="20" t="s">
        <v>616</v>
      </c>
      <c r="B453" s="20" t="str">
        <f t="shared" si="1"/>
        <v>Exploratory</v>
      </c>
      <c r="C453" s="20" t="str">
        <f>IFERROR(__xludf.DUMMYFUNCTION("SPLIT(E453,"" - "")"),"Keyword")</f>
        <v>Keyword</v>
      </c>
      <c r="D453" s="20" t="str">
        <f>IFERROR(__xludf.DUMMYFUNCTION("""COMPUTED_VALUE"""),"Topic")</f>
        <v>Topic</v>
      </c>
      <c r="E453" s="4" t="s">
        <v>17</v>
      </c>
      <c r="F453" s="4">
        <v>304.0</v>
      </c>
      <c r="G453" s="4">
        <v>3.38</v>
      </c>
      <c r="H453" s="8">
        <v>0.2434</v>
      </c>
      <c r="I453" s="8">
        <v>0.221</v>
      </c>
      <c r="J453" s="9">
        <v>0.0026157407407407405</v>
      </c>
      <c r="K453" s="21">
        <v>226.0</v>
      </c>
      <c r="L453" s="4">
        <v>2.05</v>
      </c>
    </row>
    <row r="454">
      <c r="A454" s="20" t="s">
        <v>617</v>
      </c>
      <c r="B454" s="20" t="str">
        <f t="shared" si="1"/>
        <v>Exploratory</v>
      </c>
      <c r="C454" s="20" t="str">
        <f>IFERROR(__xludf.DUMMYFUNCTION("SPLIT(E454,"" - "")"),"Keyword")</f>
        <v>Keyword</v>
      </c>
      <c r="D454" s="20" t="str">
        <f>IFERROR(__xludf.DUMMYFUNCTION("""COMPUTED_VALUE"""),"Topic")</f>
        <v>Topic</v>
      </c>
      <c r="E454" s="4" t="s">
        <v>17</v>
      </c>
      <c r="F454" s="4">
        <v>304.0</v>
      </c>
      <c r="G454" s="4">
        <v>5.01</v>
      </c>
      <c r="H454" s="8">
        <v>0.2138</v>
      </c>
      <c r="I454" s="8">
        <v>0.1417</v>
      </c>
      <c r="J454" s="9">
        <v>0.004791666666666666</v>
      </c>
      <c r="K454" s="21">
        <v>414.0</v>
      </c>
      <c r="L454" s="4">
        <v>3.48</v>
      </c>
    </row>
    <row r="455">
      <c r="A455" s="20" t="s">
        <v>618</v>
      </c>
      <c r="B455" s="20" t="str">
        <f t="shared" si="1"/>
        <v>Exploratory</v>
      </c>
      <c r="C455" s="20" t="str">
        <f>IFERROR(__xludf.DUMMYFUNCTION("SPLIT(E455,"" - "")"),"Keyword")</f>
        <v>Keyword</v>
      </c>
      <c r="D455" s="20" t="str">
        <f>IFERROR(__xludf.DUMMYFUNCTION("""COMPUTED_VALUE"""),"Topic")</f>
        <v>Topic</v>
      </c>
      <c r="E455" s="4" t="s">
        <v>17</v>
      </c>
      <c r="F455" s="4">
        <v>303.0</v>
      </c>
      <c r="G455" s="4">
        <v>2.56</v>
      </c>
      <c r="H455" s="8">
        <v>0.3069</v>
      </c>
      <c r="I455" s="8">
        <v>0.2645</v>
      </c>
      <c r="J455" s="9">
        <v>0.001851851851851852</v>
      </c>
      <c r="K455" s="21">
        <v>160.0</v>
      </c>
      <c r="L455" s="4">
        <v>1.49</v>
      </c>
    </row>
    <row r="456">
      <c r="A456" s="20" t="s">
        <v>984</v>
      </c>
      <c r="B456" s="20" t="str">
        <f t="shared" si="1"/>
        <v>Exploratory</v>
      </c>
      <c r="C456" s="20" t="str">
        <f>IFERROR(__xludf.DUMMYFUNCTION("SPLIT(E456,"" - "")"),"Keyword")</f>
        <v>Keyword</v>
      </c>
      <c r="D456" s="20" t="str">
        <f>IFERROR(__xludf.DUMMYFUNCTION("""COMPUTED_VALUE"""),"Topic")</f>
        <v>Topic</v>
      </c>
      <c r="E456" s="4" t="s">
        <v>17</v>
      </c>
      <c r="F456" s="4">
        <v>302.0</v>
      </c>
      <c r="G456" s="4">
        <v>4.25</v>
      </c>
      <c r="H456" s="8">
        <v>0.202</v>
      </c>
      <c r="I456" s="8">
        <v>0.1488</v>
      </c>
      <c r="J456" s="9">
        <v>0.004074074074074074</v>
      </c>
      <c r="K456" s="21">
        <v>352.0</v>
      </c>
      <c r="L456" s="4">
        <v>3.75</v>
      </c>
    </row>
    <row r="457">
      <c r="A457" s="20" t="s">
        <v>622</v>
      </c>
      <c r="B457" s="20" t="str">
        <f t="shared" si="1"/>
        <v>Exploratory</v>
      </c>
      <c r="C457" s="20" t="str">
        <f>IFERROR(__xludf.DUMMYFUNCTION("SPLIT(E457,"" - "")"),"Keyword")</f>
        <v>Keyword</v>
      </c>
      <c r="D457" s="20" t="str">
        <f>IFERROR(__xludf.DUMMYFUNCTION("""COMPUTED_VALUE"""),"Topic")</f>
        <v>Topic</v>
      </c>
      <c r="E457" s="4" t="s">
        <v>17</v>
      </c>
      <c r="F457" s="4">
        <v>300.0</v>
      </c>
      <c r="G457" s="4">
        <v>3.51</v>
      </c>
      <c r="H457" s="8">
        <v>0.2733</v>
      </c>
      <c r="I457" s="8">
        <v>0.1538</v>
      </c>
      <c r="J457" s="9">
        <v>0.004375</v>
      </c>
      <c r="K457" s="21">
        <v>378.0</v>
      </c>
      <c r="L457" s="4">
        <v>3.48</v>
      </c>
    </row>
    <row r="458">
      <c r="A458" s="20" t="s">
        <v>623</v>
      </c>
      <c r="B458" s="20" t="str">
        <f t="shared" si="1"/>
        <v>Known</v>
      </c>
      <c r="C458" s="20" t="str">
        <f>IFERROR(__xludf.DUMMYFUNCTION("SPLIT(E458,"" - "")"),"Author")</f>
        <v>Author</v>
      </c>
      <c r="D458" s="20" t="str">
        <f>IFERROR(__xludf.DUMMYFUNCTION("""COMPUTED_VALUE"""),"Individual")</f>
        <v>Individual</v>
      </c>
      <c r="E458" s="4" t="s">
        <v>97</v>
      </c>
      <c r="F458" s="4">
        <v>300.0</v>
      </c>
      <c r="G458" s="4">
        <v>1.74</v>
      </c>
      <c r="H458" s="8">
        <v>0.74</v>
      </c>
      <c r="I458" s="8">
        <v>0.0383</v>
      </c>
      <c r="J458" s="9">
        <v>0.001585648148148148</v>
      </c>
      <c r="K458" s="21">
        <v>137.0</v>
      </c>
      <c r="L458" s="4">
        <v>1.7</v>
      </c>
    </row>
    <row r="459">
      <c r="A459" s="20" t="s">
        <v>625</v>
      </c>
      <c r="B459" s="20" t="str">
        <f t="shared" si="1"/>
        <v>Known</v>
      </c>
      <c r="C459" s="20" t="str">
        <f>IFERROR(__xludf.DUMMYFUNCTION("SPLIT(E459,"" - "")"),"Name")</f>
        <v>Name</v>
      </c>
      <c r="D459" s="20" t="str">
        <f>IFERROR(__xludf.DUMMYFUNCTION("""COMPUTED_VALUE"""),"Study")</f>
        <v>Study</v>
      </c>
      <c r="E459" s="4" t="s">
        <v>21</v>
      </c>
      <c r="F459" s="4">
        <v>300.0</v>
      </c>
      <c r="G459" s="4">
        <v>2.16</v>
      </c>
      <c r="H459" s="8">
        <v>0.5533</v>
      </c>
      <c r="I459" s="8">
        <v>0.0864</v>
      </c>
      <c r="J459" s="9">
        <v>0.0027430555555555554</v>
      </c>
      <c r="K459" s="21">
        <v>237.0</v>
      </c>
      <c r="L459" s="4">
        <v>2.87</v>
      </c>
    </row>
    <row r="460">
      <c r="A460" s="20" t="s">
        <v>627</v>
      </c>
      <c r="B460" s="20" t="str">
        <f t="shared" si="1"/>
        <v>Exploratory</v>
      </c>
      <c r="C460" s="20" t="str">
        <f>IFERROR(__xludf.DUMMYFUNCTION("SPLIT(E460,"" - "")"),"Keyword")</f>
        <v>Keyword</v>
      </c>
      <c r="D460" s="20" t="str">
        <f>IFERROR(__xludf.DUMMYFUNCTION("""COMPUTED_VALUE"""),"Topic")</f>
        <v>Topic</v>
      </c>
      <c r="E460" s="4" t="s">
        <v>17</v>
      </c>
      <c r="F460" s="4">
        <v>300.0</v>
      </c>
      <c r="G460" s="4">
        <v>3.64</v>
      </c>
      <c r="H460" s="8">
        <v>0.2333</v>
      </c>
      <c r="I460" s="8">
        <v>0.2187</v>
      </c>
      <c r="J460" s="9">
        <v>0.0032523148148148147</v>
      </c>
      <c r="K460" s="21">
        <v>281.0</v>
      </c>
      <c r="L460" s="4">
        <v>3.06</v>
      </c>
    </row>
    <row r="461">
      <c r="A461" s="20" t="s">
        <v>628</v>
      </c>
      <c r="B461" s="20" t="str">
        <f t="shared" si="1"/>
        <v>Exploratory</v>
      </c>
      <c r="C461" s="20" t="str">
        <f>IFERROR(__xludf.DUMMYFUNCTION("SPLIT(E461,"" - "")"),"Keyword")</f>
        <v>Keyword</v>
      </c>
      <c r="D461" s="20" t="str">
        <f>IFERROR(__xludf.DUMMYFUNCTION("""COMPUTED_VALUE"""),"Place")</f>
        <v>Place</v>
      </c>
      <c r="E461" s="4" t="s">
        <v>32</v>
      </c>
      <c r="F461" s="4">
        <v>299.0</v>
      </c>
      <c r="G461" s="4">
        <v>2.31</v>
      </c>
      <c r="H461" s="8">
        <v>0.1973</v>
      </c>
      <c r="I461" s="8">
        <v>0.2124</v>
      </c>
      <c r="J461" s="9">
        <v>0.0023263888888888887</v>
      </c>
      <c r="K461" s="21">
        <v>201.0</v>
      </c>
      <c r="L461" s="4">
        <v>3.45</v>
      </c>
    </row>
    <row r="462">
      <c r="A462" s="20" t="s">
        <v>630</v>
      </c>
      <c r="B462" s="20" t="str">
        <f t="shared" si="1"/>
        <v>Exploratory</v>
      </c>
      <c r="C462" s="20" t="str">
        <f>IFERROR(__xludf.DUMMYFUNCTION("SPLIT(E462,"" - "")"),"Keyword")</f>
        <v>Keyword</v>
      </c>
      <c r="D462" s="20" t="str">
        <f>IFERROR(__xludf.DUMMYFUNCTION("""COMPUTED_VALUE"""),"Topic")</f>
        <v>Topic</v>
      </c>
      <c r="E462" s="4" t="s">
        <v>17</v>
      </c>
      <c r="F462" s="4">
        <v>296.0</v>
      </c>
      <c r="G462" s="4">
        <v>2.39</v>
      </c>
      <c r="H462" s="8">
        <v>0.6318</v>
      </c>
      <c r="I462" s="8">
        <v>0.0836</v>
      </c>
      <c r="J462" s="9">
        <v>0.0018981481481481482</v>
      </c>
      <c r="K462" s="21">
        <v>164.0</v>
      </c>
      <c r="L462" s="4">
        <v>1.99</v>
      </c>
    </row>
    <row r="463">
      <c r="A463" s="20" t="s">
        <v>631</v>
      </c>
      <c r="B463" s="20" t="str">
        <f t="shared" si="1"/>
        <v>Exploratory</v>
      </c>
      <c r="C463" s="20" t="str">
        <f>IFERROR(__xludf.DUMMYFUNCTION("SPLIT(E463,"" - "")"),"Keyword")</f>
        <v>Keyword</v>
      </c>
      <c r="D463" s="20" t="str">
        <f>IFERROR(__xludf.DUMMYFUNCTION("""COMPUTED_VALUE"""),"Topic")</f>
        <v>Topic</v>
      </c>
      <c r="E463" s="4" t="s">
        <v>17</v>
      </c>
      <c r="F463" s="4">
        <v>294.0</v>
      </c>
      <c r="G463" s="4">
        <v>3.77</v>
      </c>
      <c r="H463" s="8">
        <v>0.1837</v>
      </c>
      <c r="I463" s="8">
        <v>0.2448</v>
      </c>
      <c r="J463" s="9">
        <v>0.003263888888888889</v>
      </c>
      <c r="K463" s="21">
        <v>282.0</v>
      </c>
      <c r="L463" s="4">
        <v>3.01</v>
      </c>
    </row>
    <row r="464">
      <c r="A464" s="20" t="s">
        <v>632</v>
      </c>
      <c r="B464" s="20" t="str">
        <f t="shared" si="1"/>
        <v>Exploratory</v>
      </c>
      <c r="C464" s="20" t="str">
        <f>IFERROR(__xludf.DUMMYFUNCTION("SPLIT(E464,"" - "")"),"Keyword")</f>
        <v>Keyword</v>
      </c>
      <c r="D464" s="20" t="str">
        <f>IFERROR(__xludf.DUMMYFUNCTION("""COMPUTED_VALUE"""),"Topic")</f>
        <v>Topic</v>
      </c>
      <c r="E464" s="4" t="s">
        <v>17</v>
      </c>
      <c r="F464" s="4">
        <v>294.0</v>
      </c>
      <c r="G464" s="4">
        <v>4.41</v>
      </c>
      <c r="H464" s="8">
        <v>0.2211</v>
      </c>
      <c r="I464" s="8">
        <v>0.1995</v>
      </c>
      <c r="J464" s="9">
        <v>0.00400462962962963</v>
      </c>
      <c r="K464" s="21">
        <v>346.0</v>
      </c>
      <c r="L464" s="4">
        <v>2.54</v>
      </c>
    </row>
    <row r="465">
      <c r="A465" s="20" t="s">
        <v>633</v>
      </c>
      <c r="B465" s="20" t="str">
        <f t="shared" si="1"/>
        <v>Exploratory</v>
      </c>
      <c r="C465" s="20" t="str">
        <f>IFERROR(__xludf.DUMMYFUNCTION("SPLIT(E465,"" - "")"),"Keyword")</f>
        <v>Keyword</v>
      </c>
      <c r="D465" s="20" t="str">
        <f>IFERROR(__xludf.DUMMYFUNCTION("""COMPUTED_VALUE"""),"Topic")</f>
        <v>Topic</v>
      </c>
      <c r="E465" s="4" t="s">
        <v>17</v>
      </c>
      <c r="F465" s="4">
        <v>293.0</v>
      </c>
      <c r="G465" s="4">
        <v>3.62</v>
      </c>
      <c r="H465" s="8">
        <v>0.2389</v>
      </c>
      <c r="I465" s="8">
        <v>0.1593</v>
      </c>
      <c r="J465" s="9">
        <v>0.00369212962962963</v>
      </c>
      <c r="K465" s="21">
        <v>319.0</v>
      </c>
      <c r="L465" s="4">
        <v>3.44</v>
      </c>
    </row>
    <row r="466">
      <c r="A466" s="20" t="s">
        <v>634</v>
      </c>
      <c r="B466" s="20" t="str">
        <f t="shared" si="1"/>
        <v>Exploratory</v>
      </c>
      <c r="C466" s="20" t="str">
        <f>IFERROR(__xludf.DUMMYFUNCTION("SPLIT(E466,"" - "")"),"Keyword")</f>
        <v>Keyword</v>
      </c>
      <c r="D466" s="20" t="str">
        <f>IFERROR(__xludf.DUMMYFUNCTION("""COMPUTED_VALUE"""),"Place")</f>
        <v>Place</v>
      </c>
      <c r="E466" s="4" t="s">
        <v>32</v>
      </c>
      <c r="F466" s="4">
        <v>293.0</v>
      </c>
      <c r="G466" s="4">
        <v>3.26</v>
      </c>
      <c r="H466" s="8">
        <v>0.2082</v>
      </c>
      <c r="I466" s="8">
        <v>0.1751</v>
      </c>
      <c r="J466" s="9">
        <v>0.0031944444444444446</v>
      </c>
      <c r="K466" s="21">
        <v>276.0</v>
      </c>
      <c r="L466" s="4">
        <v>4.05</v>
      </c>
    </row>
    <row r="467">
      <c r="A467" s="20" t="s">
        <v>635</v>
      </c>
      <c r="B467" s="20" t="str">
        <f t="shared" si="1"/>
        <v>Exploratory</v>
      </c>
      <c r="C467" s="20" t="str">
        <f>IFERROR(__xludf.DUMMYFUNCTION("SPLIT(E467,"" - "")"),"Keyword")</f>
        <v>Keyword</v>
      </c>
      <c r="D467" s="20" t="str">
        <f>IFERROR(__xludf.DUMMYFUNCTION("""COMPUTED_VALUE"""),"Topic")</f>
        <v>Topic</v>
      </c>
      <c r="E467" s="4" t="s">
        <v>17</v>
      </c>
      <c r="F467" s="4">
        <v>292.0</v>
      </c>
      <c r="G467" s="4">
        <v>4.09</v>
      </c>
      <c r="H467" s="8">
        <v>0.1884</v>
      </c>
      <c r="I467" s="8">
        <v>0.1817</v>
      </c>
      <c r="J467" s="9">
        <v>0.003958333333333334</v>
      </c>
      <c r="K467" s="21">
        <v>342.0</v>
      </c>
      <c r="L467" s="4">
        <v>3.76</v>
      </c>
    </row>
    <row r="468">
      <c r="A468" s="20" t="s">
        <v>636</v>
      </c>
      <c r="B468" s="20" t="str">
        <f t="shared" si="1"/>
        <v>Exploratory</v>
      </c>
      <c r="C468" s="20" t="str">
        <f>IFERROR(__xludf.DUMMYFUNCTION("SPLIT(E468,"" - "")"),"Keyword")</f>
        <v>Keyword</v>
      </c>
      <c r="D468" s="20" t="str">
        <f>IFERROR(__xludf.DUMMYFUNCTION("""COMPUTED_VALUE"""),"Topic")</f>
        <v>Topic</v>
      </c>
      <c r="E468" s="4" t="s">
        <v>17</v>
      </c>
      <c r="F468" s="4">
        <v>292.0</v>
      </c>
      <c r="G468" s="4">
        <v>4.04</v>
      </c>
      <c r="H468" s="8">
        <v>0.3356</v>
      </c>
      <c r="I468" s="8">
        <v>0.1653</v>
      </c>
      <c r="J468" s="9">
        <v>0.002777777777777778</v>
      </c>
      <c r="K468" s="21">
        <v>240.0</v>
      </c>
      <c r="L468" s="4">
        <v>2.31</v>
      </c>
    </row>
    <row r="469">
      <c r="A469" s="20" t="s">
        <v>637</v>
      </c>
      <c r="B469" s="20" t="str">
        <f t="shared" si="1"/>
        <v>Exploratory</v>
      </c>
      <c r="C469" s="20" t="str">
        <f>IFERROR(__xludf.DUMMYFUNCTION("SPLIT(E469,"" - "")"),"Keyword")</f>
        <v>Keyword</v>
      </c>
      <c r="D469" s="20" t="str">
        <f>IFERROR(__xludf.DUMMYFUNCTION("""COMPUTED_VALUE"""),"Topic")</f>
        <v>Topic</v>
      </c>
      <c r="E469" s="4" t="s">
        <v>17</v>
      </c>
      <c r="F469" s="4">
        <v>292.0</v>
      </c>
      <c r="G469" s="4">
        <v>5.31</v>
      </c>
      <c r="H469" s="8">
        <v>0.2055</v>
      </c>
      <c r="I469" s="8">
        <v>0.1277</v>
      </c>
      <c r="J469" s="9">
        <v>0.0051736111111111115</v>
      </c>
      <c r="K469" s="21">
        <v>447.0</v>
      </c>
      <c r="L469" s="4">
        <v>5.15</v>
      </c>
    </row>
    <row r="470">
      <c r="A470" s="20" t="s">
        <v>639</v>
      </c>
      <c r="B470" s="20" t="str">
        <f t="shared" si="1"/>
        <v>Exploratory</v>
      </c>
      <c r="C470" s="20" t="str">
        <f>IFERROR(__xludf.DUMMYFUNCTION("SPLIT(E470,"" - "")"),"Keyword")</f>
        <v>Keyword</v>
      </c>
      <c r="D470" s="20" t="str">
        <f>IFERROR(__xludf.DUMMYFUNCTION("""COMPUTED_VALUE"""),"Topic")</f>
        <v>Topic</v>
      </c>
      <c r="E470" s="4" t="s">
        <v>17</v>
      </c>
      <c r="F470" s="4">
        <v>291.0</v>
      </c>
      <c r="G470" s="4">
        <v>3.8</v>
      </c>
      <c r="H470" s="8">
        <v>0.2784</v>
      </c>
      <c r="I470" s="8">
        <v>0.1465</v>
      </c>
      <c r="J470" s="9">
        <v>0.0033680555555555556</v>
      </c>
      <c r="K470" s="21">
        <v>291.0</v>
      </c>
      <c r="L470" s="4">
        <v>3.73</v>
      </c>
    </row>
    <row r="471">
      <c r="A471" s="20" t="s">
        <v>640</v>
      </c>
      <c r="B471" s="20" t="str">
        <f t="shared" si="1"/>
        <v>Known</v>
      </c>
      <c r="C471" s="20" t="str">
        <f>IFERROR(__xludf.DUMMYFUNCTION("SPLIT(E471,"" - "")"),"Format")</f>
        <v>Format</v>
      </c>
      <c r="D471" s="20" t="str">
        <f>IFERROR(__xludf.DUMMYFUNCTION("""COMPUTED_VALUE"""),"Type")</f>
        <v>Type</v>
      </c>
      <c r="E471" s="4" t="s">
        <v>642</v>
      </c>
      <c r="F471" s="4">
        <v>291.0</v>
      </c>
      <c r="G471" s="4">
        <v>2.98</v>
      </c>
      <c r="H471" s="8">
        <v>0.1821</v>
      </c>
      <c r="I471" s="8">
        <v>0.1855</v>
      </c>
      <c r="J471" s="9">
        <v>0.003472222222222222</v>
      </c>
      <c r="K471" s="21">
        <v>300.0</v>
      </c>
      <c r="L471" s="4">
        <v>5.12</v>
      </c>
    </row>
    <row r="472">
      <c r="A472" s="20" t="s">
        <v>871</v>
      </c>
      <c r="B472" s="20" t="str">
        <f t="shared" si="1"/>
        <v>Known</v>
      </c>
      <c r="C472" s="20" t="str">
        <f>IFERROR(__xludf.DUMMYFUNCTION("SPLIT(E472,"" - "")"),"Name")</f>
        <v>Name</v>
      </c>
      <c r="D472" s="20" t="str">
        <f>IFERROR(__xludf.DUMMYFUNCTION("""COMPUTED_VALUE"""),"Series")</f>
        <v>Series</v>
      </c>
      <c r="E472" s="4" t="s">
        <v>15</v>
      </c>
      <c r="F472" s="4">
        <v>290.0</v>
      </c>
      <c r="G472" s="4">
        <v>2.49</v>
      </c>
      <c r="H472" s="8">
        <v>0.3448</v>
      </c>
      <c r="I472" s="8">
        <v>0.1759</v>
      </c>
      <c r="J472" s="9">
        <v>0.004016203703703704</v>
      </c>
      <c r="K472" s="21">
        <v>347.0</v>
      </c>
      <c r="L472" s="4">
        <v>3.11</v>
      </c>
    </row>
    <row r="473">
      <c r="A473" s="20" t="s">
        <v>1051</v>
      </c>
      <c r="B473" s="20" t="str">
        <f t="shared" si="1"/>
        <v>Exploratory</v>
      </c>
      <c r="C473" s="20" t="str">
        <f>IFERROR(__xludf.DUMMYFUNCTION("SPLIT(E473,"" - "")"),"Keyword")</f>
        <v>Keyword</v>
      </c>
      <c r="D473" s="20" t="str">
        <f>IFERROR(__xludf.DUMMYFUNCTION("""COMPUTED_VALUE"""),"Topic")</f>
        <v>Topic</v>
      </c>
      <c r="E473" s="4" t="s">
        <v>17</v>
      </c>
      <c r="F473" s="4">
        <v>289.0</v>
      </c>
      <c r="G473" s="4">
        <v>2.24</v>
      </c>
      <c r="H473" s="8">
        <v>0.1696</v>
      </c>
      <c r="I473" s="8">
        <v>0.3617</v>
      </c>
      <c r="J473" s="9">
        <v>0.002789351851851852</v>
      </c>
      <c r="K473" s="21">
        <v>241.0</v>
      </c>
      <c r="L473" s="4">
        <v>1.61</v>
      </c>
    </row>
    <row r="474">
      <c r="A474" s="20" t="s">
        <v>645</v>
      </c>
      <c r="B474" s="20" t="str">
        <f t="shared" si="1"/>
        <v>Exploratory</v>
      </c>
      <c r="C474" s="20" t="str">
        <f>IFERROR(__xludf.DUMMYFUNCTION("SPLIT(E474,"" - "")"),"Keyword")</f>
        <v>Keyword</v>
      </c>
      <c r="D474" s="20" t="str">
        <f>IFERROR(__xludf.DUMMYFUNCTION("""COMPUTED_VALUE"""),"Topic")</f>
        <v>Topic</v>
      </c>
      <c r="E474" s="4" t="s">
        <v>17</v>
      </c>
      <c r="F474" s="4">
        <v>288.0</v>
      </c>
      <c r="G474" s="4">
        <v>3.25</v>
      </c>
      <c r="H474" s="8">
        <v>0.1979</v>
      </c>
      <c r="I474" s="8">
        <v>0.3248</v>
      </c>
      <c r="J474" s="9">
        <v>0.0027546296296296294</v>
      </c>
      <c r="K474" s="21">
        <v>238.0</v>
      </c>
      <c r="L474" s="4">
        <v>2.01</v>
      </c>
    </row>
    <row r="475">
      <c r="A475" s="20" t="s">
        <v>646</v>
      </c>
      <c r="B475" s="20" t="str">
        <f t="shared" si="1"/>
        <v>Known</v>
      </c>
      <c r="C475" s="20" t="str">
        <f>IFERROR(__xludf.DUMMYFUNCTION("SPLIT(E475,"" - "")"),"Name")</f>
        <v>Name</v>
      </c>
      <c r="D475" s="20" t="str">
        <f>IFERROR(__xludf.DUMMYFUNCTION("""COMPUTED_VALUE"""),"Series")</f>
        <v>Series</v>
      </c>
      <c r="E475" s="4" t="s">
        <v>15</v>
      </c>
      <c r="F475" s="4">
        <v>288.0</v>
      </c>
      <c r="G475" s="4">
        <v>2.73</v>
      </c>
      <c r="H475" s="8">
        <v>0.1424</v>
      </c>
      <c r="I475" s="8">
        <v>0.263</v>
      </c>
      <c r="J475" s="9">
        <v>0.0025925925925925925</v>
      </c>
      <c r="K475" s="21">
        <v>224.0</v>
      </c>
      <c r="L475" s="4">
        <v>3.6</v>
      </c>
    </row>
    <row r="476">
      <c r="A476" s="20" t="s">
        <v>647</v>
      </c>
      <c r="B476" s="20" t="str">
        <f t="shared" si="1"/>
        <v>Exploratory</v>
      </c>
      <c r="C476" s="20" t="str">
        <f>IFERROR(__xludf.DUMMYFUNCTION("SPLIT(E476,"" - "")"),"Keyword")</f>
        <v>Keyword</v>
      </c>
      <c r="D476" s="20" t="str">
        <f>IFERROR(__xludf.DUMMYFUNCTION("""COMPUTED_VALUE"""),"Topic")</f>
        <v>Topic</v>
      </c>
      <c r="E476" s="4" t="s">
        <v>17</v>
      </c>
      <c r="F476" s="4">
        <v>288.0</v>
      </c>
      <c r="G476" s="4">
        <v>3.25</v>
      </c>
      <c r="H476" s="8">
        <v>0.2118</v>
      </c>
      <c r="I476" s="8">
        <v>0.1218</v>
      </c>
      <c r="J476" s="9">
        <v>0.004456018518518519</v>
      </c>
      <c r="K476" s="21">
        <v>385.0</v>
      </c>
      <c r="L476" s="4">
        <v>5.18</v>
      </c>
    </row>
    <row r="477">
      <c r="A477" s="20" t="s">
        <v>648</v>
      </c>
      <c r="B477" s="20" t="str">
        <f t="shared" si="1"/>
        <v>Known</v>
      </c>
      <c r="C477" s="20" t="str">
        <f>IFERROR(__xludf.DUMMYFUNCTION("SPLIT(E477,"" - "")"),"Name")</f>
        <v>Name</v>
      </c>
      <c r="D477" s="20" t="str">
        <f>IFERROR(__xludf.DUMMYFUNCTION("""COMPUTED_VALUE"""),"Series")</f>
        <v>Series</v>
      </c>
      <c r="E477" s="4" t="s">
        <v>15</v>
      </c>
      <c r="F477" s="4">
        <v>287.0</v>
      </c>
      <c r="G477" s="4">
        <v>3.47</v>
      </c>
      <c r="H477" s="8">
        <v>0.2544</v>
      </c>
      <c r="I477" s="8">
        <v>0.1355</v>
      </c>
      <c r="J477" s="9">
        <v>0.004826388888888889</v>
      </c>
      <c r="K477" s="21">
        <v>417.0</v>
      </c>
      <c r="L477" s="4">
        <v>6.54</v>
      </c>
    </row>
    <row r="478">
      <c r="A478" s="20" t="s">
        <v>650</v>
      </c>
      <c r="B478" s="20" t="str">
        <f t="shared" si="1"/>
        <v>Exploratory</v>
      </c>
      <c r="C478" s="20" t="str">
        <f>IFERROR(__xludf.DUMMYFUNCTION("SPLIT(E478,"" - "")"),"Keyword")</f>
        <v>Keyword</v>
      </c>
      <c r="D478" s="20" t="str">
        <f>IFERROR(__xludf.DUMMYFUNCTION("""COMPUTED_VALUE"""),"Topic")</f>
        <v>Topic</v>
      </c>
      <c r="E478" s="4" t="s">
        <v>17</v>
      </c>
      <c r="F478" s="4">
        <v>284.0</v>
      </c>
      <c r="G478" s="4">
        <v>4.75</v>
      </c>
      <c r="H478" s="8">
        <v>0.2993</v>
      </c>
      <c r="I478" s="8">
        <v>0.1536</v>
      </c>
      <c r="J478" s="9">
        <v>0.0039004629629629628</v>
      </c>
      <c r="K478" s="21">
        <v>337.0</v>
      </c>
      <c r="L478" s="4">
        <v>3.29</v>
      </c>
    </row>
    <row r="479">
      <c r="A479" s="20" t="s">
        <v>652</v>
      </c>
      <c r="B479" s="20" t="str">
        <f t="shared" si="1"/>
        <v>Exploratory</v>
      </c>
      <c r="C479" s="20" t="str">
        <f>IFERROR(__xludf.DUMMYFUNCTION("SPLIT(E479,"" - "")"),"Keyword")</f>
        <v>Keyword</v>
      </c>
      <c r="D479" s="20" t="str">
        <f>IFERROR(__xludf.DUMMYFUNCTION("""COMPUTED_VALUE"""),"Topic")</f>
        <v>Topic</v>
      </c>
      <c r="E479" s="4" t="s">
        <v>17</v>
      </c>
      <c r="F479" s="4">
        <v>283.0</v>
      </c>
      <c r="G479" s="4">
        <v>4.17</v>
      </c>
      <c r="H479" s="8">
        <v>0.2332</v>
      </c>
      <c r="I479" s="8">
        <v>0.1839</v>
      </c>
      <c r="J479" s="9">
        <v>0.0031944444444444446</v>
      </c>
      <c r="K479" s="21">
        <v>276.0</v>
      </c>
      <c r="L479" s="4">
        <v>2.61</v>
      </c>
    </row>
    <row r="480">
      <c r="A480" s="20" t="s">
        <v>653</v>
      </c>
      <c r="B480" s="20" t="str">
        <f t="shared" si="1"/>
        <v>Exploratory</v>
      </c>
      <c r="C480" s="20" t="str">
        <f>IFERROR(__xludf.DUMMYFUNCTION("SPLIT(E480,"" - "")"),"Keyword")</f>
        <v>Keyword</v>
      </c>
      <c r="D480" s="20" t="str">
        <f>IFERROR(__xludf.DUMMYFUNCTION("""COMPUTED_VALUE"""),"Topic")</f>
        <v>Topic</v>
      </c>
      <c r="E480" s="4" t="s">
        <v>17</v>
      </c>
      <c r="F480" s="4">
        <v>282.0</v>
      </c>
      <c r="G480" s="4">
        <v>4.02</v>
      </c>
      <c r="H480" s="8">
        <v>0.3014</v>
      </c>
      <c r="I480" s="8">
        <v>0.2002</v>
      </c>
      <c r="J480" s="9">
        <v>0.004502314814814815</v>
      </c>
      <c r="K480" s="21">
        <v>389.0</v>
      </c>
      <c r="L480" s="4">
        <v>2.93</v>
      </c>
    </row>
    <row r="481">
      <c r="A481" s="20" t="s">
        <v>654</v>
      </c>
      <c r="B481" s="20" t="str">
        <f t="shared" si="1"/>
        <v>Known</v>
      </c>
      <c r="C481" s="20" t="str">
        <f>IFERROR(__xludf.DUMMYFUNCTION("SPLIT(E481,"" - "")"),"Author")</f>
        <v>Author</v>
      </c>
      <c r="D481" s="20" t="str">
        <f>IFERROR(__xludf.DUMMYFUNCTION("""COMPUTED_VALUE"""),"Insitutional")</f>
        <v>Insitutional</v>
      </c>
      <c r="E481" s="4" t="s">
        <v>4807</v>
      </c>
      <c r="F481" s="4">
        <v>282.0</v>
      </c>
      <c r="G481" s="4">
        <v>2.85</v>
      </c>
      <c r="H481" s="8">
        <v>0.4043</v>
      </c>
      <c r="I481" s="8">
        <v>0.1843</v>
      </c>
      <c r="J481" s="9">
        <v>0.002210648148148148</v>
      </c>
      <c r="K481" s="21">
        <v>191.0</v>
      </c>
      <c r="L481" s="4">
        <v>2.2</v>
      </c>
    </row>
    <row r="482">
      <c r="A482" s="20" t="s">
        <v>1087</v>
      </c>
      <c r="B482" s="20" t="str">
        <f t="shared" si="1"/>
        <v>Known</v>
      </c>
      <c r="C482" s="20" t="str">
        <f>IFERROR(__xludf.DUMMYFUNCTION("SPLIT(E482,"" - "")"),"Name")</f>
        <v>Name</v>
      </c>
      <c r="D482" s="20" t="str">
        <f>IFERROR(__xludf.DUMMYFUNCTION("""COMPUTED_VALUE"""),"Study")</f>
        <v>Study</v>
      </c>
      <c r="E482" s="4" t="s">
        <v>21</v>
      </c>
      <c r="F482" s="4">
        <v>280.0</v>
      </c>
      <c r="G482" s="4">
        <v>2.38</v>
      </c>
      <c r="H482" s="8">
        <v>0.6214</v>
      </c>
      <c r="I482" s="8">
        <v>0.09</v>
      </c>
      <c r="J482" s="9">
        <v>0.0020833333333333333</v>
      </c>
      <c r="K482" s="21">
        <v>180.0</v>
      </c>
      <c r="L482" s="4">
        <v>2.07</v>
      </c>
    </row>
    <row r="483">
      <c r="A483" s="20" t="s">
        <v>658</v>
      </c>
      <c r="B483" s="20" t="str">
        <f t="shared" si="1"/>
        <v>Exploratory</v>
      </c>
      <c r="C483" s="20" t="str">
        <f>IFERROR(__xludf.DUMMYFUNCTION("SPLIT(E483,"" - "")"),"Keyword")</f>
        <v>Keyword</v>
      </c>
      <c r="D483" s="20" t="str">
        <f>IFERROR(__xludf.DUMMYFUNCTION("""COMPUTED_VALUE"""),"Topic")</f>
        <v>Topic</v>
      </c>
      <c r="E483" s="4" t="s">
        <v>17</v>
      </c>
      <c r="F483" s="4">
        <v>280.0</v>
      </c>
      <c r="G483" s="4">
        <v>2.28</v>
      </c>
      <c r="H483" s="8">
        <v>0.4321</v>
      </c>
      <c r="I483" s="8">
        <v>0.2429</v>
      </c>
      <c r="J483" s="9">
        <v>0.0019560185185185184</v>
      </c>
      <c r="K483" s="21">
        <v>169.0</v>
      </c>
      <c r="L483" s="4">
        <v>1.32</v>
      </c>
    </row>
    <row r="484">
      <c r="A484" s="20" t="s">
        <v>659</v>
      </c>
      <c r="B484" s="20" t="str">
        <f t="shared" si="1"/>
        <v>Known</v>
      </c>
      <c r="C484" s="20" t="str">
        <f>IFERROR(__xludf.DUMMYFUNCTION("SPLIT(E484,"" - "")"),"Format")</f>
        <v>Format</v>
      </c>
      <c r="D484" s="20" t="str">
        <f>IFERROR(__xludf.DUMMYFUNCTION("""COMPUTED_VALUE"""),"Type")</f>
        <v>Type</v>
      </c>
      <c r="E484" s="4" t="s">
        <v>642</v>
      </c>
      <c r="F484" s="4">
        <v>279.0</v>
      </c>
      <c r="G484" s="4">
        <v>2.19</v>
      </c>
      <c r="H484" s="8">
        <v>0.2796</v>
      </c>
      <c r="I484" s="8">
        <v>0.2246</v>
      </c>
      <c r="J484" s="9">
        <v>0.002372685185185185</v>
      </c>
      <c r="K484" s="21">
        <v>205.0</v>
      </c>
      <c r="L484" s="4">
        <v>3.75</v>
      </c>
    </row>
    <row r="485">
      <c r="A485" s="20" t="s">
        <v>660</v>
      </c>
      <c r="B485" s="20" t="str">
        <f t="shared" si="1"/>
        <v>Exploratory</v>
      </c>
      <c r="C485" s="20" t="str">
        <f>IFERROR(__xludf.DUMMYFUNCTION("SPLIT(E485,"" - "")"),"Keyword")</f>
        <v>Keyword</v>
      </c>
      <c r="D485" s="20" t="str">
        <f>IFERROR(__xludf.DUMMYFUNCTION("""COMPUTED_VALUE"""),"Topic")</f>
        <v>Topic</v>
      </c>
      <c r="E485" s="4" t="s">
        <v>17</v>
      </c>
      <c r="F485" s="4">
        <v>279.0</v>
      </c>
      <c r="G485" s="4">
        <v>4.2</v>
      </c>
      <c r="H485" s="8">
        <v>0.2724</v>
      </c>
      <c r="I485" s="8">
        <v>0.1594</v>
      </c>
      <c r="J485" s="9">
        <v>0.0028356481481481483</v>
      </c>
      <c r="K485" s="21">
        <v>245.0</v>
      </c>
      <c r="L485" s="4">
        <v>2.59</v>
      </c>
    </row>
    <row r="486">
      <c r="A486" s="20" t="s">
        <v>3445</v>
      </c>
      <c r="B486" s="20" t="str">
        <f t="shared" si="1"/>
        <v>Exploratory</v>
      </c>
      <c r="C486" s="20" t="str">
        <f>IFERROR(__xludf.DUMMYFUNCTION("SPLIT(E486,"" - "")"),"Keyword")</f>
        <v>Keyword</v>
      </c>
      <c r="D486" s="20" t="str">
        <f>IFERROR(__xludf.DUMMYFUNCTION("""COMPUTED_VALUE"""),"Topic")</f>
        <v>Topic</v>
      </c>
      <c r="E486" s="4" t="s">
        <v>17</v>
      </c>
      <c r="F486" s="4">
        <v>278.0</v>
      </c>
      <c r="G486" s="4">
        <v>3.88</v>
      </c>
      <c r="H486" s="8">
        <v>0.3417</v>
      </c>
      <c r="I486" s="8">
        <v>0.1594</v>
      </c>
      <c r="J486" s="9">
        <v>0.004548611111111111</v>
      </c>
      <c r="K486" s="21">
        <v>393.0</v>
      </c>
      <c r="L486" s="4">
        <v>3.01</v>
      </c>
    </row>
    <row r="487">
      <c r="A487" s="20" t="s">
        <v>663</v>
      </c>
      <c r="B487" s="20" t="str">
        <f t="shared" si="1"/>
        <v>Exploratory</v>
      </c>
      <c r="C487" s="20" t="str">
        <f>IFERROR(__xludf.DUMMYFUNCTION("SPLIT(E487,"" - "")"),"Keyword")</f>
        <v>Keyword</v>
      </c>
      <c r="D487" s="20" t="str">
        <f>IFERROR(__xludf.DUMMYFUNCTION("""COMPUTED_VALUE"""),"Topic")</f>
        <v>Topic</v>
      </c>
      <c r="E487" s="4" t="s">
        <v>17</v>
      </c>
      <c r="F487" s="4">
        <v>278.0</v>
      </c>
      <c r="G487" s="4">
        <v>3.57</v>
      </c>
      <c r="H487" s="8">
        <v>0.2266</v>
      </c>
      <c r="I487" s="8">
        <v>0.3115</v>
      </c>
      <c r="J487" s="9">
        <v>0.0032291666666666666</v>
      </c>
      <c r="K487" s="21">
        <v>279.0</v>
      </c>
      <c r="L487" s="4">
        <v>2.87</v>
      </c>
    </row>
    <row r="488">
      <c r="A488" s="20" t="s">
        <v>664</v>
      </c>
      <c r="B488" s="20" t="str">
        <f t="shared" si="1"/>
        <v>Exploratory</v>
      </c>
      <c r="C488" s="20" t="str">
        <f>IFERROR(__xludf.DUMMYFUNCTION("SPLIT(E488,"" - "")"),"Keyword")</f>
        <v>Keyword</v>
      </c>
      <c r="D488" s="20" t="str">
        <f>IFERROR(__xludf.DUMMYFUNCTION("""COMPUTED_VALUE"""),"Topic")</f>
        <v>Topic</v>
      </c>
      <c r="E488" s="4" t="s">
        <v>17</v>
      </c>
      <c r="F488" s="4">
        <v>277.0</v>
      </c>
      <c r="G488" s="4">
        <v>4.07</v>
      </c>
      <c r="H488" s="8">
        <v>0.2166</v>
      </c>
      <c r="I488" s="8">
        <v>0.1642</v>
      </c>
      <c r="J488" s="9">
        <v>0.004143518518518519</v>
      </c>
      <c r="K488" s="21">
        <v>358.0</v>
      </c>
      <c r="L488" s="4">
        <v>4.03</v>
      </c>
    </row>
    <row r="489">
      <c r="A489" s="20" t="s">
        <v>665</v>
      </c>
      <c r="B489" s="20" t="str">
        <f t="shared" si="1"/>
        <v>Exploratory</v>
      </c>
      <c r="C489" s="20" t="str">
        <f>IFERROR(__xludf.DUMMYFUNCTION("SPLIT(E489,"" - "")"),"Keyword")</f>
        <v>Keyword</v>
      </c>
      <c r="D489" s="20" t="str">
        <f>IFERROR(__xludf.DUMMYFUNCTION("""COMPUTED_VALUE"""),"Topic")</f>
        <v>Topic</v>
      </c>
      <c r="E489" s="4" t="s">
        <v>17</v>
      </c>
      <c r="F489" s="4">
        <v>277.0</v>
      </c>
      <c r="G489" s="4">
        <v>3.16</v>
      </c>
      <c r="H489" s="8">
        <v>0.2383</v>
      </c>
      <c r="I489" s="8">
        <v>0.2694</v>
      </c>
      <c r="J489" s="9">
        <v>0.002476851851851852</v>
      </c>
      <c r="K489" s="21">
        <v>214.0</v>
      </c>
      <c r="L489" s="4">
        <v>2.37</v>
      </c>
    </row>
    <row r="490">
      <c r="A490" s="20" t="s">
        <v>666</v>
      </c>
      <c r="B490" s="20" t="str">
        <f t="shared" si="1"/>
        <v>Known</v>
      </c>
      <c r="C490" s="20" t="str">
        <f>IFERROR(__xludf.DUMMYFUNCTION("SPLIT(E490,"" - "")"),"Name")</f>
        <v>Name</v>
      </c>
      <c r="D490" s="20" t="str">
        <f>IFERROR(__xludf.DUMMYFUNCTION("""COMPUTED_VALUE"""),"Study")</f>
        <v>Study</v>
      </c>
      <c r="E490" s="4" t="s">
        <v>21</v>
      </c>
      <c r="F490" s="4">
        <v>277.0</v>
      </c>
      <c r="G490" s="4">
        <v>2.27</v>
      </c>
      <c r="H490" s="8">
        <v>0.3682</v>
      </c>
      <c r="I490" s="8">
        <v>0.1063</v>
      </c>
      <c r="J490" s="9">
        <v>0.0032060185185185186</v>
      </c>
      <c r="K490" s="21">
        <v>277.0</v>
      </c>
      <c r="L490" s="4">
        <v>2.47</v>
      </c>
    </row>
    <row r="491">
      <c r="A491" s="20" t="s">
        <v>668</v>
      </c>
      <c r="B491" s="20" t="str">
        <f t="shared" si="1"/>
        <v>Exploratory</v>
      </c>
      <c r="C491" s="20" t="str">
        <f>IFERROR(__xludf.DUMMYFUNCTION("SPLIT(E491,"" - "")"),"Keyword")</f>
        <v>Keyword</v>
      </c>
      <c r="D491" s="20" t="str">
        <f>IFERROR(__xludf.DUMMYFUNCTION("""COMPUTED_VALUE"""),"Topic")</f>
        <v>Topic</v>
      </c>
      <c r="E491" s="4" t="s">
        <v>17</v>
      </c>
      <c r="F491" s="4">
        <v>277.0</v>
      </c>
      <c r="G491" s="4">
        <v>3.32</v>
      </c>
      <c r="H491" s="8">
        <v>0.1877</v>
      </c>
      <c r="I491" s="8">
        <v>0.2709</v>
      </c>
      <c r="J491" s="9">
        <v>0.003125</v>
      </c>
      <c r="K491" s="21">
        <v>270.0</v>
      </c>
      <c r="L491" s="4">
        <v>2.46</v>
      </c>
    </row>
    <row r="492">
      <c r="A492" s="20" t="s">
        <v>2575</v>
      </c>
      <c r="B492" s="20" t="str">
        <f t="shared" si="1"/>
        <v>Known</v>
      </c>
      <c r="C492" s="20" t="str">
        <f>IFERROR(__xludf.DUMMYFUNCTION("SPLIT(E492,"" - "")"),"Name")</f>
        <v>Name</v>
      </c>
      <c r="D492" s="20" t="str">
        <f>IFERROR(__xludf.DUMMYFUNCTION("""COMPUTED_VALUE"""),"Series")</f>
        <v>Series</v>
      </c>
      <c r="E492" s="4" t="s">
        <v>15</v>
      </c>
      <c r="F492" s="4">
        <v>276.0</v>
      </c>
      <c r="G492" s="4">
        <v>3.36</v>
      </c>
      <c r="H492" s="8">
        <v>0.1993</v>
      </c>
      <c r="I492" s="8">
        <v>0.1176</v>
      </c>
      <c r="J492" s="9">
        <v>0.005717592592592593</v>
      </c>
      <c r="K492" s="21">
        <v>494.0</v>
      </c>
      <c r="L492" s="4">
        <v>8.33</v>
      </c>
    </row>
    <row r="493">
      <c r="A493" s="20" t="s">
        <v>671</v>
      </c>
      <c r="B493" s="20" t="str">
        <f t="shared" si="1"/>
        <v>Known</v>
      </c>
      <c r="C493" s="20" t="str">
        <f>IFERROR(__xludf.DUMMYFUNCTION("SPLIT(E493,"" - "")"),"Name")</f>
        <v>Name</v>
      </c>
      <c r="D493" s="20" t="str">
        <f>IFERROR(__xludf.DUMMYFUNCTION("""COMPUTED_VALUE"""),"Series")</f>
        <v>Series</v>
      </c>
      <c r="E493" s="4" t="s">
        <v>15</v>
      </c>
      <c r="F493" s="4">
        <v>276.0</v>
      </c>
      <c r="G493" s="4">
        <v>2.35</v>
      </c>
      <c r="H493" s="8">
        <v>0.2428</v>
      </c>
      <c r="I493" s="8">
        <v>0.1633</v>
      </c>
      <c r="J493" s="9">
        <v>0.0031134259259259257</v>
      </c>
      <c r="K493" s="21">
        <v>269.0</v>
      </c>
      <c r="L493" s="4">
        <v>3.78</v>
      </c>
    </row>
    <row r="494">
      <c r="A494" s="20" t="s">
        <v>673</v>
      </c>
      <c r="B494" s="20" t="str">
        <f t="shared" si="1"/>
        <v>Exploratory</v>
      </c>
      <c r="C494" s="20" t="str">
        <f>IFERROR(__xludf.DUMMYFUNCTION("SPLIT(E494,"" - "")"),"Keyword")</f>
        <v>Keyword</v>
      </c>
      <c r="D494" s="20" t="str">
        <f>IFERROR(__xludf.DUMMYFUNCTION("""COMPUTED_VALUE"""),"Topic")</f>
        <v>Topic</v>
      </c>
      <c r="E494" s="4" t="s">
        <v>17</v>
      </c>
      <c r="F494" s="4">
        <v>276.0</v>
      </c>
      <c r="G494" s="4">
        <v>3.44</v>
      </c>
      <c r="H494" s="8">
        <v>0.25</v>
      </c>
      <c r="I494" s="8">
        <v>0.2316</v>
      </c>
      <c r="J494" s="9">
        <v>0.0027199074074074074</v>
      </c>
      <c r="K494" s="21">
        <v>235.0</v>
      </c>
      <c r="L494" s="4">
        <v>2.26</v>
      </c>
    </row>
    <row r="495">
      <c r="A495" s="20" t="s">
        <v>674</v>
      </c>
      <c r="B495" s="20" t="str">
        <f t="shared" si="1"/>
        <v>Exploratory</v>
      </c>
      <c r="C495" s="20" t="str">
        <f>IFERROR(__xludf.DUMMYFUNCTION("SPLIT(E495,"" - "")"),"Keyword")</f>
        <v>Keyword</v>
      </c>
      <c r="D495" s="20" t="str">
        <f>IFERROR(__xludf.DUMMYFUNCTION("""COMPUTED_VALUE"""),"Topic")</f>
        <v>Topic</v>
      </c>
      <c r="E495" s="4" t="s">
        <v>17</v>
      </c>
      <c r="F495" s="4">
        <v>275.0</v>
      </c>
      <c r="G495" s="4">
        <v>4.45</v>
      </c>
      <c r="H495" s="8">
        <v>0.2945</v>
      </c>
      <c r="I495" s="8">
        <v>0.1585</v>
      </c>
      <c r="J495" s="9">
        <v>0.004131944444444444</v>
      </c>
      <c r="K495" s="21">
        <v>357.0</v>
      </c>
      <c r="L495" s="4">
        <v>3.41</v>
      </c>
    </row>
    <row r="496">
      <c r="A496" s="20" t="s">
        <v>675</v>
      </c>
      <c r="B496" s="20" t="str">
        <f t="shared" si="1"/>
        <v>Exploratory</v>
      </c>
      <c r="C496" s="20" t="str">
        <f>IFERROR(__xludf.DUMMYFUNCTION("SPLIT(E496,"" - "")"),"Keyword")</f>
        <v>Keyword</v>
      </c>
      <c r="D496" s="20" t="str">
        <f>IFERROR(__xludf.DUMMYFUNCTION("""COMPUTED_VALUE"""),"Topic")</f>
        <v>Topic</v>
      </c>
      <c r="E496" s="4" t="s">
        <v>17</v>
      </c>
      <c r="F496" s="4">
        <v>275.0</v>
      </c>
      <c r="G496" s="4">
        <v>3.33</v>
      </c>
      <c r="H496" s="8">
        <v>0.1855</v>
      </c>
      <c r="I496" s="8">
        <v>0.2481</v>
      </c>
      <c r="J496" s="9">
        <v>0.0029745370370370373</v>
      </c>
      <c r="K496" s="21">
        <v>257.0</v>
      </c>
      <c r="L496" s="4">
        <v>2.6</v>
      </c>
    </row>
    <row r="497">
      <c r="A497" s="20" t="s">
        <v>1611</v>
      </c>
      <c r="B497" s="20" t="str">
        <f t="shared" si="1"/>
        <v>Known</v>
      </c>
      <c r="C497" s="20" t="str">
        <f>IFERROR(__xludf.DUMMYFUNCTION("SPLIT(E497,"" - "")"),"Name")</f>
        <v>Name</v>
      </c>
      <c r="D497" s="20" t="str">
        <f>IFERROR(__xludf.DUMMYFUNCTION("""COMPUTED_VALUE"""),"Study")</f>
        <v>Study</v>
      </c>
      <c r="E497" s="4" t="s">
        <v>21</v>
      </c>
      <c r="F497" s="4">
        <v>275.0</v>
      </c>
      <c r="G497" s="4">
        <v>1.91</v>
      </c>
      <c r="H497" s="8">
        <v>0.2</v>
      </c>
      <c r="I497" s="8">
        <v>0.0951</v>
      </c>
      <c r="J497" s="9">
        <v>0.00431712962962963</v>
      </c>
      <c r="K497" s="21">
        <v>373.0</v>
      </c>
      <c r="L497" s="4">
        <v>4.91</v>
      </c>
    </row>
    <row r="498">
      <c r="A498" s="20" t="s">
        <v>677</v>
      </c>
      <c r="B498" s="20" t="str">
        <f t="shared" si="1"/>
        <v>Exploratory</v>
      </c>
      <c r="C498" s="20" t="str">
        <f>IFERROR(__xludf.DUMMYFUNCTION("SPLIT(E498,"" - "")"),"Keyword")</f>
        <v>Keyword</v>
      </c>
      <c r="D498" s="20" t="str">
        <f>IFERROR(__xludf.DUMMYFUNCTION("""COMPUTED_VALUE"""),"Place")</f>
        <v>Place</v>
      </c>
      <c r="E498" s="4" t="s">
        <v>32</v>
      </c>
      <c r="F498" s="4">
        <v>275.0</v>
      </c>
      <c r="G498" s="4">
        <v>3.72</v>
      </c>
      <c r="H498" s="8">
        <v>0.2727</v>
      </c>
      <c r="I498" s="8">
        <v>0.1663</v>
      </c>
      <c r="J498" s="9">
        <v>0.0036689814814814814</v>
      </c>
      <c r="K498" s="21">
        <v>317.0</v>
      </c>
      <c r="L498" s="4">
        <v>2.93</v>
      </c>
    </row>
    <row r="499">
      <c r="A499" s="20" t="s">
        <v>678</v>
      </c>
      <c r="B499" s="20" t="str">
        <f t="shared" si="1"/>
        <v>Exploratory</v>
      </c>
      <c r="C499" s="20" t="str">
        <f>IFERROR(__xludf.DUMMYFUNCTION("SPLIT(E499,"" - "")"),"Keyword")</f>
        <v>Keyword</v>
      </c>
      <c r="D499" s="20" t="str">
        <f>IFERROR(__xludf.DUMMYFUNCTION("""COMPUTED_VALUE"""),"Topic")</f>
        <v>Topic</v>
      </c>
      <c r="E499" s="4" t="s">
        <v>17</v>
      </c>
      <c r="F499" s="4">
        <v>274.0</v>
      </c>
      <c r="G499" s="4">
        <v>4.46</v>
      </c>
      <c r="H499" s="8">
        <v>0.2263</v>
      </c>
      <c r="I499" s="8">
        <v>0.1866</v>
      </c>
      <c r="J499" s="9">
        <v>0.004421296296296296</v>
      </c>
      <c r="K499" s="21">
        <v>382.0</v>
      </c>
      <c r="L499" s="4">
        <v>2.72</v>
      </c>
    </row>
    <row r="500">
      <c r="A500" s="20" t="s">
        <v>679</v>
      </c>
      <c r="B500" s="20" t="str">
        <f t="shared" si="1"/>
        <v>Exploratory</v>
      </c>
      <c r="C500" s="20" t="str">
        <f>IFERROR(__xludf.DUMMYFUNCTION("SPLIT(E500,"" - "")"),"Keyword")</f>
        <v>Keyword</v>
      </c>
      <c r="D500" s="20" t="str">
        <f>IFERROR(__xludf.DUMMYFUNCTION("""COMPUTED_VALUE"""),"Topic")</f>
        <v>Topic</v>
      </c>
      <c r="E500" s="4" t="s">
        <v>17</v>
      </c>
      <c r="F500" s="4">
        <v>274.0</v>
      </c>
      <c r="G500" s="4">
        <v>4.74</v>
      </c>
      <c r="H500" s="8">
        <v>0.2628</v>
      </c>
      <c r="I500" s="8">
        <v>0.1447</v>
      </c>
      <c r="J500" s="9">
        <v>0.004884259259259259</v>
      </c>
      <c r="K500" s="21">
        <v>422.0</v>
      </c>
      <c r="L500" s="4">
        <v>3.47</v>
      </c>
    </row>
    <row r="501">
      <c r="A501" s="20" t="s">
        <v>680</v>
      </c>
      <c r="B501" s="20" t="str">
        <f t="shared" si="1"/>
        <v>Exploratory</v>
      </c>
      <c r="C501" s="20" t="str">
        <f>IFERROR(__xludf.DUMMYFUNCTION("SPLIT(E501,"" - "")"),"Keyword")</f>
        <v>Keyword</v>
      </c>
      <c r="D501" s="20" t="str">
        <f>IFERROR(__xludf.DUMMYFUNCTION("""COMPUTED_VALUE"""),"Topic")</f>
        <v>Topic</v>
      </c>
      <c r="E501" s="4" t="s">
        <v>17</v>
      </c>
      <c r="F501" s="4">
        <v>274.0</v>
      </c>
      <c r="G501" s="4">
        <v>4.04</v>
      </c>
      <c r="H501" s="8">
        <v>0.2664</v>
      </c>
      <c r="I501" s="8">
        <v>0.1706</v>
      </c>
      <c r="J501" s="9">
        <v>0.0034375</v>
      </c>
      <c r="K501" s="21">
        <v>297.0</v>
      </c>
      <c r="L501" s="4">
        <v>2.39</v>
      </c>
    </row>
    <row r="502">
      <c r="A502" s="20">
        <v>3548.0</v>
      </c>
      <c r="B502" s="20" t="str">
        <f t="shared" si="1"/>
        <v>Known</v>
      </c>
      <c r="C502" s="20" t="str">
        <f>IFERROR(__xludf.DUMMYFUNCTION("SPLIT(E502,"" - "")"),"Number")</f>
        <v>Number</v>
      </c>
      <c r="D502" s="20" t="str">
        <f>IFERROR(__xludf.DUMMYFUNCTION("""COMPUTED_VALUE"""),"Study")</f>
        <v>Study</v>
      </c>
      <c r="E502" s="4" t="s">
        <v>12</v>
      </c>
      <c r="F502" s="4">
        <v>272.0</v>
      </c>
      <c r="G502" s="4">
        <v>2.8</v>
      </c>
      <c r="H502" s="8">
        <v>0.2868</v>
      </c>
      <c r="I502" s="8">
        <v>0.0946</v>
      </c>
      <c r="J502" s="9">
        <v>0.004050925925925926</v>
      </c>
      <c r="K502" s="21">
        <v>350.0</v>
      </c>
      <c r="L502" s="4">
        <v>3.39</v>
      </c>
    </row>
    <row r="503">
      <c r="A503" s="20">
        <v>2833.0</v>
      </c>
      <c r="B503" s="20" t="str">
        <f t="shared" si="1"/>
        <v>Known</v>
      </c>
      <c r="C503" s="20" t="str">
        <f>IFERROR(__xludf.DUMMYFUNCTION("SPLIT(E503,"" - "")"),"Number")</f>
        <v>Number</v>
      </c>
      <c r="D503" s="20" t="str">
        <f>IFERROR(__xludf.DUMMYFUNCTION("""COMPUTED_VALUE"""),"Study")</f>
        <v>Study</v>
      </c>
      <c r="E503" s="4" t="s">
        <v>12</v>
      </c>
      <c r="F503" s="4">
        <v>271.0</v>
      </c>
      <c r="G503" s="4">
        <v>2.88</v>
      </c>
      <c r="H503" s="8">
        <v>0.31</v>
      </c>
      <c r="I503" s="8">
        <v>0.1344</v>
      </c>
      <c r="J503" s="9">
        <v>0.003993055555555555</v>
      </c>
      <c r="K503" s="21">
        <v>345.0</v>
      </c>
      <c r="L503" s="4">
        <v>3.28</v>
      </c>
    </row>
    <row r="504">
      <c r="A504" s="20">
        <v>4381.0</v>
      </c>
      <c r="B504" s="20" t="str">
        <f t="shared" si="1"/>
        <v>Known</v>
      </c>
      <c r="C504" s="20" t="str">
        <f>IFERROR(__xludf.DUMMYFUNCTION("SPLIT(E504,"" - "")"),"Number")</f>
        <v>Number</v>
      </c>
      <c r="D504" s="20" t="str">
        <f>IFERROR(__xludf.DUMMYFUNCTION("""COMPUTED_VALUE"""),"Study")</f>
        <v>Study</v>
      </c>
      <c r="E504" s="4" t="s">
        <v>12</v>
      </c>
      <c r="F504" s="4">
        <v>271.0</v>
      </c>
      <c r="G504" s="4">
        <v>2.88</v>
      </c>
      <c r="H504" s="8">
        <v>0.31</v>
      </c>
      <c r="I504" s="8">
        <v>0.0282</v>
      </c>
      <c r="J504" s="9">
        <v>0.0015509259259259259</v>
      </c>
      <c r="K504" s="21">
        <v>134.0</v>
      </c>
      <c r="L504" s="4">
        <v>1.8</v>
      </c>
    </row>
    <row r="505">
      <c r="A505" s="20">
        <v>9942.0</v>
      </c>
      <c r="B505" s="20" t="str">
        <f t="shared" si="1"/>
        <v>Known</v>
      </c>
      <c r="C505" s="20" t="str">
        <f>IFERROR(__xludf.DUMMYFUNCTION("SPLIT(E505,"" - "")"),"Number")</f>
        <v>Number</v>
      </c>
      <c r="D505" s="20" t="str">
        <f>IFERROR(__xludf.DUMMYFUNCTION("""COMPUTED_VALUE"""),"Study")</f>
        <v>Study</v>
      </c>
      <c r="E505" s="4" t="s">
        <v>12</v>
      </c>
      <c r="F505" s="4">
        <v>271.0</v>
      </c>
      <c r="G505" s="4">
        <v>2.73</v>
      </c>
      <c r="H505" s="8">
        <v>0.059</v>
      </c>
      <c r="I505" s="8">
        <v>0.0365</v>
      </c>
      <c r="J505" s="9">
        <v>0.003958333333333334</v>
      </c>
      <c r="K505" s="21">
        <v>342.0</v>
      </c>
      <c r="L505" s="4">
        <v>8.18</v>
      </c>
    </row>
    <row r="506">
      <c r="A506" s="20">
        <v>2010.0</v>
      </c>
      <c r="B506" s="20" t="str">
        <f t="shared" si="1"/>
        <v>Exploratory</v>
      </c>
      <c r="C506" s="20" t="str">
        <f>IFERROR(__xludf.DUMMYFUNCTION("SPLIT(E506,"" - "")"),"Keyword")</f>
        <v>Keyword</v>
      </c>
      <c r="D506" s="20" t="str">
        <f>IFERROR(__xludf.DUMMYFUNCTION("""COMPUTED_VALUE"""),"Date")</f>
        <v>Date</v>
      </c>
      <c r="E506" s="4" t="s">
        <v>315</v>
      </c>
      <c r="F506" s="4">
        <v>270.0</v>
      </c>
      <c r="G506" s="4">
        <v>3.26</v>
      </c>
      <c r="H506" s="8">
        <v>0.1815</v>
      </c>
      <c r="I506" s="8">
        <v>0.2191</v>
      </c>
      <c r="J506" s="9">
        <v>0.0033564814814814816</v>
      </c>
      <c r="K506" s="21">
        <v>290.0</v>
      </c>
      <c r="L506" s="4">
        <v>4.78</v>
      </c>
    </row>
    <row r="507">
      <c r="A507" s="20" t="s">
        <v>690</v>
      </c>
      <c r="B507" s="20" t="str">
        <f t="shared" si="1"/>
        <v>Known</v>
      </c>
      <c r="C507" s="20" t="str">
        <f>IFERROR(__xludf.DUMMYFUNCTION("SPLIT(E507,"" - "")"),"Format")</f>
        <v>Format</v>
      </c>
      <c r="D507" s="20" t="str">
        <f>IFERROR(__xludf.DUMMYFUNCTION("""COMPUTED_VALUE"""),"Type")</f>
        <v>Type</v>
      </c>
      <c r="E507" s="4" t="s">
        <v>642</v>
      </c>
      <c r="F507" s="4">
        <v>269.0</v>
      </c>
      <c r="G507" s="4">
        <v>1.36</v>
      </c>
      <c r="H507" s="8">
        <v>0.2342</v>
      </c>
      <c r="I507" s="8">
        <v>0.0847</v>
      </c>
      <c r="J507" s="9">
        <v>0.002337962962962963</v>
      </c>
      <c r="K507" s="21">
        <v>202.0</v>
      </c>
      <c r="L507" s="4">
        <v>2.76</v>
      </c>
    </row>
    <row r="508">
      <c r="A508" s="20" t="s">
        <v>691</v>
      </c>
      <c r="B508" s="20" t="str">
        <f t="shared" si="1"/>
        <v>Known</v>
      </c>
      <c r="C508" s="20" t="str">
        <f>IFERROR(__xludf.DUMMYFUNCTION("SPLIT(E508,"" - "")"),"Name")</f>
        <v>Name</v>
      </c>
      <c r="D508" s="20" t="str">
        <f>IFERROR(__xludf.DUMMYFUNCTION("""COMPUTED_VALUE"""),"Study")</f>
        <v>Study</v>
      </c>
      <c r="E508" s="4" t="s">
        <v>21</v>
      </c>
      <c r="F508" s="4">
        <v>269.0</v>
      </c>
      <c r="G508" s="4">
        <v>3.0</v>
      </c>
      <c r="H508" s="8">
        <v>0.4238</v>
      </c>
      <c r="I508" s="8">
        <v>0.1027</v>
      </c>
      <c r="J508" s="9">
        <v>0.003425925925925926</v>
      </c>
      <c r="K508" s="21">
        <v>296.0</v>
      </c>
      <c r="L508" s="4">
        <v>2.72</v>
      </c>
    </row>
    <row r="509">
      <c r="A509" s="20" t="s">
        <v>692</v>
      </c>
      <c r="B509" s="20" t="str">
        <f t="shared" si="1"/>
        <v>Exploratory</v>
      </c>
      <c r="C509" s="20" t="str">
        <f>IFERROR(__xludf.DUMMYFUNCTION("SPLIT(E509,"" - "")"),"Keyword")</f>
        <v>Keyword</v>
      </c>
      <c r="D509" s="20" t="str">
        <f>IFERROR(__xludf.DUMMYFUNCTION("""COMPUTED_VALUE"""),"Topic")</f>
        <v>Topic</v>
      </c>
      <c r="E509" s="4" t="s">
        <v>17</v>
      </c>
      <c r="F509" s="4">
        <v>269.0</v>
      </c>
      <c r="G509" s="4">
        <v>4.38</v>
      </c>
      <c r="H509" s="8">
        <v>0.2342</v>
      </c>
      <c r="I509" s="8">
        <v>0.1569</v>
      </c>
      <c r="J509" s="9">
        <v>0.004293981481481481</v>
      </c>
      <c r="K509" s="21">
        <v>371.0</v>
      </c>
      <c r="L509" s="4">
        <v>3.99</v>
      </c>
    </row>
    <row r="510">
      <c r="A510" s="20" t="s">
        <v>693</v>
      </c>
      <c r="B510" s="20" t="str">
        <f t="shared" si="1"/>
        <v>Known</v>
      </c>
      <c r="C510" s="20" t="str">
        <f>IFERROR(__xludf.DUMMYFUNCTION("SPLIT(E510,"" - "")"),"Name")</f>
        <v>Name</v>
      </c>
      <c r="D510" s="20" t="str">
        <f>IFERROR(__xludf.DUMMYFUNCTION("""COMPUTED_VALUE"""),"Study")</f>
        <v>Study</v>
      </c>
      <c r="E510" s="4" t="s">
        <v>21</v>
      </c>
      <c r="F510" s="4">
        <v>268.0</v>
      </c>
      <c r="G510" s="4">
        <v>2.95</v>
      </c>
      <c r="H510" s="8">
        <v>0.3619</v>
      </c>
      <c r="I510" s="8">
        <v>0.1707</v>
      </c>
      <c r="J510" s="9">
        <v>0.003923611111111111</v>
      </c>
      <c r="K510" s="21">
        <v>339.0</v>
      </c>
      <c r="L510" s="4">
        <v>3.85</v>
      </c>
    </row>
    <row r="511">
      <c r="A511" s="20" t="s">
        <v>1395</v>
      </c>
      <c r="B511" s="20" t="str">
        <f t="shared" si="1"/>
        <v>Exploratory</v>
      </c>
      <c r="C511" s="20" t="str">
        <f>IFERROR(__xludf.DUMMYFUNCTION("SPLIT(E511,"" - "")"),"Keyword")</f>
        <v>Keyword</v>
      </c>
      <c r="D511" s="20" t="str">
        <f>IFERROR(__xludf.DUMMYFUNCTION("""COMPUTED_VALUE"""),"Topic")</f>
        <v>Topic</v>
      </c>
      <c r="E511" s="4" t="s">
        <v>17</v>
      </c>
      <c r="F511" s="4">
        <v>267.0</v>
      </c>
      <c r="G511" s="4">
        <v>3.3</v>
      </c>
      <c r="H511" s="8">
        <v>0.2097</v>
      </c>
      <c r="I511" s="8">
        <v>0.1784</v>
      </c>
      <c r="J511" s="9">
        <v>0.0033333333333333335</v>
      </c>
      <c r="K511" s="21">
        <v>288.0</v>
      </c>
      <c r="L511" s="4">
        <v>2.9</v>
      </c>
    </row>
    <row r="512">
      <c r="A512" s="20" t="s">
        <v>696</v>
      </c>
      <c r="B512" s="20" t="str">
        <f t="shared" si="1"/>
        <v>Exploratory</v>
      </c>
      <c r="C512" s="20" t="str">
        <f>IFERROR(__xludf.DUMMYFUNCTION("SPLIT(E512,"" - "")"),"Keyword")</f>
        <v>Keyword</v>
      </c>
      <c r="D512" s="20" t="str">
        <f>IFERROR(__xludf.DUMMYFUNCTION("""COMPUTED_VALUE"""),"Topic")</f>
        <v>Topic</v>
      </c>
      <c r="E512" s="4" t="s">
        <v>17</v>
      </c>
      <c r="F512" s="4">
        <v>267.0</v>
      </c>
      <c r="G512" s="4">
        <v>4.18</v>
      </c>
      <c r="H512" s="8">
        <v>0.2772</v>
      </c>
      <c r="I512" s="8">
        <v>0.147</v>
      </c>
      <c r="J512" s="9">
        <v>0.003726851851851852</v>
      </c>
      <c r="K512" s="21">
        <v>322.0</v>
      </c>
      <c r="L512" s="4">
        <v>3.7</v>
      </c>
    </row>
    <row r="513">
      <c r="A513" s="20" t="s">
        <v>697</v>
      </c>
      <c r="B513" s="20" t="str">
        <f t="shared" si="1"/>
        <v>Exploratory</v>
      </c>
      <c r="C513" s="20" t="str">
        <f>IFERROR(__xludf.DUMMYFUNCTION("SPLIT(E513,"" - "")"),"Keyword")</f>
        <v>Keyword</v>
      </c>
      <c r="D513" s="20" t="str">
        <f>IFERROR(__xludf.DUMMYFUNCTION("""COMPUTED_VALUE"""),"Topic")</f>
        <v>Topic</v>
      </c>
      <c r="E513" s="4" t="s">
        <v>17</v>
      </c>
      <c r="F513" s="4">
        <v>267.0</v>
      </c>
      <c r="G513" s="4">
        <v>4.6</v>
      </c>
      <c r="H513" s="8">
        <v>0.2584</v>
      </c>
      <c r="I513" s="8">
        <v>0.1515</v>
      </c>
      <c r="J513" s="9">
        <v>0.0042592592592592595</v>
      </c>
      <c r="K513" s="21">
        <v>368.0</v>
      </c>
      <c r="L513" s="4">
        <v>3.51</v>
      </c>
    </row>
    <row r="514">
      <c r="A514" s="20" t="s">
        <v>3333</v>
      </c>
      <c r="B514" s="20" t="str">
        <f t="shared" si="1"/>
        <v>Known</v>
      </c>
      <c r="C514" s="20" t="str">
        <f>IFERROR(__xludf.DUMMYFUNCTION("SPLIT(E514,"" - "")"),"Name")</f>
        <v>Name</v>
      </c>
      <c r="D514" s="20" t="str">
        <f>IFERROR(__xludf.DUMMYFUNCTION("""COMPUTED_VALUE"""),"Series")</f>
        <v>Series</v>
      </c>
      <c r="E514" s="4" t="s">
        <v>15</v>
      </c>
      <c r="F514" s="4">
        <v>266.0</v>
      </c>
      <c r="G514" s="4">
        <v>3.18</v>
      </c>
      <c r="H514" s="8">
        <v>0.1654</v>
      </c>
      <c r="I514" s="8">
        <v>0.1842</v>
      </c>
      <c r="J514" s="9">
        <v>0.003611111111111111</v>
      </c>
      <c r="K514" s="21">
        <v>312.0</v>
      </c>
      <c r="L514" s="4">
        <v>4.74</v>
      </c>
    </row>
    <row r="515">
      <c r="A515" s="20" t="s">
        <v>699</v>
      </c>
      <c r="B515" s="20" t="str">
        <f t="shared" si="1"/>
        <v>Known</v>
      </c>
      <c r="C515" s="20" t="str">
        <f>IFERROR(__xludf.DUMMYFUNCTION("SPLIT(E515,"" - "")"),"Name")</f>
        <v>Name</v>
      </c>
      <c r="D515" s="20" t="str">
        <f>IFERROR(__xludf.DUMMYFUNCTION("""COMPUTED_VALUE"""),"Study")</f>
        <v>Study</v>
      </c>
      <c r="E515" s="4" t="s">
        <v>21</v>
      </c>
      <c r="F515" s="4">
        <v>266.0</v>
      </c>
      <c r="G515" s="4">
        <v>2.78</v>
      </c>
      <c r="H515" s="8">
        <v>0.3045</v>
      </c>
      <c r="I515" s="8">
        <v>0.1786</v>
      </c>
      <c r="J515" s="9">
        <v>0.003553240740740741</v>
      </c>
      <c r="K515" s="21">
        <v>307.0</v>
      </c>
      <c r="L515" s="4">
        <v>3.44</v>
      </c>
    </row>
    <row r="516">
      <c r="A516" s="20" t="s">
        <v>701</v>
      </c>
      <c r="B516" s="20" t="str">
        <f t="shared" si="1"/>
        <v>Exploratory</v>
      </c>
      <c r="C516" s="20" t="str">
        <f>IFERROR(__xludf.DUMMYFUNCTION("SPLIT(E516,"" - "")"),"Keyword")</f>
        <v>Keyword</v>
      </c>
      <c r="D516" s="20" t="str">
        <f>IFERROR(__xludf.DUMMYFUNCTION("""COMPUTED_VALUE"""),"Place")</f>
        <v>Place</v>
      </c>
      <c r="E516" s="4" t="s">
        <v>32</v>
      </c>
      <c r="F516" s="4">
        <v>265.0</v>
      </c>
      <c r="G516" s="4">
        <v>3.14</v>
      </c>
      <c r="H516" s="8">
        <v>0.2113</v>
      </c>
      <c r="I516" s="8">
        <v>0.1998</v>
      </c>
      <c r="J516" s="9">
        <v>0.002951388888888889</v>
      </c>
      <c r="K516" s="21">
        <v>255.0</v>
      </c>
      <c r="L516" s="4">
        <v>3.65</v>
      </c>
    </row>
    <row r="517">
      <c r="A517" s="20" t="s">
        <v>704</v>
      </c>
      <c r="B517" s="20" t="str">
        <f t="shared" si="1"/>
        <v>Exploratory</v>
      </c>
      <c r="C517" s="20" t="str">
        <f>IFERROR(__xludf.DUMMYFUNCTION("SPLIT(E517,"" - "")"),"Keyword")</f>
        <v>Keyword</v>
      </c>
      <c r="D517" s="20" t="str">
        <f>IFERROR(__xludf.DUMMYFUNCTION("""COMPUTED_VALUE"""),"Topic")</f>
        <v>Topic</v>
      </c>
      <c r="E517" s="4" t="s">
        <v>17</v>
      </c>
      <c r="F517" s="4">
        <v>265.0</v>
      </c>
      <c r="G517" s="4">
        <v>2.57</v>
      </c>
      <c r="H517" s="8">
        <v>0.3057</v>
      </c>
      <c r="I517" s="8">
        <v>0.1368</v>
      </c>
      <c r="J517" s="9">
        <v>0.003472222222222222</v>
      </c>
      <c r="K517" s="21">
        <v>300.0</v>
      </c>
      <c r="L517" s="4">
        <v>3.27</v>
      </c>
    </row>
    <row r="518">
      <c r="A518" s="20">
        <v>27202.0</v>
      </c>
      <c r="B518" s="20" t="str">
        <f t="shared" si="1"/>
        <v>Known</v>
      </c>
      <c r="C518" s="20" t="str">
        <f>IFERROR(__xludf.DUMMYFUNCTION("SPLIT(E518,"" - "")"),"Number")</f>
        <v>Number</v>
      </c>
      <c r="D518" s="20" t="str">
        <f>IFERROR(__xludf.DUMMYFUNCTION("""COMPUTED_VALUE"""),"Study")</f>
        <v>Study</v>
      </c>
      <c r="E518" s="4" t="s">
        <v>12</v>
      </c>
      <c r="F518" s="4">
        <v>264.0</v>
      </c>
      <c r="G518" s="4">
        <v>2.55</v>
      </c>
      <c r="H518" s="8">
        <v>0.2652</v>
      </c>
      <c r="I518" s="8">
        <v>0.0964</v>
      </c>
      <c r="J518" s="9">
        <v>0.0032060185185185186</v>
      </c>
      <c r="K518" s="21">
        <v>277.0</v>
      </c>
      <c r="L518" s="4">
        <v>3.87</v>
      </c>
    </row>
    <row r="519">
      <c r="A519" s="20" t="s">
        <v>706</v>
      </c>
      <c r="B519" s="20" t="str">
        <f t="shared" si="1"/>
        <v>Exploratory</v>
      </c>
      <c r="C519" s="20" t="str">
        <f>IFERROR(__xludf.DUMMYFUNCTION("SPLIT(E519,"" - "")"),"Keyword")</f>
        <v>Keyword</v>
      </c>
      <c r="D519" s="20" t="str">
        <f>IFERROR(__xludf.DUMMYFUNCTION("""COMPUTED_VALUE"""),"Topic")</f>
        <v>Topic</v>
      </c>
      <c r="E519" s="4" t="s">
        <v>17</v>
      </c>
      <c r="F519" s="4">
        <v>263.0</v>
      </c>
      <c r="G519" s="4">
        <v>4.49</v>
      </c>
      <c r="H519" s="8">
        <v>0.327</v>
      </c>
      <c r="I519" s="8">
        <v>0.0931</v>
      </c>
      <c r="J519" s="9">
        <v>0.00866898148148148</v>
      </c>
      <c r="K519" s="21">
        <v>749.0</v>
      </c>
      <c r="L519" s="4">
        <v>3.88</v>
      </c>
    </row>
    <row r="520">
      <c r="A520" s="20" t="s">
        <v>707</v>
      </c>
      <c r="B520" s="20" t="str">
        <f t="shared" si="1"/>
        <v>Exploratory</v>
      </c>
      <c r="C520" s="20" t="str">
        <f>IFERROR(__xludf.DUMMYFUNCTION("SPLIT(E520,"" - "")"),"Keyword")</f>
        <v>Keyword</v>
      </c>
      <c r="D520" s="20" t="str">
        <f>IFERROR(__xludf.DUMMYFUNCTION("""COMPUTED_VALUE"""),"Topic")</f>
        <v>Topic</v>
      </c>
      <c r="E520" s="4" t="s">
        <v>17</v>
      </c>
      <c r="F520" s="4">
        <v>263.0</v>
      </c>
      <c r="G520" s="4">
        <v>3.72</v>
      </c>
      <c r="H520" s="8">
        <v>0.2471</v>
      </c>
      <c r="I520" s="8">
        <v>0.1912</v>
      </c>
      <c r="J520" s="9">
        <v>0.003761574074074074</v>
      </c>
      <c r="K520" s="21">
        <v>325.0</v>
      </c>
      <c r="L520" s="4">
        <v>3.29</v>
      </c>
    </row>
    <row r="521">
      <c r="A521" s="20" t="s">
        <v>708</v>
      </c>
      <c r="B521" s="20" t="str">
        <f t="shared" si="1"/>
        <v>Exploratory</v>
      </c>
      <c r="C521" s="20" t="str">
        <f>IFERROR(__xludf.DUMMYFUNCTION("SPLIT(E521,"" - "")"),"Keyword")</f>
        <v>Keyword</v>
      </c>
      <c r="D521" s="20" t="str">
        <f>IFERROR(__xludf.DUMMYFUNCTION("""COMPUTED_VALUE"""),"Topic")</f>
        <v>Topic</v>
      </c>
      <c r="E521" s="4" t="s">
        <v>17</v>
      </c>
      <c r="F521" s="4">
        <v>262.0</v>
      </c>
      <c r="G521" s="4">
        <v>5.51</v>
      </c>
      <c r="H521" s="8">
        <v>0.2366</v>
      </c>
      <c r="I521" s="8">
        <v>0.1303</v>
      </c>
      <c r="J521" s="9">
        <v>0.00443287037037037</v>
      </c>
      <c r="K521" s="21">
        <v>383.0</v>
      </c>
      <c r="L521" s="4">
        <v>3.99</v>
      </c>
    </row>
    <row r="522">
      <c r="A522" s="20" t="s">
        <v>709</v>
      </c>
      <c r="B522" s="20" t="str">
        <f t="shared" si="1"/>
        <v>Known</v>
      </c>
      <c r="C522" s="20" t="str">
        <f>IFERROR(__xludf.DUMMYFUNCTION("SPLIT(E522,"" - "")"),"Name")</f>
        <v>Name</v>
      </c>
      <c r="D522" s="20" t="str">
        <f>IFERROR(__xludf.DUMMYFUNCTION("""COMPUTED_VALUE"""),"Study")</f>
        <v>Study</v>
      </c>
      <c r="E522" s="4" t="s">
        <v>21</v>
      </c>
      <c r="F522" s="4">
        <v>262.0</v>
      </c>
      <c r="G522" s="4">
        <v>2.37</v>
      </c>
      <c r="H522" s="8">
        <v>0.3282</v>
      </c>
      <c r="I522" s="8">
        <v>0.1063</v>
      </c>
      <c r="J522" s="9">
        <v>0.004016203703703704</v>
      </c>
      <c r="K522" s="21">
        <v>347.0</v>
      </c>
      <c r="L522" s="4">
        <v>3.65</v>
      </c>
    </row>
    <row r="523">
      <c r="A523" s="20" t="s">
        <v>710</v>
      </c>
      <c r="B523" s="20" t="str">
        <f t="shared" si="1"/>
        <v>Known</v>
      </c>
      <c r="C523" s="20" t="str">
        <f>IFERROR(__xludf.DUMMYFUNCTION("SPLIT(E523,"" - "")"),"Number")</f>
        <v>Number</v>
      </c>
      <c r="D523" s="20" t="str">
        <f>IFERROR(__xludf.DUMMYFUNCTION("""COMPUTED_VALUE"""),"Series")</f>
        <v>Series</v>
      </c>
      <c r="E523" s="4" t="s">
        <v>255</v>
      </c>
      <c r="F523" s="4">
        <v>262.0</v>
      </c>
      <c r="G523" s="4">
        <v>2.96</v>
      </c>
      <c r="H523" s="8">
        <v>0.1298</v>
      </c>
      <c r="I523" s="8">
        <v>0.2297</v>
      </c>
      <c r="J523" s="9">
        <v>0.005104166666666667</v>
      </c>
      <c r="K523" s="21">
        <v>441.0</v>
      </c>
      <c r="L523" s="4">
        <v>6.61</v>
      </c>
    </row>
    <row r="524">
      <c r="A524" s="20" t="s">
        <v>712</v>
      </c>
      <c r="B524" s="20" t="str">
        <f t="shared" si="1"/>
        <v>Known</v>
      </c>
      <c r="C524" s="20" t="str">
        <f>IFERROR(__xludf.DUMMYFUNCTION("SPLIT(E524,"" - "")"),"Name")</f>
        <v>Name</v>
      </c>
      <c r="D524" s="20" t="str">
        <f>IFERROR(__xludf.DUMMYFUNCTION("""COMPUTED_VALUE"""),"Series")</f>
        <v>Series</v>
      </c>
      <c r="E524" s="4" t="s">
        <v>15</v>
      </c>
      <c r="F524" s="4">
        <v>262.0</v>
      </c>
      <c r="G524" s="4">
        <v>2.55</v>
      </c>
      <c r="H524" s="8">
        <v>0.2977</v>
      </c>
      <c r="I524" s="8">
        <v>0.1994</v>
      </c>
      <c r="J524" s="9">
        <v>0.004675925925925926</v>
      </c>
      <c r="K524" s="21">
        <v>404.0</v>
      </c>
      <c r="L524" s="4">
        <v>3.98</v>
      </c>
    </row>
    <row r="525">
      <c r="A525" s="20" t="s">
        <v>713</v>
      </c>
      <c r="B525" s="20" t="str">
        <f t="shared" si="1"/>
        <v>Exploratory</v>
      </c>
      <c r="C525" s="20" t="str">
        <f>IFERROR(__xludf.DUMMYFUNCTION("SPLIT(E525,"" - "")"),"Keyword")</f>
        <v>Keyword</v>
      </c>
      <c r="D525" s="20" t="str">
        <f>IFERROR(__xludf.DUMMYFUNCTION("""COMPUTED_VALUE"""),"Topic")</f>
        <v>Topic</v>
      </c>
      <c r="E525" s="4" t="s">
        <v>17</v>
      </c>
      <c r="F525" s="4">
        <v>262.0</v>
      </c>
      <c r="G525" s="4">
        <v>4.43</v>
      </c>
      <c r="H525" s="8">
        <v>0.1641</v>
      </c>
      <c r="I525" s="8">
        <v>0.2353</v>
      </c>
      <c r="J525" s="9">
        <v>0.0030671296296296297</v>
      </c>
      <c r="K525" s="21">
        <v>265.0</v>
      </c>
      <c r="L525" s="4">
        <v>3.22</v>
      </c>
    </row>
    <row r="526">
      <c r="A526" s="20" t="s">
        <v>714</v>
      </c>
      <c r="B526" s="20" t="str">
        <f t="shared" si="1"/>
        <v>Exploratory</v>
      </c>
      <c r="C526" s="20" t="str">
        <f>IFERROR(__xludf.DUMMYFUNCTION("SPLIT(E526,"" - "")"),"Keyword")</f>
        <v>Keyword</v>
      </c>
      <c r="D526" s="20" t="str">
        <f>IFERROR(__xludf.DUMMYFUNCTION("""COMPUTED_VALUE"""),"Topic")</f>
        <v>Topic</v>
      </c>
      <c r="E526" s="4" t="s">
        <v>17</v>
      </c>
      <c r="F526" s="4">
        <v>262.0</v>
      </c>
      <c r="G526" s="4">
        <v>3.65</v>
      </c>
      <c r="H526" s="8">
        <v>0.3664</v>
      </c>
      <c r="I526" s="8">
        <v>0.1998</v>
      </c>
      <c r="J526" s="9">
        <v>0.003310185185185185</v>
      </c>
      <c r="K526" s="21">
        <v>286.0</v>
      </c>
      <c r="L526" s="4">
        <v>2.26</v>
      </c>
    </row>
    <row r="527">
      <c r="A527" s="20" t="s">
        <v>715</v>
      </c>
      <c r="B527" s="20" t="str">
        <f t="shared" si="1"/>
        <v>Known</v>
      </c>
      <c r="C527" s="20" t="str">
        <f>IFERROR(__xludf.DUMMYFUNCTION("SPLIT(E527,"" - "")"),"Format")</f>
        <v>Format</v>
      </c>
      <c r="D527" s="20" t="str">
        <f>IFERROR(__xludf.DUMMYFUNCTION("""COMPUTED_VALUE"""),"Type")</f>
        <v>Type</v>
      </c>
      <c r="E527" s="4" t="s">
        <v>642</v>
      </c>
      <c r="F527" s="4">
        <v>262.0</v>
      </c>
      <c r="G527" s="4">
        <v>5.98</v>
      </c>
      <c r="H527" s="8">
        <v>0.3359</v>
      </c>
      <c r="I527" s="8">
        <v>0.1028</v>
      </c>
      <c r="J527" s="9">
        <v>0.004872685185185185</v>
      </c>
      <c r="K527" s="21">
        <v>421.0</v>
      </c>
      <c r="L527" s="4">
        <v>4.66</v>
      </c>
    </row>
    <row r="528">
      <c r="A528" s="20" t="s">
        <v>716</v>
      </c>
      <c r="B528" s="20" t="str">
        <f t="shared" si="1"/>
        <v>Exploratory</v>
      </c>
      <c r="C528" s="20" t="str">
        <f>IFERROR(__xludf.DUMMYFUNCTION("SPLIT(E528,"" - "")"),"Keyword")</f>
        <v>Keyword</v>
      </c>
      <c r="D528" s="20" t="str">
        <f>IFERROR(__xludf.DUMMYFUNCTION("""COMPUTED_VALUE"""),"Place")</f>
        <v>Place</v>
      </c>
      <c r="E528" s="4" t="s">
        <v>32</v>
      </c>
      <c r="F528" s="4">
        <v>261.0</v>
      </c>
      <c r="G528" s="4">
        <v>2.67</v>
      </c>
      <c r="H528" s="8">
        <v>0.3142</v>
      </c>
      <c r="I528" s="8">
        <v>0.1121</v>
      </c>
      <c r="J528" s="9">
        <v>0.005011574074074074</v>
      </c>
      <c r="K528" s="21">
        <v>433.0</v>
      </c>
      <c r="L528" s="4">
        <v>4.26</v>
      </c>
    </row>
    <row r="529">
      <c r="A529" s="20" t="s">
        <v>717</v>
      </c>
      <c r="B529" s="20" t="str">
        <f t="shared" si="1"/>
        <v>Exploratory</v>
      </c>
      <c r="C529" s="20" t="str">
        <f>IFERROR(__xludf.DUMMYFUNCTION("SPLIT(E529,"" - "")"),"Keyword")</f>
        <v>Keyword</v>
      </c>
      <c r="D529" s="20" t="str">
        <f>IFERROR(__xludf.DUMMYFUNCTION("""COMPUTED_VALUE"""),"Topic")</f>
        <v>Topic</v>
      </c>
      <c r="E529" s="4" t="s">
        <v>17</v>
      </c>
      <c r="F529" s="4">
        <v>261.0</v>
      </c>
      <c r="G529" s="4">
        <v>4.08</v>
      </c>
      <c r="H529" s="8">
        <v>0.249</v>
      </c>
      <c r="I529" s="8">
        <v>0.1784</v>
      </c>
      <c r="J529" s="9">
        <v>0.0033333333333333335</v>
      </c>
      <c r="K529" s="21">
        <v>288.0</v>
      </c>
      <c r="L529" s="4">
        <v>3.72</v>
      </c>
    </row>
    <row r="530">
      <c r="A530" s="20" t="s">
        <v>718</v>
      </c>
      <c r="B530" s="20" t="str">
        <f t="shared" si="1"/>
        <v>Exploratory</v>
      </c>
      <c r="C530" s="20" t="str">
        <f>IFERROR(__xludf.DUMMYFUNCTION("SPLIT(E530,"" - "")"),"Keyword")</f>
        <v>Keyword</v>
      </c>
      <c r="D530" s="20" t="str">
        <f>IFERROR(__xludf.DUMMYFUNCTION("""COMPUTED_VALUE"""),"Topic")</f>
        <v>Topic</v>
      </c>
      <c r="E530" s="4" t="s">
        <v>17</v>
      </c>
      <c r="F530" s="4">
        <v>261.0</v>
      </c>
      <c r="G530" s="4">
        <v>4.01</v>
      </c>
      <c r="H530" s="8">
        <v>0.249</v>
      </c>
      <c r="I530" s="8">
        <v>0.1501</v>
      </c>
      <c r="J530" s="9">
        <v>0.003298611111111111</v>
      </c>
      <c r="K530" s="21">
        <v>285.0</v>
      </c>
      <c r="L530" s="4">
        <v>4.45</v>
      </c>
    </row>
    <row r="531">
      <c r="A531" s="20" t="s">
        <v>719</v>
      </c>
      <c r="B531" s="20" t="str">
        <f t="shared" si="1"/>
        <v>Exploratory</v>
      </c>
      <c r="C531" s="20" t="str">
        <f>IFERROR(__xludf.DUMMYFUNCTION("SPLIT(E531,"" - "")"),"Keyword")</f>
        <v>Keyword</v>
      </c>
      <c r="D531" s="20" t="str">
        <f>IFERROR(__xludf.DUMMYFUNCTION("""COMPUTED_VALUE"""),"Topic")</f>
        <v>Topic</v>
      </c>
      <c r="E531" s="4" t="s">
        <v>17</v>
      </c>
      <c r="F531" s="4">
        <v>261.0</v>
      </c>
      <c r="G531" s="4">
        <v>3.43</v>
      </c>
      <c r="H531" s="8">
        <v>0.3295</v>
      </c>
      <c r="I531" s="8">
        <v>0.1261</v>
      </c>
      <c r="J531" s="9">
        <v>0.004699074074074074</v>
      </c>
      <c r="K531" s="21">
        <v>406.0</v>
      </c>
      <c r="L531" s="4">
        <v>3.79</v>
      </c>
    </row>
    <row r="532">
      <c r="A532" s="20">
        <v>4291.0</v>
      </c>
      <c r="B532" s="20" t="str">
        <f t="shared" si="1"/>
        <v>Known</v>
      </c>
      <c r="C532" s="20" t="str">
        <f>IFERROR(__xludf.DUMMYFUNCTION("SPLIT(E532,"" - "")"),"Number")</f>
        <v>Number</v>
      </c>
      <c r="D532" s="20" t="str">
        <f>IFERROR(__xludf.DUMMYFUNCTION("""COMPUTED_VALUE"""),"Study")</f>
        <v>Study</v>
      </c>
      <c r="E532" s="4" t="s">
        <v>12</v>
      </c>
      <c r="F532" s="4">
        <v>260.0</v>
      </c>
      <c r="G532" s="4">
        <v>2.62</v>
      </c>
      <c r="H532" s="8">
        <v>0.25</v>
      </c>
      <c r="I532" s="8">
        <v>0.1733</v>
      </c>
      <c r="J532" s="9">
        <v>0.007905092592592592</v>
      </c>
      <c r="K532" s="21">
        <v>683.0</v>
      </c>
      <c r="L532" s="4">
        <v>5.37</v>
      </c>
    </row>
    <row r="533">
      <c r="A533" s="20" t="s">
        <v>721</v>
      </c>
      <c r="B533" s="20" t="str">
        <f t="shared" si="1"/>
        <v>Exploratory</v>
      </c>
      <c r="C533" s="20" t="str">
        <f>IFERROR(__xludf.DUMMYFUNCTION("SPLIT(E533,"" - "")"),"Keyword")</f>
        <v>Keyword</v>
      </c>
      <c r="D533" s="20" t="str">
        <f>IFERROR(__xludf.DUMMYFUNCTION("""COMPUTED_VALUE"""),"Topic")</f>
        <v>Topic</v>
      </c>
      <c r="E533" s="4" t="s">
        <v>17</v>
      </c>
      <c r="F533" s="4">
        <v>260.0</v>
      </c>
      <c r="G533" s="4">
        <v>3.18</v>
      </c>
      <c r="H533" s="8">
        <v>0.2346</v>
      </c>
      <c r="I533" s="8">
        <v>0.2633</v>
      </c>
      <c r="J533" s="9">
        <v>0.0045138888888888885</v>
      </c>
      <c r="K533" s="21">
        <v>390.0</v>
      </c>
      <c r="L533" s="4">
        <v>2.28</v>
      </c>
    </row>
    <row r="534">
      <c r="A534" s="20" t="s">
        <v>722</v>
      </c>
      <c r="B534" s="20" t="str">
        <f t="shared" si="1"/>
        <v>Exploratory</v>
      </c>
      <c r="C534" s="20" t="str">
        <f>IFERROR(__xludf.DUMMYFUNCTION("SPLIT(E534,"" - "")"),"Keyword")</f>
        <v>Keyword</v>
      </c>
      <c r="D534" s="20" t="str">
        <f>IFERROR(__xludf.DUMMYFUNCTION("""COMPUTED_VALUE"""),"Place")</f>
        <v>Place</v>
      </c>
      <c r="E534" s="4" t="s">
        <v>32</v>
      </c>
      <c r="F534" s="4">
        <v>260.0</v>
      </c>
      <c r="G534" s="4">
        <v>2.02</v>
      </c>
      <c r="H534" s="8">
        <v>0.1808</v>
      </c>
      <c r="I534" s="8">
        <v>0.1962</v>
      </c>
      <c r="J534" s="9">
        <v>0.002905092592592593</v>
      </c>
      <c r="K534" s="21">
        <v>251.0</v>
      </c>
      <c r="L534" s="4">
        <v>5.03</v>
      </c>
    </row>
    <row r="535">
      <c r="A535" s="20">
        <v>4572.0</v>
      </c>
      <c r="B535" s="20" t="str">
        <f t="shared" si="1"/>
        <v>Known</v>
      </c>
      <c r="C535" s="20" t="str">
        <f>IFERROR(__xludf.DUMMYFUNCTION("SPLIT(E535,"" - "")"),"Name")</f>
        <v>Name</v>
      </c>
      <c r="D535" s="20" t="str">
        <f>IFERROR(__xludf.DUMMYFUNCTION("""COMPUTED_VALUE"""),"Study")</f>
        <v>Study</v>
      </c>
      <c r="E535" s="4" t="s">
        <v>21</v>
      </c>
      <c r="F535" s="4">
        <v>259.0</v>
      </c>
      <c r="G535" s="4">
        <v>2.41</v>
      </c>
      <c r="H535" s="8">
        <v>0.3243</v>
      </c>
      <c r="I535" s="8">
        <v>0.1266</v>
      </c>
      <c r="J535" s="9">
        <v>0.004027777777777778</v>
      </c>
      <c r="K535" s="21">
        <v>348.0</v>
      </c>
      <c r="L535" s="4">
        <v>4.12</v>
      </c>
    </row>
    <row r="536">
      <c r="A536" s="20" t="s">
        <v>4809</v>
      </c>
      <c r="B536" s="20" t="str">
        <f t="shared" si="1"/>
        <v>Exploratory</v>
      </c>
      <c r="C536" s="20" t="str">
        <f>IFERROR(__xludf.DUMMYFUNCTION("SPLIT(E536,"" - "")"),"Keyword")</f>
        <v>Keyword</v>
      </c>
      <c r="D536" s="20" t="str">
        <f>IFERROR(__xludf.DUMMYFUNCTION("""COMPUTED_VALUE"""),"Topic")</f>
        <v>Topic</v>
      </c>
      <c r="E536" s="4" t="s">
        <v>17</v>
      </c>
      <c r="F536" s="4">
        <v>259.0</v>
      </c>
      <c r="G536" s="4">
        <v>1.02</v>
      </c>
      <c r="H536" s="8">
        <v>0.9923</v>
      </c>
      <c r="I536" s="8">
        <v>0.0038</v>
      </c>
      <c r="J536" s="9">
        <v>5.787037037037037E-5</v>
      </c>
      <c r="K536" s="21">
        <v>5.0</v>
      </c>
      <c r="L536" s="4">
        <v>0.0</v>
      </c>
    </row>
    <row r="537">
      <c r="A537" s="20" t="s">
        <v>726</v>
      </c>
      <c r="B537" s="20" t="str">
        <f t="shared" si="1"/>
        <v>Exploratory</v>
      </c>
      <c r="C537" s="20" t="str">
        <f>IFERROR(__xludf.DUMMYFUNCTION("SPLIT(E537,"" - "")"),"Keyword")</f>
        <v>Keyword</v>
      </c>
      <c r="D537" s="20" t="str">
        <f>IFERROR(__xludf.DUMMYFUNCTION("""COMPUTED_VALUE"""),"Topic")</f>
        <v>Topic</v>
      </c>
      <c r="E537" s="4" t="s">
        <v>17</v>
      </c>
      <c r="F537" s="4">
        <v>259.0</v>
      </c>
      <c r="G537" s="4">
        <v>2.94</v>
      </c>
      <c r="H537" s="8">
        <v>0.2432</v>
      </c>
      <c r="I537" s="8">
        <v>0.2362</v>
      </c>
      <c r="J537" s="9">
        <v>0.0030208333333333333</v>
      </c>
      <c r="K537" s="21">
        <v>261.0</v>
      </c>
      <c r="L537" s="4">
        <v>3.68</v>
      </c>
    </row>
    <row r="538">
      <c r="A538" s="20" t="s">
        <v>727</v>
      </c>
      <c r="B538" s="20" t="str">
        <f t="shared" si="1"/>
        <v>Exploratory</v>
      </c>
      <c r="C538" s="20" t="str">
        <f>IFERROR(__xludf.DUMMYFUNCTION("SPLIT(E538,"" - "")"),"Keyword")</f>
        <v>Keyword</v>
      </c>
      <c r="D538" s="20" t="str">
        <f>IFERROR(__xludf.DUMMYFUNCTION("""COMPUTED_VALUE"""),"Topic")</f>
        <v>Topic</v>
      </c>
      <c r="E538" s="4" t="s">
        <v>17</v>
      </c>
      <c r="F538" s="4">
        <v>259.0</v>
      </c>
      <c r="G538" s="4">
        <v>3.64</v>
      </c>
      <c r="H538" s="8">
        <v>0.2741</v>
      </c>
      <c r="I538" s="8">
        <v>0.189</v>
      </c>
      <c r="J538" s="9">
        <v>0.0036458333333333334</v>
      </c>
      <c r="K538" s="21">
        <v>315.0</v>
      </c>
      <c r="L538" s="4">
        <v>2.17</v>
      </c>
    </row>
    <row r="539">
      <c r="A539" s="20" t="s">
        <v>729</v>
      </c>
      <c r="B539" s="20" t="str">
        <f t="shared" si="1"/>
        <v>Exploratory</v>
      </c>
      <c r="C539" s="20" t="str">
        <f>IFERROR(__xludf.DUMMYFUNCTION("SPLIT(E539,"" - "")"),"Keyword")</f>
        <v>Keyword</v>
      </c>
      <c r="D539" s="20" t="str">
        <f>IFERROR(__xludf.DUMMYFUNCTION("""COMPUTED_VALUE"""),"Topic")</f>
        <v>Topic</v>
      </c>
      <c r="E539" s="4" t="s">
        <v>17</v>
      </c>
      <c r="F539" s="4">
        <v>258.0</v>
      </c>
      <c r="G539" s="4">
        <v>1.07</v>
      </c>
      <c r="H539" s="8">
        <v>0.9845</v>
      </c>
      <c r="I539" s="8">
        <v>0.0181</v>
      </c>
      <c r="J539" s="9">
        <v>0.0</v>
      </c>
      <c r="K539" s="21">
        <v>0.0</v>
      </c>
      <c r="L539" s="4">
        <v>0.0</v>
      </c>
    </row>
    <row r="540">
      <c r="A540" s="20" t="s">
        <v>730</v>
      </c>
      <c r="B540" s="20" t="str">
        <f t="shared" si="1"/>
        <v>Exploratory</v>
      </c>
      <c r="C540" s="20" t="str">
        <f>IFERROR(__xludf.DUMMYFUNCTION("SPLIT(E540,"" - "")"),"Keyword")</f>
        <v>Keyword</v>
      </c>
      <c r="D540" s="20" t="str">
        <f>IFERROR(__xludf.DUMMYFUNCTION("""COMPUTED_VALUE"""),"Topic")</f>
        <v>Topic</v>
      </c>
      <c r="E540" s="4" t="s">
        <v>17</v>
      </c>
      <c r="F540" s="4">
        <v>258.0</v>
      </c>
      <c r="G540" s="4">
        <v>4.73</v>
      </c>
      <c r="H540" s="8">
        <v>0.3566</v>
      </c>
      <c r="I540" s="8">
        <v>0.0959</v>
      </c>
      <c r="J540" s="9">
        <v>0.005520833333333333</v>
      </c>
      <c r="K540" s="21">
        <v>477.0</v>
      </c>
      <c r="L540" s="4">
        <v>4.39</v>
      </c>
    </row>
    <row r="541">
      <c r="A541" s="20" t="s">
        <v>4635</v>
      </c>
      <c r="B541" s="20" t="str">
        <f t="shared" si="1"/>
        <v>Exploratory</v>
      </c>
      <c r="C541" s="20" t="str">
        <f>IFERROR(__xludf.DUMMYFUNCTION("SPLIT(E541,"" - "")"),"Keyword")</f>
        <v>Keyword</v>
      </c>
      <c r="D541" s="20" t="str">
        <f>IFERROR(__xludf.DUMMYFUNCTION("""COMPUTED_VALUE"""),"Topic")</f>
        <v>Topic</v>
      </c>
      <c r="E541" s="4" t="s">
        <v>17</v>
      </c>
      <c r="F541" s="4">
        <v>258.0</v>
      </c>
      <c r="G541" s="4">
        <v>2.16</v>
      </c>
      <c r="H541" s="8">
        <v>0.6783</v>
      </c>
      <c r="I541" s="8">
        <v>0.1275</v>
      </c>
      <c r="J541" s="9">
        <v>0.0014699074074074074</v>
      </c>
      <c r="K541" s="21">
        <v>127.0</v>
      </c>
      <c r="L541" s="4">
        <v>1.41</v>
      </c>
    </row>
    <row r="542">
      <c r="A542" s="20" t="s">
        <v>951</v>
      </c>
      <c r="B542" s="20" t="str">
        <f t="shared" si="1"/>
        <v>Known</v>
      </c>
      <c r="C542" s="20" t="str">
        <f>IFERROR(__xludf.DUMMYFUNCTION("SPLIT(E542,"" - "")"),"Name")</f>
        <v>Name</v>
      </c>
      <c r="D542" s="20" t="str">
        <f>IFERROR(__xludf.DUMMYFUNCTION("""COMPUTED_VALUE"""),"Series")</f>
        <v>Series</v>
      </c>
      <c r="E542" s="4" t="s">
        <v>15</v>
      </c>
      <c r="F542" s="4">
        <v>258.0</v>
      </c>
      <c r="G542" s="4">
        <v>2.24</v>
      </c>
      <c r="H542" s="8">
        <v>0.376</v>
      </c>
      <c r="I542" s="8">
        <v>0.1438</v>
      </c>
      <c r="J542" s="9">
        <v>0.0036342592592592594</v>
      </c>
      <c r="K542" s="21">
        <v>314.0</v>
      </c>
      <c r="L542" s="4">
        <v>5.82</v>
      </c>
    </row>
    <row r="543">
      <c r="A543" s="20" t="s">
        <v>735</v>
      </c>
      <c r="B543" s="20" t="str">
        <f t="shared" si="1"/>
        <v>Exploratory</v>
      </c>
      <c r="C543" s="20" t="str">
        <f>IFERROR(__xludf.DUMMYFUNCTION("SPLIT(E543,"" - "")"),"Keyword")</f>
        <v>Keyword</v>
      </c>
      <c r="D543" s="20" t="str">
        <f>IFERROR(__xludf.DUMMYFUNCTION("""COMPUTED_VALUE"""),"Topic")</f>
        <v>Topic</v>
      </c>
      <c r="E543" s="4" t="s">
        <v>17</v>
      </c>
      <c r="F543" s="4">
        <v>257.0</v>
      </c>
      <c r="G543" s="4">
        <v>4.04</v>
      </c>
      <c r="H543" s="8">
        <v>0.2062</v>
      </c>
      <c r="I543" s="8">
        <v>0.2753</v>
      </c>
      <c r="J543" s="9">
        <v>0.0028472222222222223</v>
      </c>
      <c r="K543" s="21">
        <v>246.0</v>
      </c>
      <c r="L543" s="4">
        <v>2.67</v>
      </c>
    </row>
    <row r="544">
      <c r="A544" s="20" t="s">
        <v>736</v>
      </c>
      <c r="B544" s="20" t="str">
        <f t="shared" si="1"/>
        <v>Exploratory</v>
      </c>
      <c r="C544" s="20" t="str">
        <f>IFERROR(__xludf.DUMMYFUNCTION("SPLIT(E544,"" - "")"),"Keyword")</f>
        <v>Keyword</v>
      </c>
      <c r="D544" s="20" t="str">
        <f>IFERROR(__xludf.DUMMYFUNCTION("""COMPUTED_VALUE"""),"Topic")</f>
        <v>Topic</v>
      </c>
      <c r="E544" s="4" t="s">
        <v>17</v>
      </c>
      <c r="F544" s="4">
        <v>256.0</v>
      </c>
      <c r="G544" s="4">
        <v>2.61</v>
      </c>
      <c r="H544" s="8">
        <v>0.4766</v>
      </c>
      <c r="I544" s="8">
        <v>0.1704</v>
      </c>
      <c r="J544" s="9">
        <v>0.0018865740740740742</v>
      </c>
      <c r="K544" s="21">
        <v>163.0</v>
      </c>
      <c r="L544" s="4">
        <v>1.7</v>
      </c>
    </row>
    <row r="545">
      <c r="A545" s="20" t="s">
        <v>737</v>
      </c>
      <c r="B545" s="20" t="str">
        <f t="shared" si="1"/>
        <v>Exploratory</v>
      </c>
      <c r="C545" s="20" t="str">
        <f>IFERROR(__xludf.DUMMYFUNCTION("SPLIT(E545,"" - "")"),"Keyword")</f>
        <v>Keyword</v>
      </c>
      <c r="D545" s="20" t="str">
        <f>IFERROR(__xludf.DUMMYFUNCTION("""COMPUTED_VALUE"""),"Topic")</f>
        <v>Topic</v>
      </c>
      <c r="E545" s="4" t="s">
        <v>17</v>
      </c>
      <c r="F545" s="4">
        <v>256.0</v>
      </c>
      <c r="G545" s="4">
        <v>3.87</v>
      </c>
      <c r="H545" s="8">
        <v>0.3438</v>
      </c>
      <c r="I545" s="8">
        <v>0.1342</v>
      </c>
      <c r="J545" s="9">
        <v>0.0038425925925925928</v>
      </c>
      <c r="K545" s="21">
        <v>332.0</v>
      </c>
      <c r="L545" s="4">
        <v>2.95</v>
      </c>
    </row>
    <row r="546">
      <c r="A546" s="20" t="s">
        <v>738</v>
      </c>
      <c r="B546" s="20" t="str">
        <f t="shared" si="1"/>
        <v>Exploratory</v>
      </c>
      <c r="C546" s="20" t="str">
        <f>IFERROR(__xludf.DUMMYFUNCTION("SPLIT(E546,"" - "")"),"Keyword")</f>
        <v>Keyword</v>
      </c>
      <c r="D546" s="20" t="str">
        <f>IFERROR(__xludf.DUMMYFUNCTION("""COMPUTED_VALUE"""),"Topic")</f>
        <v>Topic</v>
      </c>
      <c r="E546" s="4" t="s">
        <v>17</v>
      </c>
      <c r="F546" s="4">
        <v>255.0</v>
      </c>
      <c r="G546" s="4">
        <v>3.79</v>
      </c>
      <c r="H546" s="8">
        <v>0.2157</v>
      </c>
      <c r="I546" s="8">
        <v>0.1905</v>
      </c>
      <c r="J546" s="9">
        <v>0.0036458333333333334</v>
      </c>
      <c r="K546" s="21">
        <v>315.0</v>
      </c>
      <c r="L546" s="4">
        <v>2.53</v>
      </c>
    </row>
    <row r="547">
      <c r="A547" s="20" t="s">
        <v>807</v>
      </c>
      <c r="B547" s="20" t="str">
        <f t="shared" si="1"/>
        <v>Exploratory</v>
      </c>
      <c r="C547" s="20" t="str">
        <f>IFERROR(__xludf.DUMMYFUNCTION("SPLIT(E547,"" - "")"),"Keyword")</f>
        <v>Keyword</v>
      </c>
      <c r="D547" s="20" t="str">
        <f>IFERROR(__xludf.DUMMYFUNCTION("""COMPUTED_VALUE"""),"Topic")</f>
        <v>Topic</v>
      </c>
      <c r="E547" s="4" t="s">
        <v>17</v>
      </c>
      <c r="F547" s="4">
        <v>254.0</v>
      </c>
      <c r="G547" s="4">
        <v>4.01</v>
      </c>
      <c r="H547" s="8">
        <v>0.1417</v>
      </c>
      <c r="I547" s="8">
        <v>0.2051</v>
      </c>
      <c r="J547" s="9">
        <v>0.0038425925925925928</v>
      </c>
      <c r="K547" s="21">
        <v>332.0</v>
      </c>
      <c r="L547" s="4">
        <v>4.16</v>
      </c>
    </row>
    <row r="548">
      <c r="A548" s="20" t="s">
        <v>741</v>
      </c>
      <c r="B548" s="20" t="str">
        <f t="shared" si="1"/>
        <v>Exploratory</v>
      </c>
      <c r="C548" s="20" t="str">
        <f>IFERROR(__xludf.DUMMYFUNCTION("SPLIT(E548,"" - "")"),"Keyword")</f>
        <v>Keyword</v>
      </c>
      <c r="D548" s="20" t="str">
        <f>IFERROR(__xludf.DUMMYFUNCTION("""COMPUTED_VALUE"""),"Topic")</f>
        <v>Topic</v>
      </c>
      <c r="E548" s="4" t="s">
        <v>17</v>
      </c>
      <c r="F548" s="4">
        <v>254.0</v>
      </c>
      <c r="G548" s="4">
        <v>4.33</v>
      </c>
      <c r="H548" s="8">
        <v>0.2205</v>
      </c>
      <c r="I548" s="8">
        <v>0.1853</v>
      </c>
      <c r="J548" s="9">
        <v>0.0038078703703703703</v>
      </c>
      <c r="K548" s="21">
        <v>329.0</v>
      </c>
      <c r="L548" s="4">
        <v>3.23</v>
      </c>
    </row>
    <row r="549">
      <c r="A549" s="20" t="s">
        <v>742</v>
      </c>
      <c r="B549" s="20" t="str">
        <f t="shared" si="1"/>
        <v>Exploratory</v>
      </c>
      <c r="C549" s="20" t="str">
        <f>IFERROR(__xludf.DUMMYFUNCTION("SPLIT(E549,"" - "")"),"Keyword")</f>
        <v>Keyword</v>
      </c>
      <c r="D549" s="20" t="str">
        <f>IFERROR(__xludf.DUMMYFUNCTION("""COMPUTED_VALUE"""),"Topic")</f>
        <v>Topic</v>
      </c>
      <c r="E549" s="4" t="s">
        <v>17</v>
      </c>
      <c r="F549" s="4">
        <v>254.0</v>
      </c>
      <c r="G549" s="4">
        <v>3.81</v>
      </c>
      <c r="H549" s="8">
        <v>0.2402</v>
      </c>
      <c r="I549" s="8">
        <v>0.2281</v>
      </c>
      <c r="J549" s="9">
        <v>0.003263888888888889</v>
      </c>
      <c r="K549" s="21">
        <v>282.0</v>
      </c>
      <c r="L549" s="4">
        <v>4.2</v>
      </c>
    </row>
    <row r="550">
      <c r="A550" s="20" t="s">
        <v>743</v>
      </c>
      <c r="B550" s="20" t="str">
        <f t="shared" si="1"/>
        <v>Exploratory</v>
      </c>
      <c r="C550" s="20" t="str">
        <f>IFERROR(__xludf.DUMMYFUNCTION("SPLIT(E550,"" - "")"),"Keyword")</f>
        <v>Keyword</v>
      </c>
      <c r="D550" s="20" t="str">
        <f>IFERROR(__xludf.DUMMYFUNCTION("""COMPUTED_VALUE"""),"Topic")</f>
        <v>Topic</v>
      </c>
      <c r="E550" s="4" t="s">
        <v>17</v>
      </c>
      <c r="F550" s="4">
        <v>254.0</v>
      </c>
      <c r="G550" s="4">
        <v>4.49</v>
      </c>
      <c r="H550" s="8">
        <v>0.3898</v>
      </c>
      <c r="I550" s="8">
        <v>0.1289</v>
      </c>
      <c r="J550" s="9">
        <v>0.003587962962962963</v>
      </c>
      <c r="K550" s="21">
        <v>310.0</v>
      </c>
      <c r="L550" s="4">
        <v>2.97</v>
      </c>
    </row>
    <row r="551">
      <c r="A551" s="20" t="s">
        <v>744</v>
      </c>
      <c r="B551" s="20" t="str">
        <f t="shared" si="1"/>
        <v>Exploratory</v>
      </c>
      <c r="C551" s="20" t="str">
        <f>IFERROR(__xludf.DUMMYFUNCTION("SPLIT(E551,"" - "")"),"Keyword")</f>
        <v>Keyword</v>
      </c>
      <c r="D551" s="20" t="str">
        <f>IFERROR(__xludf.DUMMYFUNCTION("""COMPUTED_VALUE"""),"Topic")</f>
        <v>Topic</v>
      </c>
      <c r="E551" s="4" t="s">
        <v>17</v>
      </c>
      <c r="F551" s="4">
        <v>253.0</v>
      </c>
      <c r="G551" s="4">
        <v>4.26</v>
      </c>
      <c r="H551" s="8">
        <v>0.2095</v>
      </c>
      <c r="I551" s="8">
        <v>0.2048</v>
      </c>
      <c r="J551" s="9">
        <v>0.0030208333333333333</v>
      </c>
      <c r="K551" s="21">
        <v>261.0</v>
      </c>
      <c r="L551" s="4">
        <v>3.12</v>
      </c>
    </row>
    <row r="552">
      <c r="A552" s="20" t="s">
        <v>745</v>
      </c>
      <c r="B552" s="20" t="str">
        <f t="shared" si="1"/>
        <v>Exploratory</v>
      </c>
      <c r="C552" s="20" t="str">
        <f>IFERROR(__xludf.DUMMYFUNCTION("SPLIT(E552,"" - "")"),"Keyword")</f>
        <v>Keyword</v>
      </c>
      <c r="D552" s="20" t="str">
        <f>IFERROR(__xludf.DUMMYFUNCTION("""COMPUTED_VALUE"""),"Topic")</f>
        <v>Topic</v>
      </c>
      <c r="E552" s="4" t="s">
        <v>17</v>
      </c>
      <c r="F552" s="4">
        <v>253.0</v>
      </c>
      <c r="G552" s="4">
        <v>3.74</v>
      </c>
      <c r="H552" s="8">
        <v>0.2055</v>
      </c>
      <c r="I552" s="8">
        <v>0.2027</v>
      </c>
      <c r="J552" s="9">
        <v>0.0038425925925925928</v>
      </c>
      <c r="K552" s="21">
        <v>332.0</v>
      </c>
      <c r="L552" s="4">
        <v>3.46</v>
      </c>
    </row>
    <row r="553">
      <c r="A553" s="20" t="s">
        <v>746</v>
      </c>
      <c r="B553" s="20" t="str">
        <f t="shared" si="1"/>
        <v>Exploratory</v>
      </c>
      <c r="C553" s="20" t="str">
        <f>IFERROR(__xludf.DUMMYFUNCTION("SPLIT(E553,"" - "")"),"Keyword")</f>
        <v>Keyword</v>
      </c>
      <c r="D553" s="20" t="str">
        <f>IFERROR(__xludf.DUMMYFUNCTION("""COMPUTED_VALUE"""),"Topic")</f>
        <v>Topic</v>
      </c>
      <c r="E553" s="4" t="s">
        <v>17</v>
      </c>
      <c r="F553" s="4">
        <v>253.0</v>
      </c>
      <c r="G553" s="4">
        <v>3.25</v>
      </c>
      <c r="H553" s="8">
        <v>0.3123</v>
      </c>
      <c r="I553" s="8">
        <v>0.2129</v>
      </c>
      <c r="J553" s="9">
        <v>0.0025925925925925925</v>
      </c>
      <c r="K553" s="21">
        <v>224.0</v>
      </c>
      <c r="L553" s="4">
        <v>2.21</v>
      </c>
    </row>
    <row r="554">
      <c r="A554" s="20">
        <v>4701.0</v>
      </c>
      <c r="B554" s="20" t="str">
        <f t="shared" si="1"/>
        <v>Known</v>
      </c>
      <c r="C554" s="20" t="str">
        <f>IFERROR(__xludf.DUMMYFUNCTION("SPLIT(E554,"" - "")"),"Name")</f>
        <v>Name</v>
      </c>
      <c r="D554" s="20" t="str">
        <f>IFERROR(__xludf.DUMMYFUNCTION("""COMPUTED_VALUE"""),"Study")</f>
        <v>Study</v>
      </c>
      <c r="E554" s="4" t="s">
        <v>21</v>
      </c>
      <c r="F554" s="4">
        <v>251.0</v>
      </c>
      <c r="G554" s="4">
        <v>2.85</v>
      </c>
      <c r="H554" s="8">
        <v>0.2789</v>
      </c>
      <c r="I554" s="8">
        <v>0.1536</v>
      </c>
      <c r="J554" s="9">
        <v>0.004756944444444445</v>
      </c>
      <c r="K554" s="21">
        <v>411.0</v>
      </c>
      <c r="L554" s="4">
        <v>4.45</v>
      </c>
    </row>
    <row r="555">
      <c r="A555" s="20" t="s">
        <v>752</v>
      </c>
      <c r="B555" s="20" t="str">
        <f t="shared" si="1"/>
        <v>Exploratory</v>
      </c>
      <c r="C555" s="20" t="str">
        <f>IFERROR(__xludf.DUMMYFUNCTION("SPLIT(E555,"" - "")"),"Keyword")</f>
        <v>Keyword</v>
      </c>
      <c r="D555" s="20" t="str">
        <f>IFERROR(__xludf.DUMMYFUNCTION("""COMPUTED_VALUE"""),"Topic")</f>
        <v>Topic</v>
      </c>
      <c r="E555" s="4" t="s">
        <v>17</v>
      </c>
      <c r="F555" s="4">
        <v>250.0</v>
      </c>
      <c r="G555" s="4">
        <v>3.27</v>
      </c>
      <c r="H555" s="8">
        <v>0.232</v>
      </c>
      <c r="I555" s="8">
        <v>0.2154</v>
      </c>
      <c r="J555" s="9">
        <v>0.0032175925925925926</v>
      </c>
      <c r="K555" s="21">
        <v>278.0</v>
      </c>
      <c r="L555" s="4">
        <v>3.52</v>
      </c>
    </row>
    <row r="556">
      <c r="A556" s="20" t="s">
        <v>753</v>
      </c>
      <c r="B556" s="20" t="str">
        <f t="shared" si="1"/>
        <v>Exploratory</v>
      </c>
      <c r="C556" s="20" t="str">
        <f>IFERROR(__xludf.DUMMYFUNCTION("SPLIT(E556,"" - "")"),"Keyword")</f>
        <v>Keyword</v>
      </c>
      <c r="D556" s="20" t="str">
        <f>IFERROR(__xludf.DUMMYFUNCTION("""COMPUTED_VALUE"""),"Topic")</f>
        <v>Topic</v>
      </c>
      <c r="E556" s="4" t="s">
        <v>17</v>
      </c>
      <c r="F556" s="4">
        <v>250.0</v>
      </c>
      <c r="G556" s="4">
        <v>3.49</v>
      </c>
      <c r="H556" s="8">
        <v>0.216</v>
      </c>
      <c r="I556" s="8">
        <v>0.2534</v>
      </c>
      <c r="J556" s="9">
        <v>0.002916666666666667</v>
      </c>
      <c r="K556" s="21">
        <v>252.0</v>
      </c>
      <c r="L556" s="4">
        <v>4.27</v>
      </c>
    </row>
    <row r="557">
      <c r="A557" s="20" t="s">
        <v>754</v>
      </c>
      <c r="B557" s="20" t="str">
        <f t="shared" si="1"/>
        <v>Known</v>
      </c>
      <c r="C557" s="20" t="str">
        <f>IFERROR(__xludf.DUMMYFUNCTION("SPLIT(E557,"" - "")"),"Name")</f>
        <v>Name</v>
      </c>
      <c r="D557" s="20" t="str">
        <f>IFERROR(__xludf.DUMMYFUNCTION("""COMPUTED_VALUE"""),"Study")</f>
        <v>Study</v>
      </c>
      <c r="E557" s="4" t="s">
        <v>21</v>
      </c>
      <c r="F557" s="4">
        <v>250.0</v>
      </c>
      <c r="G557" s="4">
        <v>2.31</v>
      </c>
      <c r="H557" s="8">
        <v>0.364</v>
      </c>
      <c r="I557" s="8">
        <v>0.1505</v>
      </c>
      <c r="J557" s="9">
        <v>0.005567129629629629</v>
      </c>
      <c r="K557" s="21">
        <v>481.0</v>
      </c>
      <c r="L557" s="4">
        <v>4.33</v>
      </c>
    </row>
    <row r="558">
      <c r="A558" s="20" t="s">
        <v>756</v>
      </c>
      <c r="B558" s="20" t="str">
        <f t="shared" si="1"/>
        <v>Exploratory</v>
      </c>
      <c r="C558" s="20" t="str">
        <f>IFERROR(__xludf.DUMMYFUNCTION("SPLIT(E558,"" - "")"),"Keyword")</f>
        <v>Keyword</v>
      </c>
      <c r="D558" s="20" t="str">
        <f>IFERROR(__xludf.DUMMYFUNCTION("""COMPUTED_VALUE"""),"Topic")</f>
        <v>Topic</v>
      </c>
      <c r="E558" s="4" t="s">
        <v>17</v>
      </c>
      <c r="F558" s="4">
        <v>249.0</v>
      </c>
      <c r="G558" s="4">
        <v>3.61</v>
      </c>
      <c r="H558" s="8">
        <v>0.2289</v>
      </c>
      <c r="I558" s="8">
        <v>0.2078</v>
      </c>
      <c r="J558" s="9">
        <v>0.002766203703703704</v>
      </c>
      <c r="K558" s="21">
        <v>239.0</v>
      </c>
      <c r="L558" s="4">
        <v>2.29</v>
      </c>
    </row>
    <row r="559">
      <c r="A559" s="20" t="s">
        <v>759</v>
      </c>
      <c r="B559" s="20" t="str">
        <f t="shared" si="1"/>
        <v>Exploratory</v>
      </c>
      <c r="C559" s="20" t="str">
        <f>IFERROR(__xludf.DUMMYFUNCTION("SPLIT(E559,"" - "")"),"Keyword")</f>
        <v>Keyword</v>
      </c>
      <c r="D559" s="20" t="str">
        <f>IFERROR(__xludf.DUMMYFUNCTION("""COMPUTED_VALUE"""),"Topic")</f>
        <v>Topic</v>
      </c>
      <c r="E559" s="4" t="s">
        <v>17</v>
      </c>
      <c r="F559" s="4">
        <v>247.0</v>
      </c>
      <c r="G559" s="4">
        <v>4.03</v>
      </c>
      <c r="H559" s="8">
        <v>0.3644</v>
      </c>
      <c r="I559" s="8">
        <v>0.1307</v>
      </c>
      <c r="J559" s="9">
        <v>0.0039004629629629628</v>
      </c>
      <c r="K559" s="21">
        <v>337.0</v>
      </c>
      <c r="L559" s="4">
        <v>3.0</v>
      </c>
    </row>
    <row r="560">
      <c r="A560" s="20" t="s">
        <v>760</v>
      </c>
      <c r="B560" s="20" t="str">
        <f t="shared" si="1"/>
        <v>Exploratory</v>
      </c>
      <c r="C560" s="20" t="str">
        <f>IFERROR(__xludf.DUMMYFUNCTION("SPLIT(E560,"" - "")"),"Keyword")</f>
        <v>Keyword</v>
      </c>
      <c r="D560" s="20" t="str">
        <f>IFERROR(__xludf.DUMMYFUNCTION("""COMPUTED_VALUE"""),"Topic")</f>
        <v>Topic</v>
      </c>
      <c r="E560" s="4" t="s">
        <v>17</v>
      </c>
      <c r="F560" s="4">
        <v>247.0</v>
      </c>
      <c r="G560" s="4">
        <v>4.59</v>
      </c>
      <c r="H560" s="8">
        <v>0.2389</v>
      </c>
      <c r="I560" s="8">
        <v>0.1474</v>
      </c>
      <c r="J560" s="9">
        <v>0.003703703703703704</v>
      </c>
      <c r="K560" s="21">
        <v>320.0</v>
      </c>
      <c r="L560" s="4">
        <v>4.11</v>
      </c>
    </row>
    <row r="561">
      <c r="A561" s="20" t="s">
        <v>761</v>
      </c>
      <c r="B561" s="20" t="str">
        <f t="shared" si="1"/>
        <v>Known</v>
      </c>
      <c r="C561" s="20" t="str">
        <f>IFERROR(__xludf.DUMMYFUNCTION("SPLIT(E561,"" - "")"),"Name")</f>
        <v>Name</v>
      </c>
      <c r="D561" s="20" t="str">
        <f>IFERROR(__xludf.DUMMYFUNCTION("""COMPUTED_VALUE"""),"Series")</f>
        <v>Series</v>
      </c>
      <c r="E561" s="4" t="s">
        <v>15</v>
      </c>
      <c r="F561" s="4">
        <v>247.0</v>
      </c>
      <c r="G561" s="4">
        <v>2.33</v>
      </c>
      <c r="H561" s="8">
        <v>0.251</v>
      </c>
      <c r="I561" s="8">
        <v>0.2083</v>
      </c>
      <c r="J561" s="9">
        <v>0.0034027777777777776</v>
      </c>
      <c r="K561" s="21">
        <v>294.0</v>
      </c>
      <c r="L561" s="4">
        <v>3.02</v>
      </c>
    </row>
    <row r="562">
      <c r="A562" s="20">
        <v>2014.0</v>
      </c>
      <c r="B562" s="20" t="str">
        <f t="shared" si="1"/>
        <v>Exploratory</v>
      </c>
      <c r="C562" s="20" t="str">
        <f>IFERROR(__xludf.DUMMYFUNCTION("SPLIT(E562,"" - "")"),"Keyword")</f>
        <v>Keyword</v>
      </c>
      <c r="D562" s="20" t="str">
        <f>IFERROR(__xludf.DUMMYFUNCTION("""COMPUTED_VALUE"""),"Date")</f>
        <v>Date</v>
      </c>
      <c r="E562" s="4" t="s">
        <v>315</v>
      </c>
      <c r="F562" s="4">
        <v>246.0</v>
      </c>
      <c r="G562" s="4">
        <v>2.78</v>
      </c>
      <c r="H562" s="8">
        <v>0.1951</v>
      </c>
      <c r="I562" s="8">
        <v>0.2076</v>
      </c>
      <c r="J562" s="9">
        <v>0.0025694444444444445</v>
      </c>
      <c r="K562" s="21">
        <v>222.0</v>
      </c>
      <c r="L562" s="4">
        <v>3.64</v>
      </c>
    </row>
    <row r="563">
      <c r="A563" s="20" t="s">
        <v>1098</v>
      </c>
      <c r="B563" s="20" t="str">
        <f t="shared" si="1"/>
        <v>Known</v>
      </c>
      <c r="C563" s="20" t="str">
        <f>IFERROR(__xludf.DUMMYFUNCTION("SPLIT(E563,"" - "")"),"Name")</f>
        <v>Name</v>
      </c>
      <c r="D563" s="20" t="str">
        <f>IFERROR(__xludf.DUMMYFUNCTION("""COMPUTED_VALUE"""),"Study")</f>
        <v>Study</v>
      </c>
      <c r="E563" s="4" t="s">
        <v>21</v>
      </c>
      <c r="F563" s="4">
        <v>246.0</v>
      </c>
      <c r="G563" s="4">
        <v>2.76</v>
      </c>
      <c r="H563" s="8">
        <v>0.3089</v>
      </c>
      <c r="I563" s="8">
        <v>0.2018</v>
      </c>
      <c r="J563" s="9">
        <v>0.0025925925925925925</v>
      </c>
      <c r="K563" s="21">
        <v>224.0</v>
      </c>
      <c r="L563" s="4">
        <v>2.47</v>
      </c>
    </row>
    <row r="564">
      <c r="A564" s="20" t="s">
        <v>763</v>
      </c>
      <c r="B564" s="20" t="str">
        <f t="shared" si="1"/>
        <v>Exploratory</v>
      </c>
      <c r="C564" s="20" t="str">
        <f>IFERROR(__xludf.DUMMYFUNCTION("SPLIT(E564,"" - "")"),"Keyword")</f>
        <v>Keyword</v>
      </c>
      <c r="D564" s="20" t="str">
        <f>IFERROR(__xludf.DUMMYFUNCTION("""COMPUTED_VALUE"""),"Topic")</f>
        <v>Topic</v>
      </c>
      <c r="E564" s="4" t="s">
        <v>17</v>
      </c>
      <c r="F564" s="4">
        <v>246.0</v>
      </c>
      <c r="G564" s="4">
        <v>2.83</v>
      </c>
      <c r="H564" s="8">
        <v>0.2033</v>
      </c>
      <c r="I564" s="8">
        <v>0.2547</v>
      </c>
      <c r="J564" s="9">
        <v>0.0024537037037037036</v>
      </c>
      <c r="K564" s="21">
        <v>212.0</v>
      </c>
      <c r="L564" s="4">
        <v>3.41</v>
      </c>
    </row>
    <row r="565">
      <c r="A565" s="20" t="s">
        <v>764</v>
      </c>
      <c r="B565" s="20" t="str">
        <f t="shared" si="1"/>
        <v>Exploratory</v>
      </c>
      <c r="C565" s="20" t="str">
        <f>IFERROR(__xludf.DUMMYFUNCTION("SPLIT(E565,"" - "")"),"Keyword")</f>
        <v>Keyword</v>
      </c>
      <c r="D565" s="20" t="str">
        <f>IFERROR(__xludf.DUMMYFUNCTION("""COMPUTED_VALUE"""),"Topic")</f>
        <v>Topic</v>
      </c>
      <c r="E565" s="4" t="s">
        <v>17</v>
      </c>
      <c r="F565" s="4">
        <v>246.0</v>
      </c>
      <c r="G565" s="4">
        <v>5.92</v>
      </c>
      <c r="H565" s="8">
        <v>0.2724</v>
      </c>
      <c r="I565" s="8">
        <v>0.1071</v>
      </c>
      <c r="J565" s="9">
        <v>0.005636574074074074</v>
      </c>
      <c r="K565" s="21">
        <v>487.0</v>
      </c>
      <c r="L565" s="4">
        <v>4.43</v>
      </c>
    </row>
    <row r="566">
      <c r="A566" s="20" t="s">
        <v>765</v>
      </c>
      <c r="B566" s="20" t="str">
        <f t="shared" si="1"/>
        <v>Exploratory</v>
      </c>
      <c r="C566" s="20" t="str">
        <f>IFERROR(__xludf.DUMMYFUNCTION("SPLIT(E566,"" - "")"),"Keyword")</f>
        <v>Keyword</v>
      </c>
      <c r="D566" s="20" t="str">
        <f>IFERROR(__xludf.DUMMYFUNCTION("""COMPUTED_VALUE"""),"Topic")</f>
        <v>Topic</v>
      </c>
      <c r="E566" s="4" t="s">
        <v>17</v>
      </c>
      <c r="F566" s="4">
        <v>246.0</v>
      </c>
      <c r="G566" s="4">
        <v>3.11</v>
      </c>
      <c r="H566" s="8">
        <v>0.1829</v>
      </c>
      <c r="I566" s="8">
        <v>0.2588</v>
      </c>
      <c r="J566" s="9">
        <v>0.002349537037037037</v>
      </c>
      <c r="K566" s="21">
        <v>203.0</v>
      </c>
      <c r="L566" s="4">
        <v>2.08</v>
      </c>
    </row>
    <row r="567">
      <c r="A567" s="20" t="s">
        <v>766</v>
      </c>
      <c r="B567" s="20" t="str">
        <f t="shared" si="1"/>
        <v>Exploratory</v>
      </c>
      <c r="C567" s="20" t="str">
        <f>IFERROR(__xludf.DUMMYFUNCTION("SPLIT(E567,"" - "")"),"Keyword")</f>
        <v>Keyword</v>
      </c>
      <c r="D567" s="20" t="str">
        <f>IFERROR(__xludf.DUMMYFUNCTION("""COMPUTED_VALUE"""),"Topic")</f>
        <v>Topic</v>
      </c>
      <c r="E567" s="4" t="s">
        <v>17</v>
      </c>
      <c r="F567" s="4">
        <v>245.0</v>
      </c>
      <c r="G567" s="4">
        <v>3.31</v>
      </c>
      <c r="H567" s="8">
        <v>0.3551</v>
      </c>
      <c r="I567" s="8">
        <v>0.18</v>
      </c>
      <c r="J567" s="9">
        <v>0.003275462962962963</v>
      </c>
      <c r="K567" s="21">
        <v>283.0</v>
      </c>
      <c r="L567" s="4">
        <v>2.44</v>
      </c>
    </row>
    <row r="568">
      <c r="A568" s="20" t="s">
        <v>768</v>
      </c>
      <c r="B568" s="20" t="str">
        <f t="shared" si="1"/>
        <v>Exploratory</v>
      </c>
      <c r="C568" s="20" t="str">
        <f>IFERROR(__xludf.DUMMYFUNCTION("SPLIT(E568,"" - "")"),"Keyword")</f>
        <v>Keyword</v>
      </c>
      <c r="D568" s="20" t="str">
        <f>IFERROR(__xludf.DUMMYFUNCTION("""COMPUTED_VALUE"""),"Topic")</f>
        <v>Topic</v>
      </c>
      <c r="E568" s="4" t="s">
        <v>17</v>
      </c>
      <c r="F568" s="4">
        <v>244.0</v>
      </c>
      <c r="G568" s="4">
        <v>4.81</v>
      </c>
      <c r="H568" s="8">
        <v>0.3811</v>
      </c>
      <c r="I568" s="8">
        <v>0.1194</v>
      </c>
      <c r="J568" s="9">
        <v>0.0043518518518518515</v>
      </c>
      <c r="K568" s="21">
        <v>376.0</v>
      </c>
      <c r="L568" s="4">
        <v>2.88</v>
      </c>
    </row>
    <row r="569">
      <c r="A569" s="20" t="s">
        <v>769</v>
      </c>
      <c r="B569" s="20" t="str">
        <f t="shared" si="1"/>
        <v>Exploratory</v>
      </c>
      <c r="C569" s="20" t="str">
        <f>IFERROR(__xludf.DUMMYFUNCTION("SPLIT(E569,"" - "")"),"Keyword")</f>
        <v>Keyword</v>
      </c>
      <c r="D569" s="20" t="str">
        <f>IFERROR(__xludf.DUMMYFUNCTION("""COMPUTED_VALUE"""),"Place")</f>
        <v>Place</v>
      </c>
      <c r="E569" s="4" t="s">
        <v>32</v>
      </c>
      <c r="F569" s="4">
        <v>243.0</v>
      </c>
      <c r="G569" s="4">
        <v>3.52</v>
      </c>
      <c r="H569" s="8">
        <v>0.4074</v>
      </c>
      <c r="I569" s="8">
        <v>0.1181</v>
      </c>
      <c r="J569" s="9">
        <v>0.0038888888888888888</v>
      </c>
      <c r="K569" s="21">
        <v>336.0</v>
      </c>
      <c r="L569" s="4">
        <v>4.59</v>
      </c>
    </row>
    <row r="570">
      <c r="A570" s="20" t="s">
        <v>772</v>
      </c>
      <c r="B570" s="20" t="str">
        <f t="shared" si="1"/>
        <v>Exploratory</v>
      </c>
      <c r="C570" s="20" t="str">
        <f>IFERROR(__xludf.DUMMYFUNCTION("SPLIT(E570,"" - "")"),"Keyword")</f>
        <v>Keyword</v>
      </c>
      <c r="D570" s="20" t="str">
        <f>IFERROR(__xludf.DUMMYFUNCTION("""COMPUTED_VALUE"""),"Topic")</f>
        <v>Topic</v>
      </c>
      <c r="E570" s="4" t="s">
        <v>17</v>
      </c>
      <c r="F570" s="4">
        <v>241.0</v>
      </c>
      <c r="G570" s="4">
        <v>3.3</v>
      </c>
      <c r="H570" s="8">
        <v>0.1909</v>
      </c>
      <c r="I570" s="8">
        <v>0.3731</v>
      </c>
      <c r="J570" s="9">
        <v>0.002673611111111111</v>
      </c>
      <c r="K570" s="21">
        <v>231.0</v>
      </c>
      <c r="L570" s="4">
        <v>2.79</v>
      </c>
    </row>
    <row r="571">
      <c r="A571" s="20" t="s">
        <v>773</v>
      </c>
      <c r="B571" s="20" t="str">
        <f t="shared" si="1"/>
        <v>Exploratory</v>
      </c>
      <c r="C571" s="20" t="str">
        <f>IFERROR(__xludf.DUMMYFUNCTION("SPLIT(E571,"" - "")"),"Keyword")</f>
        <v>Keyword</v>
      </c>
      <c r="D571" s="20" t="str">
        <f>IFERROR(__xludf.DUMMYFUNCTION("""COMPUTED_VALUE"""),"Topic")</f>
        <v>Topic</v>
      </c>
      <c r="E571" s="4" t="s">
        <v>17</v>
      </c>
      <c r="F571" s="4">
        <v>241.0</v>
      </c>
      <c r="G571" s="4">
        <v>3.43</v>
      </c>
      <c r="H571" s="8">
        <v>0.2448</v>
      </c>
      <c r="I571" s="8">
        <v>0.2201</v>
      </c>
      <c r="J571" s="9">
        <v>0.0025925925925925925</v>
      </c>
      <c r="K571" s="21">
        <v>224.0</v>
      </c>
      <c r="L571" s="4">
        <v>2.51</v>
      </c>
    </row>
    <row r="572">
      <c r="A572" s="20" t="s">
        <v>774</v>
      </c>
      <c r="B572" s="20" t="str">
        <f t="shared" si="1"/>
        <v>Known</v>
      </c>
      <c r="C572" s="20" t="str">
        <f>IFERROR(__xludf.DUMMYFUNCTION("SPLIT(E572,"" - "")"),"Name")</f>
        <v>Name</v>
      </c>
      <c r="D572" s="20" t="str">
        <f>IFERROR(__xludf.DUMMYFUNCTION("""COMPUTED_VALUE"""),"Series")</f>
        <v>Series</v>
      </c>
      <c r="E572" s="4" t="s">
        <v>15</v>
      </c>
      <c r="F572" s="4">
        <v>241.0</v>
      </c>
      <c r="G572" s="4">
        <v>2.27</v>
      </c>
      <c r="H572" s="8">
        <v>0.2822</v>
      </c>
      <c r="I572" s="8">
        <v>0.0879</v>
      </c>
      <c r="J572" s="9">
        <v>0.003576388888888889</v>
      </c>
      <c r="K572" s="21">
        <v>309.0</v>
      </c>
      <c r="L572" s="4">
        <v>3.09</v>
      </c>
    </row>
    <row r="573">
      <c r="A573" s="20" t="s">
        <v>881</v>
      </c>
      <c r="B573" s="20" t="str">
        <f t="shared" si="1"/>
        <v>Exploratory</v>
      </c>
      <c r="C573" s="20" t="str">
        <f>IFERROR(__xludf.DUMMYFUNCTION("SPLIT(E573,"" - "")"),"Keyword")</f>
        <v>Keyword</v>
      </c>
      <c r="D573" s="20" t="str">
        <f>IFERROR(__xludf.DUMMYFUNCTION("""COMPUTED_VALUE"""),"Topic")</f>
        <v>Topic</v>
      </c>
      <c r="E573" s="4" t="s">
        <v>17</v>
      </c>
      <c r="F573" s="4">
        <v>241.0</v>
      </c>
      <c r="G573" s="4">
        <v>3.67</v>
      </c>
      <c r="H573" s="8">
        <v>0.2365</v>
      </c>
      <c r="I573" s="8">
        <v>0.1842</v>
      </c>
      <c r="J573" s="9">
        <v>0.0029861111111111113</v>
      </c>
      <c r="K573" s="21">
        <v>258.0</v>
      </c>
      <c r="L573" s="4">
        <v>3.32</v>
      </c>
    </row>
    <row r="574">
      <c r="A574" s="20" t="s">
        <v>776</v>
      </c>
      <c r="B574" s="20" t="str">
        <f t="shared" si="1"/>
        <v>Exploratory</v>
      </c>
      <c r="C574" s="20" t="str">
        <f>IFERROR(__xludf.DUMMYFUNCTION("SPLIT(E574,"" - "")"),"Keyword")</f>
        <v>Keyword</v>
      </c>
      <c r="D574" s="20" t="str">
        <f>IFERROR(__xludf.DUMMYFUNCTION("""COMPUTED_VALUE"""),"Topic")</f>
        <v>Topic</v>
      </c>
      <c r="E574" s="4" t="s">
        <v>17</v>
      </c>
      <c r="F574" s="4">
        <v>241.0</v>
      </c>
      <c r="G574" s="4">
        <v>6.04</v>
      </c>
      <c r="H574" s="8">
        <v>0.2822</v>
      </c>
      <c r="I574" s="8">
        <v>0.1284</v>
      </c>
      <c r="J574" s="9">
        <v>0.004097222222222223</v>
      </c>
      <c r="K574" s="21">
        <v>354.0</v>
      </c>
      <c r="L574" s="4">
        <v>2.55</v>
      </c>
    </row>
    <row r="575">
      <c r="A575" s="20">
        <v>2566.0</v>
      </c>
      <c r="B575" s="20" t="str">
        <f t="shared" si="1"/>
        <v>Known</v>
      </c>
      <c r="C575" s="20" t="str">
        <f>IFERROR(__xludf.DUMMYFUNCTION("SPLIT(E575,"" - "")"),"Number")</f>
        <v>Number</v>
      </c>
      <c r="D575" s="20" t="str">
        <f>IFERROR(__xludf.DUMMYFUNCTION("""COMPUTED_VALUE"""),"Study")</f>
        <v>Study</v>
      </c>
      <c r="E575" s="4" t="s">
        <v>12</v>
      </c>
      <c r="F575" s="4">
        <v>240.0</v>
      </c>
      <c r="G575" s="4">
        <v>2.76</v>
      </c>
      <c r="H575" s="8">
        <v>0.3208</v>
      </c>
      <c r="I575" s="8">
        <v>0.0982</v>
      </c>
      <c r="J575" s="9">
        <v>0.0043287037037037035</v>
      </c>
      <c r="K575" s="21">
        <v>374.0</v>
      </c>
      <c r="L575" s="4">
        <v>4.05</v>
      </c>
    </row>
    <row r="576">
      <c r="A576" s="20" t="s">
        <v>913</v>
      </c>
      <c r="B576" s="20" t="str">
        <f t="shared" si="1"/>
        <v>Known</v>
      </c>
      <c r="C576" s="20" t="str">
        <f>IFERROR(__xludf.DUMMYFUNCTION("SPLIT(E576,"" - "")"),"Name")</f>
        <v>Name</v>
      </c>
      <c r="D576" s="20" t="str">
        <f>IFERROR(__xludf.DUMMYFUNCTION("""COMPUTED_VALUE"""),"Study")</f>
        <v>Study</v>
      </c>
      <c r="E576" s="4" t="s">
        <v>21</v>
      </c>
      <c r="F576" s="4">
        <v>240.0</v>
      </c>
      <c r="G576" s="4">
        <v>2.15</v>
      </c>
      <c r="H576" s="8">
        <v>0.3208</v>
      </c>
      <c r="I576" s="8">
        <v>0.1376</v>
      </c>
      <c r="J576" s="9">
        <v>0.0032523148148148147</v>
      </c>
      <c r="K576" s="21">
        <v>281.0</v>
      </c>
      <c r="L576" s="4">
        <v>3.66</v>
      </c>
    </row>
    <row r="577">
      <c r="A577" s="20" t="s">
        <v>778</v>
      </c>
      <c r="B577" s="20" t="str">
        <f t="shared" si="1"/>
        <v>Exploratory</v>
      </c>
      <c r="C577" s="20" t="str">
        <f>IFERROR(__xludf.DUMMYFUNCTION("SPLIT(E577,"" - "")"),"Keyword")</f>
        <v>Keyword</v>
      </c>
      <c r="D577" s="20" t="str">
        <f>IFERROR(__xludf.DUMMYFUNCTION("""COMPUTED_VALUE"""),"Topic")</f>
        <v>Topic</v>
      </c>
      <c r="E577" s="4" t="s">
        <v>17</v>
      </c>
      <c r="F577" s="4">
        <v>240.0</v>
      </c>
      <c r="G577" s="4">
        <v>3.58</v>
      </c>
      <c r="H577" s="8">
        <v>0.3083</v>
      </c>
      <c r="I577" s="8">
        <v>0.1537</v>
      </c>
      <c r="J577" s="9">
        <v>0.0039004629629629628</v>
      </c>
      <c r="K577" s="21">
        <v>337.0</v>
      </c>
      <c r="L577" s="4">
        <v>3.62</v>
      </c>
    </row>
    <row r="578">
      <c r="A578" s="20" t="s">
        <v>779</v>
      </c>
      <c r="B578" s="20" t="str">
        <f t="shared" si="1"/>
        <v>Exploratory</v>
      </c>
      <c r="C578" s="20" t="str">
        <f>IFERROR(__xludf.DUMMYFUNCTION("SPLIT(E578,"" - "")"),"Keyword")</f>
        <v>Keyword</v>
      </c>
      <c r="D578" s="20" t="str">
        <f>IFERROR(__xludf.DUMMYFUNCTION("""COMPUTED_VALUE"""),"Topic")</f>
        <v>Topic</v>
      </c>
      <c r="E578" s="4" t="s">
        <v>17</v>
      </c>
      <c r="F578" s="4">
        <v>240.0</v>
      </c>
      <c r="G578" s="4">
        <v>3.97</v>
      </c>
      <c r="H578" s="8">
        <v>0.2208</v>
      </c>
      <c r="I578" s="8">
        <v>0.2172</v>
      </c>
      <c r="J578" s="9">
        <v>0.002928240740740741</v>
      </c>
      <c r="K578" s="21">
        <v>253.0</v>
      </c>
      <c r="L578" s="4">
        <v>2.36</v>
      </c>
    </row>
    <row r="579">
      <c r="A579" s="20" t="s">
        <v>780</v>
      </c>
      <c r="B579" s="20" t="str">
        <f t="shared" si="1"/>
        <v>Known</v>
      </c>
      <c r="C579" s="20" t="str">
        <f>IFERROR(__xludf.DUMMYFUNCTION("SPLIT(E579,"" - "")"),"Name")</f>
        <v>Name</v>
      </c>
      <c r="D579" s="20" t="str">
        <f>IFERROR(__xludf.DUMMYFUNCTION("""COMPUTED_VALUE"""),"Series")</f>
        <v>Series</v>
      </c>
      <c r="E579" s="4" t="s">
        <v>15</v>
      </c>
      <c r="F579" s="4">
        <v>240.0</v>
      </c>
      <c r="G579" s="4">
        <v>2.57</v>
      </c>
      <c r="H579" s="8">
        <v>0.2625</v>
      </c>
      <c r="I579" s="8">
        <v>0.1818</v>
      </c>
      <c r="J579" s="9">
        <v>0.0038541666666666668</v>
      </c>
      <c r="K579" s="21">
        <v>333.0</v>
      </c>
      <c r="L579" s="4">
        <v>2.97</v>
      </c>
    </row>
    <row r="580">
      <c r="A580" s="20" t="s">
        <v>781</v>
      </c>
      <c r="B580" s="20" t="str">
        <f t="shared" si="1"/>
        <v>Exploratory</v>
      </c>
      <c r="C580" s="20" t="str">
        <f>IFERROR(__xludf.DUMMYFUNCTION("SPLIT(E580,"" - "")"),"Keyword")</f>
        <v>Keyword</v>
      </c>
      <c r="D580" s="20" t="str">
        <f>IFERROR(__xludf.DUMMYFUNCTION("""COMPUTED_VALUE"""),"Topic")</f>
        <v>Topic</v>
      </c>
      <c r="E580" s="4" t="s">
        <v>17</v>
      </c>
      <c r="F580" s="4">
        <v>239.0</v>
      </c>
      <c r="G580" s="4">
        <v>3.29</v>
      </c>
      <c r="H580" s="8">
        <v>0.3347</v>
      </c>
      <c r="I580" s="8">
        <v>0.1616</v>
      </c>
      <c r="J580" s="9">
        <v>0.0030439814814814813</v>
      </c>
      <c r="K580" s="21">
        <v>263.0</v>
      </c>
      <c r="L580" s="4">
        <v>3.22</v>
      </c>
    </row>
    <row r="581">
      <c r="A581" s="20" t="s">
        <v>782</v>
      </c>
      <c r="B581" s="20" t="str">
        <f t="shared" si="1"/>
        <v>Known</v>
      </c>
      <c r="C581" s="20" t="str">
        <f>IFERROR(__xludf.DUMMYFUNCTION("SPLIT(E581,"" - "")"),"Name")</f>
        <v>Name</v>
      </c>
      <c r="D581" s="20" t="str">
        <f>IFERROR(__xludf.DUMMYFUNCTION("""COMPUTED_VALUE"""),"Series")</f>
        <v>Series</v>
      </c>
      <c r="E581" s="4" t="s">
        <v>15</v>
      </c>
      <c r="F581" s="4">
        <v>239.0</v>
      </c>
      <c r="G581" s="4">
        <v>2.48</v>
      </c>
      <c r="H581" s="8">
        <v>0.3473</v>
      </c>
      <c r="I581" s="8">
        <v>0.0895</v>
      </c>
      <c r="J581" s="9">
        <v>0.004930555555555555</v>
      </c>
      <c r="K581" s="21">
        <v>426.0</v>
      </c>
      <c r="L581" s="4">
        <v>3.41</v>
      </c>
    </row>
    <row r="582">
      <c r="A582" s="20" t="s">
        <v>783</v>
      </c>
      <c r="B582" s="20" t="str">
        <f t="shared" si="1"/>
        <v>Known</v>
      </c>
      <c r="C582" s="20" t="str">
        <f>IFERROR(__xludf.DUMMYFUNCTION("SPLIT(E582,"" - "")"),"Name")</f>
        <v>Name</v>
      </c>
      <c r="D582" s="20" t="str">
        <f>IFERROR(__xludf.DUMMYFUNCTION("""COMPUTED_VALUE"""),"Series")</f>
        <v>Series</v>
      </c>
      <c r="E582" s="4" t="s">
        <v>15</v>
      </c>
      <c r="F582" s="4">
        <v>239.0</v>
      </c>
      <c r="G582" s="4">
        <v>3.37</v>
      </c>
      <c r="H582" s="8">
        <v>0.1632</v>
      </c>
      <c r="I582" s="8">
        <v>0.1453</v>
      </c>
      <c r="J582" s="9">
        <v>0.003715277777777778</v>
      </c>
      <c r="K582" s="21">
        <v>321.0</v>
      </c>
      <c r="L582" s="4">
        <v>4.36</v>
      </c>
    </row>
    <row r="583">
      <c r="A583" s="20" t="s">
        <v>784</v>
      </c>
      <c r="B583" s="20" t="str">
        <f t="shared" si="1"/>
        <v>Known</v>
      </c>
      <c r="C583" s="20" t="str">
        <f>IFERROR(__xludf.DUMMYFUNCTION("SPLIT(E583,"" - "")"),"Name")</f>
        <v>Name</v>
      </c>
      <c r="D583" s="20" t="str">
        <f>IFERROR(__xludf.DUMMYFUNCTION("""COMPUTED_VALUE"""),"Study")</f>
        <v>Study</v>
      </c>
      <c r="E583" s="4" t="s">
        <v>21</v>
      </c>
      <c r="F583" s="4">
        <v>238.0</v>
      </c>
      <c r="G583" s="4">
        <v>2.84</v>
      </c>
      <c r="H583" s="8">
        <v>0.2731</v>
      </c>
      <c r="I583" s="8">
        <v>0.1802</v>
      </c>
      <c r="J583" s="9">
        <v>0.003275462962962963</v>
      </c>
      <c r="K583" s="21">
        <v>283.0</v>
      </c>
      <c r="L583" s="4">
        <v>3.44</v>
      </c>
    </row>
    <row r="584">
      <c r="A584" s="20" t="s">
        <v>785</v>
      </c>
      <c r="B584" s="20" t="str">
        <f t="shared" si="1"/>
        <v>Exploratory</v>
      </c>
      <c r="C584" s="20" t="str">
        <f>IFERROR(__xludf.DUMMYFUNCTION("SPLIT(E584,"" - "")"),"Keyword")</f>
        <v>Keyword</v>
      </c>
      <c r="D584" s="20" t="str">
        <f>IFERROR(__xludf.DUMMYFUNCTION("""COMPUTED_VALUE"""),"Place")</f>
        <v>Place</v>
      </c>
      <c r="E584" s="4" t="s">
        <v>32</v>
      </c>
      <c r="F584" s="4">
        <v>238.0</v>
      </c>
      <c r="G584" s="4">
        <v>3.33</v>
      </c>
      <c r="H584" s="8">
        <v>0.0966</v>
      </c>
      <c r="I584" s="8">
        <v>0.2245</v>
      </c>
      <c r="J584" s="9">
        <v>0.003425925925925926</v>
      </c>
      <c r="K584" s="21">
        <v>296.0</v>
      </c>
      <c r="L584" s="4">
        <v>4.86</v>
      </c>
    </row>
    <row r="585">
      <c r="A585" s="20" t="s">
        <v>786</v>
      </c>
      <c r="B585" s="20" t="str">
        <f t="shared" si="1"/>
        <v>Known</v>
      </c>
      <c r="C585" s="20" t="str">
        <f>IFERROR(__xludf.DUMMYFUNCTION("SPLIT(E585,"" - "")"),"Format")</f>
        <v>Format</v>
      </c>
      <c r="D585" s="20" t="str">
        <f>IFERROR(__xludf.DUMMYFUNCTION("""COMPUTED_VALUE"""),"Type")</f>
        <v>Type</v>
      </c>
      <c r="E585" s="4" t="s">
        <v>642</v>
      </c>
      <c r="F585" s="4">
        <v>238.0</v>
      </c>
      <c r="G585" s="4">
        <v>6.29</v>
      </c>
      <c r="H585" s="8">
        <v>0.1218</v>
      </c>
      <c r="I585" s="8">
        <v>0.3061</v>
      </c>
      <c r="J585" s="9">
        <v>0.0035185185185185185</v>
      </c>
      <c r="K585" s="21">
        <v>304.0</v>
      </c>
      <c r="L585" s="4">
        <v>3.75</v>
      </c>
    </row>
    <row r="586">
      <c r="A586" s="20" t="s">
        <v>787</v>
      </c>
      <c r="B586" s="20" t="str">
        <f t="shared" si="1"/>
        <v>Exploratory</v>
      </c>
      <c r="C586" s="20" t="str">
        <f>IFERROR(__xludf.DUMMYFUNCTION("SPLIT(E586,"" - "")"),"Keyword")</f>
        <v>Keyword</v>
      </c>
      <c r="D586" s="20" t="str">
        <f>IFERROR(__xludf.DUMMYFUNCTION("""COMPUTED_VALUE"""),"Topic")</f>
        <v>Topic</v>
      </c>
      <c r="E586" s="4" t="s">
        <v>17</v>
      </c>
      <c r="F586" s="4">
        <v>237.0</v>
      </c>
      <c r="G586" s="4">
        <v>3.99</v>
      </c>
      <c r="H586" s="8">
        <v>0.1941</v>
      </c>
      <c r="I586" s="8">
        <v>0.2939</v>
      </c>
      <c r="J586" s="9">
        <v>0.002638888888888889</v>
      </c>
      <c r="K586" s="21">
        <v>228.0</v>
      </c>
      <c r="L586" s="4">
        <v>1.41</v>
      </c>
    </row>
    <row r="587">
      <c r="A587" s="20" t="s">
        <v>791</v>
      </c>
      <c r="B587" s="20" t="str">
        <f t="shared" si="1"/>
        <v>Exploratory</v>
      </c>
      <c r="C587" s="20" t="str">
        <f>IFERROR(__xludf.DUMMYFUNCTION("SPLIT(E587,"" - "")"),"Keyword")</f>
        <v>Keyword</v>
      </c>
      <c r="D587" s="20" t="str">
        <f>IFERROR(__xludf.DUMMYFUNCTION("""COMPUTED_VALUE"""),"Topic")</f>
        <v>Topic</v>
      </c>
      <c r="E587" s="4" t="s">
        <v>17</v>
      </c>
      <c r="F587" s="4">
        <v>236.0</v>
      </c>
      <c r="G587" s="4">
        <v>3.14</v>
      </c>
      <c r="H587" s="8">
        <v>0.2754</v>
      </c>
      <c r="I587" s="8">
        <v>0.2264</v>
      </c>
      <c r="J587" s="9">
        <v>0.0035185185185185185</v>
      </c>
      <c r="K587" s="21">
        <v>304.0</v>
      </c>
      <c r="L587" s="4">
        <v>4.0</v>
      </c>
    </row>
    <row r="588">
      <c r="A588" s="20" t="s">
        <v>792</v>
      </c>
      <c r="B588" s="20" t="str">
        <f t="shared" si="1"/>
        <v>Exploratory</v>
      </c>
      <c r="C588" s="20" t="str">
        <f>IFERROR(__xludf.DUMMYFUNCTION("SPLIT(E588,"" - "")"),"Keyword")</f>
        <v>Keyword</v>
      </c>
      <c r="D588" s="20" t="str">
        <f>IFERROR(__xludf.DUMMYFUNCTION("""COMPUTED_VALUE"""),"Place")</f>
        <v>Place</v>
      </c>
      <c r="E588" s="4" t="s">
        <v>32</v>
      </c>
      <c r="F588" s="4">
        <v>234.0</v>
      </c>
      <c r="G588" s="4">
        <v>2.3</v>
      </c>
      <c r="H588" s="8">
        <v>0.2009</v>
      </c>
      <c r="I588" s="8">
        <v>0.2171</v>
      </c>
      <c r="J588" s="9">
        <v>0.002488425925925926</v>
      </c>
      <c r="K588" s="21">
        <v>215.0</v>
      </c>
      <c r="L588" s="4">
        <v>3.91</v>
      </c>
    </row>
    <row r="589">
      <c r="A589" s="20" t="s">
        <v>793</v>
      </c>
      <c r="B589" s="20" t="str">
        <f t="shared" si="1"/>
        <v>Exploratory</v>
      </c>
      <c r="C589" s="20" t="str">
        <f>IFERROR(__xludf.DUMMYFUNCTION("SPLIT(E589,"" - "")"),"Keyword")</f>
        <v>Keyword</v>
      </c>
      <c r="D589" s="20" t="str">
        <f>IFERROR(__xludf.DUMMYFUNCTION("""COMPUTED_VALUE"""),"Topic")</f>
        <v>Topic</v>
      </c>
      <c r="E589" s="4" t="s">
        <v>17</v>
      </c>
      <c r="F589" s="4">
        <v>234.0</v>
      </c>
      <c r="G589" s="4">
        <v>3.88</v>
      </c>
      <c r="H589" s="8">
        <v>0.2821</v>
      </c>
      <c r="I589" s="8">
        <v>0.1731</v>
      </c>
      <c r="J589" s="9">
        <v>0.005069444444444444</v>
      </c>
      <c r="K589" s="21">
        <v>438.0</v>
      </c>
      <c r="L589" s="4">
        <v>4.99</v>
      </c>
    </row>
    <row r="590">
      <c r="A590" s="20" t="s">
        <v>794</v>
      </c>
      <c r="B590" s="20" t="str">
        <f t="shared" si="1"/>
        <v>Exploratory</v>
      </c>
      <c r="C590" s="20" t="str">
        <f>IFERROR(__xludf.DUMMYFUNCTION("SPLIT(E590,"" - "")"),"Keyword")</f>
        <v>Keyword</v>
      </c>
      <c r="D590" s="20" t="str">
        <f>IFERROR(__xludf.DUMMYFUNCTION("""COMPUTED_VALUE"""),"Topic")</f>
        <v>Topic</v>
      </c>
      <c r="E590" s="4" t="s">
        <v>17</v>
      </c>
      <c r="F590" s="4">
        <v>234.0</v>
      </c>
      <c r="G590" s="4">
        <v>3.55</v>
      </c>
      <c r="H590" s="8">
        <v>0.1838</v>
      </c>
      <c r="I590" s="8">
        <v>0.3213</v>
      </c>
      <c r="J590" s="9">
        <v>0.0027430555555555554</v>
      </c>
      <c r="K590" s="21">
        <v>237.0</v>
      </c>
      <c r="L590" s="4">
        <v>1.44</v>
      </c>
    </row>
    <row r="591">
      <c r="A591" s="20" t="s">
        <v>827</v>
      </c>
      <c r="B591" s="20" t="str">
        <f t="shared" si="1"/>
        <v>Exploratory</v>
      </c>
      <c r="C591" s="20" t="str">
        <f>IFERROR(__xludf.DUMMYFUNCTION("SPLIT(E591,"" - "")"),"Keyword")</f>
        <v>Keyword</v>
      </c>
      <c r="D591" s="20" t="str">
        <f>IFERROR(__xludf.DUMMYFUNCTION("""COMPUTED_VALUE"""),"Topic")</f>
        <v>Topic</v>
      </c>
      <c r="E591" s="4" t="s">
        <v>17</v>
      </c>
      <c r="F591" s="4">
        <v>234.0</v>
      </c>
      <c r="G591" s="4">
        <v>1.63</v>
      </c>
      <c r="H591" s="8">
        <v>0.5171</v>
      </c>
      <c r="I591" s="8">
        <v>0.1286</v>
      </c>
      <c r="J591" s="9">
        <v>0.005960648148148148</v>
      </c>
      <c r="K591" s="21">
        <v>515.0</v>
      </c>
      <c r="L591" s="4">
        <v>2.24</v>
      </c>
    </row>
    <row r="592">
      <c r="A592" s="20" t="s">
        <v>796</v>
      </c>
      <c r="B592" s="20" t="str">
        <f t="shared" si="1"/>
        <v>Exploratory</v>
      </c>
      <c r="C592" s="20" t="str">
        <f>IFERROR(__xludf.DUMMYFUNCTION("SPLIT(E592,"" - "")"),"Keyword")</f>
        <v>Keyword</v>
      </c>
      <c r="D592" s="20" t="str">
        <f>IFERROR(__xludf.DUMMYFUNCTION("""COMPUTED_VALUE"""),"Topic")</f>
        <v>Topic</v>
      </c>
      <c r="E592" s="4" t="s">
        <v>17</v>
      </c>
      <c r="F592" s="4">
        <v>234.0</v>
      </c>
      <c r="G592" s="4">
        <v>3.67</v>
      </c>
      <c r="H592" s="8">
        <v>0.2821</v>
      </c>
      <c r="I592" s="8">
        <v>0.1385</v>
      </c>
      <c r="J592" s="9">
        <v>0.0034953703703703705</v>
      </c>
      <c r="K592" s="21">
        <v>302.0</v>
      </c>
      <c r="L592" s="4">
        <v>3.61</v>
      </c>
    </row>
    <row r="593">
      <c r="A593" s="20" t="s">
        <v>797</v>
      </c>
      <c r="B593" s="20" t="str">
        <f t="shared" si="1"/>
        <v>Exploratory</v>
      </c>
      <c r="C593" s="20" t="str">
        <f>IFERROR(__xludf.DUMMYFUNCTION("SPLIT(E593,"" - "")"),"Keyword")</f>
        <v>Keyword</v>
      </c>
      <c r="D593" s="20" t="str">
        <f>IFERROR(__xludf.DUMMYFUNCTION("""COMPUTED_VALUE"""),"Topic")</f>
        <v>Topic</v>
      </c>
      <c r="E593" s="4" t="s">
        <v>17</v>
      </c>
      <c r="F593" s="4">
        <v>233.0</v>
      </c>
      <c r="G593" s="4">
        <v>4.16</v>
      </c>
      <c r="H593" s="8">
        <v>0.2833</v>
      </c>
      <c r="I593" s="8">
        <v>0.1784</v>
      </c>
      <c r="J593" s="9">
        <v>0.0037847222222222223</v>
      </c>
      <c r="K593" s="21">
        <v>327.0</v>
      </c>
      <c r="L593" s="4">
        <v>3.15</v>
      </c>
    </row>
    <row r="594">
      <c r="A594" s="20" t="s">
        <v>798</v>
      </c>
      <c r="B594" s="20" t="str">
        <f t="shared" si="1"/>
        <v>Exploratory</v>
      </c>
      <c r="C594" s="20" t="str">
        <f>IFERROR(__xludf.DUMMYFUNCTION("SPLIT(E594,"" - "")"),"Keyword")</f>
        <v>Keyword</v>
      </c>
      <c r="D594" s="20" t="str">
        <f>IFERROR(__xludf.DUMMYFUNCTION("""COMPUTED_VALUE"""),"Topic")</f>
        <v>Topic</v>
      </c>
      <c r="E594" s="4" t="s">
        <v>17</v>
      </c>
      <c r="F594" s="4">
        <v>233.0</v>
      </c>
      <c r="G594" s="4">
        <v>3.79</v>
      </c>
      <c r="H594" s="8">
        <v>0.309</v>
      </c>
      <c r="I594" s="8">
        <v>0.1472</v>
      </c>
      <c r="J594" s="9">
        <v>0.002789351851851852</v>
      </c>
      <c r="K594" s="21">
        <v>241.0</v>
      </c>
      <c r="L594" s="4">
        <v>2.67</v>
      </c>
    </row>
    <row r="595">
      <c r="A595" s="20" t="s">
        <v>799</v>
      </c>
      <c r="B595" s="20" t="str">
        <f t="shared" si="1"/>
        <v>Exploratory</v>
      </c>
      <c r="C595" s="20" t="str">
        <f>IFERROR(__xludf.DUMMYFUNCTION("SPLIT(E595,"" - "")"),"Keyword")</f>
        <v>Keyword</v>
      </c>
      <c r="D595" s="20" t="str">
        <f>IFERROR(__xludf.DUMMYFUNCTION("""COMPUTED_VALUE"""),"Topic")</f>
        <v>Topic</v>
      </c>
      <c r="E595" s="4" t="s">
        <v>17</v>
      </c>
      <c r="F595" s="4">
        <v>233.0</v>
      </c>
      <c r="G595" s="4">
        <v>3.54</v>
      </c>
      <c r="H595" s="8">
        <v>0.3433</v>
      </c>
      <c r="I595" s="8">
        <v>0.1529</v>
      </c>
      <c r="J595" s="9">
        <v>0.0030092592592592593</v>
      </c>
      <c r="K595" s="21">
        <v>260.0</v>
      </c>
      <c r="L595" s="4">
        <v>2.34</v>
      </c>
    </row>
    <row r="596">
      <c r="A596" s="20" t="s">
        <v>800</v>
      </c>
      <c r="B596" s="20" t="str">
        <f t="shared" si="1"/>
        <v>Exploratory</v>
      </c>
      <c r="C596" s="20" t="str">
        <f>IFERROR(__xludf.DUMMYFUNCTION("SPLIT(E596,"" - "")"),"Keyword")</f>
        <v>Keyword</v>
      </c>
      <c r="D596" s="20" t="str">
        <f>IFERROR(__xludf.DUMMYFUNCTION("""COMPUTED_VALUE"""),"Topic")</f>
        <v>Topic</v>
      </c>
      <c r="E596" s="4" t="s">
        <v>17</v>
      </c>
      <c r="F596" s="4">
        <v>232.0</v>
      </c>
      <c r="G596" s="4">
        <v>3.5</v>
      </c>
      <c r="H596" s="8">
        <v>0.2241</v>
      </c>
      <c r="I596" s="8">
        <v>0.2626</v>
      </c>
      <c r="J596" s="9">
        <v>0.0028125</v>
      </c>
      <c r="K596" s="21">
        <v>243.0</v>
      </c>
      <c r="L596" s="4">
        <v>2.86</v>
      </c>
    </row>
    <row r="597">
      <c r="A597" s="20" t="s">
        <v>801</v>
      </c>
      <c r="B597" s="20" t="str">
        <f t="shared" si="1"/>
        <v>Exploratory</v>
      </c>
      <c r="C597" s="20" t="str">
        <f>IFERROR(__xludf.DUMMYFUNCTION("SPLIT(E597,"" - "")"),"Keyword")</f>
        <v>Keyword</v>
      </c>
      <c r="D597" s="20" t="str">
        <f>IFERROR(__xludf.DUMMYFUNCTION("""COMPUTED_VALUE"""),"Topic")</f>
        <v>Topic</v>
      </c>
      <c r="E597" s="4" t="s">
        <v>17</v>
      </c>
      <c r="F597" s="4">
        <v>232.0</v>
      </c>
      <c r="G597" s="4">
        <v>3.79</v>
      </c>
      <c r="H597" s="8">
        <v>0.2284</v>
      </c>
      <c r="I597" s="8">
        <v>0.1706</v>
      </c>
      <c r="J597" s="9">
        <v>0.0031018518518518517</v>
      </c>
      <c r="K597" s="21">
        <v>268.0</v>
      </c>
      <c r="L597" s="4">
        <v>2.94</v>
      </c>
    </row>
    <row r="598">
      <c r="A598" s="20" t="s">
        <v>802</v>
      </c>
      <c r="B598" s="20" t="str">
        <f t="shared" si="1"/>
        <v>Known</v>
      </c>
      <c r="C598" s="20" t="str">
        <f>IFERROR(__xludf.DUMMYFUNCTION("SPLIT(E598,"" - "")"),"Name")</f>
        <v>Name</v>
      </c>
      <c r="D598" s="20" t="str">
        <f>IFERROR(__xludf.DUMMYFUNCTION("""COMPUTED_VALUE"""),"Series")</f>
        <v>Series</v>
      </c>
      <c r="E598" s="4" t="s">
        <v>15</v>
      </c>
      <c r="F598" s="4">
        <v>232.0</v>
      </c>
      <c r="G598" s="4">
        <v>1.95</v>
      </c>
      <c r="H598" s="8">
        <v>0.0603</v>
      </c>
      <c r="I598" s="8">
        <v>0.2854</v>
      </c>
      <c r="J598" s="9">
        <v>0.003611111111111111</v>
      </c>
      <c r="K598" s="21">
        <v>312.0</v>
      </c>
      <c r="L598" s="4">
        <v>6.24</v>
      </c>
    </row>
    <row r="599">
      <c r="A599" s="20" t="s">
        <v>803</v>
      </c>
      <c r="B599" s="20" t="str">
        <f t="shared" si="1"/>
        <v>Exploratory</v>
      </c>
      <c r="C599" s="20" t="str">
        <f>IFERROR(__xludf.DUMMYFUNCTION("SPLIT(E599,"" - "")"),"Keyword")</f>
        <v>Keyword</v>
      </c>
      <c r="D599" s="20" t="str">
        <f>IFERROR(__xludf.DUMMYFUNCTION("""COMPUTED_VALUE"""),"Topic")</f>
        <v>Topic</v>
      </c>
      <c r="E599" s="4" t="s">
        <v>17</v>
      </c>
      <c r="F599" s="4">
        <v>231.0</v>
      </c>
      <c r="G599" s="4">
        <v>3.17</v>
      </c>
      <c r="H599" s="8">
        <v>0.3117</v>
      </c>
      <c r="I599" s="8">
        <v>0.1869</v>
      </c>
      <c r="J599" s="9">
        <v>0.0035416666666666665</v>
      </c>
      <c r="K599" s="21">
        <v>306.0</v>
      </c>
      <c r="L599" s="4">
        <v>3.56</v>
      </c>
    </row>
    <row r="600">
      <c r="A600" s="20" t="s">
        <v>804</v>
      </c>
      <c r="B600" s="20" t="str">
        <f t="shared" si="1"/>
        <v>Exploratory</v>
      </c>
      <c r="C600" s="20" t="str">
        <f>IFERROR(__xludf.DUMMYFUNCTION("SPLIT(E600,"" - "")"),"Keyword")</f>
        <v>Keyword</v>
      </c>
      <c r="D600" s="20" t="str">
        <f>IFERROR(__xludf.DUMMYFUNCTION("""COMPUTED_VALUE"""),"Topic")</f>
        <v>Topic</v>
      </c>
      <c r="E600" s="4" t="s">
        <v>17</v>
      </c>
      <c r="F600" s="4">
        <v>231.0</v>
      </c>
      <c r="G600" s="4">
        <v>3.36</v>
      </c>
      <c r="H600" s="8">
        <v>0.2165</v>
      </c>
      <c r="I600" s="8">
        <v>0.2819</v>
      </c>
      <c r="J600" s="9">
        <v>0.0028125</v>
      </c>
      <c r="K600" s="21">
        <v>243.0</v>
      </c>
      <c r="L600" s="4">
        <v>1.57</v>
      </c>
    </row>
    <row r="601">
      <c r="A601" s="20" t="s">
        <v>805</v>
      </c>
      <c r="B601" s="20" t="str">
        <f t="shared" si="1"/>
        <v>Known</v>
      </c>
      <c r="C601" s="20" t="str">
        <f>IFERROR(__xludf.DUMMYFUNCTION("SPLIT(E601,"" - "")"),"Name")</f>
        <v>Name</v>
      </c>
      <c r="D601" s="20" t="str">
        <f>IFERROR(__xludf.DUMMYFUNCTION("""COMPUTED_VALUE"""),"Series")</f>
        <v>Series</v>
      </c>
      <c r="E601" s="4" t="s">
        <v>15</v>
      </c>
      <c r="F601" s="4">
        <v>231.0</v>
      </c>
      <c r="G601" s="4">
        <v>2.87</v>
      </c>
      <c r="H601" s="8">
        <v>0.0952</v>
      </c>
      <c r="I601" s="8">
        <v>0.2021</v>
      </c>
      <c r="J601" s="9">
        <v>0.0035069444444444445</v>
      </c>
      <c r="K601" s="21">
        <v>303.0</v>
      </c>
      <c r="L601" s="4">
        <v>7.37</v>
      </c>
    </row>
    <row r="602">
      <c r="A602" s="20" t="s">
        <v>806</v>
      </c>
      <c r="B602" s="20" t="str">
        <f t="shared" si="1"/>
        <v>Exploratory</v>
      </c>
      <c r="C602" s="20" t="str">
        <f>IFERROR(__xludf.DUMMYFUNCTION("SPLIT(E602,"" - "")"),"Keyword")</f>
        <v>Keyword</v>
      </c>
      <c r="D602" s="20" t="str">
        <f>IFERROR(__xludf.DUMMYFUNCTION("""COMPUTED_VALUE"""),"Topic")</f>
        <v>Topic</v>
      </c>
      <c r="E602" s="4" t="s">
        <v>17</v>
      </c>
      <c r="F602" s="4">
        <v>230.0</v>
      </c>
      <c r="G602" s="4">
        <v>3.48</v>
      </c>
      <c r="H602" s="8">
        <v>0.187</v>
      </c>
      <c r="I602" s="8">
        <v>0.2422</v>
      </c>
      <c r="J602" s="9">
        <v>0.0024074074074074076</v>
      </c>
      <c r="K602" s="21">
        <v>208.0</v>
      </c>
      <c r="L602" s="4">
        <v>2.33</v>
      </c>
    </row>
    <row r="603">
      <c r="A603" s="20" t="s">
        <v>808</v>
      </c>
      <c r="B603" s="20" t="str">
        <f t="shared" si="1"/>
        <v>Exploratory</v>
      </c>
      <c r="C603" s="20" t="str">
        <f>IFERROR(__xludf.DUMMYFUNCTION("SPLIT(E603,"" - "")"),"Keyword")</f>
        <v>Keyword</v>
      </c>
      <c r="D603" s="20" t="str">
        <f>IFERROR(__xludf.DUMMYFUNCTION("""COMPUTED_VALUE"""),"Topic")</f>
        <v>Topic</v>
      </c>
      <c r="E603" s="4" t="s">
        <v>17</v>
      </c>
      <c r="F603" s="4">
        <v>230.0</v>
      </c>
      <c r="G603" s="4">
        <v>3.67</v>
      </c>
      <c r="H603" s="8">
        <v>0.2478</v>
      </c>
      <c r="I603" s="8">
        <v>0.2367</v>
      </c>
      <c r="J603" s="9">
        <v>0.0030092592592592593</v>
      </c>
      <c r="K603" s="21">
        <v>260.0</v>
      </c>
      <c r="L603" s="4">
        <v>1.81</v>
      </c>
    </row>
    <row r="604">
      <c r="A604" s="20" t="s">
        <v>809</v>
      </c>
      <c r="B604" s="20" t="str">
        <f t="shared" si="1"/>
        <v>Exploratory</v>
      </c>
      <c r="C604" s="20" t="str">
        <f>IFERROR(__xludf.DUMMYFUNCTION("SPLIT(E604,"" - "")"),"Keyword")</f>
        <v>Keyword</v>
      </c>
      <c r="D604" s="20" t="str">
        <f>IFERROR(__xludf.DUMMYFUNCTION("""COMPUTED_VALUE"""),"Topic")</f>
        <v>Topic</v>
      </c>
      <c r="E604" s="4" t="s">
        <v>17</v>
      </c>
      <c r="F604" s="4">
        <v>230.0</v>
      </c>
      <c r="G604" s="4">
        <v>3.16</v>
      </c>
      <c r="H604" s="8">
        <v>0.2043</v>
      </c>
      <c r="I604" s="8">
        <v>0.2672</v>
      </c>
      <c r="J604" s="9">
        <v>0.0027083333333333334</v>
      </c>
      <c r="K604" s="21">
        <v>234.0</v>
      </c>
      <c r="L604" s="4">
        <v>3.83</v>
      </c>
    </row>
    <row r="605">
      <c r="A605" s="20" t="s">
        <v>810</v>
      </c>
      <c r="B605" s="20" t="str">
        <f t="shared" si="1"/>
        <v>Exploratory</v>
      </c>
      <c r="C605" s="20" t="str">
        <f>IFERROR(__xludf.DUMMYFUNCTION("SPLIT(E605,"" - "")"),"Keyword")</f>
        <v>Keyword</v>
      </c>
      <c r="D605" s="20" t="str">
        <f>IFERROR(__xludf.DUMMYFUNCTION("""COMPUTED_VALUE"""),"Topic")</f>
        <v>Topic</v>
      </c>
      <c r="E605" s="4" t="s">
        <v>17</v>
      </c>
      <c r="F605" s="4">
        <v>230.0</v>
      </c>
      <c r="G605" s="4">
        <v>4.76</v>
      </c>
      <c r="H605" s="8">
        <v>0.1478</v>
      </c>
      <c r="I605" s="8">
        <v>0.2569</v>
      </c>
      <c r="J605" s="9">
        <v>0.0029861111111111113</v>
      </c>
      <c r="K605" s="21">
        <v>258.0</v>
      </c>
      <c r="L605" s="4">
        <v>2.26</v>
      </c>
    </row>
    <row r="606">
      <c r="A606" s="20">
        <v>34808.0</v>
      </c>
      <c r="B606" s="20" t="str">
        <f t="shared" si="1"/>
        <v>Known</v>
      </c>
      <c r="C606" s="20" t="str">
        <f>IFERROR(__xludf.DUMMYFUNCTION("SPLIT(E606,"" - "")"),"Name")</f>
        <v>Name</v>
      </c>
      <c r="D606" s="20" t="str">
        <f>IFERROR(__xludf.DUMMYFUNCTION("""COMPUTED_VALUE"""),"Study")</f>
        <v>Study</v>
      </c>
      <c r="E606" s="4" t="s">
        <v>21</v>
      </c>
      <c r="F606" s="4">
        <v>229.0</v>
      </c>
      <c r="G606" s="4">
        <v>2.31</v>
      </c>
      <c r="H606" s="8">
        <v>0.2664</v>
      </c>
      <c r="I606" s="8">
        <v>0.1155</v>
      </c>
      <c r="J606" s="9">
        <v>0.0032407407407407406</v>
      </c>
      <c r="K606" s="21">
        <v>280.0</v>
      </c>
      <c r="L606" s="4">
        <v>3.65</v>
      </c>
    </row>
    <row r="607">
      <c r="A607" s="20" t="s">
        <v>811</v>
      </c>
      <c r="B607" s="20" t="str">
        <f t="shared" si="1"/>
        <v>Exploratory</v>
      </c>
      <c r="C607" s="20" t="str">
        <f>IFERROR(__xludf.DUMMYFUNCTION("SPLIT(E607,"" - "")"),"Keyword")</f>
        <v>Keyword</v>
      </c>
      <c r="D607" s="20" t="str">
        <f>IFERROR(__xludf.DUMMYFUNCTION("""COMPUTED_VALUE"""),"Topic")</f>
        <v>Topic</v>
      </c>
      <c r="E607" s="4" t="s">
        <v>17</v>
      </c>
      <c r="F607" s="4">
        <v>229.0</v>
      </c>
      <c r="G607" s="4">
        <v>3.25</v>
      </c>
      <c r="H607" s="8">
        <v>0.2664</v>
      </c>
      <c r="I607" s="8">
        <v>0.2231</v>
      </c>
      <c r="J607" s="9">
        <v>0.0031944444444444446</v>
      </c>
      <c r="K607" s="21">
        <v>276.0</v>
      </c>
      <c r="L607" s="4">
        <v>2.19</v>
      </c>
    </row>
    <row r="608">
      <c r="A608" s="20" t="s">
        <v>812</v>
      </c>
      <c r="B608" s="20" t="str">
        <f t="shared" si="1"/>
        <v>Exploratory</v>
      </c>
      <c r="C608" s="20" t="str">
        <f>IFERROR(__xludf.DUMMYFUNCTION("SPLIT(E608,"" - "")"),"Keyword")</f>
        <v>Keyword</v>
      </c>
      <c r="D608" s="20" t="str">
        <f>IFERROR(__xludf.DUMMYFUNCTION("""COMPUTED_VALUE"""),"Topic")</f>
        <v>Topic</v>
      </c>
      <c r="E608" s="4" t="s">
        <v>17</v>
      </c>
      <c r="F608" s="4">
        <v>229.0</v>
      </c>
      <c r="G608" s="4">
        <v>2.24</v>
      </c>
      <c r="H608" s="8">
        <v>0.0873</v>
      </c>
      <c r="I608" s="8">
        <v>0.5224</v>
      </c>
      <c r="J608" s="9">
        <v>0.0015162037037037036</v>
      </c>
      <c r="K608" s="21">
        <v>131.0</v>
      </c>
      <c r="L608" s="4">
        <v>1.94</v>
      </c>
    </row>
    <row r="609">
      <c r="A609" s="20" t="s">
        <v>813</v>
      </c>
      <c r="B609" s="20" t="str">
        <f t="shared" si="1"/>
        <v>Exploratory</v>
      </c>
      <c r="C609" s="20" t="str">
        <f>IFERROR(__xludf.DUMMYFUNCTION("SPLIT(E609,"" - "")"),"Keyword")</f>
        <v>Keyword</v>
      </c>
      <c r="D609" s="20" t="str">
        <f>IFERROR(__xludf.DUMMYFUNCTION("""COMPUTED_VALUE"""),"Topic")</f>
        <v>Topic</v>
      </c>
      <c r="E609" s="4" t="s">
        <v>17</v>
      </c>
      <c r="F609" s="4">
        <v>229.0</v>
      </c>
      <c r="G609" s="4">
        <v>3.77</v>
      </c>
      <c r="H609" s="8">
        <v>0.2227</v>
      </c>
      <c r="I609" s="8">
        <v>0.2419</v>
      </c>
      <c r="J609" s="9">
        <v>0.002534722222222222</v>
      </c>
      <c r="K609" s="21">
        <v>219.0</v>
      </c>
      <c r="L609" s="4">
        <v>2.06</v>
      </c>
    </row>
    <row r="610">
      <c r="A610" s="20" t="s">
        <v>901</v>
      </c>
      <c r="B610" s="20" t="str">
        <f t="shared" si="1"/>
        <v>Known</v>
      </c>
      <c r="C610" s="20" t="str">
        <f>IFERROR(__xludf.DUMMYFUNCTION("SPLIT(E610,"" - "")"),"Name")</f>
        <v>Name</v>
      </c>
      <c r="D610" s="20" t="str">
        <f>IFERROR(__xludf.DUMMYFUNCTION("""COMPUTED_VALUE"""),"Study")</f>
        <v>Study</v>
      </c>
      <c r="E610" s="4" t="s">
        <v>21</v>
      </c>
      <c r="F610" s="4">
        <v>229.0</v>
      </c>
      <c r="G610" s="4">
        <v>3.45</v>
      </c>
      <c r="H610" s="8">
        <v>0.1921</v>
      </c>
      <c r="I610" s="8">
        <v>0.1858</v>
      </c>
      <c r="J610" s="9">
        <v>0.008553240740740741</v>
      </c>
      <c r="K610" s="21">
        <v>739.0</v>
      </c>
      <c r="L610" s="4">
        <v>5.06</v>
      </c>
    </row>
    <row r="611">
      <c r="A611" s="20">
        <v>4699.0</v>
      </c>
      <c r="B611" s="20" t="str">
        <f t="shared" si="1"/>
        <v>Known</v>
      </c>
      <c r="C611" s="20" t="str">
        <f>IFERROR(__xludf.DUMMYFUNCTION("SPLIT(E611,"" - "")"),"Number")</f>
        <v>Number</v>
      </c>
      <c r="D611" s="20" t="str">
        <f>IFERROR(__xludf.DUMMYFUNCTION("""COMPUTED_VALUE"""),"Study")</f>
        <v>Study</v>
      </c>
      <c r="E611" s="4" t="s">
        <v>12</v>
      </c>
      <c r="F611" s="4">
        <v>228.0</v>
      </c>
      <c r="G611" s="4">
        <v>2.55</v>
      </c>
      <c r="H611" s="8">
        <v>0.2325</v>
      </c>
      <c r="I611" s="8">
        <v>0.0464</v>
      </c>
      <c r="J611" s="9">
        <v>0.0022453703703703702</v>
      </c>
      <c r="K611" s="21">
        <v>194.0</v>
      </c>
      <c r="L611" s="4">
        <v>1.75</v>
      </c>
    </row>
    <row r="612">
      <c r="A612" s="20" t="s">
        <v>2291</v>
      </c>
      <c r="B612" s="20" t="str">
        <f t="shared" si="1"/>
        <v>Exploratory</v>
      </c>
      <c r="C612" s="20" t="str">
        <f>IFERROR(__xludf.DUMMYFUNCTION("SPLIT(E612,"" - "")"),"Keyword")</f>
        <v>Keyword</v>
      </c>
      <c r="D612" s="20" t="str">
        <f>IFERROR(__xludf.DUMMYFUNCTION("""COMPUTED_VALUE"""),"Topic")</f>
        <v>Topic</v>
      </c>
      <c r="E612" s="4" t="s">
        <v>17</v>
      </c>
      <c r="F612" s="4">
        <v>228.0</v>
      </c>
      <c r="G612" s="4">
        <v>1.64</v>
      </c>
      <c r="H612" s="8">
        <v>0.307</v>
      </c>
      <c r="I612" s="8">
        <v>0.1147</v>
      </c>
      <c r="J612" s="9">
        <v>0.00537037037037037</v>
      </c>
      <c r="K612" s="21">
        <v>464.0</v>
      </c>
      <c r="L612" s="4">
        <v>5.96</v>
      </c>
    </row>
    <row r="613">
      <c r="A613" s="20" t="s">
        <v>816</v>
      </c>
      <c r="B613" s="20" t="str">
        <f t="shared" si="1"/>
        <v>Exploratory</v>
      </c>
      <c r="C613" s="20" t="str">
        <f>IFERROR(__xludf.DUMMYFUNCTION("SPLIT(E613,"" - "")"),"Keyword")</f>
        <v>Keyword</v>
      </c>
      <c r="D613" s="20" t="str">
        <f>IFERROR(__xludf.DUMMYFUNCTION("""COMPUTED_VALUE"""),"Topic")</f>
        <v>Topic</v>
      </c>
      <c r="E613" s="4" t="s">
        <v>17</v>
      </c>
      <c r="F613" s="4">
        <v>228.0</v>
      </c>
      <c r="G613" s="4">
        <v>5.56</v>
      </c>
      <c r="H613" s="8">
        <v>0.3246</v>
      </c>
      <c r="I613" s="8">
        <v>0.116</v>
      </c>
      <c r="J613" s="9">
        <v>0.004155092592592592</v>
      </c>
      <c r="K613" s="21">
        <v>359.0</v>
      </c>
      <c r="L613" s="4">
        <v>2.87</v>
      </c>
    </row>
    <row r="614">
      <c r="A614" s="20" t="s">
        <v>817</v>
      </c>
      <c r="B614" s="20" t="str">
        <f t="shared" si="1"/>
        <v>Exploratory</v>
      </c>
      <c r="C614" s="20" t="str">
        <f>IFERROR(__xludf.DUMMYFUNCTION("SPLIT(E614,"" - "")"),"Keyword")</f>
        <v>Keyword</v>
      </c>
      <c r="D614" s="20" t="str">
        <f>IFERROR(__xludf.DUMMYFUNCTION("""COMPUTED_VALUE"""),"Topic")</f>
        <v>Topic</v>
      </c>
      <c r="E614" s="4" t="s">
        <v>17</v>
      </c>
      <c r="F614" s="4">
        <v>228.0</v>
      </c>
      <c r="G614" s="4">
        <v>4.81</v>
      </c>
      <c r="H614" s="8">
        <v>0.2325</v>
      </c>
      <c r="I614" s="8">
        <v>0.1459</v>
      </c>
      <c r="J614" s="9">
        <v>0.004166666666666667</v>
      </c>
      <c r="K614" s="21">
        <v>360.0</v>
      </c>
      <c r="L614" s="4">
        <v>3.21</v>
      </c>
    </row>
    <row r="615">
      <c r="A615" s="20">
        <v>4354.0</v>
      </c>
      <c r="B615" s="20" t="str">
        <f t="shared" si="1"/>
        <v>Known</v>
      </c>
      <c r="C615" s="20" t="str">
        <f>IFERROR(__xludf.DUMMYFUNCTION("SPLIT(E615,"" - "")"),"Number")</f>
        <v>Number</v>
      </c>
      <c r="D615" s="20" t="str">
        <f>IFERROR(__xludf.DUMMYFUNCTION("""COMPUTED_VALUE"""),"Study")</f>
        <v>Study</v>
      </c>
      <c r="E615" s="4" t="s">
        <v>12</v>
      </c>
      <c r="F615" s="4">
        <v>227.0</v>
      </c>
      <c r="G615" s="4">
        <v>2.73</v>
      </c>
      <c r="H615" s="8">
        <v>0.3084</v>
      </c>
      <c r="I615" s="8">
        <v>0.0935</v>
      </c>
      <c r="J615" s="9">
        <v>0.0045138888888888885</v>
      </c>
      <c r="K615" s="21">
        <v>390.0</v>
      </c>
      <c r="L615" s="4">
        <v>4.79</v>
      </c>
    </row>
    <row r="616">
      <c r="A616" s="20">
        <v>4691.0</v>
      </c>
      <c r="B616" s="20" t="str">
        <f t="shared" si="1"/>
        <v>Known</v>
      </c>
      <c r="C616" s="20" t="str">
        <f>IFERROR(__xludf.DUMMYFUNCTION("SPLIT(E616,"" - "")"),"Number")</f>
        <v>Number</v>
      </c>
      <c r="D616" s="20" t="str">
        <f>IFERROR(__xludf.DUMMYFUNCTION("""COMPUTED_VALUE"""),"Study")</f>
        <v>Study</v>
      </c>
      <c r="E616" s="4" t="s">
        <v>12</v>
      </c>
      <c r="F616" s="4">
        <v>227.0</v>
      </c>
      <c r="G616" s="4">
        <v>2.33</v>
      </c>
      <c r="H616" s="8">
        <v>0.2511</v>
      </c>
      <c r="I616" s="8">
        <v>0.1226</v>
      </c>
      <c r="J616" s="9">
        <v>0.0030671296296296297</v>
      </c>
      <c r="K616" s="21">
        <v>265.0</v>
      </c>
      <c r="L616" s="4">
        <v>3.85</v>
      </c>
    </row>
    <row r="617">
      <c r="A617" s="20" t="s">
        <v>818</v>
      </c>
      <c r="B617" s="20" t="str">
        <f t="shared" si="1"/>
        <v>Exploratory</v>
      </c>
      <c r="C617" s="20" t="str">
        <f>IFERROR(__xludf.DUMMYFUNCTION("SPLIT(E617,"" - "")"),"Keyword")</f>
        <v>Keyword</v>
      </c>
      <c r="D617" s="20" t="str">
        <f>IFERROR(__xludf.DUMMYFUNCTION("""COMPUTED_VALUE"""),"Topic")</f>
        <v>Topic</v>
      </c>
      <c r="E617" s="4" t="s">
        <v>17</v>
      </c>
      <c r="F617" s="4">
        <v>227.0</v>
      </c>
      <c r="G617" s="4">
        <v>3.49</v>
      </c>
      <c r="H617" s="8">
        <v>0.141</v>
      </c>
      <c r="I617" s="8">
        <v>0.2891</v>
      </c>
      <c r="J617" s="9">
        <v>0.003472222222222222</v>
      </c>
      <c r="K617" s="21">
        <v>300.0</v>
      </c>
      <c r="L617" s="4">
        <v>4.09</v>
      </c>
    </row>
    <row r="618">
      <c r="A618" s="20" t="s">
        <v>828</v>
      </c>
      <c r="B618" s="20" t="str">
        <f t="shared" si="1"/>
        <v>Exploratory</v>
      </c>
      <c r="C618" s="20" t="str">
        <f>IFERROR(__xludf.DUMMYFUNCTION("SPLIT(E618,"" - "")"),"Keyword")</f>
        <v>Keyword</v>
      </c>
      <c r="D618" s="20" t="str">
        <f>IFERROR(__xludf.DUMMYFUNCTION("""COMPUTED_VALUE"""),"Topic")</f>
        <v>Topic</v>
      </c>
      <c r="E618" s="4" t="s">
        <v>17</v>
      </c>
      <c r="F618" s="4">
        <v>227.0</v>
      </c>
      <c r="G618" s="4">
        <v>3.03</v>
      </c>
      <c r="H618" s="8">
        <v>0.185</v>
      </c>
      <c r="I618" s="8">
        <v>0.1701</v>
      </c>
      <c r="J618" s="9">
        <v>0.003969907407407407</v>
      </c>
      <c r="K618" s="21">
        <v>343.0</v>
      </c>
      <c r="L618" s="4">
        <v>6.28</v>
      </c>
    </row>
    <row r="619">
      <c r="A619" s="20" t="s">
        <v>820</v>
      </c>
      <c r="B619" s="20" t="str">
        <f t="shared" si="1"/>
        <v>Exploratory</v>
      </c>
      <c r="C619" s="20" t="str">
        <f>IFERROR(__xludf.DUMMYFUNCTION("SPLIT(E619,"" - "")"),"Keyword")</f>
        <v>Keyword</v>
      </c>
      <c r="D619" s="20" t="str">
        <f>IFERROR(__xludf.DUMMYFUNCTION("""COMPUTED_VALUE"""),"Topic")</f>
        <v>Topic</v>
      </c>
      <c r="E619" s="4" t="s">
        <v>17</v>
      </c>
      <c r="F619" s="4">
        <v>227.0</v>
      </c>
      <c r="G619" s="4">
        <v>3.99</v>
      </c>
      <c r="H619" s="8">
        <v>0.2247</v>
      </c>
      <c r="I619" s="8">
        <v>0.1369</v>
      </c>
      <c r="J619" s="9">
        <v>0.003287037037037037</v>
      </c>
      <c r="K619" s="21">
        <v>284.0</v>
      </c>
      <c r="L619" s="4">
        <v>3.61</v>
      </c>
    </row>
    <row r="620">
      <c r="A620" s="20" t="s">
        <v>821</v>
      </c>
      <c r="B620" s="20" t="str">
        <f t="shared" si="1"/>
        <v>Exploratory</v>
      </c>
      <c r="C620" s="20" t="str">
        <f>IFERROR(__xludf.DUMMYFUNCTION("SPLIT(E620,"" - "")"),"Keyword")</f>
        <v>Keyword</v>
      </c>
      <c r="D620" s="20" t="str">
        <f>IFERROR(__xludf.DUMMYFUNCTION("""COMPUTED_VALUE"""),"Topic")</f>
        <v>Topic</v>
      </c>
      <c r="E620" s="4" t="s">
        <v>17</v>
      </c>
      <c r="F620" s="4">
        <v>227.0</v>
      </c>
      <c r="G620" s="4">
        <v>4.7</v>
      </c>
      <c r="H620" s="8">
        <v>0.2291</v>
      </c>
      <c r="I620" s="8">
        <v>0.1567</v>
      </c>
      <c r="J620" s="9">
        <v>0.004155092592592592</v>
      </c>
      <c r="K620" s="21">
        <v>359.0</v>
      </c>
      <c r="L620" s="4">
        <v>3.11</v>
      </c>
    </row>
    <row r="621">
      <c r="A621" s="20" t="s">
        <v>822</v>
      </c>
      <c r="B621" s="20" t="str">
        <f t="shared" si="1"/>
        <v>Exploratory</v>
      </c>
      <c r="C621" s="20" t="str">
        <f>IFERROR(__xludf.DUMMYFUNCTION("SPLIT(E621,"" - "")"),"Keyword")</f>
        <v>Keyword</v>
      </c>
      <c r="D621" s="20" t="str">
        <f>IFERROR(__xludf.DUMMYFUNCTION("""COMPUTED_VALUE"""),"Topic")</f>
        <v>Topic</v>
      </c>
      <c r="E621" s="4" t="s">
        <v>17</v>
      </c>
      <c r="F621" s="4">
        <v>227.0</v>
      </c>
      <c r="G621" s="4">
        <v>4.26</v>
      </c>
      <c r="H621" s="8">
        <v>0.2467</v>
      </c>
      <c r="I621" s="8">
        <v>0.1573</v>
      </c>
      <c r="J621" s="9">
        <v>0.004421296296296296</v>
      </c>
      <c r="K621" s="21">
        <v>382.0</v>
      </c>
      <c r="L621" s="4">
        <v>3.13</v>
      </c>
    </row>
    <row r="622">
      <c r="A622" s="20" t="s">
        <v>823</v>
      </c>
      <c r="B622" s="20" t="str">
        <f t="shared" si="1"/>
        <v>Exploratory</v>
      </c>
      <c r="C622" s="20" t="str">
        <f>IFERROR(__xludf.DUMMYFUNCTION("SPLIT(E622,"" - "")"),"Keyword")</f>
        <v>Keyword</v>
      </c>
      <c r="D622" s="20" t="str">
        <f>IFERROR(__xludf.DUMMYFUNCTION("""COMPUTED_VALUE"""),"Topic")</f>
        <v>Topic</v>
      </c>
      <c r="E622" s="4" t="s">
        <v>17</v>
      </c>
      <c r="F622" s="4">
        <v>226.0</v>
      </c>
      <c r="G622" s="4">
        <v>3.07</v>
      </c>
      <c r="H622" s="8">
        <v>0.385</v>
      </c>
      <c r="I622" s="8">
        <v>0.1657</v>
      </c>
      <c r="J622" s="9">
        <v>0.002013888888888889</v>
      </c>
      <c r="K622" s="21">
        <v>174.0</v>
      </c>
      <c r="L622" s="4">
        <v>2.64</v>
      </c>
    </row>
    <row r="623">
      <c r="A623" s="20" t="s">
        <v>824</v>
      </c>
      <c r="B623" s="20" t="str">
        <f t="shared" si="1"/>
        <v>Exploratory</v>
      </c>
      <c r="C623" s="20" t="str">
        <f>IFERROR(__xludf.DUMMYFUNCTION("SPLIT(E623,"" - "")"),"Keyword")</f>
        <v>Keyword</v>
      </c>
      <c r="D623" s="20" t="str">
        <f>IFERROR(__xludf.DUMMYFUNCTION("""COMPUTED_VALUE"""),"Topic")</f>
        <v>Topic</v>
      </c>
      <c r="E623" s="4" t="s">
        <v>17</v>
      </c>
      <c r="F623" s="4">
        <v>226.0</v>
      </c>
      <c r="G623" s="4">
        <v>4.01</v>
      </c>
      <c r="H623" s="8">
        <v>0.292</v>
      </c>
      <c r="I623" s="8">
        <v>0.1634</v>
      </c>
      <c r="J623" s="9">
        <v>0.004131944444444444</v>
      </c>
      <c r="K623" s="21">
        <v>357.0</v>
      </c>
      <c r="L623" s="4">
        <v>3.79</v>
      </c>
    </row>
    <row r="624">
      <c r="A624" s="20" t="s">
        <v>826</v>
      </c>
      <c r="B624" s="20" t="str">
        <f t="shared" si="1"/>
        <v>Exploratory</v>
      </c>
      <c r="C624" s="20" t="str">
        <f>IFERROR(__xludf.DUMMYFUNCTION("SPLIT(E624,"" - "")"),"Keyword")</f>
        <v>Keyword</v>
      </c>
      <c r="D624" s="20" t="str">
        <f>IFERROR(__xludf.DUMMYFUNCTION("""COMPUTED_VALUE"""),"Topic")</f>
        <v>Topic</v>
      </c>
      <c r="E624" s="4" t="s">
        <v>17</v>
      </c>
      <c r="F624" s="4">
        <v>226.0</v>
      </c>
      <c r="G624" s="4">
        <v>3.61</v>
      </c>
      <c r="H624" s="8">
        <v>0.2434</v>
      </c>
      <c r="I624" s="8">
        <v>0.1755</v>
      </c>
      <c r="J624" s="9">
        <v>0.0036226851851851854</v>
      </c>
      <c r="K624" s="21">
        <v>313.0</v>
      </c>
      <c r="L624" s="4">
        <v>2.83</v>
      </c>
    </row>
    <row r="625">
      <c r="A625" s="20">
        <v>27601.0</v>
      </c>
      <c r="B625" s="20" t="str">
        <f t="shared" si="1"/>
        <v>Known</v>
      </c>
      <c r="C625" s="20" t="str">
        <f>IFERROR(__xludf.DUMMYFUNCTION("SPLIT(E625,"" - "")"),"Number")</f>
        <v>Number</v>
      </c>
      <c r="D625" s="20" t="str">
        <f>IFERROR(__xludf.DUMMYFUNCTION("""COMPUTED_VALUE"""),"Study")</f>
        <v>Study</v>
      </c>
      <c r="E625" s="4" t="s">
        <v>12</v>
      </c>
      <c r="F625" s="4">
        <v>225.0</v>
      </c>
      <c r="G625" s="4">
        <v>1.93</v>
      </c>
      <c r="H625" s="8">
        <v>0.16</v>
      </c>
      <c r="I625" s="8">
        <v>0.1014</v>
      </c>
      <c r="J625" s="9">
        <v>0.0038888888888888888</v>
      </c>
      <c r="K625" s="21">
        <v>336.0</v>
      </c>
      <c r="L625" s="4">
        <v>5.05</v>
      </c>
    </row>
    <row r="626">
      <c r="A626" s="20">
        <v>2013.0</v>
      </c>
      <c r="B626" s="20" t="str">
        <f t="shared" si="1"/>
        <v>Exploratory</v>
      </c>
      <c r="C626" s="20" t="str">
        <f>IFERROR(__xludf.DUMMYFUNCTION("SPLIT(E626,"" - "")"),"Keyword")</f>
        <v>Keyword</v>
      </c>
      <c r="D626" s="20" t="str">
        <f>IFERROR(__xludf.DUMMYFUNCTION("""COMPUTED_VALUE"""),"Date")</f>
        <v>Date</v>
      </c>
      <c r="E626" s="4" t="s">
        <v>315</v>
      </c>
      <c r="F626" s="4">
        <v>224.0</v>
      </c>
      <c r="G626" s="4">
        <v>3.15</v>
      </c>
      <c r="H626" s="8">
        <v>0.2366</v>
      </c>
      <c r="I626" s="8">
        <v>0.183</v>
      </c>
      <c r="J626" s="9">
        <v>0.0028587962962962963</v>
      </c>
      <c r="K626" s="21">
        <v>247.0</v>
      </c>
      <c r="L626" s="4">
        <v>3.03</v>
      </c>
    </row>
    <row r="627">
      <c r="A627" s="20" t="s">
        <v>829</v>
      </c>
      <c r="B627" s="20" t="str">
        <f t="shared" si="1"/>
        <v>Exploratory</v>
      </c>
      <c r="C627" s="20" t="str">
        <f>IFERROR(__xludf.DUMMYFUNCTION("SPLIT(E627,"" - "")"),"Keyword")</f>
        <v>Keyword</v>
      </c>
      <c r="D627" s="20" t="str">
        <f>IFERROR(__xludf.DUMMYFUNCTION("""COMPUTED_VALUE"""),"Topic")</f>
        <v>Topic</v>
      </c>
      <c r="E627" s="4" t="s">
        <v>17</v>
      </c>
      <c r="F627" s="4">
        <v>224.0</v>
      </c>
      <c r="G627" s="4">
        <v>4.38</v>
      </c>
      <c r="H627" s="8">
        <v>0.2277</v>
      </c>
      <c r="I627" s="8">
        <v>0.1612</v>
      </c>
      <c r="J627" s="9">
        <v>0.005150462962962963</v>
      </c>
      <c r="K627" s="21">
        <v>445.0</v>
      </c>
      <c r="L627" s="4">
        <v>3.11</v>
      </c>
    </row>
    <row r="628">
      <c r="A628" s="20" t="s">
        <v>830</v>
      </c>
      <c r="B628" s="20" t="str">
        <f t="shared" si="1"/>
        <v>Exploratory</v>
      </c>
      <c r="C628" s="20" t="str">
        <f>IFERROR(__xludf.DUMMYFUNCTION("SPLIT(E628,"" - "")"),"Keyword")</f>
        <v>Keyword</v>
      </c>
      <c r="D628" s="20" t="str">
        <f>IFERROR(__xludf.DUMMYFUNCTION("""COMPUTED_VALUE"""),"Topic")</f>
        <v>Topic</v>
      </c>
      <c r="E628" s="4" t="s">
        <v>17</v>
      </c>
      <c r="F628" s="4">
        <v>224.0</v>
      </c>
      <c r="G628" s="4">
        <v>3.64</v>
      </c>
      <c r="H628" s="8">
        <v>0.2857</v>
      </c>
      <c r="I628" s="8">
        <v>0.1667</v>
      </c>
      <c r="J628" s="9">
        <v>0.0052199074074074075</v>
      </c>
      <c r="K628" s="21">
        <v>451.0</v>
      </c>
      <c r="L628" s="4">
        <v>3.29</v>
      </c>
    </row>
    <row r="629">
      <c r="A629" s="20" t="s">
        <v>831</v>
      </c>
      <c r="B629" s="20" t="str">
        <f t="shared" si="1"/>
        <v>Exploratory</v>
      </c>
      <c r="C629" s="20" t="str">
        <f>IFERROR(__xludf.DUMMYFUNCTION("SPLIT(E629,"" - "")"),"Keyword")</f>
        <v>Keyword</v>
      </c>
      <c r="D629" s="20" t="str">
        <f>IFERROR(__xludf.DUMMYFUNCTION("""COMPUTED_VALUE"""),"Topic")</f>
        <v>Topic</v>
      </c>
      <c r="E629" s="4" t="s">
        <v>17</v>
      </c>
      <c r="F629" s="4">
        <v>224.0</v>
      </c>
      <c r="G629" s="4">
        <v>3.68</v>
      </c>
      <c r="H629" s="8">
        <v>0.1696</v>
      </c>
      <c r="I629" s="8">
        <v>0.3325</v>
      </c>
      <c r="J629" s="9">
        <v>0.0024189814814814816</v>
      </c>
      <c r="K629" s="21">
        <v>209.0</v>
      </c>
      <c r="L629" s="4">
        <v>1.25</v>
      </c>
    </row>
    <row r="630">
      <c r="A630" s="20" t="s">
        <v>832</v>
      </c>
      <c r="B630" s="20" t="str">
        <f t="shared" si="1"/>
        <v>Exploratory</v>
      </c>
      <c r="C630" s="20" t="str">
        <f>IFERROR(__xludf.DUMMYFUNCTION("SPLIT(E630,"" - "")"),"Keyword")</f>
        <v>Keyword</v>
      </c>
      <c r="D630" s="20" t="str">
        <f>IFERROR(__xludf.DUMMYFUNCTION("""COMPUTED_VALUE"""),"Topic")</f>
        <v>Topic</v>
      </c>
      <c r="E630" s="4" t="s">
        <v>17</v>
      </c>
      <c r="F630" s="4">
        <v>224.0</v>
      </c>
      <c r="G630" s="4">
        <v>2.5</v>
      </c>
      <c r="H630" s="8">
        <v>0.3304</v>
      </c>
      <c r="I630" s="8">
        <v>0.1676</v>
      </c>
      <c r="J630" s="9">
        <v>0.003159722222222222</v>
      </c>
      <c r="K630" s="21">
        <v>273.0</v>
      </c>
      <c r="L630" s="4">
        <v>3.59</v>
      </c>
    </row>
    <row r="631">
      <c r="A631" s="20" t="s">
        <v>4698</v>
      </c>
      <c r="B631" s="20" t="str">
        <f t="shared" si="1"/>
        <v>Exploratory</v>
      </c>
      <c r="C631" s="20" t="str">
        <f>IFERROR(__xludf.DUMMYFUNCTION("SPLIT(E631,"" - "")"),"Keyword")</f>
        <v>Keyword</v>
      </c>
      <c r="D631" s="20" t="str">
        <f>IFERROR(__xludf.DUMMYFUNCTION("""COMPUTED_VALUE"""),"Topic")</f>
        <v>Topic</v>
      </c>
      <c r="E631" s="4" t="s">
        <v>17</v>
      </c>
      <c r="F631" s="4">
        <v>223.0</v>
      </c>
      <c r="G631" s="4">
        <v>6.43</v>
      </c>
      <c r="H631" s="8">
        <v>0.5112</v>
      </c>
      <c r="I631" s="8">
        <v>0.0789</v>
      </c>
      <c r="J631" s="9">
        <v>0.00525462962962963</v>
      </c>
      <c r="K631" s="21">
        <v>454.0</v>
      </c>
      <c r="L631" s="4">
        <v>1.97</v>
      </c>
    </row>
    <row r="632">
      <c r="A632" s="20" t="s">
        <v>835</v>
      </c>
      <c r="B632" s="20" t="str">
        <f t="shared" si="1"/>
        <v>Exploratory</v>
      </c>
      <c r="C632" s="20" t="str">
        <f>IFERROR(__xludf.DUMMYFUNCTION("SPLIT(E632,"" - "")"),"Keyword")</f>
        <v>Keyword</v>
      </c>
      <c r="D632" s="20" t="str">
        <f>IFERROR(__xludf.DUMMYFUNCTION("""COMPUTED_VALUE"""),"Topic")</f>
        <v>Topic</v>
      </c>
      <c r="E632" s="4" t="s">
        <v>17</v>
      </c>
      <c r="F632" s="4">
        <v>223.0</v>
      </c>
      <c r="G632" s="4">
        <v>3.8</v>
      </c>
      <c r="H632" s="8">
        <v>0.2646</v>
      </c>
      <c r="I632" s="8">
        <v>0.1724</v>
      </c>
      <c r="J632" s="9">
        <v>0.004120370370370371</v>
      </c>
      <c r="K632" s="21">
        <v>356.0</v>
      </c>
      <c r="L632" s="4">
        <v>3.3</v>
      </c>
    </row>
    <row r="633">
      <c r="A633" s="20" t="s">
        <v>838</v>
      </c>
      <c r="B633" s="20" t="str">
        <f t="shared" si="1"/>
        <v>Exploratory</v>
      </c>
      <c r="C633" s="20" t="str">
        <f>IFERROR(__xludf.DUMMYFUNCTION("SPLIT(E633,"" - "")"),"Keyword")</f>
        <v>Keyword</v>
      </c>
      <c r="D633" s="20" t="str">
        <f>IFERROR(__xludf.DUMMYFUNCTION("""COMPUTED_VALUE"""),"Topic")</f>
        <v>Topic</v>
      </c>
      <c r="E633" s="4" t="s">
        <v>17</v>
      </c>
      <c r="F633" s="4">
        <v>221.0</v>
      </c>
      <c r="G633" s="4">
        <v>3.55</v>
      </c>
      <c r="H633" s="8">
        <v>0.2624</v>
      </c>
      <c r="I633" s="8">
        <v>0.199</v>
      </c>
      <c r="J633" s="9">
        <v>0.0027430555555555554</v>
      </c>
      <c r="K633" s="21">
        <v>237.0</v>
      </c>
      <c r="L633" s="4">
        <v>2.34</v>
      </c>
    </row>
    <row r="634">
      <c r="A634" s="20" t="s">
        <v>839</v>
      </c>
      <c r="B634" s="20" t="str">
        <f t="shared" si="1"/>
        <v>Exploratory</v>
      </c>
      <c r="C634" s="20" t="str">
        <f>IFERROR(__xludf.DUMMYFUNCTION("SPLIT(E634,"" - "")"),"Keyword")</f>
        <v>Keyword</v>
      </c>
      <c r="D634" s="20" t="str">
        <f>IFERROR(__xludf.DUMMYFUNCTION("""COMPUTED_VALUE"""),"Place")</f>
        <v>Place</v>
      </c>
      <c r="E634" s="4" t="s">
        <v>32</v>
      </c>
      <c r="F634" s="4">
        <v>221.0</v>
      </c>
      <c r="G634" s="4">
        <v>3.42</v>
      </c>
      <c r="H634" s="8">
        <v>0.3213</v>
      </c>
      <c r="I634" s="8">
        <v>0.1429</v>
      </c>
      <c r="J634" s="9">
        <v>0.0025</v>
      </c>
      <c r="K634" s="21">
        <v>216.0</v>
      </c>
      <c r="L634" s="4">
        <v>3.79</v>
      </c>
    </row>
    <row r="635">
      <c r="A635" s="20" t="s">
        <v>840</v>
      </c>
      <c r="B635" s="20" t="str">
        <f t="shared" si="1"/>
        <v>Exploratory</v>
      </c>
      <c r="C635" s="20" t="str">
        <f>IFERROR(__xludf.DUMMYFUNCTION("SPLIT(E635,"" - "")"),"Keyword")</f>
        <v>Keyword</v>
      </c>
      <c r="D635" s="20" t="str">
        <f>IFERROR(__xludf.DUMMYFUNCTION("""COMPUTED_VALUE"""),"Topic")</f>
        <v>Topic</v>
      </c>
      <c r="E635" s="4" t="s">
        <v>17</v>
      </c>
      <c r="F635" s="4">
        <v>221.0</v>
      </c>
      <c r="G635" s="4">
        <v>3.55</v>
      </c>
      <c r="H635" s="8">
        <v>0.2217</v>
      </c>
      <c r="I635" s="8">
        <v>0.2232</v>
      </c>
      <c r="J635" s="9">
        <v>0.002395833333333333</v>
      </c>
      <c r="K635" s="21">
        <v>207.0</v>
      </c>
      <c r="L635" s="4">
        <v>1.93</v>
      </c>
    </row>
    <row r="636">
      <c r="A636" s="20" t="s">
        <v>841</v>
      </c>
      <c r="B636" s="20" t="str">
        <f t="shared" si="1"/>
        <v>Known</v>
      </c>
      <c r="C636" s="20" t="str">
        <f>IFERROR(__xludf.DUMMYFUNCTION("SPLIT(E636,"" - "")"),"Name")</f>
        <v>Name</v>
      </c>
      <c r="D636" s="20" t="str">
        <f>IFERROR(__xludf.DUMMYFUNCTION("""COMPUTED_VALUE"""),"Series")</f>
        <v>Series</v>
      </c>
      <c r="E636" s="4" t="s">
        <v>15</v>
      </c>
      <c r="F636" s="4">
        <v>221.0</v>
      </c>
      <c r="G636" s="4">
        <v>2.32</v>
      </c>
      <c r="H636" s="8">
        <v>0.2353</v>
      </c>
      <c r="I636" s="8">
        <v>0.1992</v>
      </c>
      <c r="J636" s="9">
        <v>0.0030555555555555557</v>
      </c>
      <c r="K636" s="21">
        <v>264.0</v>
      </c>
      <c r="L636" s="4">
        <v>3.75</v>
      </c>
    </row>
    <row r="637">
      <c r="A637" s="20" t="s">
        <v>842</v>
      </c>
      <c r="B637" s="20" t="str">
        <f t="shared" si="1"/>
        <v>Exploratory</v>
      </c>
      <c r="C637" s="20" t="str">
        <f>IFERROR(__xludf.DUMMYFUNCTION("SPLIT(E637,"" - "")"),"Keyword")</f>
        <v>Keyword</v>
      </c>
      <c r="D637" s="20" t="str">
        <f>IFERROR(__xludf.DUMMYFUNCTION("""COMPUTED_VALUE"""),"Place")</f>
        <v>Place</v>
      </c>
      <c r="E637" s="4" t="s">
        <v>32</v>
      </c>
      <c r="F637" s="4">
        <v>221.0</v>
      </c>
      <c r="G637" s="4">
        <v>2.72</v>
      </c>
      <c r="H637" s="8">
        <v>0.3032</v>
      </c>
      <c r="I637" s="8">
        <v>0.1331</v>
      </c>
      <c r="J637" s="9">
        <v>0.0033796296296296296</v>
      </c>
      <c r="K637" s="21">
        <v>292.0</v>
      </c>
      <c r="L637" s="4">
        <v>3.6</v>
      </c>
    </row>
    <row r="638">
      <c r="A638" s="20" t="s">
        <v>843</v>
      </c>
      <c r="B638" s="20" t="str">
        <f t="shared" si="1"/>
        <v>Exploratory</v>
      </c>
      <c r="C638" s="20" t="str">
        <f>IFERROR(__xludf.DUMMYFUNCTION("SPLIT(E638,"" - "")"),"Keyword")</f>
        <v>Keyword</v>
      </c>
      <c r="D638" s="20" t="str">
        <f>IFERROR(__xludf.DUMMYFUNCTION("""COMPUTED_VALUE"""),"Topic")</f>
        <v>Topic</v>
      </c>
      <c r="E638" s="4" t="s">
        <v>17</v>
      </c>
      <c r="F638" s="4">
        <v>221.0</v>
      </c>
      <c r="G638" s="4">
        <v>3.97</v>
      </c>
      <c r="H638" s="8">
        <v>0.2262</v>
      </c>
      <c r="I638" s="8">
        <v>0.2623</v>
      </c>
      <c r="J638" s="9">
        <v>0.003310185185185185</v>
      </c>
      <c r="K638" s="21">
        <v>286.0</v>
      </c>
      <c r="L638" s="4">
        <v>3.32</v>
      </c>
    </row>
    <row r="639">
      <c r="A639" s="20" t="s">
        <v>844</v>
      </c>
      <c r="B639" s="20" t="str">
        <f t="shared" si="1"/>
        <v>Exploratory</v>
      </c>
      <c r="C639" s="20" t="str">
        <f>IFERROR(__xludf.DUMMYFUNCTION("SPLIT(E639,"" - "")"),"Keyword")</f>
        <v>Keyword</v>
      </c>
      <c r="D639" s="20" t="str">
        <f>IFERROR(__xludf.DUMMYFUNCTION("""COMPUTED_VALUE"""),"Topic")</f>
        <v>Topic</v>
      </c>
      <c r="E639" s="4" t="s">
        <v>17</v>
      </c>
      <c r="F639" s="4">
        <v>221.0</v>
      </c>
      <c r="G639" s="4">
        <v>3.14</v>
      </c>
      <c r="H639" s="8">
        <v>0.2443</v>
      </c>
      <c r="I639" s="8">
        <v>0.2302</v>
      </c>
      <c r="J639" s="9">
        <v>0.0030092592592592593</v>
      </c>
      <c r="K639" s="21">
        <v>260.0</v>
      </c>
      <c r="L639" s="4">
        <v>3.8</v>
      </c>
    </row>
    <row r="640">
      <c r="A640" s="20" t="s">
        <v>846</v>
      </c>
      <c r="B640" s="20" t="str">
        <f t="shared" si="1"/>
        <v>Exploratory</v>
      </c>
      <c r="C640" s="20" t="str">
        <f>IFERROR(__xludf.DUMMYFUNCTION("SPLIT(E640,"" - "")"),"Keyword")</f>
        <v>Keyword</v>
      </c>
      <c r="D640" s="20" t="str">
        <f>IFERROR(__xludf.DUMMYFUNCTION("""COMPUTED_VALUE"""),"Topic")</f>
        <v>Topic</v>
      </c>
      <c r="E640" s="4" t="s">
        <v>17</v>
      </c>
      <c r="F640" s="4">
        <v>220.0</v>
      </c>
      <c r="G640" s="4">
        <v>3.08</v>
      </c>
      <c r="H640" s="8">
        <v>0.2136</v>
      </c>
      <c r="I640" s="8">
        <v>0.2437</v>
      </c>
      <c r="J640" s="9">
        <v>0.0024074074074074076</v>
      </c>
      <c r="K640" s="21">
        <v>208.0</v>
      </c>
      <c r="L640" s="4">
        <v>3.1</v>
      </c>
    </row>
    <row r="641">
      <c r="A641" s="20" t="s">
        <v>847</v>
      </c>
      <c r="B641" s="20" t="str">
        <f t="shared" si="1"/>
        <v>Exploratory</v>
      </c>
      <c r="C641" s="20" t="str">
        <f>IFERROR(__xludf.DUMMYFUNCTION("SPLIT(E641,"" - "")"),"Keyword")</f>
        <v>Keyword</v>
      </c>
      <c r="D641" s="20" t="str">
        <f>IFERROR(__xludf.DUMMYFUNCTION("""COMPUTED_VALUE"""),"Topic")</f>
        <v>Topic</v>
      </c>
      <c r="E641" s="4" t="s">
        <v>17</v>
      </c>
      <c r="F641" s="4">
        <v>219.0</v>
      </c>
      <c r="G641" s="4">
        <v>3.38</v>
      </c>
      <c r="H641" s="8">
        <v>0.2648</v>
      </c>
      <c r="I641" s="8">
        <v>0.1838</v>
      </c>
      <c r="J641" s="9">
        <v>0.0039004629629629628</v>
      </c>
      <c r="K641" s="21">
        <v>337.0</v>
      </c>
      <c r="L641" s="4">
        <v>3.71</v>
      </c>
    </row>
    <row r="642">
      <c r="A642" s="20" t="s">
        <v>849</v>
      </c>
      <c r="B642" s="20" t="str">
        <f t="shared" si="1"/>
        <v>Exploratory</v>
      </c>
      <c r="C642" s="20" t="str">
        <f>IFERROR(__xludf.DUMMYFUNCTION("SPLIT(E642,"" - "")"),"Keyword")</f>
        <v>Keyword</v>
      </c>
      <c r="D642" s="20" t="str">
        <f>IFERROR(__xludf.DUMMYFUNCTION("""COMPUTED_VALUE"""),"Topic")</f>
        <v>Topic</v>
      </c>
      <c r="E642" s="4" t="s">
        <v>17</v>
      </c>
      <c r="F642" s="4">
        <v>219.0</v>
      </c>
      <c r="G642" s="4">
        <v>2.79</v>
      </c>
      <c r="H642" s="8">
        <v>0.2603</v>
      </c>
      <c r="I642" s="8">
        <v>0.2712</v>
      </c>
      <c r="J642" s="9">
        <v>0.0030787037037037037</v>
      </c>
      <c r="K642" s="21">
        <v>266.0</v>
      </c>
      <c r="L642" s="4">
        <v>2.08</v>
      </c>
    </row>
    <row r="643">
      <c r="A643" s="20" t="s">
        <v>850</v>
      </c>
      <c r="B643" s="20" t="str">
        <f t="shared" si="1"/>
        <v>Exploratory</v>
      </c>
      <c r="C643" s="20" t="str">
        <f>IFERROR(__xludf.DUMMYFUNCTION("SPLIT(E643,"" - "")"),"Keyword")</f>
        <v>Keyword</v>
      </c>
      <c r="D643" s="20" t="str">
        <f>IFERROR(__xludf.DUMMYFUNCTION("""COMPUTED_VALUE"""),"Topic")</f>
        <v>Topic</v>
      </c>
      <c r="E643" s="4" t="s">
        <v>17</v>
      </c>
      <c r="F643" s="4">
        <v>219.0</v>
      </c>
      <c r="G643" s="4">
        <v>4.09</v>
      </c>
      <c r="H643" s="8">
        <v>0.2146</v>
      </c>
      <c r="I643" s="8">
        <v>0.1763</v>
      </c>
      <c r="J643" s="9">
        <v>0.003564814814814815</v>
      </c>
      <c r="K643" s="21">
        <v>308.0</v>
      </c>
      <c r="L643" s="4">
        <v>2.66</v>
      </c>
    </row>
    <row r="644">
      <c r="A644" s="20" t="s">
        <v>935</v>
      </c>
      <c r="B644" s="20" t="str">
        <f t="shared" si="1"/>
        <v>Known</v>
      </c>
      <c r="C644" s="20" t="str">
        <f>IFERROR(__xludf.DUMMYFUNCTION("SPLIT(E644,"" - "")"),"Name")</f>
        <v>Name</v>
      </c>
      <c r="D644" s="20" t="str">
        <f>IFERROR(__xludf.DUMMYFUNCTION("""COMPUTED_VALUE"""),"Series")</f>
        <v>Series</v>
      </c>
      <c r="E644" s="4" t="s">
        <v>15</v>
      </c>
      <c r="F644" s="4">
        <v>219.0</v>
      </c>
      <c r="G644" s="4">
        <v>2.44</v>
      </c>
      <c r="H644" s="8">
        <v>0.2785</v>
      </c>
      <c r="I644" s="8">
        <v>0.1252</v>
      </c>
      <c r="J644" s="9">
        <v>0.003159722222222222</v>
      </c>
      <c r="K644" s="21">
        <v>273.0</v>
      </c>
      <c r="L644" s="4">
        <v>4.22</v>
      </c>
    </row>
    <row r="645">
      <c r="A645" s="20" t="s">
        <v>1246</v>
      </c>
      <c r="B645" s="20" t="str">
        <f t="shared" si="1"/>
        <v>Known</v>
      </c>
      <c r="C645" s="20" t="str">
        <f>IFERROR(__xludf.DUMMYFUNCTION("SPLIT(E645,"" - "")"),"Name")</f>
        <v>Name</v>
      </c>
      <c r="D645" s="20" t="str">
        <f>IFERROR(__xludf.DUMMYFUNCTION("""COMPUTED_VALUE"""),"Series")</f>
        <v>Series</v>
      </c>
      <c r="E645" s="4" t="s">
        <v>15</v>
      </c>
      <c r="F645" s="4">
        <v>219.0</v>
      </c>
      <c r="G645" s="4">
        <v>2.8</v>
      </c>
      <c r="H645" s="8">
        <v>0.2237</v>
      </c>
      <c r="I645" s="8">
        <v>0.171</v>
      </c>
      <c r="J645" s="9">
        <v>0.004178240740740741</v>
      </c>
      <c r="K645" s="21">
        <v>361.0</v>
      </c>
      <c r="L645" s="4">
        <v>4.26</v>
      </c>
    </row>
    <row r="646">
      <c r="A646" s="20" t="s">
        <v>853</v>
      </c>
      <c r="B646" s="20" t="str">
        <f t="shared" si="1"/>
        <v>Exploratory</v>
      </c>
      <c r="C646" s="20" t="str">
        <f>IFERROR(__xludf.DUMMYFUNCTION("SPLIT(E646,"" - "")"),"Keyword")</f>
        <v>Keyword</v>
      </c>
      <c r="D646" s="20" t="str">
        <f>IFERROR(__xludf.DUMMYFUNCTION("""COMPUTED_VALUE"""),"Topic")</f>
        <v>Topic</v>
      </c>
      <c r="E646" s="4" t="s">
        <v>17</v>
      </c>
      <c r="F646" s="4">
        <v>219.0</v>
      </c>
      <c r="G646" s="4">
        <v>3.29</v>
      </c>
      <c r="H646" s="8">
        <v>0.2831</v>
      </c>
      <c r="I646" s="8">
        <v>0.1806</v>
      </c>
      <c r="J646" s="9">
        <v>0.002685185185185185</v>
      </c>
      <c r="K646" s="21">
        <v>232.0</v>
      </c>
      <c r="L646" s="4">
        <v>3.89</v>
      </c>
    </row>
    <row r="647">
      <c r="A647" s="20">
        <v>35536.0</v>
      </c>
      <c r="B647" s="20" t="str">
        <f t="shared" si="1"/>
        <v>Known</v>
      </c>
      <c r="C647" s="20" t="str">
        <f>IFERROR(__xludf.DUMMYFUNCTION("SPLIT(E647,"" - "")"),"Name")</f>
        <v>Name</v>
      </c>
      <c r="D647" s="20" t="str">
        <f>IFERROR(__xludf.DUMMYFUNCTION("""COMPUTED_VALUE"""),"Study")</f>
        <v>Study</v>
      </c>
      <c r="E647" s="4" t="s">
        <v>21</v>
      </c>
      <c r="F647" s="4">
        <v>218.0</v>
      </c>
      <c r="G647" s="4">
        <v>2.77</v>
      </c>
      <c r="H647" s="8">
        <v>0.1376</v>
      </c>
      <c r="I647" s="8">
        <v>0.0597</v>
      </c>
      <c r="J647" s="9">
        <v>0.008680555555555556</v>
      </c>
      <c r="K647" s="21">
        <v>750.0</v>
      </c>
      <c r="L647" s="4">
        <v>7.02</v>
      </c>
    </row>
    <row r="648">
      <c r="A648" s="20" t="s">
        <v>854</v>
      </c>
      <c r="B648" s="20" t="str">
        <f t="shared" si="1"/>
        <v>Exploratory</v>
      </c>
      <c r="C648" s="20" t="str">
        <f>IFERROR(__xludf.DUMMYFUNCTION("SPLIT(E648,"" - "")"),"Keyword")</f>
        <v>Keyword</v>
      </c>
      <c r="D648" s="20" t="str">
        <f>IFERROR(__xludf.DUMMYFUNCTION("""COMPUTED_VALUE"""),"Topic")</f>
        <v>Topic</v>
      </c>
      <c r="E648" s="4" t="s">
        <v>17</v>
      </c>
      <c r="F648" s="4">
        <v>218.0</v>
      </c>
      <c r="G648" s="4">
        <v>4.32</v>
      </c>
      <c r="H648" s="8">
        <v>0.2202</v>
      </c>
      <c r="I648" s="8">
        <v>0.1966</v>
      </c>
      <c r="J648" s="9">
        <v>0.0034953703703703705</v>
      </c>
      <c r="K648" s="21">
        <v>302.0</v>
      </c>
      <c r="L648" s="4">
        <v>3.27</v>
      </c>
    </row>
    <row r="649">
      <c r="A649" s="20" t="s">
        <v>855</v>
      </c>
      <c r="B649" s="20" t="str">
        <f t="shared" si="1"/>
        <v>Exploratory</v>
      </c>
      <c r="C649" s="20" t="str">
        <f>IFERROR(__xludf.DUMMYFUNCTION("SPLIT(E649,"" - "")"),"Keyword")</f>
        <v>Keyword</v>
      </c>
      <c r="D649" s="20" t="str">
        <f>IFERROR(__xludf.DUMMYFUNCTION("""COMPUTED_VALUE"""),"Topic")</f>
        <v>Topic</v>
      </c>
      <c r="E649" s="4" t="s">
        <v>17</v>
      </c>
      <c r="F649" s="4">
        <v>218.0</v>
      </c>
      <c r="G649" s="4">
        <v>3.11</v>
      </c>
      <c r="H649" s="8">
        <v>0.2064</v>
      </c>
      <c r="I649" s="8">
        <v>0.26</v>
      </c>
      <c r="J649" s="9">
        <v>0.0016087962962962963</v>
      </c>
      <c r="K649" s="21">
        <v>139.0</v>
      </c>
      <c r="L649" s="4">
        <v>1.69</v>
      </c>
    </row>
    <row r="650">
      <c r="A650" s="20" t="s">
        <v>856</v>
      </c>
      <c r="B650" s="20" t="str">
        <f t="shared" si="1"/>
        <v>Exploratory</v>
      </c>
      <c r="C650" s="20" t="str">
        <f>IFERROR(__xludf.DUMMYFUNCTION("SPLIT(E650,"" - "")"),"Keyword")</f>
        <v>Keyword</v>
      </c>
      <c r="D650" s="20" t="str">
        <f>IFERROR(__xludf.DUMMYFUNCTION("""COMPUTED_VALUE"""),"Topic")</f>
        <v>Topic</v>
      </c>
      <c r="E650" s="4" t="s">
        <v>17</v>
      </c>
      <c r="F650" s="4">
        <v>218.0</v>
      </c>
      <c r="G650" s="4">
        <v>2.53</v>
      </c>
      <c r="H650" s="8">
        <v>0.2523</v>
      </c>
      <c r="I650" s="8">
        <v>0.069</v>
      </c>
      <c r="J650" s="9">
        <v>0.0060648148148148145</v>
      </c>
      <c r="K650" s="21">
        <v>524.0</v>
      </c>
      <c r="L650" s="4">
        <v>4.33</v>
      </c>
    </row>
    <row r="651">
      <c r="A651" s="20">
        <v>2008.0</v>
      </c>
      <c r="B651" s="20" t="str">
        <f t="shared" si="1"/>
        <v>Exploratory</v>
      </c>
      <c r="C651" s="20" t="str">
        <f>IFERROR(__xludf.DUMMYFUNCTION("SPLIT(E651,"" - "")"),"Keyword")</f>
        <v>Keyword</v>
      </c>
      <c r="D651" s="20" t="str">
        <f>IFERROR(__xludf.DUMMYFUNCTION("""COMPUTED_VALUE"""),"Date")</f>
        <v>Date</v>
      </c>
      <c r="E651" s="4" t="s">
        <v>315</v>
      </c>
      <c r="F651" s="4">
        <v>217.0</v>
      </c>
      <c r="G651" s="4">
        <v>2.12</v>
      </c>
      <c r="H651" s="8">
        <v>0.1336</v>
      </c>
      <c r="I651" s="8">
        <v>0.3791</v>
      </c>
      <c r="J651" s="9">
        <v>0.002372685185185185</v>
      </c>
      <c r="K651" s="21">
        <v>205.0</v>
      </c>
      <c r="L651" s="4">
        <v>2.96</v>
      </c>
    </row>
    <row r="652">
      <c r="A652" s="20" t="s">
        <v>857</v>
      </c>
      <c r="B652" s="20" t="str">
        <f t="shared" si="1"/>
        <v>Known</v>
      </c>
      <c r="C652" s="20" t="str">
        <f>IFERROR(__xludf.DUMMYFUNCTION("SPLIT(E652,"" - "")"),"Name")</f>
        <v>Name</v>
      </c>
      <c r="D652" s="20" t="str">
        <f>IFERROR(__xludf.DUMMYFUNCTION("""COMPUTED_VALUE"""),"Study")</f>
        <v>Study</v>
      </c>
      <c r="E652" s="4" t="s">
        <v>21</v>
      </c>
      <c r="F652" s="4">
        <v>217.0</v>
      </c>
      <c r="G652" s="4">
        <v>2.26</v>
      </c>
      <c r="H652" s="8">
        <v>0.4147</v>
      </c>
      <c r="I652" s="8">
        <v>0.0878</v>
      </c>
      <c r="J652" s="9">
        <v>0.002638888888888889</v>
      </c>
      <c r="K652" s="21">
        <v>228.0</v>
      </c>
      <c r="L652" s="4">
        <v>2.02</v>
      </c>
    </row>
    <row r="653">
      <c r="A653" s="20" t="s">
        <v>858</v>
      </c>
      <c r="B653" s="20" t="str">
        <f t="shared" si="1"/>
        <v>Known</v>
      </c>
      <c r="C653" s="20" t="str">
        <f>IFERROR(__xludf.DUMMYFUNCTION("SPLIT(E653,"" - "")"),"Author")</f>
        <v>Author</v>
      </c>
      <c r="D653" s="20" t="str">
        <f>IFERROR(__xludf.DUMMYFUNCTION("""COMPUTED_VALUE"""),"Insitutional")</f>
        <v>Insitutional</v>
      </c>
      <c r="E653" s="4" t="s">
        <v>4807</v>
      </c>
      <c r="F653" s="4">
        <v>217.0</v>
      </c>
      <c r="G653" s="4">
        <v>3.47</v>
      </c>
      <c r="H653" s="8">
        <v>0.1336</v>
      </c>
      <c r="I653" s="8">
        <v>0.1955</v>
      </c>
      <c r="J653" s="9">
        <v>0.003460648148148148</v>
      </c>
      <c r="K653" s="21">
        <v>299.0</v>
      </c>
      <c r="L653" s="4">
        <v>5.2</v>
      </c>
    </row>
    <row r="654">
      <c r="A654" s="20" t="s">
        <v>859</v>
      </c>
      <c r="B654" s="20" t="str">
        <f t="shared" si="1"/>
        <v>Known</v>
      </c>
      <c r="C654" s="20" t="str">
        <f>IFERROR(__xludf.DUMMYFUNCTION("SPLIT(E654,"" - "")"),"Author")</f>
        <v>Author</v>
      </c>
      <c r="D654" s="20" t="str">
        <f>IFERROR(__xludf.DUMMYFUNCTION("""COMPUTED_VALUE"""),"Insitutional")</f>
        <v>Insitutional</v>
      </c>
      <c r="E654" s="4" t="s">
        <v>4807</v>
      </c>
      <c r="F654" s="4">
        <v>216.0</v>
      </c>
      <c r="G654" s="4">
        <v>3.87</v>
      </c>
      <c r="H654" s="8">
        <v>0.2639</v>
      </c>
      <c r="I654" s="8">
        <v>0.0789</v>
      </c>
      <c r="J654" s="9">
        <v>0.004814814814814815</v>
      </c>
      <c r="K654" s="21">
        <v>416.0</v>
      </c>
      <c r="L654" s="4">
        <v>5.36</v>
      </c>
    </row>
    <row r="655">
      <c r="A655" s="20" t="s">
        <v>860</v>
      </c>
      <c r="B655" s="20" t="str">
        <f t="shared" si="1"/>
        <v>Known</v>
      </c>
      <c r="C655" s="20" t="str">
        <f>IFERROR(__xludf.DUMMYFUNCTION("SPLIT(E655,"" - "")"),"Name")</f>
        <v>Name</v>
      </c>
      <c r="D655" s="20" t="str">
        <f>IFERROR(__xludf.DUMMYFUNCTION("""COMPUTED_VALUE"""),"Series")</f>
        <v>Series</v>
      </c>
      <c r="E655" s="4" t="s">
        <v>15</v>
      </c>
      <c r="F655" s="4">
        <v>216.0</v>
      </c>
      <c r="G655" s="4">
        <v>2.44</v>
      </c>
      <c r="H655" s="8">
        <v>0.0972</v>
      </c>
      <c r="I655" s="8">
        <v>0.2619</v>
      </c>
      <c r="J655" s="9">
        <v>0.003136574074074074</v>
      </c>
      <c r="K655" s="21">
        <v>271.0</v>
      </c>
      <c r="L655" s="4">
        <v>4.83</v>
      </c>
    </row>
    <row r="656">
      <c r="A656" s="20" t="s">
        <v>582</v>
      </c>
      <c r="B656" s="20" t="str">
        <f t="shared" si="1"/>
        <v>Exploratory</v>
      </c>
      <c r="C656" s="20" t="str">
        <f>IFERROR(__xludf.DUMMYFUNCTION("SPLIT(E656,"" - "")"),"Keyword")</f>
        <v>Keyword</v>
      </c>
      <c r="D656" s="20" t="str">
        <f>IFERROR(__xludf.DUMMYFUNCTION("""COMPUTED_VALUE"""),"Topic")</f>
        <v>Topic</v>
      </c>
      <c r="E656" s="4" t="s">
        <v>17</v>
      </c>
      <c r="F656" s="4">
        <v>216.0</v>
      </c>
      <c r="G656" s="4">
        <v>3.73</v>
      </c>
      <c r="H656" s="8">
        <v>0.2083</v>
      </c>
      <c r="I656" s="8">
        <v>0.1948</v>
      </c>
      <c r="J656" s="9">
        <v>0.004143518518518519</v>
      </c>
      <c r="K656" s="21">
        <v>358.0</v>
      </c>
      <c r="L656" s="4">
        <v>4.43</v>
      </c>
    </row>
    <row r="657">
      <c r="A657" s="20" t="s">
        <v>861</v>
      </c>
      <c r="B657" s="20" t="str">
        <f t="shared" si="1"/>
        <v>Exploratory</v>
      </c>
      <c r="C657" s="20" t="str">
        <f>IFERROR(__xludf.DUMMYFUNCTION("SPLIT(E657,"" - "")"),"Keyword")</f>
        <v>Keyword</v>
      </c>
      <c r="D657" s="20" t="str">
        <f>IFERROR(__xludf.DUMMYFUNCTION("""COMPUTED_VALUE"""),"Topic")</f>
        <v>Topic</v>
      </c>
      <c r="E657" s="4" t="s">
        <v>17</v>
      </c>
      <c r="F657" s="4">
        <v>216.0</v>
      </c>
      <c r="G657" s="4">
        <v>3.47</v>
      </c>
      <c r="H657" s="8">
        <v>0.2361</v>
      </c>
      <c r="I657" s="8">
        <v>0.1547</v>
      </c>
      <c r="J657" s="9">
        <v>0.004293981481481481</v>
      </c>
      <c r="K657" s="21">
        <v>371.0</v>
      </c>
      <c r="L657" s="4">
        <v>4.6</v>
      </c>
    </row>
    <row r="658">
      <c r="A658" s="20" t="s">
        <v>863</v>
      </c>
      <c r="B658" s="20" t="str">
        <f t="shared" si="1"/>
        <v>Exploratory</v>
      </c>
      <c r="C658" s="20" t="str">
        <f>IFERROR(__xludf.DUMMYFUNCTION("SPLIT(E658,"" - "")"),"Keyword")</f>
        <v>Keyword</v>
      </c>
      <c r="D658" s="20" t="str">
        <f>IFERROR(__xludf.DUMMYFUNCTION("""COMPUTED_VALUE"""),"Topic")</f>
        <v>Topic</v>
      </c>
      <c r="E658" s="4" t="s">
        <v>17</v>
      </c>
      <c r="F658" s="4">
        <v>215.0</v>
      </c>
      <c r="G658" s="4">
        <v>3.24</v>
      </c>
      <c r="H658" s="8">
        <v>0.1488</v>
      </c>
      <c r="I658" s="8">
        <v>0.2888</v>
      </c>
      <c r="J658" s="9">
        <v>0.002662037037037037</v>
      </c>
      <c r="K658" s="21">
        <v>230.0</v>
      </c>
      <c r="L658" s="4">
        <v>2.59</v>
      </c>
    </row>
    <row r="659">
      <c r="A659" s="20" t="s">
        <v>4810</v>
      </c>
      <c r="B659" s="20" t="str">
        <f t="shared" si="1"/>
        <v>Known</v>
      </c>
      <c r="C659" s="20" t="str">
        <f>IFERROR(__xludf.DUMMYFUNCTION("SPLIT(E659,"" - "")"),"Name")</f>
        <v>Name</v>
      </c>
      <c r="D659" s="20" t="str">
        <f>IFERROR(__xludf.DUMMYFUNCTION("""COMPUTED_VALUE"""),"Series")</f>
        <v>Series</v>
      </c>
      <c r="E659" s="4" t="s">
        <v>15</v>
      </c>
      <c r="F659" s="4">
        <v>215.0</v>
      </c>
      <c r="G659" s="4">
        <v>1.96</v>
      </c>
      <c r="H659" s="8">
        <v>0.5302</v>
      </c>
      <c r="I659" s="8">
        <v>0.0713</v>
      </c>
      <c r="J659" s="9">
        <v>0.0025694444444444445</v>
      </c>
      <c r="K659" s="21">
        <v>222.0</v>
      </c>
      <c r="L659" s="4">
        <v>2.84</v>
      </c>
    </row>
    <row r="660">
      <c r="A660" s="20" t="s">
        <v>866</v>
      </c>
      <c r="B660" s="20" t="str">
        <f t="shared" si="1"/>
        <v>Known</v>
      </c>
      <c r="C660" s="20" t="str">
        <f>IFERROR(__xludf.DUMMYFUNCTION("SPLIT(E660,"" - "")"),"Author")</f>
        <v>Author</v>
      </c>
      <c r="D660" s="20" t="str">
        <f>IFERROR(__xludf.DUMMYFUNCTION("""COMPUTED_VALUE"""),"Insitutional")</f>
        <v>Insitutional</v>
      </c>
      <c r="E660" s="4" t="s">
        <v>4807</v>
      </c>
      <c r="F660" s="4">
        <v>215.0</v>
      </c>
      <c r="G660" s="4">
        <v>1.31</v>
      </c>
      <c r="H660" s="8">
        <v>0.0465</v>
      </c>
      <c r="I660" s="8">
        <v>0.6797</v>
      </c>
      <c r="J660" s="9">
        <v>0.0010416666666666667</v>
      </c>
      <c r="K660" s="21">
        <v>90.0</v>
      </c>
      <c r="L660" s="4">
        <v>1.23</v>
      </c>
    </row>
    <row r="661">
      <c r="A661" s="20" t="s">
        <v>867</v>
      </c>
      <c r="B661" s="20" t="str">
        <f t="shared" si="1"/>
        <v>Exploratory</v>
      </c>
      <c r="C661" s="20" t="str">
        <f>IFERROR(__xludf.DUMMYFUNCTION("SPLIT(E661,"" - "")"),"Keyword")</f>
        <v>Keyword</v>
      </c>
      <c r="D661" s="20" t="str">
        <f>IFERROR(__xludf.DUMMYFUNCTION("""COMPUTED_VALUE"""),"Topic")</f>
        <v>Topic</v>
      </c>
      <c r="E661" s="4" t="s">
        <v>17</v>
      </c>
      <c r="F661" s="4">
        <v>215.0</v>
      </c>
      <c r="G661" s="4">
        <v>3.8</v>
      </c>
      <c r="H661" s="8">
        <v>0.1814</v>
      </c>
      <c r="I661" s="8">
        <v>0.2286</v>
      </c>
      <c r="J661" s="9">
        <v>0.003148148148148148</v>
      </c>
      <c r="K661" s="21">
        <v>272.0</v>
      </c>
      <c r="L661" s="4">
        <v>2.87</v>
      </c>
    </row>
    <row r="662">
      <c r="A662" s="20" t="s">
        <v>868</v>
      </c>
      <c r="B662" s="20" t="str">
        <f t="shared" si="1"/>
        <v>Exploratory</v>
      </c>
      <c r="C662" s="20" t="str">
        <f>IFERROR(__xludf.DUMMYFUNCTION("SPLIT(E662,"" - "")"),"Keyword")</f>
        <v>Keyword</v>
      </c>
      <c r="D662" s="20" t="str">
        <f>IFERROR(__xludf.DUMMYFUNCTION("""COMPUTED_VALUE"""),"Topic")</f>
        <v>Topic</v>
      </c>
      <c r="E662" s="4" t="s">
        <v>17</v>
      </c>
      <c r="F662" s="4">
        <v>215.0</v>
      </c>
      <c r="G662" s="4">
        <v>3.87</v>
      </c>
      <c r="H662" s="8">
        <v>0.2093</v>
      </c>
      <c r="I662" s="8">
        <v>0.2077</v>
      </c>
      <c r="J662" s="9">
        <v>0.003425925925925926</v>
      </c>
      <c r="K662" s="21">
        <v>296.0</v>
      </c>
      <c r="L662" s="4">
        <v>4.11</v>
      </c>
    </row>
    <row r="663">
      <c r="A663" s="20" t="s">
        <v>870</v>
      </c>
      <c r="B663" s="20" t="str">
        <f t="shared" si="1"/>
        <v>Known</v>
      </c>
      <c r="C663" s="20" t="str">
        <f>IFERROR(__xludf.DUMMYFUNCTION("SPLIT(E663,"" - "")"),"Name")</f>
        <v>Name</v>
      </c>
      <c r="D663" s="20" t="str">
        <f>IFERROR(__xludf.DUMMYFUNCTION("""COMPUTED_VALUE"""),"Study")</f>
        <v>Study</v>
      </c>
      <c r="E663" s="4" t="s">
        <v>21</v>
      </c>
      <c r="F663" s="4">
        <v>214.0</v>
      </c>
      <c r="G663" s="4">
        <v>2.76</v>
      </c>
      <c r="H663" s="8">
        <v>0.5374</v>
      </c>
      <c r="I663" s="8">
        <v>0.1322</v>
      </c>
      <c r="J663" s="9">
        <v>0.001990740740740741</v>
      </c>
      <c r="K663" s="21">
        <v>172.0</v>
      </c>
      <c r="L663" s="4">
        <v>2.06</v>
      </c>
    </row>
    <row r="664">
      <c r="A664" s="20" t="s">
        <v>872</v>
      </c>
      <c r="B664" s="20" t="str">
        <f t="shared" si="1"/>
        <v>Known</v>
      </c>
      <c r="C664" s="20" t="str">
        <f>IFERROR(__xludf.DUMMYFUNCTION("SPLIT(E664,"" - "")"),"Format")</f>
        <v>Format</v>
      </c>
      <c r="D664" s="20" t="str">
        <f>IFERROR(__xludf.DUMMYFUNCTION("""COMPUTED_VALUE"""),"Type")</f>
        <v>Type</v>
      </c>
      <c r="E664" s="4" t="s">
        <v>642</v>
      </c>
      <c r="F664" s="4">
        <v>214.0</v>
      </c>
      <c r="G664" s="4">
        <v>5.66</v>
      </c>
      <c r="H664" s="8">
        <v>0.3178</v>
      </c>
      <c r="I664" s="8">
        <v>0.0924</v>
      </c>
      <c r="J664" s="9">
        <v>0.006307870370370371</v>
      </c>
      <c r="K664" s="21">
        <v>545.0</v>
      </c>
      <c r="L664" s="4">
        <v>6.14</v>
      </c>
    </row>
    <row r="665">
      <c r="A665" s="20" t="s">
        <v>874</v>
      </c>
      <c r="B665" s="20" t="str">
        <f t="shared" si="1"/>
        <v>Exploratory</v>
      </c>
      <c r="C665" s="20" t="str">
        <f>IFERROR(__xludf.DUMMYFUNCTION("SPLIT(E665,"" - "")"),"Keyword")</f>
        <v>Keyword</v>
      </c>
      <c r="D665" s="20" t="str">
        <f>IFERROR(__xludf.DUMMYFUNCTION("""COMPUTED_VALUE"""),"Topic")</f>
        <v>Topic</v>
      </c>
      <c r="E665" s="4" t="s">
        <v>17</v>
      </c>
      <c r="F665" s="4">
        <v>214.0</v>
      </c>
      <c r="G665" s="4">
        <v>1.5</v>
      </c>
      <c r="H665" s="8">
        <v>0.5421</v>
      </c>
      <c r="I665" s="8">
        <v>0.1184</v>
      </c>
      <c r="J665" s="9">
        <v>0.0014699074074074074</v>
      </c>
      <c r="K665" s="21">
        <v>127.0</v>
      </c>
      <c r="L665" s="4">
        <v>2.74</v>
      </c>
    </row>
    <row r="666">
      <c r="A666" s="20" t="s">
        <v>875</v>
      </c>
      <c r="B666" s="20" t="str">
        <f t="shared" si="1"/>
        <v>Exploratory</v>
      </c>
      <c r="C666" s="20" t="str">
        <f>IFERROR(__xludf.DUMMYFUNCTION("SPLIT(E666,"" - "")"),"Keyword")</f>
        <v>Keyword</v>
      </c>
      <c r="D666" s="20" t="str">
        <f>IFERROR(__xludf.DUMMYFUNCTION("""COMPUTED_VALUE"""),"Topic")</f>
        <v>Topic</v>
      </c>
      <c r="E666" s="4" t="s">
        <v>17</v>
      </c>
      <c r="F666" s="4">
        <v>213.0</v>
      </c>
      <c r="G666" s="4">
        <v>3.36</v>
      </c>
      <c r="H666" s="8">
        <v>0.2441</v>
      </c>
      <c r="I666" s="8">
        <v>0.2011</v>
      </c>
      <c r="J666" s="9">
        <v>0.002951388888888889</v>
      </c>
      <c r="K666" s="21">
        <v>255.0</v>
      </c>
      <c r="L666" s="4">
        <v>2.63</v>
      </c>
    </row>
    <row r="667">
      <c r="A667" s="20" t="s">
        <v>876</v>
      </c>
      <c r="B667" s="20" t="str">
        <f t="shared" si="1"/>
        <v>Exploratory</v>
      </c>
      <c r="C667" s="20" t="str">
        <f>IFERROR(__xludf.DUMMYFUNCTION("SPLIT(E667,"" - "")"),"Keyword")</f>
        <v>Keyword</v>
      </c>
      <c r="D667" s="20" t="str">
        <f>IFERROR(__xludf.DUMMYFUNCTION("""COMPUTED_VALUE"""),"Topic")</f>
        <v>Topic</v>
      </c>
      <c r="E667" s="4" t="s">
        <v>17</v>
      </c>
      <c r="F667" s="4">
        <v>213.0</v>
      </c>
      <c r="G667" s="4">
        <v>3.81</v>
      </c>
      <c r="H667" s="8">
        <v>0.277</v>
      </c>
      <c r="I667" s="8">
        <v>0.1601</v>
      </c>
      <c r="J667" s="9">
        <v>0.0033564814814814816</v>
      </c>
      <c r="K667" s="21">
        <v>290.0</v>
      </c>
      <c r="L667" s="4">
        <v>3.26</v>
      </c>
    </row>
    <row r="668">
      <c r="A668" s="20">
        <v>30862.0</v>
      </c>
      <c r="B668" s="20" t="str">
        <f t="shared" si="1"/>
        <v>Known</v>
      </c>
      <c r="C668" s="20" t="str">
        <f>IFERROR(__xludf.DUMMYFUNCTION("SPLIT(E668,"" - "")"),"Name")</f>
        <v>Name</v>
      </c>
      <c r="D668" s="20" t="str">
        <f>IFERROR(__xludf.DUMMYFUNCTION("""COMPUTED_VALUE"""),"Study")</f>
        <v>Study</v>
      </c>
      <c r="E668" s="4" t="s">
        <v>21</v>
      </c>
      <c r="F668" s="4">
        <v>212.0</v>
      </c>
      <c r="G668" s="4">
        <v>2.71</v>
      </c>
      <c r="H668" s="8">
        <v>0.3349</v>
      </c>
      <c r="I668" s="8">
        <v>0.1132</v>
      </c>
      <c r="J668" s="9">
        <v>0.004884259259259259</v>
      </c>
      <c r="K668" s="21">
        <v>422.0</v>
      </c>
      <c r="L668" s="4">
        <v>3.42</v>
      </c>
    </row>
    <row r="669">
      <c r="A669" s="20" t="s">
        <v>877</v>
      </c>
      <c r="B669" s="20" t="str">
        <f t="shared" si="1"/>
        <v>Exploratory</v>
      </c>
      <c r="C669" s="20" t="str">
        <f>IFERROR(__xludf.DUMMYFUNCTION("SPLIT(E669,"" - "")"),"Keyword")</f>
        <v>Keyword</v>
      </c>
      <c r="D669" s="20" t="str">
        <f>IFERROR(__xludf.DUMMYFUNCTION("""COMPUTED_VALUE"""),"Topic")</f>
        <v>Topic</v>
      </c>
      <c r="E669" s="4" t="s">
        <v>17</v>
      </c>
      <c r="F669" s="4">
        <v>212.0</v>
      </c>
      <c r="G669" s="4">
        <v>3.97</v>
      </c>
      <c r="H669" s="8">
        <v>0.2028</v>
      </c>
      <c r="I669" s="8">
        <v>0.1772</v>
      </c>
      <c r="J669" s="9">
        <v>0.0030902777777777777</v>
      </c>
      <c r="K669" s="21">
        <v>267.0</v>
      </c>
      <c r="L669" s="4">
        <v>3.06</v>
      </c>
    </row>
    <row r="670">
      <c r="A670" s="20" t="s">
        <v>879</v>
      </c>
      <c r="B670" s="20" t="str">
        <f t="shared" si="1"/>
        <v>Exploratory</v>
      </c>
      <c r="C670" s="20" t="str">
        <f>IFERROR(__xludf.DUMMYFUNCTION("SPLIT(E670,"" - "")"),"Keyword")</f>
        <v>Keyword</v>
      </c>
      <c r="D670" s="20" t="str">
        <f>IFERROR(__xludf.DUMMYFUNCTION("""COMPUTED_VALUE"""),"Topic")</f>
        <v>Topic</v>
      </c>
      <c r="E670" s="4" t="s">
        <v>17</v>
      </c>
      <c r="F670" s="4">
        <v>212.0</v>
      </c>
      <c r="G670" s="4">
        <v>3.48</v>
      </c>
      <c r="H670" s="8">
        <v>0.1792</v>
      </c>
      <c r="I670" s="8">
        <v>0.3144</v>
      </c>
      <c r="J670" s="9">
        <v>0.0021643518518518518</v>
      </c>
      <c r="K670" s="21">
        <v>187.0</v>
      </c>
      <c r="L670" s="4">
        <v>2.05</v>
      </c>
    </row>
    <row r="671">
      <c r="A671" s="20" t="s">
        <v>986</v>
      </c>
      <c r="B671" s="20" t="str">
        <f t="shared" si="1"/>
        <v>Known</v>
      </c>
      <c r="C671" s="20" t="str">
        <f>IFERROR(__xludf.DUMMYFUNCTION("SPLIT(E671,"" - "")"),"Name")</f>
        <v>Name</v>
      </c>
      <c r="D671" s="20" t="str">
        <f>IFERROR(__xludf.DUMMYFUNCTION("""COMPUTED_VALUE"""),"Series")</f>
        <v>Series</v>
      </c>
      <c r="E671" s="4" t="s">
        <v>15</v>
      </c>
      <c r="F671" s="4">
        <v>211.0</v>
      </c>
      <c r="G671" s="4">
        <v>3.43</v>
      </c>
      <c r="H671" s="8">
        <v>0.1801</v>
      </c>
      <c r="I671" s="8">
        <v>0.1024</v>
      </c>
      <c r="J671" s="9">
        <v>0.005150462962962963</v>
      </c>
      <c r="K671" s="21">
        <v>445.0</v>
      </c>
      <c r="L671" s="4">
        <v>9.65</v>
      </c>
    </row>
    <row r="672">
      <c r="A672" s="20" t="s">
        <v>882</v>
      </c>
      <c r="B672" s="20" t="str">
        <f t="shared" si="1"/>
        <v>Known</v>
      </c>
      <c r="C672" s="20" t="str">
        <f>IFERROR(__xludf.DUMMYFUNCTION("SPLIT(E672,"" - "")"),"Author")</f>
        <v>Author</v>
      </c>
      <c r="D672" s="20" t="str">
        <f>IFERROR(__xludf.DUMMYFUNCTION("""COMPUTED_VALUE"""),"Individual")</f>
        <v>Individual</v>
      </c>
      <c r="E672" s="4" t="s">
        <v>97</v>
      </c>
      <c r="F672" s="4">
        <v>211.0</v>
      </c>
      <c r="G672" s="4">
        <v>1.47</v>
      </c>
      <c r="H672" s="8">
        <v>0.6445</v>
      </c>
      <c r="I672" s="8">
        <v>0.0806</v>
      </c>
      <c r="J672" s="9">
        <v>0.0022569444444444442</v>
      </c>
      <c r="K672" s="21">
        <v>195.0</v>
      </c>
      <c r="L672" s="4">
        <v>2.17</v>
      </c>
    </row>
    <row r="673">
      <c r="A673" s="20" t="s">
        <v>883</v>
      </c>
      <c r="B673" s="20" t="str">
        <f t="shared" si="1"/>
        <v>Exploratory</v>
      </c>
      <c r="C673" s="20" t="str">
        <f>IFERROR(__xludf.DUMMYFUNCTION("SPLIT(E673,"" - "")"),"Keyword")</f>
        <v>Keyword</v>
      </c>
      <c r="D673" s="20" t="str">
        <f>IFERROR(__xludf.DUMMYFUNCTION("""COMPUTED_VALUE"""),"Topic")</f>
        <v>Topic</v>
      </c>
      <c r="E673" s="4" t="s">
        <v>17</v>
      </c>
      <c r="F673" s="4">
        <v>210.0</v>
      </c>
      <c r="G673" s="4">
        <v>4.8</v>
      </c>
      <c r="H673" s="8">
        <v>0.2286</v>
      </c>
      <c r="I673" s="8">
        <v>0.1726</v>
      </c>
      <c r="J673" s="9">
        <v>0.004606481481481481</v>
      </c>
      <c r="K673" s="21">
        <v>398.0</v>
      </c>
      <c r="L673" s="4">
        <v>3.3</v>
      </c>
    </row>
    <row r="674">
      <c r="A674" s="20" t="s">
        <v>884</v>
      </c>
      <c r="B674" s="20" t="str">
        <f t="shared" si="1"/>
        <v>Exploratory</v>
      </c>
      <c r="C674" s="20" t="str">
        <f>IFERROR(__xludf.DUMMYFUNCTION("SPLIT(E674,"" - "")"),"Keyword")</f>
        <v>Keyword</v>
      </c>
      <c r="D674" s="20" t="str">
        <f>IFERROR(__xludf.DUMMYFUNCTION("""COMPUTED_VALUE"""),"Topic")</f>
        <v>Topic</v>
      </c>
      <c r="E674" s="4" t="s">
        <v>17</v>
      </c>
      <c r="F674" s="4">
        <v>210.0</v>
      </c>
      <c r="G674" s="4">
        <v>3.6</v>
      </c>
      <c r="H674" s="8">
        <v>0.1857</v>
      </c>
      <c r="I674" s="8">
        <v>0.2093</v>
      </c>
      <c r="J674" s="9">
        <v>0.0032175925925925926</v>
      </c>
      <c r="K674" s="21">
        <v>278.0</v>
      </c>
      <c r="L674" s="4">
        <v>2.78</v>
      </c>
    </row>
    <row r="675">
      <c r="A675" s="20" t="s">
        <v>885</v>
      </c>
      <c r="B675" s="20" t="str">
        <f t="shared" si="1"/>
        <v>Exploratory</v>
      </c>
      <c r="C675" s="20" t="str">
        <f>IFERROR(__xludf.DUMMYFUNCTION("SPLIT(E675,"" - "")"),"Keyword")</f>
        <v>Keyword</v>
      </c>
      <c r="D675" s="20" t="str">
        <f>IFERROR(__xludf.DUMMYFUNCTION("""COMPUTED_VALUE"""),"Topic")</f>
        <v>Topic</v>
      </c>
      <c r="E675" s="4" t="s">
        <v>17</v>
      </c>
      <c r="F675" s="4">
        <v>210.0</v>
      </c>
      <c r="G675" s="4">
        <v>3.6</v>
      </c>
      <c r="H675" s="8">
        <v>0.281</v>
      </c>
      <c r="I675" s="8">
        <v>0.1691</v>
      </c>
      <c r="J675" s="9">
        <v>0.0033796296296296296</v>
      </c>
      <c r="K675" s="21">
        <v>292.0</v>
      </c>
      <c r="L675" s="4">
        <v>4.03</v>
      </c>
    </row>
    <row r="676">
      <c r="A676" s="20" t="s">
        <v>886</v>
      </c>
      <c r="B676" s="20" t="str">
        <f t="shared" si="1"/>
        <v>Known</v>
      </c>
      <c r="C676" s="20" t="str">
        <f>IFERROR(__xludf.DUMMYFUNCTION("SPLIT(E676,"" - "")"),"Format")</f>
        <v>Format</v>
      </c>
      <c r="D676" s="20" t="str">
        <f>IFERROR(__xludf.DUMMYFUNCTION("""COMPUTED_VALUE"""),"Type")</f>
        <v>Type</v>
      </c>
      <c r="E676" s="4" t="s">
        <v>642</v>
      </c>
      <c r="F676" s="4">
        <v>210.0</v>
      </c>
      <c r="G676" s="4">
        <v>5.4</v>
      </c>
      <c r="H676" s="8">
        <v>0.2571</v>
      </c>
      <c r="I676" s="8">
        <v>0.1004</v>
      </c>
      <c r="J676" s="9">
        <v>0.0052662037037037035</v>
      </c>
      <c r="K676" s="21">
        <v>455.0</v>
      </c>
      <c r="L676" s="4">
        <v>6.07</v>
      </c>
    </row>
    <row r="677">
      <c r="A677" s="20" t="s">
        <v>887</v>
      </c>
      <c r="B677" s="20" t="str">
        <f t="shared" si="1"/>
        <v>Exploratory</v>
      </c>
      <c r="C677" s="20" t="str">
        <f>IFERROR(__xludf.DUMMYFUNCTION("SPLIT(E677,"" - "")"),"Keyword")</f>
        <v>Keyword</v>
      </c>
      <c r="D677" s="20" t="str">
        <f>IFERROR(__xludf.DUMMYFUNCTION("""COMPUTED_VALUE"""),"Topic")</f>
        <v>Topic</v>
      </c>
      <c r="E677" s="4" t="s">
        <v>17</v>
      </c>
      <c r="F677" s="4">
        <v>210.0</v>
      </c>
      <c r="G677" s="4">
        <v>4.59</v>
      </c>
      <c r="H677" s="8">
        <v>0.2143</v>
      </c>
      <c r="I677" s="8">
        <v>0.1763</v>
      </c>
      <c r="J677" s="9">
        <v>0.003414351851851852</v>
      </c>
      <c r="K677" s="21">
        <v>295.0</v>
      </c>
      <c r="L677" s="4">
        <v>2.79</v>
      </c>
    </row>
    <row r="678">
      <c r="A678" s="20" t="s">
        <v>888</v>
      </c>
      <c r="B678" s="20" t="str">
        <f t="shared" si="1"/>
        <v>Exploratory</v>
      </c>
      <c r="C678" s="20" t="str">
        <f>IFERROR(__xludf.DUMMYFUNCTION("SPLIT(E678,"" - "")"),"Keyword")</f>
        <v>Keyword</v>
      </c>
      <c r="D678" s="20" t="str">
        <f>IFERROR(__xludf.DUMMYFUNCTION("""COMPUTED_VALUE"""),"Topic")</f>
        <v>Topic</v>
      </c>
      <c r="E678" s="4" t="s">
        <v>17</v>
      </c>
      <c r="F678" s="4">
        <v>210.0</v>
      </c>
      <c r="G678" s="4">
        <v>3.19</v>
      </c>
      <c r="H678" s="8">
        <v>0.1857</v>
      </c>
      <c r="I678" s="8">
        <v>0.154</v>
      </c>
      <c r="J678" s="9">
        <v>0.006284722222222222</v>
      </c>
      <c r="K678" s="21">
        <v>543.0</v>
      </c>
      <c r="L678" s="4">
        <v>7.0</v>
      </c>
    </row>
    <row r="679">
      <c r="A679" s="20" t="s">
        <v>889</v>
      </c>
      <c r="B679" s="20" t="str">
        <f t="shared" si="1"/>
        <v>Exploratory</v>
      </c>
      <c r="C679" s="20" t="str">
        <f>IFERROR(__xludf.DUMMYFUNCTION("SPLIT(E679,"" - "")"),"Keyword")</f>
        <v>Keyword</v>
      </c>
      <c r="D679" s="20" t="str">
        <f>IFERROR(__xludf.DUMMYFUNCTION("""COMPUTED_VALUE"""),"Topic")</f>
        <v>Topic</v>
      </c>
      <c r="E679" s="4" t="s">
        <v>17</v>
      </c>
      <c r="F679" s="4">
        <v>210.0</v>
      </c>
      <c r="G679" s="4">
        <v>4.21</v>
      </c>
      <c r="H679" s="8">
        <v>0.319</v>
      </c>
      <c r="I679" s="8">
        <v>0.1537</v>
      </c>
      <c r="J679" s="9">
        <v>0.004189814814814815</v>
      </c>
      <c r="K679" s="21">
        <v>362.0</v>
      </c>
      <c r="L679" s="4">
        <v>2.49</v>
      </c>
    </row>
    <row r="680">
      <c r="A680" s="20" t="s">
        <v>890</v>
      </c>
      <c r="B680" s="20" t="str">
        <f t="shared" si="1"/>
        <v>Exploratory</v>
      </c>
      <c r="C680" s="20" t="str">
        <f>IFERROR(__xludf.DUMMYFUNCTION("SPLIT(E680,"" - "")"),"Keyword")</f>
        <v>Keyword</v>
      </c>
      <c r="D680" s="20" t="str">
        <f>IFERROR(__xludf.DUMMYFUNCTION("""COMPUTED_VALUE"""),"Topic")</f>
        <v>Topic</v>
      </c>
      <c r="E680" s="4" t="s">
        <v>17</v>
      </c>
      <c r="F680" s="4">
        <v>209.0</v>
      </c>
      <c r="G680" s="4">
        <v>4.07</v>
      </c>
      <c r="H680" s="8">
        <v>0.201</v>
      </c>
      <c r="I680" s="8">
        <v>0.2129</v>
      </c>
      <c r="J680" s="9">
        <v>0.0034027777777777776</v>
      </c>
      <c r="K680" s="21">
        <v>294.0</v>
      </c>
      <c r="L680" s="4">
        <v>2.85</v>
      </c>
    </row>
    <row r="681">
      <c r="A681" s="20" t="s">
        <v>891</v>
      </c>
      <c r="B681" s="20" t="str">
        <f t="shared" si="1"/>
        <v>Exploratory</v>
      </c>
      <c r="C681" s="20" t="str">
        <f>IFERROR(__xludf.DUMMYFUNCTION("SPLIT(E681,"" - "")"),"Keyword")</f>
        <v>Keyword</v>
      </c>
      <c r="D681" s="20" t="str">
        <f>IFERROR(__xludf.DUMMYFUNCTION("""COMPUTED_VALUE"""),"Place")</f>
        <v>Place</v>
      </c>
      <c r="E681" s="4" t="s">
        <v>32</v>
      </c>
      <c r="F681" s="4">
        <v>209.0</v>
      </c>
      <c r="G681" s="4">
        <v>2.86</v>
      </c>
      <c r="H681" s="8">
        <v>0.3158</v>
      </c>
      <c r="I681" s="8">
        <v>0.1742</v>
      </c>
      <c r="J681" s="9">
        <v>0.0025578703703703705</v>
      </c>
      <c r="K681" s="21">
        <v>221.0</v>
      </c>
      <c r="L681" s="4">
        <v>2.56</v>
      </c>
    </row>
    <row r="682">
      <c r="A682" s="20" t="s">
        <v>892</v>
      </c>
      <c r="B682" s="20" t="str">
        <f t="shared" si="1"/>
        <v>Exploratory</v>
      </c>
      <c r="C682" s="20" t="str">
        <f>IFERROR(__xludf.DUMMYFUNCTION("SPLIT(E682,"" - "")"),"Keyword")</f>
        <v>Keyword</v>
      </c>
      <c r="D682" s="20" t="str">
        <f>IFERROR(__xludf.DUMMYFUNCTION("""COMPUTED_VALUE"""),"Topic")</f>
        <v>Topic</v>
      </c>
      <c r="E682" s="4" t="s">
        <v>17</v>
      </c>
      <c r="F682" s="4">
        <v>209.0</v>
      </c>
      <c r="G682" s="4">
        <v>4.0</v>
      </c>
      <c r="H682" s="8">
        <v>0.2297</v>
      </c>
      <c r="I682" s="8">
        <v>0.1701</v>
      </c>
      <c r="J682" s="9">
        <v>0.0034375</v>
      </c>
      <c r="K682" s="21">
        <v>297.0</v>
      </c>
      <c r="L682" s="4">
        <v>3.3</v>
      </c>
    </row>
    <row r="683">
      <c r="A683" s="20">
        <v>31622.0</v>
      </c>
      <c r="B683" s="20" t="str">
        <f t="shared" si="1"/>
        <v>Known</v>
      </c>
      <c r="C683" s="20" t="str">
        <f>IFERROR(__xludf.DUMMYFUNCTION("SPLIT(E683,"" - "")"),"Number")</f>
        <v>Number</v>
      </c>
      <c r="D683" s="20" t="str">
        <f>IFERROR(__xludf.DUMMYFUNCTION("""COMPUTED_VALUE"""),"Study")</f>
        <v>Study</v>
      </c>
      <c r="E683" s="4" t="s">
        <v>12</v>
      </c>
      <c r="F683" s="4">
        <v>208.0</v>
      </c>
      <c r="G683" s="4">
        <v>2.39</v>
      </c>
      <c r="H683" s="8">
        <v>0.2115</v>
      </c>
      <c r="I683" s="8">
        <v>0.1667</v>
      </c>
      <c r="J683" s="9">
        <v>0.004537037037037037</v>
      </c>
      <c r="K683" s="21">
        <v>392.0</v>
      </c>
      <c r="L683" s="4">
        <v>3.34</v>
      </c>
    </row>
    <row r="684">
      <c r="A684" s="20" t="s">
        <v>893</v>
      </c>
      <c r="B684" s="20" t="str">
        <f t="shared" si="1"/>
        <v>Exploratory</v>
      </c>
      <c r="C684" s="20" t="str">
        <f>IFERROR(__xludf.DUMMYFUNCTION("SPLIT(E684,"" - "")"),"Keyword")</f>
        <v>Keyword</v>
      </c>
      <c r="D684" s="20" t="str">
        <f>IFERROR(__xludf.DUMMYFUNCTION("""COMPUTED_VALUE"""),"Topic")</f>
        <v>Topic</v>
      </c>
      <c r="E684" s="4" t="s">
        <v>17</v>
      </c>
      <c r="F684" s="4">
        <v>208.0</v>
      </c>
      <c r="G684" s="4">
        <v>3.3</v>
      </c>
      <c r="H684" s="8">
        <v>0.1827</v>
      </c>
      <c r="I684" s="8">
        <v>0.1822</v>
      </c>
      <c r="J684" s="9">
        <v>0.0030671296296296297</v>
      </c>
      <c r="K684" s="21">
        <v>265.0</v>
      </c>
      <c r="L684" s="4">
        <v>3.4</v>
      </c>
    </row>
    <row r="685">
      <c r="A685" s="20" t="s">
        <v>894</v>
      </c>
      <c r="B685" s="20" t="str">
        <f t="shared" si="1"/>
        <v>Exploratory</v>
      </c>
      <c r="C685" s="20" t="str">
        <f>IFERROR(__xludf.DUMMYFUNCTION("SPLIT(E685,"" - "")"),"Keyword")</f>
        <v>Keyword</v>
      </c>
      <c r="D685" s="20" t="str">
        <f>IFERROR(__xludf.DUMMYFUNCTION("""COMPUTED_VALUE"""),"Topic")</f>
        <v>Topic</v>
      </c>
      <c r="E685" s="4" t="s">
        <v>17</v>
      </c>
      <c r="F685" s="4">
        <v>208.0</v>
      </c>
      <c r="G685" s="4">
        <v>2.83</v>
      </c>
      <c r="H685" s="8">
        <v>0.2644</v>
      </c>
      <c r="I685" s="8">
        <v>0.2564</v>
      </c>
      <c r="J685" s="9">
        <v>0.007430555555555556</v>
      </c>
      <c r="K685" s="21">
        <v>642.0</v>
      </c>
      <c r="L685" s="4">
        <v>2.71</v>
      </c>
    </row>
    <row r="686">
      <c r="A686" s="20" t="s">
        <v>1206</v>
      </c>
      <c r="B686" s="20" t="str">
        <f t="shared" si="1"/>
        <v>Known</v>
      </c>
      <c r="C686" s="20" t="str">
        <f>IFERROR(__xludf.DUMMYFUNCTION("SPLIT(E686,"" - "")"),"Name")</f>
        <v>Name</v>
      </c>
      <c r="D686" s="20" t="str">
        <f>IFERROR(__xludf.DUMMYFUNCTION("""COMPUTED_VALUE"""),"Series")</f>
        <v>Series</v>
      </c>
      <c r="E686" s="4" t="s">
        <v>15</v>
      </c>
      <c r="F686" s="4">
        <v>208.0</v>
      </c>
      <c r="G686" s="4">
        <v>2.5</v>
      </c>
      <c r="H686" s="8">
        <v>0.25</v>
      </c>
      <c r="I686" s="8">
        <v>0.2442</v>
      </c>
      <c r="J686" s="9">
        <v>0.00318287037037037</v>
      </c>
      <c r="K686" s="21">
        <v>275.0</v>
      </c>
      <c r="L686" s="4">
        <v>3.5</v>
      </c>
    </row>
    <row r="687">
      <c r="A687" s="20" t="s">
        <v>896</v>
      </c>
      <c r="B687" s="20" t="str">
        <f t="shared" si="1"/>
        <v>Exploratory</v>
      </c>
      <c r="C687" s="20" t="str">
        <f>IFERROR(__xludf.DUMMYFUNCTION("SPLIT(E687,"" - "")"),"Keyword")</f>
        <v>Keyword</v>
      </c>
      <c r="D687" s="20" t="str">
        <f>IFERROR(__xludf.DUMMYFUNCTION("""COMPUTED_VALUE"""),"Topic")</f>
        <v>Topic</v>
      </c>
      <c r="E687" s="4" t="s">
        <v>17</v>
      </c>
      <c r="F687" s="4">
        <v>208.0</v>
      </c>
      <c r="G687" s="4">
        <v>4.4</v>
      </c>
      <c r="H687" s="8">
        <v>0.2308</v>
      </c>
      <c r="I687" s="8">
        <v>0.177</v>
      </c>
      <c r="J687" s="9">
        <v>0.004212962962962963</v>
      </c>
      <c r="K687" s="21">
        <v>364.0</v>
      </c>
      <c r="L687" s="4">
        <v>3.74</v>
      </c>
    </row>
    <row r="688">
      <c r="A688" s="20" t="s">
        <v>897</v>
      </c>
      <c r="B688" s="20" t="str">
        <f t="shared" si="1"/>
        <v>Known</v>
      </c>
      <c r="C688" s="20" t="str">
        <f>IFERROR(__xludf.DUMMYFUNCTION("SPLIT(E688,"" - "")"),"Name")</f>
        <v>Name</v>
      </c>
      <c r="D688" s="20" t="str">
        <f>IFERROR(__xludf.DUMMYFUNCTION("""COMPUTED_VALUE"""),"Study")</f>
        <v>Study</v>
      </c>
      <c r="E688" s="4" t="s">
        <v>21</v>
      </c>
      <c r="F688" s="4">
        <v>208.0</v>
      </c>
      <c r="G688" s="4">
        <v>2.65</v>
      </c>
      <c r="H688" s="8">
        <v>0.2212</v>
      </c>
      <c r="I688" s="8">
        <v>0.0851</v>
      </c>
      <c r="J688" s="9">
        <v>0.0060648148148148145</v>
      </c>
      <c r="K688" s="21">
        <v>524.0</v>
      </c>
      <c r="L688" s="4">
        <v>5.86</v>
      </c>
    </row>
    <row r="689">
      <c r="A689" s="20" t="s">
        <v>898</v>
      </c>
      <c r="B689" s="20" t="str">
        <f t="shared" si="1"/>
        <v>Exploratory</v>
      </c>
      <c r="C689" s="20" t="str">
        <f>IFERROR(__xludf.DUMMYFUNCTION("SPLIT(E689,"" - "")"),"Keyword")</f>
        <v>Keyword</v>
      </c>
      <c r="D689" s="20" t="str">
        <f>IFERROR(__xludf.DUMMYFUNCTION("""COMPUTED_VALUE"""),"Topic")</f>
        <v>Topic</v>
      </c>
      <c r="E689" s="4" t="s">
        <v>17</v>
      </c>
      <c r="F689" s="4">
        <v>208.0</v>
      </c>
      <c r="G689" s="4">
        <v>3.63</v>
      </c>
      <c r="H689" s="8">
        <v>0.2404</v>
      </c>
      <c r="I689" s="8">
        <v>0.2199</v>
      </c>
      <c r="J689" s="9">
        <v>0.0022337962962962962</v>
      </c>
      <c r="K689" s="21">
        <v>193.0</v>
      </c>
      <c r="L689" s="4">
        <v>1.58</v>
      </c>
    </row>
    <row r="690">
      <c r="A690" s="20" t="s">
        <v>899</v>
      </c>
      <c r="B690" s="20" t="str">
        <f t="shared" si="1"/>
        <v>Exploratory</v>
      </c>
      <c r="C690" s="20" t="str">
        <f>IFERROR(__xludf.DUMMYFUNCTION("SPLIT(E690,"" - "")"),"Keyword")</f>
        <v>Keyword</v>
      </c>
      <c r="D690" s="20" t="str">
        <f>IFERROR(__xludf.DUMMYFUNCTION("""COMPUTED_VALUE"""),"Place")</f>
        <v>Place</v>
      </c>
      <c r="E690" s="4" t="s">
        <v>32</v>
      </c>
      <c r="F690" s="4">
        <v>207.0</v>
      </c>
      <c r="G690" s="4">
        <v>3.1</v>
      </c>
      <c r="H690" s="8">
        <v>0.3188</v>
      </c>
      <c r="I690" s="8">
        <v>0.1869</v>
      </c>
      <c r="J690" s="9">
        <v>0.0029861111111111113</v>
      </c>
      <c r="K690" s="21">
        <v>258.0</v>
      </c>
      <c r="L690" s="4">
        <v>3.75</v>
      </c>
    </row>
    <row r="691">
      <c r="A691" s="20" t="s">
        <v>900</v>
      </c>
      <c r="B691" s="20" t="str">
        <f t="shared" si="1"/>
        <v>Known</v>
      </c>
      <c r="C691" s="20" t="str">
        <f>IFERROR(__xludf.DUMMYFUNCTION("SPLIT(E691,"" - "")"),"Name")</f>
        <v>Name</v>
      </c>
      <c r="D691" s="20" t="str">
        <f>IFERROR(__xludf.DUMMYFUNCTION("""COMPUTED_VALUE"""),"Study")</f>
        <v>Study</v>
      </c>
      <c r="E691" s="4" t="s">
        <v>21</v>
      </c>
      <c r="F691" s="4">
        <v>207.0</v>
      </c>
      <c r="G691" s="4">
        <v>2.79</v>
      </c>
      <c r="H691" s="8">
        <v>0.1159</v>
      </c>
      <c r="I691" s="8">
        <v>0.1508</v>
      </c>
      <c r="J691" s="9">
        <v>0.0051967592592592595</v>
      </c>
      <c r="K691" s="21">
        <v>449.0</v>
      </c>
      <c r="L691" s="4">
        <v>6.26</v>
      </c>
    </row>
    <row r="692">
      <c r="A692" s="20" t="s">
        <v>902</v>
      </c>
      <c r="B692" s="20" t="str">
        <f t="shared" si="1"/>
        <v>Exploratory</v>
      </c>
      <c r="C692" s="20" t="str">
        <f>IFERROR(__xludf.DUMMYFUNCTION("SPLIT(E692,"" - "")"),"Keyword")</f>
        <v>Keyword</v>
      </c>
      <c r="D692" s="20" t="str">
        <f>IFERROR(__xludf.DUMMYFUNCTION("""COMPUTED_VALUE"""),"Topic")</f>
        <v>Topic</v>
      </c>
      <c r="E692" s="4" t="s">
        <v>17</v>
      </c>
      <c r="F692" s="4">
        <v>207.0</v>
      </c>
      <c r="G692" s="4">
        <v>3.59</v>
      </c>
      <c r="H692" s="8">
        <v>0.2222</v>
      </c>
      <c r="I692" s="8">
        <v>0.1694</v>
      </c>
      <c r="J692" s="9">
        <v>0.002824074074074074</v>
      </c>
      <c r="K692" s="21">
        <v>244.0</v>
      </c>
      <c r="L692" s="4">
        <v>2.52</v>
      </c>
    </row>
    <row r="693">
      <c r="A693" s="20" t="s">
        <v>903</v>
      </c>
      <c r="B693" s="20" t="str">
        <f t="shared" si="1"/>
        <v>Exploratory</v>
      </c>
      <c r="C693" s="20" t="str">
        <f>IFERROR(__xludf.DUMMYFUNCTION("SPLIT(E693,"" - "")"),"Keyword")</f>
        <v>Keyword</v>
      </c>
      <c r="D693" s="20" t="str">
        <f>IFERROR(__xludf.DUMMYFUNCTION("""COMPUTED_VALUE"""),"Topic")</f>
        <v>Topic</v>
      </c>
      <c r="E693" s="4" t="s">
        <v>17</v>
      </c>
      <c r="F693" s="4">
        <v>207.0</v>
      </c>
      <c r="G693" s="4">
        <v>6.9</v>
      </c>
      <c r="H693" s="8">
        <v>0.8068</v>
      </c>
      <c r="I693" s="8">
        <v>0.0287</v>
      </c>
      <c r="J693" s="9">
        <v>0.009189814814814816</v>
      </c>
      <c r="K693" s="21">
        <v>794.0</v>
      </c>
      <c r="L693" s="4">
        <v>0.83</v>
      </c>
    </row>
    <row r="694">
      <c r="A694" s="20" t="s">
        <v>904</v>
      </c>
      <c r="B694" s="20" t="str">
        <f t="shared" si="1"/>
        <v>Known</v>
      </c>
      <c r="C694" s="20" t="str">
        <f>IFERROR(__xludf.DUMMYFUNCTION("SPLIT(E694,"" - "")"),"Name")</f>
        <v>Name</v>
      </c>
      <c r="D694" s="20" t="str">
        <f>IFERROR(__xludf.DUMMYFUNCTION("""COMPUTED_VALUE"""),"Series")</f>
        <v>Series</v>
      </c>
      <c r="E694" s="4" t="s">
        <v>15</v>
      </c>
      <c r="F694" s="4">
        <v>206.0</v>
      </c>
      <c r="G694" s="4">
        <v>2.87</v>
      </c>
      <c r="H694" s="8">
        <v>0.1796</v>
      </c>
      <c r="I694" s="8">
        <v>0.1709</v>
      </c>
      <c r="J694" s="9">
        <v>0.004247685185185185</v>
      </c>
      <c r="K694" s="21">
        <v>367.0</v>
      </c>
      <c r="L694" s="4">
        <v>4.29</v>
      </c>
    </row>
    <row r="695">
      <c r="A695" s="20" t="s">
        <v>905</v>
      </c>
      <c r="B695" s="20" t="str">
        <f t="shared" si="1"/>
        <v>Known</v>
      </c>
      <c r="C695" s="20" t="str">
        <f>IFERROR(__xludf.DUMMYFUNCTION("SPLIT(E695,"" - "")"),"Name")</f>
        <v>Name</v>
      </c>
      <c r="D695" s="20" t="str">
        <f>IFERROR(__xludf.DUMMYFUNCTION("""COMPUTED_VALUE"""),"Series")</f>
        <v>Series</v>
      </c>
      <c r="E695" s="4" t="s">
        <v>15</v>
      </c>
      <c r="F695" s="4">
        <v>206.0</v>
      </c>
      <c r="G695" s="4">
        <v>2.23</v>
      </c>
      <c r="H695" s="8">
        <v>0.2427</v>
      </c>
      <c r="I695" s="8">
        <v>0.1961</v>
      </c>
      <c r="J695" s="9">
        <v>0.00443287037037037</v>
      </c>
      <c r="K695" s="21">
        <v>383.0</v>
      </c>
      <c r="L695" s="4">
        <v>3.99</v>
      </c>
    </row>
    <row r="696">
      <c r="A696" s="20" t="s">
        <v>906</v>
      </c>
      <c r="B696" s="20" t="str">
        <f t="shared" si="1"/>
        <v>Known</v>
      </c>
      <c r="C696" s="20" t="str">
        <f>IFERROR(__xludf.DUMMYFUNCTION("SPLIT(E696,"" - "")"),"Author")</f>
        <v>Author</v>
      </c>
      <c r="D696" s="20" t="str">
        <f>IFERROR(__xludf.DUMMYFUNCTION("""COMPUTED_VALUE"""),"Insitutional")</f>
        <v>Insitutional</v>
      </c>
      <c r="E696" s="4" t="s">
        <v>4807</v>
      </c>
      <c r="F696" s="4">
        <v>206.0</v>
      </c>
      <c r="G696" s="4">
        <v>2.55</v>
      </c>
      <c r="H696" s="8">
        <v>0.2184</v>
      </c>
      <c r="I696" s="8">
        <v>0.0667</v>
      </c>
      <c r="J696" s="9">
        <v>0.003935185185185185</v>
      </c>
      <c r="K696" s="21">
        <v>340.0</v>
      </c>
      <c r="L696" s="4">
        <v>4.97</v>
      </c>
    </row>
    <row r="697">
      <c r="A697" s="20" t="s">
        <v>908</v>
      </c>
      <c r="B697" s="20" t="str">
        <f t="shared" si="1"/>
        <v>Exploratory</v>
      </c>
      <c r="C697" s="20" t="str">
        <f>IFERROR(__xludf.DUMMYFUNCTION("SPLIT(E697,"" - "")"),"Keyword")</f>
        <v>Keyword</v>
      </c>
      <c r="D697" s="20" t="str">
        <f>IFERROR(__xludf.DUMMYFUNCTION("""COMPUTED_VALUE"""),"Topic")</f>
        <v>Topic</v>
      </c>
      <c r="E697" s="4" t="s">
        <v>17</v>
      </c>
      <c r="F697" s="4">
        <v>206.0</v>
      </c>
      <c r="G697" s="4">
        <v>3.11</v>
      </c>
      <c r="H697" s="8">
        <v>0.1117</v>
      </c>
      <c r="I697" s="8">
        <v>0.3281</v>
      </c>
      <c r="J697" s="9">
        <v>0.0021759259259259258</v>
      </c>
      <c r="K697" s="21">
        <v>188.0</v>
      </c>
      <c r="L697" s="4">
        <v>1.2</v>
      </c>
    </row>
    <row r="698">
      <c r="A698" s="20" t="s">
        <v>910</v>
      </c>
      <c r="B698" s="20" t="str">
        <f t="shared" si="1"/>
        <v>Known</v>
      </c>
      <c r="C698" s="20" t="str">
        <f>IFERROR(__xludf.DUMMYFUNCTION("SPLIT(E698,"" - "")"),"Name")</f>
        <v>Name</v>
      </c>
      <c r="D698" s="20" t="str">
        <f>IFERROR(__xludf.DUMMYFUNCTION("""COMPUTED_VALUE"""),"Series")</f>
        <v>Series</v>
      </c>
      <c r="E698" s="4" t="s">
        <v>15</v>
      </c>
      <c r="F698" s="4">
        <v>205.0</v>
      </c>
      <c r="G698" s="4">
        <v>2.39</v>
      </c>
      <c r="H698" s="8">
        <v>0.122</v>
      </c>
      <c r="I698" s="8">
        <v>0.2776</v>
      </c>
      <c r="J698" s="9">
        <v>0.002210648148148148</v>
      </c>
      <c r="K698" s="21">
        <v>191.0</v>
      </c>
      <c r="L698" s="4">
        <v>3.09</v>
      </c>
    </row>
    <row r="699">
      <c r="A699" s="20" t="s">
        <v>911</v>
      </c>
      <c r="B699" s="20" t="str">
        <f t="shared" si="1"/>
        <v>Exploratory</v>
      </c>
      <c r="C699" s="20" t="str">
        <f>IFERROR(__xludf.DUMMYFUNCTION("SPLIT(E699,"" - "")"),"Keyword")</f>
        <v>Keyword</v>
      </c>
      <c r="D699" s="20" t="str">
        <f>IFERROR(__xludf.DUMMYFUNCTION("""COMPUTED_VALUE"""),"Topic")</f>
        <v>Topic</v>
      </c>
      <c r="E699" s="4" t="s">
        <v>17</v>
      </c>
      <c r="F699" s="4">
        <v>205.0</v>
      </c>
      <c r="G699" s="4">
        <v>1.77</v>
      </c>
      <c r="H699" s="8">
        <v>0.039</v>
      </c>
      <c r="I699" s="8">
        <v>0.0716</v>
      </c>
      <c r="J699" s="9">
        <v>0.002523148148148148</v>
      </c>
      <c r="K699" s="21">
        <v>218.0</v>
      </c>
      <c r="L699" s="4">
        <v>11.02</v>
      </c>
    </row>
    <row r="700">
      <c r="A700" s="20" t="s">
        <v>912</v>
      </c>
      <c r="B700" s="20" t="str">
        <f t="shared" si="1"/>
        <v>Exploratory</v>
      </c>
      <c r="C700" s="20" t="str">
        <f>IFERROR(__xludf.DUMMYFUNCTION("SPLIT(E700,"" - "")"),"Keyword")</f>
        <v>Keyword</v>
      </c>
      <c r="D700" s="20" t="str">
        <f>IFERROR(__xludf.DUMMYFUNCTION("""COMPUTED_VALUE"""),"Topic")</f>
        <v>Topic</v>
      </c>
      <c r="E700" s="4" t="s">
        <v>17</v>
      </c>
      <c r="F700" s="4">
        <v>205.0</v>
      </c>
      <c r="G700" s="4">
        <v>3.09</v>
      </c>
      <c r="H700" s="8">
        <v>0.1707</v>
      </c>
      <c r="I700" s="8">
        <v>0.3423</v>
      </c>
      <c r="J700" s="9">
        <v>0.0025694444444444445</v>
      </c>
      <c r="K700" s="21">
        <v>222.0</v>
      </c>
      <c r="L700" s="4">
        <v>1.8</v>
      </c>
    </row>
    <row r="701">
      <c r="A701" s="20" t="s">
        <v>914</v>
      </c>
      <c r="B701" s="20" t="str">
        <f t="shared" si="1"/>
        <v>Known</v>
      </c>
      <c r="C701" s="20" t="str">
        <f>IFERROR(__xludf.DUMMYFUNCTION("SPLIT(E701,"" - "")"),"Author")</f>
        <v>Author</v>
      </c>
      <c r="D701" s="20" t="str">
        <f>IFERROR(__xludf.DUMMYFUNCTION("""COMPUTED_VALUE"""),"Insitutional")</f>
        <v>Insitutional</v>
      </c>
      <c r="E701" s="4" t="s">
        <v>4807</v>
      </c>
      <c r="F701" s="4">
        <v>205.0</v>
      </c>
      <c r="G701" s="4">
        <v>2.52</v>
      </c>
      <c r="H701" s="8">
        <v>0.5317</v>
      </c>
      <c r="I701" s="8">
        <v>0.1376</v>
      </c>
      <c r="J701" s="9">
        <v>0.002638888888888889</v>
      </c>
      <c r="K701" s="21">
        <v>228.0</v>
      </c>
      <c r="L701" s="4">
        <v>1.24</v>
      </c>
    </row>
    <row r="702">
      <c r="A702" s="20" t="s">
        <v>915</v>
      </c>
      <c r="B702" s="20" t="str">
        <f t="shared" si="1"/>
        <v>Known</v>
      </c>
      <c r="C702" s="20" t="str">
        <f>IFERROR(__xludf.DUMMYFUNCTION("SPLIT(E702,"" - "")"),"Name")</f>
        <v>Name</v>
      </c>
      <c r="D702" s="20" t="str">
        <f>IFERROR(__xludf.DUMMYFUNCTION("""COMPUTED_VALUE"""),"Study")</f>
        <v>Study</v>
      </c>
      <c r="E702" s="4" t="s">
        <v>21</v>
      </c>
      <c r="F702" s="4">
        <v>204.0</v>
      </c>
      <c r="G702" s="4">
        <v>2.68</v>
      </c>
      <c r="H702" s="8">
        <v>0.3775</v>
      </c>
      <c r="I702" s="8">
        <v>0.1007</v>
      </c>
      <c r="J702" s="9">
        <v>0.004606481481481481</v>
      </c>
      <c r="K702" s="21">
        <v>398.0</v>
      </c>
      <c r="L702" s="4">
        <v>4.96</v>
      </c>
    </row>
    <row r="703">
      <c r="A703" s="20" t="s">
        <v>916</v>
      </c>
      <c r="B703" s="20" t="str">
        <f t="shared" si="1"/>
        <v>Known</v>
      </c>
      <c r="C703" s="20" t="str">
        <f>IFERROR(__xludf.DUMMYFUNCTION("SPLIT(E703,"" - "")"),"Name")</f>
        <v>Name</v>
      </c>
      <c r="D703" s="20" t="str">
        <f>IFERROR(__xludf.DUMMYFUNCTION("""COMPUTED_VALUE"""),"Study")</f>
        <v>Study</v>
      </c>
      <c r="E703" s="4" t="s">
        <v>21</v>
      </c>
      <c r="F703" s="4">
        <v>203.0</v>
      </c>
      <c r="G703" s="4">
        <v>3.31</v>
      </c>
      <c r="H703" s="8">
        <v>0.2217</v>
      </c>
      <c r="I703" s="8">
        <v>0.1565</v>
      </c>
      <c r="J703" s="9">
        <v>0.00375</v>
      </c>
      <c r="K703" s="21">
        <v>324.0</v>
      </c>
      <c r="L703" s="4">
        <v>4.02</v>
      </c>
    </row>
    <row r="704">
      <c r="A704" s="20">
        <v>33661.0</v>
      </c>
      <c r="B704" s="20" t="str">
        <f t="shared" si="1"/>
        <v>Known</v>
      </c>
      <c r="C704" s="20" t="str">
        <f>IFERROR(__xludf.DUMMYFUNCTION("SPLIT(E704,"" - "")"),"Number")</f>
        <v>Number</v>
      </c>
      <c r="D704" s="20" t="str">
        <f>IFERROR(__xludf.DUMMYFUNCTION("""COMPUTED_VALUE"""),"Study")</f>
        <v>Study</v>
      </c>
      <c r="E704" s="4" t="s">
        <v>12</v>
      </c>
      <c r="F704" s="4">
        <v>203.0</v>
      </c>
      <c r="G704" s="4">
        <v>2.83</v>
      </c>
      <c r="H704" s="8">
        <v>0.399</v>
      </c>
      <c r="I704" s="8">
        <v>0.1045</v>
      </c>
      <c r="J704" s="9">
        <v>0.004525462962962963</v>
      </c>
      <c r="K704" s="21">
        <v>391.0</v>
      </c>
      <c r="L704" s="4">
        <v>3.5</v>
      </c>
    </row>
    <row r="705">
      <c r="A705" s="20">
        <v>34392.0</v>
      </c>
      <c r="B705" s="20" t="str">
        <f t="shared" si="1"/>
        <v>Known</v>
      </c>
      <c r="C705" s="20" t="str">
        <f>IFERROR(__xludf.DUMMYFUNCTION("SPLIT(E705,"" - "")"),"Number")</f>
        <v>Number</v>
      </c>
      <c r="D705" s="20" t="str">
        <f>IFERROR(__xludf.DUMMYFUNCTION("""COMPUTED_VALUE"""),"Study")</f>
        <v>Study</v>
      </c>
      <c r="E705" s="4" t="s">
        <v>12</v>
      </c>
      <c r="F705" s="4">
        <v>203.0</v>
      </c>
      <c r="G705" s="4">
        <v>2.75</v>
      </c>
      <c r="H705" s="8">
        <v>0.1921</v>
      </c>
      <c r="I705" s="8">
        <v>0.1505</v>
      </c>
      <c r="J705" s="9">
        <v>0.005208333333333333</v>
      </c>
      <c r="K705" s="21">
        <v>450.0</v>
      </c>
      <c r="L705" s="4">
        <v>5.02</v>
      </c>
    </row>
    <row r="706">
      <c r="A706" s="20" t="s">
        <v>917</v>
      </c>
      <c r="B706" s="20" t="str">
        <f t="shared" si="1"/>
        <v>Exploratory</v>
      </c>
      <c r="C706" s="20" t="str">
        <f>IFERROR(__xludf.DUMMYFUNCTION("SPLIT(E706,"" - "")"),"Keyword")</f>
        <v>Keyword</v>
      </c>
      <c r="D706" s="20" t="str">
        <f>IFERROR(__xludf.DUMMYFUNCTION("""COMPUTED_VALUE"""),"Topic")</f>
        <v>Topic</v>
      </c>
      <c r="E706" s="4" t="s">
        <v>17</v>
      </c>
      <c r="F706" s="4">
        <v>203.0</v>
      </c>
      <c r="G706" s="4">
        <v>3.77</v>
      </c>
      <c r="H706" s="8">
        <v>0.197</v>
      </c>
      <c r="I706" s="8">
        <v>0.2624</v>
      </c>
      <c r="J706" s="9">
        <v>0.0033449074074074076</v>
      </c>
      <c r="K706" s="21">
        <v>289.0</v>
      </c>
      <c r="L706" s="4">
        <v>1.82</v>
      </c>
    </row>
    <row r="707">
      <c r="A707" s="20" t="s">
        <v>919</v>
      </c>
      <c r="B707" s="20" t="str">
        <f t="shared" si="1"/>
        <v>Exploratory</v>
      </c>
      <c r="C707" s="20" t="str">
        <f>IFERROR(__xludf.DUMMYFUNCTION("SPLIT(E707,"" - "")"),"Keyword")</f>
        <v>Keyword</v>
      </c>
      <c r="D707" s="20" t="str">
        <f>IFERROR(__xludf.DUMMYFUNCTION("""COMPUTED_VALUE"""),"Topic")</f>
        <v>Topic</v>
      </c>
      <c r="E707" s="4" t="s">
        <v>17</v>
      </c>
      <c r="F707" s="4">
        <v>203.0</v>
      </c>
      <c r="G707" s="4">
        <v>3.57</v>
      </c>
      <c r="H707" s="8">
        <v>0.2217</v>
      </c>
      <c r="I707" s="8">
        <v>0.211</v>
      </c>
      <c r="J707" s="9">
        <v>0.0031134259259259257</v>
      </c>
      <c r="K707" s="21">
        <v>269.0</v>
      </c>
      <c r="L707" s="4">
        <v>2.45</v>
      </c>
    </row>
    <row r="708">
      <c r="A708" s="20" t="s">
        <v>920</v>
      </c>
      <c r="B708" s="20" t="str">
        <f t="shared" si="1"/>
        <v>Exploratory</v>
      </c>
      <c r="C708" s="20" t="str">
        <f>IFERROR(__xludf.DUMMYFUNCTION("SPLIT(E708,"" - "")"),"Keyword")</f>
        <v>Keyword</v>
      </c>
      <c r="D708" s="20" t="str">
        <f>IFERROR(__xludf.DUMMYFUNCTION("""COMPUTED_VALUE"""),"Topic")</f>
        <v>Topic</v>
      </c>
      <c r="E708" s="4" t="s">
        <v>17</v>
      </c>
      <c r="F708" s="4">
        <v>202.0</v>
      </c>
      <c r="G708" s="4">
        <v>2.87</v>
      </c>
      <c r="H708" s="8">
        <v>0.1683</v>
      </c>
      <c r="I708" s="8">
        <v>0.4577</v>
      </c>
      <c r="J708" s="9">
        <v>0.0024305555555555556</v>
      </c>
      <c r="K708" s="21">
        <v>210.0</v>
      </c>
      <c r="L708" s="4">
        <v>1.53</v>
      </c>
    </row>
    <row r="709">
      <c r="A709" s="20" t="s">
        <v>2075</v>
      </c>
      <c r="B709" s="20" t="str">
        <f t="shared" si="1"/>
        <v>Exploratory</v>
      </c>
      <c r="C709" s="20" t="str">
        <f>IFERROR(__xludf.DUMMYFUNCTION("SPLIT(E709,"" - "")"),"Keyword")</f>
        <v>Keyword</v>
      </c>
      <c r="D709" s="20" t="str">
        <f>IFERROR(__xludf.DUMMYFUNCTION("""COMPUTED_VALUE"""),"Topic")</f>
        <v>Topic</v>
      </c>
      <c r="E709" s="4" t="s">
        <v>17</v>
      </c>
      <c r="F709" s="4">
        <v>202.0</v>
      </c>
      <c r="G709" s="4">
        <v>5.62</v>
      </c>
      <c r="H709" s="8">
        <v>0.2327</v>
      </c>
      <c r="I709" s="8">
        <v>0.1312</v>
      </c>
      <c r="J709" s="9">
        <v>0.005451388888888889</v>
      </c>
      <c r="K709" s="21">
        <v>471.0</v>
      </c>
      <c r="L709" s="4">
        <v>5.33</v>
      </c>
    </row>
    <row r="710">
      <c r="A710" s="20" t="s">
        <v>922</v>
      </c>
      <c r="B710" s="20" t="str">
        <f t="shared" si="1"/>
        <v>Exploratory</v>
      </c>
      <c r="C710" s="20" t="str">
        <f>IFERROR(__xludf.DUMMYFUNCTION("SPLIT(E710,"" - "")"),"Keyword")</f>
        <v>Keyword</v>
      </c>
      <c r="D710" s="20" t="str">
        <f>IFERROR(__xludf.DUMMYFUNCTION("""COMPUTED_VALUE"""),"Topic")</f>
        <v>Topic</v>
      </c>
      <c r="E710" s="4" t="s">
        <v>17</v>
      </c>
      <c r="F710" s="4">
        <v>202.0</v>
      </c>
      <c r="G710" s="4">
        <v>4.61</v>
      </c>
      <c r="H710" s="8">
        <v>0.2178</v>
      </c>
      <c r="I710" s="8">
        <v>0.1472</v>
      </c>
      <c r="J710" s="9">
        <v>0.005462962962962963</v>
      </c>
      <c r="K710" s="21">
        <v>472.0</v>
      </c>
      <c r="L710" s="4">
        <v>4.22</v>
      </c>
    </row>
    <row r="711">
      <c r="A711" s="20" t="s">
        <v>923</v>
      </c>
      <c r="B711" s="20" t="str">
        <f t="shared" si="1"/>
        <v>Exploratory</v>
      </c>
      <c r="C711" s="20" t="str">
        <f>IFERROR(__xludf.DUMMYFUNCTION("SPLIT(E711,"" - "")"),"Keyword")</f>
        <v>Keyword</v>
      </c>
      <c r="D711" s="20" t="str">
        <f>IFERROR(__xludf.DUMMYFUNCTION("""COMPUTED_VALUE"""),"Topic")</f>
        <v>Topic</v>
      </c>
      <c r="E711" s="4" t="s">
        <v>17</v>
      </c>
      <c r="F711" s="4">
        <v>202.0</v>
      </c>
      <c r="G711" s="4">
        <v>2.88</v>
      </c>
      <c r="H711" s="8">
        <v>0.3465</v>
      </c>
      <c r="I711" s="8">
        <v>0.2199</v>
      </c>
      <c r="J711" s="9">
        <v>0.0038657407407407408</v>
      </c>
      <c r="K711" s="21">
        <v>334.0</v>
      </c>
      <c r="L711" s="4">
        <v>2.5</v>
      </c>
    </row>
    <row r="712">
      <c r="A712" s="20" t="s">
        <v>924</v>
      </c>
      <c r="B712" s="20" t="str">
        <f t="shared" si="1"/>
        <v>Exploratory</v>
      </c>
      <c r="C712" s="20" t="str">
        <f>IFERROR(__xludf.DUMMYFUNCTION("SPLIT(E712,"" - "")"),"Keyword")</f>
        <v>Keyword</v>
      </c>
      <c r="D712" s="20" t="str">
        <f>IFERROR(__xludf.DUMMYFUNCTION("""COMPUTED_VALUE"""),"Topic")</f>
        <v>Topic</v>
      </c>
      <c r="E712" s="4" t="s">
        <v>17</v>
      </c>
      <c r="F712" s="4">
        <v>202.0</v>
      </c>
      <c r="G712" s="4">
        <v>4.42</v>
      </c>
      <c r="H712" s="8">
        <v>0.1634</v>
      </c>
      <c r="I712" s="8">
        <v>0.4002</v>
      </c>
      <c r="J712" s="9">
        <v>0.002824074074074074</v>
      </c>
      <c r="K712" s="21">
        <v>244.0</v>
      </c>
      <c r="L712" s="4">
        <v>1.82</v>
      </c>
    </row>
    <row r="713">
      <c r="A713" s="20" t="s">
        <v>926</v>
      </c>
      <c r="B713" s="20" t="str">
        <f t="shared" si="1"/>
        <v>Exploratory</v>
      </c>
      <c r="C713" s="20" t="str">
        <f>IFERROR(__xludf.DUMMYFUNCTION("SPLIT(E713,"" - "")"),"Keyword")</f>
        <v>Keyword</v>
      </c>
      <c r="D713" s="20" t="str">
        <f>IFERROR(__xludf.DUMMYFUNCTION("""COMPUTED_VALUE"""),"Topic")</f>
        <v>Topic</v>
      </c>
      <c r="E713" s="4" t="s">
        <v>17</v>
      </c>
      <c r="F713" s="4">
        <v>201.0</v>
      </c>
      <c r="G713" s="4">
        <v>4.74</v>
      </c>
      <c r="H713" s="8">
        <v>0.2289</v>
      </c>
      <c r="I713" s="8">
        <v>0.1375</v>
      </c>
      <c r="J713" s="9">
        <v>0.003935185185185185</v>
      </c>
      <c r="K713" s="21">
        <v>340.0</v>
      </c>
      <c r="L713" s="4">
        <v>3.47</v>
      </c>
    </row>
    <row r="714">
      <c r="A714" s="20" t="s">
        <v>927</v>
      </c>
      <c r="B714" s="20" t="str">
        <f t="shared" si="1"/>
        <v>Exploratory</v>
      </c>
      <c r="C714" s="20" t="str">
        <f>IFERROR(__xludf.DUMMYFUNCTION("SPLIT(E714,"" - "")"),"Keyword")</f>
        <v>Keyword</v>
      </c>
      <c r="D714" s="20" t="str">
        <f>IFERROR(__xludf.DUMMYFUNCTION("""COMPUTED_VALUE"""),"Place")</f>
        <v>Place</v>
      </c>
      <c r="E714" s="4" t="s">
        <v>32</v>
      </c>
      <c r="F714" s="4">
        <v>201.0</v>
      </c>
      <c r="G714" s="4">
        <v>3.09</v>
      </c>
      <c r="H714" s="8">
        <v>0.2935</v>
      </c>
      <c r="I714" s="8">
        <v>0.1688</v>
      </c>
      <c r="J714" s="9">
        <v>0.0035069444444444445</v>
      </c>
      <c r="K714" s="21">
        <v>303.0</v>
      </c>
      <c r="L714" s="4">
        <v>4.02</v>
      </c>
    </row>
    <row r="715">
      <c r="A715" s="20" t="s">
        <v>928</v>
      </c>
      <c r="B715" s="20" t="str">
        <f t="shared" si="1"/>
        <v>Exploratory</v>
      </c>
      <c r="C715" s="20" t="str">
        <f>IFERROR(__xludf.DUMMYFUNCTION("SPLIT(E715,"" - "")"),"Keyword")</f>
        <v>Keyword</v>
      </c>
      <c r="D715" s="20" t="str">
        <f>IFERROR(__xludf.DUMMYFUNCTION("""COMPUTED_VALUE"""),"Topic")</f>
        <v>Topic</v>
      </c>
      <c r="E715" s="4" t="s">
        <v>17</v>
      </c>
      <c r="F715" s="4">
        <v>201.0</v>
      </c>
      <c r="G715" s="4">
        <v>3.49</v>
      </c>
      <c r="H715" s="8">
        <v>0.2736</v>
      </c>
      <c r="I715" s="8">
        <v>0.2293</v>
      </c>
      <c r="J715" s="9">
        <v>0.0029861111111111113</v>
      </c>
      <c r="K715" s="21">
        <v>258.0</v>
      </c>
      <c r="L715" s="4">
        <v>2.32</v>
      </c>
    </row>
    <row r="716">
      <c r="A716" s="20" t="s">
        <v>929</v>
      </c>
      <c r="B716" s="20" t="str">
        <f t="shared" si="1"/>
        <v>Known</v>
      </c>
      <c r="C716" s="20" t="str">
        <f>IFERROR(__xludf.DUMMYFUNCTION("SPLIT(E716,"" - "")"),"Name")</f>
        <v>Name</v>
      </c>
      <c r="D716" s="20" t="str">
        <f>IFERROR(__xludf.DUMMYFUNCTION("""COMPUTED_VALUE"""),"Series")</f>
        <v>Series</v>
      </c>
      <c r="E716" s="4" t="s">
        <v>15</v>
      </c>
      <c r="F716" s="4">
        <v>200.0</v>
      </c>
      <c r="G716" s="4">
        <v>1.36</v>
      </c>
      <c r="H716" s="8">
        <v>0.585</v>
      </c>
      <c r="I716" s="8">
        <v>0.2234</v>
      </c>
      <c r="J716" s="9">
        <v>9.027777777777777E-4</v>
      </c>
      <c r="K716" s="21">
        <v>78.0</v>
      </c>
      <c r="L716" s="4">
        <v>2.0</v>
      </c>
    </row>
    <row r="717">
      <c r="A717" s="20" t="s">
        <v>998</v>
      </c>
      <c r="B717" s="20" t="str">
        <f t="shared" si="1"/>
        <v>Known</v>
      </c>
      <c r="C717" s="20" t="str">
        <f>IFERROR(__xludf.DUMMYFUNCTION("SPLIT(E717,"" - "")"),"Name")</f>
        <v>Name</v>
      </c>
      <c r="D717" s="20" t="str">
        <f>IFERROR(__xludf.DUMMYFUNCTION("""COMPUTED_VALUE"""),"Series")</f>
        <v>Series</v>
      </c>
      <c r="E717" s="4" t="s">
        <v>15</v>
      </c>
      <c r="F717" s="4">
        <v>200.0</v>
      </c>
      <c r="G717" s="4">
        <v>2.04</v>
      </c>
      <c r="H717" s="8">
        <v>0.36</v>
      </c>
      <c r="I717" s="8">
        <v>0.1397</v>
      </c>
      <c r="J717" s="9">
        <v>0.0024305555555555556</v>
      </c>
      <c r="K717" s="21">
        <v>210.0</v>
      </c>
      <c r="L717" s="4">
        <v>2.08</v>
      </c>
    </row>
    <row r="718">
      <c r="A718" s="20" t="s">
        <v>931</v>
      </c>
      <c r="B718" s="20" t="str">
        <f t="shared" si="1"/>
        <v>Exploratory</v>
      </c>
      <c r="C718" s="20" t="str">
        <f>IFERROR(__xludf.DUMMYFUNCTION("SPLIT(E718,"" - "")"),"Keyword")</f>
        <v>Keyword</v>
      </c>
      <c r="D718" s="20" t="str">
        <f>IFERROR(__xludf.DUMMYFUNCTION("""COMPUTED_VALUE"""),"Topic")</f>
        <v>Topic</v>
      </c>
      <c r="E718" s="4" t="s">
        <v>17</v>
      </c>
      <c r="F718" s="4">
        <v>200.0</v>
      </c>
      <c r="G718" s="4">
        <v>3.05</v>
      </c>
      <c r="H718" s="8">
        <v>0.36</v>
      </c>
      <c r="I718" s="8">
        <v>0.1984</v>
      </c>
      <c r="J718" s="9">
        <v>0.0026967592592592594</v>
      </c>
      <c r="K718" s="21">
        <v>233.0</v>
      </c>
      <c r="L718" s="4">
        <v>2.27</v>
      </c>
    </row>
    <row r="719">
      <c r="A719" s="20" t="s">
        <v>932</v>
      </c>
      <c r="B719" s="20" t="str">
        <f t="shared" si="1"/>
        <v>Exploratory</v>
      </c>
      <c r="C719" s="20" t="str">
        <f>IFERROR(__xludf.DUMMYFUNCTION("SPLIT(E719,"" - "")"),"Keyword")</f>
        <v>Keyword</v>
      </c>
      <c r="D719" s="20" t="str">
        <f>IFERROR(__xludf.DUMMYFUNCTION("""COMPUTED_VALUE"""),"Topic")</f>
        <v>Topic</v>
      </c>
      <c r="E719" s="4" t="s">
        <v>17</v>
      </c>
      <c r="F719" s="4">
        <v>200.0</v>
      </c>
      <c r="G719" s="4">
        <v>3.0</v>
      </c>
      <c r="H719" s="8">
        <v>0.35</v>
      </c>
      <c r="I719" s="8">
        <v>0.1714</v>
      </c>
      <c r="J719" s="9">
        <v>0.002395833333333333</v>
      </c>
      <c r="K719" s="21">
        <v>207.0</v>
      </c>
      <c r="L719" s="4">
        <v>2.61</v>
      </c>
    </row>
    <row r="720">
      <c r="A720" s="20">
        <v>34933.0</v>
      </c>
      <c r="B720" s="20" t="str">
        <f t="shared" si="1"/>
        <v>Known</v>
      </c>
      <c r="C720" s="20" t="str">
        <f>IFERROR(__xludf.DUMMYFUNCTION("SPLIT(E720,"" - "")"),"Number")</f>
        <v>Number</v>
      </c>
      <c r="D720" s="20" t="str">
        <f>IFERROR(__xludf.DUMMYFUNCTION("""COMPUTED_VALUE"""),"Study")</f>
        <v>Study</v>
      </c>
      <c r="E720" s="4" t="s">
        <v>12</v>
      </c>
      <c r="F720" s="4">
        <v>199.0</v>
      </c>
      <c r="G720" s="4">
        <v>2.52</v>
      </c>
      <c r="H720" s="8">
        <v>0.3015</v>
      </c>
      <c r="I720" s="8">
        <v>0.0719</v>
      </c>
      <c r="J720" s="9">
        <v>0.004108796296296296</v>
      </c>
      <c r="K720" s="21">
        <v>355.0</v>
      </c>
      <c r="L720" s="4">
        <v>3.37</v>
      </c>
    </row>
    <row r="721">
      <c r="A721" s="20" t="s">
        <v>1489</v>
      </c>
      <c r="B721" s="20" t="str">
        <f t="shared" si="1"/>
        <v>Exploratory</v>
      </c>
      <c r="C721" s="20" t="str">
        <f>IFERROR(__xludf.DUMMYFUNCTION("SPLIT(E721,"" - "")"),"Keyword")</f>
        <v>Keyword</v>
      </c>
      <c r="D721" s="20" t="str">
        <f>IFERROR(__xludf.DUMMYFUNCTION("""COMPUTED_VALUE"""),"Topic")</f>
        <v>Topic</v>
      </c>
      <c r="E721" s="4" t="s">
        <v>17</v>
      </c>
      <c r="F721" s="4">
        <v>199.0</v>
      </c>
      <c r="G721" s="4">
        <v>1.94</v>
      </c>
      <c r="H721" s="8">
        <v>0.1357</v>
      </c>
      <c r="I721" s="8">
        <v>0.3359</v>
      </c>
      <c r="J721" s="9">
        <v>0.0023148148148148147</v>
      </c>
      <c r="K721" s="21">
        <v>200.0</v>
      </c>
      <c r="L721" s="4">
        <v>1.96</v>
      </c>
    </row>
    <row r="722">
      <c r="A722" s="20" t="s">
        <v>936</v>
      </c>
      <c r="B722" s="20" t="str">
        <f t="shared" si="1"/>
        <v>Known</v>
      </c>
      <c r="C722" s="20" t="str">
        <f>IFERROR(__xludf.DUMMYFUNCTION("SPLIT(E722,"" - "")"),"Name")</f>
        <v>Name</v>
      </c>
      <c r="D722" s="20" t="str">
        <f>IFERROR(__xludf.DUMMYFUNCTION("""COMPUTED_VALUE"""),"Study")</f>
        <v>Study</v>
      </c>
      <c r="E722" s="4" t="s">
        <v>21</v>
      </c>
      <c r="F722" s="4">
        <v>199.0</v>
      </c>
      <c r="G722" s="4">
        <v>2.58</v>
      </c>
      <c r="H722" s="8">
        <v>0.3065</v>
      </c>
      <c r="I722" s="8">
        <v>0.1267</v>
      </c>
      <c r="J722" s="9">
        <v>0.00662037037037037</v>
      </c>
      <c r="K722" s="21">
        <v>572.0</v>
      </c>
      <c r="L722" s="4">
        <v>3.83</v>
      </c>
    </row>
    <row r="723">
      <c r="A723" s="20" t="s">
        <v>937</v>
      </c>
      <c r="B723" s="20" t="str">
        <f t="shared" si="1"/>
        <v>Known</v>
      </c>
      <c r="C723" s="20" t="str">
        <f>IFERROR(__xludf.DUMMYFUNCTION("SPLIT(E723,"" - "")"),"Name")</f>
        <v>Name</v>
      </c>
      <c r="D723" s="20" t="str">
        <f>IFERROR(__xludf.DUMMYFUNCTION("""COMPUTED_VALUE"""),"Series")</f>
        <v>Series</v>
      </c>
      <c r="E723" s="4" t="s">
        <v>15</v>
      </c>
      <c r="F723" s="4">
        <v>198.0</v>
      </c>
      <c r="G723" s="4">
        <v>3.21</v>
      </c>
      <c r="H723" s="8">
        <v>0.2424</v>
      </c>
      <c r="I723" s="8">
        <v>0.0991</v>
      </c>
      <c r="J723" s="9">
        <v>0.004363425925925926</v>
      </c>
      <c r="K723" s="21">
        <v>377.0</v>
      </c>
      <c r="L723" s="4">
        <v>5.88</v>
      </c>
    </row>
    <row r="724">
      <c r="A724" s="20" t="s">
        <v>938</v>
      </c>
      <c r="B724" s="20" t="str">
        <f t="shared" si="1"/>
        <v>Exploratory</v>
      </c>
      <c r="C724" s="20" t="str">
        <f>IFERROR(__xludf.DUMMYFUNCTION("SPLIT(E724,"" - "")"),"Keyword")</f>
        <v>Keyword</v>
      </c>
      <c r="D724" s="20" t="str">
        <f>IFERROR(__xludf.DUMMYFUNCTION("""COMPUTED_VALUE"""),"Topic")</f>
        <v>Topic</v>
      </c>
      <c r="E724" s="4" t="s">
        <v>17</v>
      </c>
      <c r="F724" s="4">
        <v>198.0</v>
      </c>
      <c r="G724" s="4">
        <v>2.66</v>
      </c>
      <c r="H724" s="8">
        <v>0.197</v>
      </c>
      <c r="I724" s="8">
        <v>0.27</v>
      </c>
      <c r="J724" s="9">
        <v>0.0025</v>
      </c>
      <c r="K724" s="21">
        <v>216.0</v>
      </c>
      <c r="L724" s="4">
        <v>3.09</v>
      </c>
    </row>
    <row r="725">
      <c r="A725" s="20" t="s">
        <v>939</v>
      </c>
      <c r="B725" s="20" t="str">
        <f t="shared" si="1"/>
        <v>Exploratory</v>
      </c>
      <c r="C725" s="20" t="str">
        <f>IFERROR(__xludf.DUMMYFUNCTION("SPLIT(E725,"" - "")"),"Keyword")</f>
        <v>Keyword</v>
      </c>
      <c r="D725" s="20" t="str">
        <f>IFERROR(__xludf.DUMMYFUNCTION("""COMPUTED_VALUE"""),"Topic")</f>
        <v>Topic</v>
      </c>
      <c r="E725" s="4" t="s">
        <v>17</v>
      </c>
      <c r="F725" s="4">
        <v>198.0</v>
      </c>
      <c r="G725" s="4">
        <v>3.48</v>
      </c>
      <c r="H725" s="8">
        <v>0.202</v>
      </c>
      <c r="I725" s="8">
        <v>0.2145</v>
      </c>
      <c r="J725" s="9">
        <v>0.0029976851851851853</v>
      </c>
      <c r="K725" s="21">
        <v>259.0</v>
      </c>
      <c r="L725" s="4">
        <v>3.41</v>
      </c>
    </row>
    <row r="726">
      <c r="A726" s="20" t="s">
        <v>1012</v>
      </c>
      <c r="B726" s="20" t="str">
        <f t="shared" si="1"/>
        <v>Exploratory</v>
      </c>
      <c r="C726" s="20" t="str">
        <f>IFERROR(__xludf.DUMMYFUNCTION("SPLIT(E726,"" - "")"),"Keyword")</f>
        <v>Keyword</v>
      </c>
      <c r="D726" s="20" t="str">
        <f>IFERROR(__xludf.DUMMYFUNCTION("""COMPUTED_VALUE"""),"Topic")</f>
        <v>Topic</v>
      </c>
      <c r="E726" s="4" t="s">
        <v>17</v>
      </c>
      <c r="F726" s="4">
        <v>198.0</v>
      </c>
      <c r="G726" s="4">
        <v>4.48</v>
      </c>
      <c r="H726" s="8">
        <v>0.2071</v>
      </c>
      <c r="I726" s="8">
        <v>0.241</v>
      </c>
      <c r="J726" s="9">
        <v>0.003460648148148148</v>
      </c>
      <c r="K726" s="21">
        <v>299.0</v>
      </c>
      <c r="L726" s="4">
        <v>1.57</v>
      </c>
    </row>
    <row r="727">
      <c r="A727" s="20" t="s">
        <v>941</v>
      </c>
      <c r="B727" s="20" t="str">
        <f t="shared" si="1"/>
        <v>Exploratory</v>
      </c>
      <c r="C727" s="20" t="str">
        <f>IFERROR(__xludf.DUMMYFUNCTION("SPLIT(E727,"" - "")"),"Keyword")</f>
        <v>Keyword</v>
      </c>
      <c r="D727" s="20" t="str">
        <f>IFERROR(__xludf.DUMMYFUNCTION("""COMPUTED_VALUE"""),"Topic")</f>
        <v>Topic</v>
      </c>
      <c r="E727" s="4" t="s">
        <v>17</v>
      </c>
      <c r="F727" s="4">
        <v>198.0</v>
      </c>
      <c r="G727" s="4">
        <v>2.82</v>
      </c>
      <c r="H727" s="8">
        <v>0.2273</v>
      </c>
      <c r="I727" s="8">
        <v>0.2688</v>
      </c>
      <c r="J727" s="9">
        <v>0.0021296296296296298</v>
      </c>
      <c r="K727" s="21">
        <v>184.0</v>
      </c>
      <c r="L727" s="4">
        <v>2.18</v>
      </c>
    </row>
    <row r="728">
      <c r="A728" s="20" t="s">
        <v>942</v>
      </c>
      <c r="B728" s="20" t="str">
        <f t="shared" si="1"/>
        <v>Exploratory</v>
      </c>
      <c r="C728" s="20" t="str">
        <f>IFERROR(__xludf.DUMMYFUNCTION("SPLIT(E728,"" - "")"),"Keyword")</f>
        <v>Keyword</v>
      </c>
      <c r="D728" s="20" t="str">
        <f>IFERROR(__xludf.DUMMYFUNCTION("""COMPUTED_VALUE"""),"Topic")</f>
        <v>Topic</v>
      </c>
      <c r="E728" s="4" t="s">
        <v>17</v>
      </c>
      <c r="F728" s="4">
        <v>198.0</v>
      </c>
      <c r="G728" s="4">
        <v>2.35</v>
      </c>
      <c r="H728" s="8">
        <v>0.0909</v>
      </c>
      <c r="I728" s="8">
        <v>0.4022</v>
      </c>
      <c r="J728" s="9">
        <v>0.002025462962962963</v>
      </c>
      <c r="K728" s="21">
        <v>175.0</v>
      </c>
      <c r="L728" s="4">
        <v>2.21</v>
      </c>
    </row>
    <row r="729">
      <c r="A729" s="20" t="s">
        <v>1072</v>
      </c>
      <c r="B729" s="20" t="str">
        <f t="shared" si="1"/>
        <v>Known</v>
      </c>
      <c r="C729" s="20" t="str">
        <f>IFERROR(__xludf.DUMMYFUNCTION("SPLIT(E729,"" - "")"),"Author")</f>
        <v>Author</v>
      </c>
      <c r="D729" s="20" t="str">
        <f>IFERROR(__xludf.DUMMYFUNCTION("""COMPUTED_VALUE"""),"Insitutional")</f>
        <v>Insitutional</v>
      </c>
      <c r="E729" s="4" t="s">
        <v>4807</v>
      </c>
      <c r="F729" s="4">
        <v>198.0</v>
      </c>
      <c r="G729" s="4">
        <v>1.21</v>
      </c>
      <c r="H729" s="8">
        <v>0.3939</v>
      </c>
      <c r="I729" s="8">
        <v>0.3515</v>
      </c>
      <c r="J729" s="9">
        <v>6.828703703703704E-4</v>
      </c>
      <c r="K729" s="21">
        <v>59.0</v>
      </c>
      <c r="L729" s="4">
        <v>0.71</v>
      </c>
    </row>
    <row r="730">
      <c r="A730" s="20" t="s">
        <v>945</v>
      </c>
      <c r="B730" s="20" t="str">
        <f t="shared" si="1"/>
        <v>Exploratory</v>
      </c>
      <c r="C730" s="20" t="str">
        <f>IFERROR(__xludf.DUMMYFUNCTION("SPLIT(E730,"" - "")"),"Keyword")</f>
        <v>Keyword</v>
      </c>
      <c r="D730" s="20" t="str">
        <f>IFERROR(__xludf.DUMMYFUNCTION("""COMPUTED_VALUE"""),"Topic")</f>
        <v>Topic</v>
      </c>
      <c r="E730" s="4" t="s">
        <v>17</v>
      </c>
      <c r="F730" s="4">
        <v>197.0</v>
      </c>
      <c r="G730" s="4">
        <v>2.77</v>
      </c>
      <c r="H730" s="8">
        <v>0.2944</v>
      </c>
      <c r="I730" s="8">
        <v>0.2202</v>
      </c>
      <c r="J730" s="9">
        <v>0.0032175925925925926</v>
      </c>
      <c r="K730" s="21">
        <v>278.0</v>
      </c>
      <c r="L730" s="4">
        <v>2.94</v>
      </c>
    </row>
    <row r="731">
      <c r="A731" s="20" t="s">
        <v>946</v>
      </c>
      <c r="B731" s="20" t="str">
        <f t="shared" si="1"/>
        <v>Exploratory</v>
      </c>
      <c r="C731" s="20" t="str">
        <f>IFERROR(__xludf.DUMMYFUNCTION("SPLIT(E731,"" - "")"),"Keyword")</f>
        <v>Keyword</v>
      </c>
      <c r="D731" s="20" t="str">
        <f>IFERROR(__xludf.DUMMYFUNCTION("""COMPUTED_VALUE"""),"Topic")</f>
        <v>Topic</v>
      </c>
      <c r="E731" s="4" t="s">
        <v>17</v>
      </c>
      <c r="F731" s="4">
        <v>196.0</v>
      </c>
      <c r="G731" s="4">
        <v>3.32</v>
      </c>
      <c r="H731" s="8">
        <v>0.1939</v>
      </c>
      <c r="I731" s="8">
        <v>0.2227</v>
      </c>
      <c r="J731" s="9">
        <v>0.0029976851851851853</v>
      </c>
      <c r="K731" s="21">
        <v>259.0</v>
      </c>
      <c r="L731" s="4">
        <v>2.34</v>
      </c>
    </row>
    <row r="732">
      <c r="A732" s="20" t="s">
        <v>947</v>
      </c>
      <c r="B732" s="20" t="str">
        <f t="shared" si="1"/>
        <v>Exploratory</v>
      </c>
      <c r="C732" s="20" t="str">
        <f>IFERROR(__xludf.DUMMYFUNCTION("SPLIT(E732,"" - "")"),"Keyword")</f>
        <v>Keyword</v>
      </c>
      <c r="D732" s="20" t="str">
        <f>IFERROR(__xludf.DUMMYFUNCTION("""COMPUTED_VALUE"""),"Topic")</f>
        <v>Topic</v>
      </c>
      <c r="E732" s="4" t="s">
        <v>17</v>
      </c>
      <c r="F732" s="4">
        <v>196.0</v>
      </c>
      <c r="G732" s="4">
        <v>3.19</v>
      </c>
      <c r="H732" s="8">
        <v>0.2449</v>
      </c>
      <c r="I732" s="8">
        <v>0.168</v>
      </c>
      <c r="J732" s="9">
        <v>0.003263888888888889</v>
      </c>
      <c r="K732" s="21">
        <v>282.0</v>
      </c>
      <c r="L732" s="4">
        <v>5.02</v>
      </c>
    </row>
    <row r="733">
      <c r="A733" s="20" t="s">
        <v>948</v>
      </c>
      <c r="B733" s="20" t="str">
        <f t="shared" si="1"/>
        <v>Exploratory</v>
      </c>
      <c r="C733" s="20" t="str">
        <f>IFERROR(__xludf.DUMMYFUNCTION("SPLIT(E733,"" - "")"),"Keyword")</f>
        <v>Keyword</v>
      </c>
      <c r="D733" s="20" t="str">
        <f>IFERROR(__xludf.DUMMYFUNCTION("""COMPUTED_VALUE"""),"Topic")</f>
        <v>Topic</v>
      </c>
      <c r="E733" s="4" t="s">
        <v>17</v>
      </c>
      <c r="F733" s="4">
        <v>196.0</v>
      </c>
      <c r="G733" s="4">
        <v>2.78</v>
      </c>
      <c r="H733" s="8">
        <v>0.1837</v>
      </c>
      <c r="I733" s="8">
        <v>0.3615</v>
      </c>
      <c r="J733" s="9">
        <v>0.0018287037037037037</v>
      </c>
      <c r="K733" s="21">
        <v>158.0</v>
      </c>
      <c r="L733" s="4">
        <v>1.56</v>
      </c>
    </row>
    <row r="734">
      <c r="A734" s="20" t="s">
        <v>949</v>
      </c>
      <c r="B734" s="20" t="str">
        <f t="shared" si="1"/>
        <v>Exploratory</v>
      </c>
      <c r="C734" s="20" t="str">
        <f>IFERROR(__xludf.DUMMYFUNCTION("SPLIT(E734,"" - "")"),"Keyword")</f>
        <v>Keyword</v>
      </c>
      <c r="D734" s="20" t="str">
        <f>IFERROR(__xludf.DUMMYFUNCTION("""COMPUTED_VALUE"""),"Topic")</f>
        <v>Topic</v>
      </c>
      <c r="E734" s="4" t="s">
        <v>17</v>
      </c>
      <c r="F734" s="4">
        <v>196.0</v>
      </c>
      <c r="G734" s="4">
        <v>2.58</v>
      </c>
      <c r="H734" s="8">
        <v>0.1837</v>
      </c>
      <c r="I734" s="8">
        <v>0.1719</v>
      </c>
      <c r="J734" s="9">
        <v>0.004733796296296297</v>
      </c>
      <c r="K734" s="21">
        <v>409.0</v>
      </c>
      <c r="L734" s="4">
        <v>7.05</v>
      </c>
    </row>
    <row r="735">
      <c r="A735" s="20" t="s">
        <v>950</v>
      </c>
      <c r="B735" s="20" t="str">
        <f t="shared" si="1"/>
        <v>Exploratory</v>
      </c>
      <c r="C735" s="20" t="str">
        <f>IFERROR(__xludf.DUMMYFUNCTION("SPLIT(E735,"" - "")"),"Keyword")</f>
        <v>Keyword</v>
      </c>
      <c r="D735" s="20" t="str">
        <f>IFERROR(__xludf.DUMMYFUNCTION("""COMPUTED_VALUE"""),"Topic")</f>
        <v>Topic</v>
      </c>
      <c r="E735" s="4" t="s">
        <v>17</v>
      </c>
      <c r="F735" s="4">
        <v>196.0</v>
      </c>
      <c r="G735" s="4">
        <v>2.61</v>
      </c>
      <c r="H735" s="8">
        <v>0.3776</v>
      </c>
      <c r="I735" s="8">
        <v>0.2051</v>
      </c>
      <c r="J735" s="9">
        <v>0.001724537037037037</v>
      </c>
      <c r="K735" s="21">
        <v>149.0</v>
      </c>
      <c r="L735" s="4">
        <v>2.02</v>
      </c>
    </row>
    <row r="736">
      <c r="A736" s="20">
        <v>25421.0</v>
      </c>
      <c r="B736" s="20" t="str">
        <f t="shared" si="1"/>
        <v>Known</v>
      </c>
      <c r="C736" s="20" t="str">
        <f>IFERROR(__xludf.DUMMYFUNCTION("SPLIT(E736,"" - "")"),"Number")</f>
        <v>Number</v>
      </c>
      <c r="D736" s="20" t="str">
        <f>IFERROR(__xludf.DUMMYFUNCTION("""COMPUTED_VALUE"""),"Study")</f>
        <v>Study</v>
      </c>
      <c r="E736" s="4" t="s">
        <v>12</v>
      </c>
      <c r="F736" s="4">
        <v>195.0</v>
      </c>
      <c r="G736" s="4">
        <v>2.56</v>
      </c>
      <c r="H736" s="8">
        <v>0.1128</v>
      </c>
      <c r="I736" s="8">
        <v>0.2044</v>
      </c>
      <c r="J736" s="9">
        <v>0.0035300925925925925</v>
      </c>
      <c r="K736" s="21">
        <v>305.0</v>
      </c>
      <c r="L736" s="4">
        <v>3.33</v>
      </c>
    </row>
    <row r="737">
      <c r="A737" s="20" t="s">
        <v>2068</v>
      </c>
      <c r="B737" s="20" t="str">
        <f t="shared" si="1"/>
        <v>Exploratory</v>
      </c>
      <c r="C737" s="20" t="str">
        <f>IFERROR(__xludf.DUMMYFUNCTION("SPLIT(E737,"" - "")"),"Keyword")</f>
        <v>Keyword</v>
      </c>
      <c r="D737" s="20" t="str">
        <f>IFERROR(__xludf.DUMMYFUNCTION("""COMPUTED_VALUE"""),"Topic")</f>
        <v>Topic</v>
      </c>
      <c r="E737" s="4" t="s">
        <v>17</v>
      </c>
      <c r="F737" s="4">
        <v>195.0</v>
      </c>
      <c r="G737" s="4">
        <v>3.38</v>
      </c>
      <c r="H737" s="8">
        <v>0.2769</v>
      </c>
      <c r="I737" s="8">
        <v>0.1882</v>
      </c>
      <c r="J737" s="9">
        <v>0.0030902777777777777</v>
      </c>
      <c r="K737" s="21">
        <v>267.0</v>
      </c>
      <c r="L737" s="4">
        <v>3.05</v>
      </c>
    </row>
    <row r="738">
      <c r="A738" s="20" t="s">
        <v>4576</v>
      </c>
      <c r="B738" s="20" t="str">
        <f t="shared" si="1"/>
        <v>Known</v>
      </c>
      <c r="C738" s="20" t="str">
        <f>IFERROR(__xludf.DUMMYFUNCTION("SPLIT(E738,"" - "")"),"Name")</f>
        <v>Name</v>
      </c>
      <c r="D738" s="20" t="str">
        <f>IFERROR(__xludf.DUMMYFUNCTION("""COMPUTED_VALUE"""),"Series")</f>
        <v>Series</v>
      </c>
      <c r="E738" s="4" t="s">
        <v>15</v>
      </c>
      <c r="F738" s="4">
        <v>195.0</v>
      </c>
      <c r="G738" s="4">
        <v>2.33</v>
      </c>
      <c r="H738" s="8">
        <v>0.2923</v>
      </c>
      <c r="I738" s="8">
        <v>0.0945</v>
      </c>
      <c r="J738" s="9">
        <v>0.004363425925925926</v>
      </c>
      <c r="K738" s="21">
        <v>377.0</v>
      </c>
      <c r="L738" s="4">
        <v>3.7</v>
      </c>
    </row>
    <row r="739">
      <c r="A739" s="20">
        <v>28721.0</v>
      </c>
      <c r="B739" s="20" t="str">
        <f t="shared" si="1"/>
        <v>Known</v>
      </c>
      <c r="C739" s="20" t="str">
        <f>IFERROR(__xludf.DUMMYFUNCTION("SPLIT(E739,"" - "")"),"Number")</f>
        <v>Number</v>
      </c>
      <c r="D739" s="20" t="str">
        <f>IFERROR(__xludf.DUMMYFUNCTION("""COMPUTED_VALUE"""),"Study")</f>
        <v>Study</v>
      </c>
      <c r="E739" s="4" t="s">
        <v>12</v>
      </c>
      <c r="F739" s="4">
        <v>194.0</v>
      </c>
      <c r="G739" s="4">
        <v>2.32</v>
      </c>
      <c r="H739" s="8">
        <v>0.2577</v>
      </c>
      <c r="I739" s="8">
        <v>0.2173</v>
      </c>
      <c r="J739" s="9">
        <v>0.003935185185185185</v>
      </c>
      <c r="K739" s="21">
        <v>340.0</v>
      </c>
      <c r="L739" s="4">
        <v>3.41</v>
      </c>
    </row>
    <row r="740">
      <c r="A740" s="20">
        <v>34792.0</v>
      </c>
      <c r="B740" s="20" t="str">
        <f t="shared" si="1"/>
        <v>Known</v>
      </c>
      <c r="C740" s="20" t="str">
        <f>IFERROR(__xludf.DUMMYFUNCTION("SPLIT(E740,"" - "")"),"Number")</f>
        <v>Number</v>
      </c>
      <c r="D740" s="20" t="str">
        <f>IFERROR(__xludf.DUMMYFUNCTION("""COMPUTED_VALUE"""),"Study")</f>
        <v>Study</v>
      </c>
      <c r="E740" s="4" t="s">
        <v>12</v>
      </c>
      <c r="F740" s="4">
        <v>194.0</v>
      </c>
      <c r="G740" s="4">
        <v>2.53</v>
      </c>
      <c r="H740" s="8">
        <v>0.2371</v>
      </c>
      <c r="I740" s="8">
        <v>0.1347</v>
      </c>
      <c r="J740" s="9">
        <v>0.00738425925925926</v>
      </c>
      <c r="K740" s="21">
        <v>638.0</v>
      </c>
      <c r="L740" s="4">
        <v>6.65</v>
      </c>
    </row>
    <row r="741">
      <c r="A741" s="20" t="s">
        <v>954</v>
      </c>
      <c r="B741" s="20" t="str">
        <f t="shared" si="1"/>
        <v>Exploratory</v>
      </c>
      <c r="C741" s="20" t="str">
        <f>IFERROR(__xludf.DUMMYFUNCTION("SPLIT(E741,"" - "")"),"Keyword")</f>
        <v>Keyword</v>
      </c>
      <c r="D741" s="20" t="str">
        <f>IFERROR(__xludf.DUMMYFUNCTION("""COMPUTED_VALUE"""),"Topic")</f>
        <v>Topic</v>
      </c>
      <c r="E741" s="4" t="s">
        <v>17</v>
      </c>
      <c r="F741" s="4">
        <v>194.0</v>
      </c>
      <c r="G741" s="4">
        <v>2.97</v>
      </c>
      <c r="H741" s="8">
        <v>0.2577</v>
      </c>
      <c r="I741" s="8">
        <v>0.2205</v>
      </c>
      <c r="J741" s="9">
        <v>0.0024537037037037036</v>
      </c>
      <c r="K741" s="21">
        <v>212.0</v>
      </c>
      <c r="L741" s="4">
        <v>2.9</v>
      </c>
    </row>
    <row r="742">
      <c r="A742" s="20" t="s">
        <v>955</v>
      </c>
      <c r="B742" s="20" t="str">
        <f t="shared" si="1"/>
        <v>Exploratory</v>
      </c>
      <c r="C742" s="20" t="str">
        <f>IFERROR(__xludf.DUMMYFUNCTION("SPLIT(E742,"" - "")"),"Keyword")</f>
        <v>Keyword</v>
      </c>
      <c r="D742" s="20" t="str">
        <f>IFERROR(__xludf.DUMMYFUNCTION("""COMPUTED_VALUE"""),"Topic")</f>
        <v>Topic</v>
      </c>
      <c r="E742" s="4" t="s">
        <v>17</v>
      </c>
      <c r="F742" s="4">
        <v>194.0</v>
      </c>
      <c r="G742" s="4">
        <v>3.6</v>
      </c>
      <c r="H742" s="8">
        <v>0.2113</v>
      </c>
      <c r="I742" s="8">
        <v>0.2264</v>
      </c>
      <c r="J742" s="9">
        <v>0.0029745370370370373</v>
      </c>
      <c r="K742" s="21">
        <v>257.0</v>
      </c>
      <c r="L742" s="4">
        <v>2.56</v>
      </c>
    </row>
    <row r="743">
      <c r="A743" s="20" t="s">
        <v>956</v>
      </c>
      <c r="B743" s="20" t="str">
        <f t="shared" si="1"/>
        <v>Exploratory</v>
      </c>
      <c r="C743" s="20" t="str">
        <f>IFERROR(__xludf.DUMMYFUNCTION("SPLIT(E743,"" - "")"),"Keyword")</f>
        <v>Keyword</v>
      </c>
      <c r="D743" s="20" t="str">
        <f>IFERROR(__xludf.DUMMYFUNCTION("""COMPUTED_VALUE"""),"Topic")</f>
        <v>Topic</v>
      </c>
      <c r="E743" s="4" t="s">
        <v>17</v>
      </c>
      <c r="F743" s="4">
        <v>194.0</v>
      </c>
      <c r="G743" s="4">
        <v>3.8</v>
      </c>
      <c r="H743" s="8">
        <v>0.1804</v>
      </c>
      <c r="I743" s="8">
        <v>0.2388</v>
      </c>
      <c r="J743" s="9">
        <v>0.002824074074074074</v>
      </c>
      <c r="K743" s="21">
        <v>244.0</v>
      </c>
      <c r="L743" s="4">
        <v>2.55</v>
      </c>
    </row>
    <row r="744">
      <c r="A744" s="20" t="s">
        <v>957</v>
      </c>
      <c r="B744" s="20" t="str">
        <f t="shared" si="1"/>
        <v>Exploratory</v>
      </c>
      <c r="C744" s="20" t="str">
        <f>IFERROR(__xludf.DUMMYFUNCTION("SPLIT(E744,"" - "")"),"Keyword")</f>
        <v>Keyword</v>
      </c>
      <c r="D744" s="20" t="str">
        <f>IFERROR(__xludf.DUMMYFUNCTION("""COMPUTED_VALUE"""),"Topic")</f>
        <v>Topic</v>
      </c>
      <c r="E744" s="4" t="s">
        <v>17</v>
      </c>
      <c r="F744" s="4">
        <v>194.0</v>
      </c>
      <c r="G744" s="4">
        <v>4.26</v>
      </c>
      <c r="H744" s="8">
        <v>0.1495</v>
      </c>
      <c r="I744" s="8">
        <v>0.2346</v>
      </c>
      <c r="J744" s="9">
        <v>0.003449074074074074</v>
      </c>
      <c r="K744" s="21">
        <v>298.0</v>
      </c>
      <c r="L744" s="4">
        <v>2.09</v>
      </c>
    </row>
    <row r="745">
      <c r="A745" s="20" t="s">
        <v>959</v>
      </c>
      <c r="B745" s="20" t="str">
        <f t="shared" si="1"/>
        <v>Known</v>
      </c>
      <c r="C745" s="20" t="str">
        <f>IFERROR(__xludf.DUMMYFUNCTION("SPLIT(E745,"" - "")"),"Name")</f>
        <v>Name</v>
      </c>
      <c r="D745" s="20" t="str">
        <f>IFERROR(__xludf.DUMMYFUNCTION("""COMPUTED_VALUE"""),"Study")</f>
        <v>Study</v>
      </c>
      <c r="E745" s="4" t="s">
        <v>21</v>
      </c>
      <c r="F745" s="4">
        <v>193.0</v>
      </c>
      <c r="G745" s="4">
        <v>2.51</v>
      </c>
      <c r="H745" s="8">
        <v>0.2228</v>
      </c>
      <c r="I745" s="8">
        <v>0.1196</v>
      </c>
      <c r="J745" s="9">
        <v>0.004456018518518519</v>
      </c>
      <c r="K745" s="21">
        <v>385.0</v>
      </c>
      <c r="L745" s="4">
        <v>4.65</v>
      </c>
    </row>
    <row r="746">
      <c r="A746" s="20" t="s">
        <v>961</v>
      </c>
      <c r="B746" s="20" t="str">
        <f t="shared" si="1"/>
        <v>Exploratory</v>
      </c>
      <c r="C746" s="20" t="str">
        <f>IFERROR(__xludf.DUMMYFUNCTION("SPLIT(E746,"" - "")"),"Keyword")</f>
        <v>Keyword</v>
      </c>
      <c r="D746" s="20" t="str">
        <f>IFERROR(__xludf.DUMMYFUNCTION("""COMPUTED_VALUE"""),"Topic")</f>
        <v>Topic</v>
      </c>
      <c r="E746" s="4" t="s">
        <v>17</v>
      </c>
      <c r="F746" s="4">
        <v>193.0</v>
      </c>
      <c r="G746" s="4">
        <v>3.87</v>
      </c>
      <c r="H746" s="8">
        <v>0.2798</v>
      </c>
      <c r="I746" s="8">
        <v>0.166</v>
      </c>
      <c r="J746" s="9">
        <v>0.0042824074074074075</v>
      </c>
      <c r="K746" s="21">
        <v>370.0</v>
      </c>
      <c r="L746" s="4">
        <v>4.31</v>
      </c>
    </row>
    <row r="747">
      <c r="A747" s="20" t="s">
        <v>2367</v>
      </c>
      <c r="B747" s="20" t="str">
        <f t="shared" si="1"/>
        <v>Exploratory</v>
      </c>
      <c r="C747" s="20" t="str">
        <f>IFERROR(__xludf.DUMMYFUNCTION("SPLIT(E747,"" - "")"),"Keyword")</f>
        <v>Keyword</v>
      </c>
      <c r="D747" s="20" t="str">
        <f>IFERROR(__xludf.DUMMYFUNCTION("""COMPUTED_VALUE"""),"Topic")</f>
        <v>Topic</v>
      </c>
      <c r="E747" s="4" t="s">
        <v>17</v>
      </c>
      <c r="F747" s="4">
        <v>193.0</v>
      </c>
      <c r="G747" s="4">
        <v>3.46</v>
      </c>
      <c r="H747" s="8">
        <v>0.2539</v>
      </c>
      <c r="I747" s="8">
        <v>0.2324</v>
      </c>
      <c r="J747" s="9">
        <v>0.003171296296296296</v>
      </c>
      <c r="K747" s="21">
        <v>274.0</v>
      </c>
      <c r="L747" s="4">
        <v>3.37</v>
      </c>
    </row>
    <row r="748">
      <c r="A748" s="20" t="s">
        <v>963</v>
      </c>
      <c r="B748" s="20" t="str">
        <f t="shared" si="1"/>
        <v>Exploratory</v>
      </c>
      <c r="C748" s="20" t="str">
        <f>IFERROR(__xludf.DUMMYFUNCTION("SPLIT(E748,"" - "")"),"Keyword")</f>
        <v>Keyword</v>
      </c>
      <c r="D748" s="20" t="str">
        <f>IFERROR(__xludf.DUMMYFUNCTION("""COMPUTED_VALUE"""),"Topic")</f>
        <v>Topic</v>
      </c>
      <c r="E748" s="4" t="s">
        <v>17</v>
      </c>
      <c r="F748" s="4">
        <v>193.0</v>
      </c>
      <c r="G748" s="4">
        <v>2.52</v>
      </c>
      <c r="H748" s="8">
        <v>0.2435</v>
      </c>
      <c r="I748" s="8">
        <v>0.2058</v>
      </c>
      <c r="J748" s="9">
        <v>0.003171296296296296</v>
      </c>
      <c r="K748" s="21">
        <v>274.0</v>
      </c>
      <c r="L748" s="4">
        <v>3.93</v>
      </c>
    </row>
    <row r="749">
      <c r="A749" s="20" t="s">
        <v>965</v>
      </c>
      <c r="B749" s="20" t="str">
        <f t="shared" si="1"/>
        <v>Exploratory</v>
      </c>
      <c r="C749" s="20" t="str">
        <f>IFERROR(__xludf.DUMMYFUNCTION("SPLIT(E749,"" - "")"),"Keyword")</f>
        <v>Keyword</v>
      </c>
      <c r="D749" s="20" t="str">
        <f>IFERROR(__xludf.DUMMYFUNCTION("""COMPUTED_VALUE"""),"Place")</f>
        <v>Place</v>
      </c>
      <c r="E749" s="4" t="s">
        <v>32</v>
      </c>
      <c r="F749" s="4">
        <v>192.0</v>
      </c>
      <c r="G749" s="4">
        <v>4.14</v>
      </c>
      <c r="H749" s="8">
        <v>0.2917</v>
      </c>
      <c r="I749" s="8">
        <v>0.1899</v>
      </c>
      <c r="J749" s="9">
        <v>0.003263888888888889</v>
      </c>
      <c r="K749" s="21">
        <v>282.0</v>
      </c>
      <c r="L749" s="4">
        <v>3.66</v>
      </c>
    </row>
    <row r="750">
      <c r="A750" s="20" t="s">
        <v>966</v>
      </c>
      <c r="B750" s="20" t="str">
        <f t="shared" si="1"/>
        <v>Exploratory</v>
      </c>
      <c r="C750" s="20" t="str">
        <f>IFERROR(__xludf.DUMMYFUNCTION("SPLIT(E750,"" - "")"),"Keyword")</f>
        <v>Keyword</v>
      </c>
      <c r="D750" s="20" t="str">
        <f>IFERROR(__xludf.DUMMYFUNCTION("""COMPUTED_VALUE"""),"Topic")</f>
        <v>Topic</v>
      </c>
      <c r="E750" s="4" t="s">
        <v>17</v>
      </c>
      <c r="F750" s="4">
        <v>192.0</v>
      </c>
      <c r="G750" s="4">
        <v>3.74</v>
      </c>
      <c r="H750" s="8">
        <v>0.2396</v>
      </c>
      <c r="I750" s="8">
        <v>0.185</v>
      </c>
      <c r="J750" s="9">
        <v>0.0030324074074074073</v>
      </c>
      <c r="K750" s="21">
        <v>262.0</v>
      </c>
      <c r="L750" s="4">
        <v>3.74</v>
      </c>
    </row>
    <row r="751">
      <c r="A751" s="20" t="s">
        <v>967</v>
      </c>
      <c r="B751" s="20" t="str">
        <f t="shared" si="1"/>
        <v>Exploratory</v>
      </c>
      <c r="C751" s="20" t="str">
        <f>IFERROR(__xludf.DUMMYFUNCTION("SPLIT(E751,"" - "")"),"Keyword")</f>
        <v>Keyword</v>
      </c>
      <c r="D751" s="20" t="str">
        <f>IFERROR(__xludf.DUMMYFUNCTION("""COMPUTED_VALUE"""),"Topic")</f>
        <v>Topic</v>
      </c>
      <c r="E751" s="4" t="s">
        <v>17</v>
      </c>
      <c r="F751" s="4">
        <v>192.0</v>
      </c>
      <c r="G751" s="4">
        <v>5.48</v>
      </c>
      <c r="H751" s="8">
        <v>0.2292</v>
      </c>
      <c r="I751" s="8">
        <v>0.2395</v>
      </c>
      <c r="J751" s="9">
        <v>0.004560185185185185</v>
      </c>
      <c r="K751" s="21">
        <v>394.0</v>
      </c>
      <c r="L751" s="4">
        <v>3.76</v>
      </c>
    </row>
    <row r="752">
      <c r="A752" s="20" t="s">
        <v>968</v>
      </c>
      <c r="B752" s="20" t="str">
        <f t="shared" si="1"/>
        <v>Exploratory</v>
      </c>
      <c r="C752" s="20" t="str">
        <f>IFERROR(__xludf.DUMMYFUNCTION("SPLIT(E752,"" - "")"),"Keyword")</f>
        <v>Keyword</v>
      </c>
      <c r="D752" s="20" t="str">
        <f>IFERROR(__xludf.DUMMYFUNCTION("""COMPUTED_VALUE"""),"Topic")</f>
        <v>Topic</v>
      </c>
      <c r="E752" s="4" t="s">
        <v>17</v>
      </c>
      <c r="F752" s="4">
        <v>191.0</v>
      </c>
      <c r="G752" s="4">
        <v>4.27</v>
      </c>
      <c r="H752" s="8">
        <v>0.1466</v>
      </c>
      <c r="I752" s="8">
        <v>0.2218</v>
      </c>
      <c r="J752" s="9">
        <v>0.00318287037037037</v>
      </c>
      <c r="K752" s="21">
        <v>275.0</v>
      </c>
      <c r="L752" s="4">
        <v>3.92</v>
      </c>
    </row>
    <row r="753">
      <c r="A753" s="20" t="s">
        <v>969</v>
      </c>
      <c r="B753" s="20" t="str">
        <f t="shared" si="1"/>
        <v>Exploratory</v>
      </c>
      <c r="C753" s="20" t="str">
        <f>IFERROR(__xludf.DUMMYFUNCTION("SPLIT(E753,"" - "")"),"Keyword")</f>
        <v>Keyword</v>
      </c>
      <c r="D753" s="20" t="str">
        <f>IFERROR(__xludf.DUMMYFUNCTION("""COMPUTED_VALUE"""),"Topic")</f>
        <v>Topic</v>
      </c>
      <c r="E753" s="4" t="s">
        <v>17</v>
      </c>
      <c r="F753" s="4">
        <v>191.0</v>
      </c>
      <c r="G753" s="4">
        <v>2.48</v>
      </c>
      <c r="H753" s="8">
        <v>0.5079</v>
      </c>
      <c r="I753" s="8">
        <v>0.1628</v>
      </c>
      <c r="J753" s="9">
        <v>0.0024189814814814816</v>
      </c>
      <c r="K753" s="21">
        <v>209.0</v>
      </c>
      <c r="L753" s="4">
        <v>2.01</v>
      </c>
    </row>
    <row r="754">
      <c r="A754" s="20" t="s">
        <v>1103</v>
      </c>
      <c r="B754" s="20" t="str">
        <f t="shared" si="1"/>
        <v>Exploratory</v>
      </c>
      <c r="C754" s="20" t="str">
        <f>IFERROR(__xludf.DUMMYFUNCTION("SPLIT(E754,"" - "")"),"Keyword")</f>
        <v>Keyword</v>
      </c>
      <c r="D754" s="20" t="str">
        <f>IFERROR(__xludf.DUMMYFUNCTION("""COMPUTED_VALUE"""),"Topic")</f>
        <v>Topic</v>
      </c>
      <c r="E754" s="4" t="s">
        <v>17</v>
      </c>
      <c r="F754" s="4">
        <v>191.0</v>
      </c>
      <c r="G754" s="4">
        <v>2.69</v>
      </c>
      <c r="H754" s="8">
        <v>0.1466</v>
      </c>
      <c r="I754" s="8">
        <v>0.2724</v>
      </c>
      <c r="J754" s="9">
        <v>0.0016435185185185185</v>
      </c>
      <c r="K754" s="21">
        <v>142.0</v>
      </c>
      <c r="L754" s="4">
        <v>2.66</v>
      </c>
    </row>
    <row r="755">
      <c r="A755" s="20" t="s">
        <v>971</v>
      </c>
      <c r="B755" s="20" t="str">
        <f t="shared" si="1"/>
        <v>Exploratory</v>
      </c>
      <c r="C755" s="20" t="str">
        <f>IFERROR(__xludf.DUMMYFUNCTION("SPLIT(E755,"" - "")"),"Keyword")</f>
        <v>Keyword</v>
      </c>
      <c r="D755" s="20" t="str">
        <f>IFERROR(__xludf.DUMMYFUNCTION("""COMPUTED_VALUE"""),"Topic")</f>
        <v>Topic</v>
      </c>
      <c r="E755" s="4" t="s">
        <v>17</v>
      </c>
      <c r="F755" s="4">
        <v>191.0</v>
      </c>
      <c r="G755" s="4">
        <v>3.38</v>
      </c>
      <c r="H755" s="8">
        <v>0.1885</v>
      </c>
      <c r="I755" s="8">
        <v>0.2632</v>
      </c>
      <c r="J755" s="9">
        <v>0.0028935185185185184</v>
      </c>
      <c r="K755" s="21">
        <v>250.0</v>
      </c>
      <c r="L755" s="4">
        <v>2.3</v>
      </c>
    </row>
    <row r="756">
      <c r="A756" s="20" t="s">
        <v>972</v>
      </c>
      <c r="B756" s="20" t="str">
        <f t="shared" si="1"/>
        <v>Exploratory</v>
      </c>
      <c r="C756" s="20" t="str">
        <f>IFERROR(__xludf.DUMMYFUNCTION("SPLIT(E756,"" - "")"),"Keyword")</f>
        <v>Keyword</v>
      </c>
      <c r="D756" s="20" t="str">
        <f>IFERROR(__xludf.DUMMYFUNCTION("""COMPUTED_VALUE"""),"Topic")</f>
        <v>Topic</v>
      </c>
      <c r="E756" s="4" t="s">
        <v>17</v>
      </c>
      <c r="F756" s="4">
        <v>191.0</v>
      </c>
      <c r="G756" s="4">
        <v>2.53</v>
      </c>
      <c r="H756" s="8">
        <v>0.1571</v>
      </c>
      <c r="I756" s="8">
        <v>0.3802</v>
      </c>
      <c r="J756" s="9">
        <v>0.0019560185185185184</v>
      </c>
      <c r="K756" s="21">
        <v>169.0</v>
      </c>
      <c r="L756" s="4">
        <v>1.99</v>
      </c>
    </row>
    <row r="757">
      <c r="A757" s="20" t="s">
        <v>973</v>
      </c>
      <c r="B757" s="20" t="str">
        <f t="shared" si="1"/>
        <v>Exploratory</v>
      </c>
      <c r="C757" s="20" t="str">
        <f>IFERROR(__xludf.DUMMYFUNCTION("SPLIT(E757,"" - "")"),"Keyword")</f>
        <v>Keyword</v>
      </c>
      <c r="D757" s="20" t="str">
        <f>IFERROR(__xludf.DUMMYFUNCTION("""COMPUTED_VALUE"""),"Topic")</f>
        <v>Topic</v>
      </c>
      <c r="E757" s="4" t="s">
        <v>17</v>
      </c>
      <c r="F757" s="4">
        <v>191.0</v>
      </c>
      <c r="G757" s="4">
        <v>2.93</v>
      </c>
      <c r="H757" s="8">
        <v>0.199</v>
      </c>
      <c r="I757" s="8">
        <v>0.2821</v>
      </c>
      <c r="J757" s="9">
        <v>0.0024537037037037036</v>
      </c>
      <c r="K757" s="21">
        <v>212.0</v>
      </c>
      <c r="L757" s="4">
        <v>2.62</v>
      </c>
    </row>
    <row r="758">
      <c r="A758" s="20" t="s">
        <v>974</v>
      </c>
      <c r="B758" s="20" t="str">
        <f t="shared" si="1"/>
        <v>Exploratory</v>
      </c>
      <c r="C758" s="20" t="str">
        <f>IFERROR(__xludf.DUMMYFUNCTION("SPLIT(E758,"" - "")"),"Keyword")</f>
        <v>Keyword</v>
      </c>
      <c r="D758" s="20" t="str">
        <f>IFERROR(__xludf.DUMMYFUNCTION("""COMPUTED_VALUE"""),"Topic")</f>
        <v>Topic</v>
      </c>
      <c r="E758" s="4" t="s">
        <v>17</v>
      </c>
      <c r="F758" s="4">
        <v>191.0</v>
      </c>
      <c r="G758" s="4">
        <v>5.51</v>
      </c>
      <c r="H758" s="8">
        <v>0.3455</v>
      </c>
      <c r="I758" s="8">
        <v>0.1064</v>
      </c>
      <c r="J758" s="9">
        <v>0.00537037037037037</v>
      </c>
      <c r="K758" s="21">
        <v>464.0</v>
      </c>
      <c r="L758" s="4">
        <v>2.96</v>
      </c>
    </row>
    <row r="759">
      <c r="A759" s="20" t="s">
        <v>975</v>
      </c>
      <c r="B759" s="20" t="str">
        <f t="shared" si="1"/>
        <v>Exploratory</v>
      </c>
      <c r="C759" s="20" t="str">
        <f>IFERROR(__xludf.DUMMYFUNCTION("SPLIT(E759,"" - "")"),"Keyword")</f>
        <v>Keyword</v>
      </c>
      <c r="D759" s="20" t="str">
        <f>IFERROR(__xludf.DUMMYFUNCTION("""COMPUTED_VALUE"""),"Topic")</f>
        <v>Topic</v>
      </c>
      <c r="E759" s="4" t="s">
        <v>17</v>
      </c>
      <c r="F759" s="4">
        <v>191.0</v>
      </c>
      <c r="G759" s="4">
        <v>5.59</v>
      </c>
      <c r="H759" s="8">
        <v>0.2723</v>
      </c>
      <c r="I759" s="8">
        <v>0.0983</v>
      </c>
      <c r="J759" s="9">
        <v>0.005300925925925926</v>
      </c>
      <c r="K759" s="21">
        <v>458.0</v>
      </c>
      <c r="L759" s="4">
        <v>4.83</v>
      </c>
    </row>
    <row r="760">
      <c r="A760" s="20" t="s">
        <v>976</v>
      </c>
      <c r="B760" s="20" t="str">
        <f t="shared" si="1"/>
        <v>Exploratory</v>
      </c>
      <c r="C760" s="20" t="str">
        <f>IFERROR(__xludf.DUMMYFUNCTION("SPLIT(E760,"" - "")"),"Keyword")</f>
        <v>Keyword</v>
      </c>
      <c r="D760" s="20" t="str">
        <f>IFERROR(__xludf.DUMMYFUNCTION("""COMPUTED_VALUE"""),"Topic")</f>
        <v>Topic</v>
      </c>
      <c r="E760" s="4" t="s">
        <v>17</v>
      </c>
      <c r="F760" s="4">
        <v>191.0</v>
      </c>
      <c r="G760" s="4">
        <v>4.21</v>
      </c>
      <c r="H760" s="8">
        <v>0.2565</v>
      </c>
      <c r="I760" s="8">
        <v>0.1903</v>
      </c>
      <c r="J760" s="9">
        <v>0.004074074074074074</v>
      </c>
      <c r="K760" s="21">
        <v>352.0</v>
      </c>
      <c r="L760" s="4">
        <v>3.14</v>
      </c>
    </row>
    <row r="761">
      <c r="A761" s="20" t="s">
        <v>977</v>
      </c>
      <c r="B761" s="20" t="str">
        <f t="shared" si="1"/>
        <v>Exploratory</v>
      </c>
      <c r="C761" s="20" t="str">
        <f>IFERROR(__xludf.DUMMYFUNCTION("SPLIT(E761,"" - "")"),"Keyword")</f>
        <v>Keyword</v>
      </c>
      <c r="D761" s="20" t="str">
        <f>IFERROR(__xludf.DUMMYFUNCTION("""COMPUTED_VALUE"""),"Topic")</f>
        <v>Topic</v>
      </c>
      <c r="E761" s="4" t="s">
        <v>17</v>
      </c>
      <c r="F761" s="4">
        <v>191.0</v>
      </c>
      <c r="G761" s="4">
        <v>3.31</v>
      </c>
      <c r="H761" s="8">
        <v>0.1885</v>
      </c>
      <c r="I761" s="8">
        <v>0.2654</v>
      </c>
      <c r="J761" s="9">
        <v>0.0027546296296296294</v>
      </c>
      <c r="K761" s="21">
        <v>238.0</v>
      </c>
      <c r="L761" s="4">
        <v>3.6</v>
      </c>
    </row>
    <row r="762">
      <c r="A762" s="20" t="s">
        <v>978</v>
      </c>
      <c r="B762" s="20" t="str">
        <f t="shared" si="1"/>
        <v>Exploratory</v>
      </c>
      <c r="C762" s="20" t="str">
        <f>IFERROR(__xludf.DUMMYFUNCTION("SPLIT(E762,"" - "")"),"Keyword")</f>
        <v>Keyword</v>
      </c>
      <c r="D762" s="20" t="str">
        <f>IFERROR(__xludf.DUMMYFUNCTION("""COMPUTED_VALUE"""),"Topic")</f>
        <v>Topic</v>
      </c>
      <c r="E762" s="4" t="s">
        <v>17</v>
      </c>
      <c r="F762" s="4">
        <v>190.0</v>
      </c>
      <c r="G762" s="4">
        <v>3.18</v>
      </c>
      <c r="H762" s="8">
        <v>0.1632</v>
      </c>
      <c r="I762" s="8">
        <v>0.4354</v>
      </c>
      <c r="J762" s="9">
        <v>0.0020601851851851853</v>
      </c>
      <c r="K762" s="21">
        <v>178.0</v>
      </c>
      <c r="L762" s="4">
        <v>1.78</v>
      </c>
    </row>
    <row r="763">
      <c r="A763" s="20" t="s">
        <v>979</v>
      </c>
      <c r="B763" s="20" t="str">
        <f t="shared" si="1"/>
        <v>Exploratory</v>
      </c>
      <c r="C763" s="20" t="str">
        <f>IFERROR(__xludf.DUMMYFUNCTION("SPLIT(E763,"" - "")"),"Keyword")</f>
        <v>Keyword</v>
      </c>
      <c r="D763" s="20" t="str">
        <f>IFERROR(__xludf.DUMMYFUNCTION("""COMPUTED_VALUE"""),"Topic")</f>
        <v>Topic</v>
      </c>
      <c r="E763" s="4" t="s">
        <v>17</v>
      </c>
      <c r="F763" s="4">
        <v>190.0</v>
      </c>
      <c r="G763" s="4">
        <v>3.17</v>
      </c>
      <c r="H763" s="8">
        <v>0.1842</v>
      </c>
      <c r="I763" s="8">
        <v>0.2741</v>
      </c>
      <c r="J763" s="9">
        <v>0.003969907407407407</v>
      </c>
      <c r="K763" s="21">
        <v>343.0</v>
      </c>
      <c r="L763" s="4">
        <v>4.19</v>
      </c>
    </row>
    <row r="764">
      <c r="A764" s="20" t="s">
        <v>4066</v>
      </c>
      <c r="B764" s="20" t="str">
        <f t="shared" si="1"/>
        <v>Exploratory</v>
      </c>
      <c r="C764" s="20" t="str">
        <f>IFERROR(__xludf.DUMMYFUNCTION("SPLIT(E764,"" - "")"),"Keyword")</f>
        <v>Keyword</v>
      </c>
      <c r="D764" s="20" t="str">
        <f>IFERROR(__xludf.DUMMYFUNCTION("""COMPUTED_VALUE"""),"Topic")</f>
        <v>Topic</v>
      </c>
      <c r="E764" s="4" t="s">
        <v>17</v>
      </c>
      <c r="F764" s="4">
        <v>190.0</v>
      </c>
      <c r="G764" s="4">
        <v>3.36</v>
      </c>
      <c r="H764" s="8">
        <v>0.3053</v>
      </c>
      <c r="I764" s="8">
        <v>0.1646</v>
      </c>
      <c r="J764" s="9">
        <v>0.003171296296296296</v>
      </c>
      <c r="K764" s="21">
        <v>274.0</v>
      </c>
      <c r="L764" s="4">
        <v>2.73</v>
      </c>
    </row>
    <row r="765">
      <c r="A765" s="20" t="s">
        <v>981</v>
      </c>
      <c r="B765" s="20" t="str">
        <f t="shared" si="1"/>
        <v>Known</v>
      </c>
      <c r="C765" s="20" t="str">
        <f>IFERROR(__xludf.DUMMYFUNCTION("SPLIT(E765,"" - "")"),"Name")</f>
        <v>Name</v>
      </c>
      <c r="D765" s="20" t="str">
        <f>IFERROR(__xludf.DUMMYFUNCTION("""COMPUTED_VALUE"""),"Series")</f>
        <v>Series</v>
      </c>
      <c r="E765" s="4" t="s">
        <v>15</v>
      </c>
      <c r="F765" s="4">
        <v>190.0</v>
      </c>
      <c r="G765" s="4">
        <v>2.72</v>
      </c>
      <c r="H765" s="8">
        <v>0.3105</v>
      </c>
      <c r="I765" s="8">
        <v>0.1567</v>
      </c>
      <c r="J765" s="9">
        <v>0.002789351851851852</v>
      </c>
      <c r="K765" s="21">
        <v>241.0</v>
      </c>
      <c r="L765" s="4">
        <v>4.64</v>
      </c>
    </row>
    <row r="766">
      <c r="A766" s="20" t="s">
        <v>982</v>
      </c>
      <c r="B766" s="20" t="str">
        <f t="shared" si="1"/>
        <v>Exploratory</v>
      </c>
      <c r="C766" s="20" t="str">
        <f>IFERROR(__xludf.DUMMYFUNCTION("SPLIT(E766,"" - "")"),"Keyword")</f>
        <v>Keyword</v>
      </c>
      <c r="D766" s="20" t="str">
        <f>IFERROR(__xludf.DUMMYFUNCTION("""COMPUTED_VALUE"""),"Topic")</f>
        <v>Topic</v>
      </c>
      <c r="E766" s="4" t="s">
        <v>17</v>
      </c>
      <c r="F766" s="4">
        <v>190.0</v>
      </c>
      <c r="G766" s="4">
        <v>3.48</v>
      </c>
      <c r="H766" s="8">
        <v>0.2368</v>
      </c>
      <c r="I766" s="8">
        <v>0.1979</v>
      </c>
      <c r="J766" s="9">
        <v>0.0031944444444444446</v>
      </c>
      <c r="K766" s="21">
        <v>276.0</v>
      </c>
      <c r="L766" s="4">
        <v>2.91</v>
      </c>
    </row>
    <row r="767">
      <c r="A767" s="20" t="s">
        <v>983</v>
      </c>
      <c r="B767" s="20" t="str">
        <f t="shared" si="1"/>
        <v>Exploratory</v>
      </c>
      <c r="C767" s="20" t="str">
        <f>IFERROR(__xludf.DUMMYFUNCTION("SPLIT(E767,"" - "")"),"Keyword")</f>
        <v>Keyword</v>
      </c>
      <c r="D767" s="20" t="str">
        <f>IFERROR(__xludf.DUMMYFUNCTION("""COMPUTED_VALUE"""),"Topic")</f>
        <v>Topic</v>
      </c>
      <c r="E767" s="4" t="s">
        <v>17</v>
      </c>
      <c r="F767" s="4">
        <v>190.0</v>
      </c>
      <c r="G767" s="4">
        <v>3.52</v>
      </c>
      <c r="H767" s="8">
        <v>0.2947</v>
      </c>
      <c r="I767" s="8">
        <v>0.1854</v>
      </c>
      <c r="J767" s="9">
        <v>0.003287037037037037</v>
      </c>
      <c r="K767" s="21">
        <v>284.0</v>
      </c>
      <c r="L767" s="4">
        <v>2.85</v>
      </c>
    </row>
    <row r="768">
      <c r="A768" s="20" t="s">
        <v>985</v>
      </c>
      <c r="B768" s="20" t="str">
        <f t="shared" si="1"/>
        <v>Exploratory</v>
      </c>
      <c r="C768" s="20" t="str">
        <f>IFERROR(__xludf.DUMMYFUNCTION("SPLIT(E768,"" - "")"),"Keyword")</f>
        <v>Keyword</v>
      </c>
      <c r="D768" s="20" t="str">
        <f>IFERROR(__xludf.DUMMYFUNCTION("""COMPUTED_VALUE"""),"Topic")</f>
        <v>Topic</v>
      </c>
      <c r="E768" s="4" t="s">
        <v>17</v>
      </c>
      <c r="F768" s="4">
        <v>190.0</v>
      </c>
      <c r="G768" s="4">
        <v>3.13</v>
      </c>
      <c r="H768" s="8">
        <v>0.2368</v>
      </c>
      <c r="I768" s="8">
        <v>0.2475</v>
      </c>
      <c r="J768" s="9">
        <v>0.003576388888888889</v>
      </c>
      <c r="K768" s="21">
        <v>309.0</v>
      </c>
      <c r="L768" s="4">
        <v>2.95</v>
      </c>
    </row>
    <row r="769">
      <c r="A769" s="20" t="s">
        <v>987</v>
      </c>
      <c r="B769" s="20" t="str">
        <f t="shared" si="1"/>
        <v>Exploratory</v>
      </c>
      <c r="C769" s="20" t="str">
        <f>IFERROR(__xludf.DUMMYFUNCTION("SPLIT(E769,"" - "")"),"Keyword")</f>
        <v>Keyword</v>
      </c>
      <c r="D769" s="20" t="str">
        <f>IFERROR(__xludf.DUMMYFUNCTION("""COMPUTED_VALUE"""),"Topic")</f>
        <v>Topic</v>
      </c>
      <c r="E769" s="4" t="s">
        <v>17</v>
      </c>
      <c r="F769" s="4">
        <v>190.0</v>
      </c>
      <c r="G769" s="4">
        <v>3.62</v>
      </c>
      <c r="H769" s="8">
        <v>0.2211</v>
      </c>
      <c r="I769" s="8">
        <v>0.1366</v>
      </c>
      <c r="J769" s="9">
        <v>0.0038773148148148148</v>
      </c>
      <c r="K769" s="21">
        <v>335.0</v>
      </c>
      <c r="L769" s="4">
        <v>4.12</v>
      </c>
    </row>
    <row r="770">
      <c r="A770" s="20" t="s">
        <v>990</v>
      </c>
      <c r="B770" s="20" t="str">
        <f t="shared" si="1"/>
        <v>Known</v>
      </c>
      <c r="C770" s="20" t="str">
        <f>IFERROR(__xludf.DUMMYFUNCTION("SPLIT(E770,"" - "")"),"Name")</f>
        <v>Name</v>
      </c>
      <c r="D770" s="20" t="str">
        <f>IFERROR(__xludf.DUMMYFUNCTION("""COMPUTED_VALUE"""),"Study")</f>
        <v>Study</v>
      </c>
      <c r="E770" s="4" t="s">
        <v>21</v>
      </c>
      <c r="F770" s="4">
        <v>188.0</v>
      </c>
      <c r="G770" s="4">
        <v>2.53</v>
      </c>
      <c r="H770" s="8">
        <v>0.3191</v>
      </c>
      <c r="I770" s="8">
        <v>0.1326</v>
      </c>
      <c r="J770" s="9">
        <v>0.004907407407407407</v>
      </c>
      <c r="K770" s="21">
        <v>424.0</v>
      </c>
      <c r="L770" s="4">
        <v>4.83</v>
      </c>
    </row>
    <row r="771">
      <c r="A771" s="20" t="s">
        <v>991</v>
      </c>
      <c r="B771" s="20" t="str">
        <f t="shared" si="1"/>
        <v>Known</v>
      </c>
      <c r="C771" s="20" t="str">
        <f>IFERROR(__xludf.DUMMYFUNCTION("SPLIT(E771,"" - "")"),"Name")</f>
        <v>Name</v>
      </c>
      <c r="D771" s="20" t="str">
        <f>IFERROR(__xludf.DUMMYFUNCTION("""COMPUTED_VALUE"""),"Study")</f>
        <v>Study</v>
      </c>
      <c r="E771" s="4" t="s">
        <v>21</v>
      </c>
      <c r="F771" s="4">
        <v>188.0</v>
      </c>
      <c r="G771" s="4">
        <v>2.44</v>
      </c>
      <c r="H771" s="8">
        <v>0.3085</v>
      </c>
      <c r="I771" s="8">
        <v>0.146</v>
      </c>
      <c r="J771" s="9">
        <v>0.003263888888888889</v>
      </c>
      <c r="K771" s="21">
        <v>282.0</v>
      </c>
      <c r="L771" s="4">
        <v>2.79</v>
      </c>
    </row>
    <row r="772">
      <c r="A772" s="20" t="s">
        <v>992</v>
      </c>
      <c r="B772" s="20" t="str">
        <f t="shared" si="1"/>
        <v>Exploratory</v>
      </c>
      <c r="C772" s="20" t="str">
        <f>IFERROR(__xludf.DUMMYFUNCTION("SPLIT(E772,"" - "")"),"Keyword")</f>
        <v>Keyword</v>
      </c>
      <c r="D772" s="20" t="str">
        <f>IFERROR(__xludf.DUMMYFUNCTION("""COMPUTED_VALUE"""),"Place")</f>
        <v>Place</v>
      </c>
      <c r="E772" s="4" t="s">
        <v>32</v>
      </c>
      <c r="F772" s="4">
        <v>188.0</v>
      </c>
      <c r="G772" s="4">
        <v>4.14</v>
      </c>
      <c r="H772" s="8">
        <v>0.2447</v>
      </c>
      <c r="I772" s="8">
        <v>0.1476</v>
      </c>
      <c r="J772" s="9">
        <v>0.0038425925925925928</v>
      </c>
      <c r="K772" s="21">
        <v>332.0</v>
      </c>
      <c r="L772" s="4">
        <v>6.29</v>
      </c>
    </row>
    <row r="773">
      <c r="A773" s="20" t="s">
        <v>993</v>
      </c>
      <c r="B773" s="20" t="str">
        <f t="shared" si="1"/>
        <v>Exploratory</v>
      </c>
      <c r="C773" s="20" t="str">
        <f>IFERROR(__xludf.DUMMYFUNCTION("SPLIT(E773,"" - "")"),"Keyword")</f>
        <v>Keyword</v>
      </c>
      <c r="D773" s="20" t="str">
        <f>IFERROR(__xludf.DUMMYFUNCTION("""COMPUTED_VALUE"""),"Topic")</f>
        <v>Topic</v>
      </c>
      <c r="E773" s="4" t="s">
        <v>17</v>
      </c>
      <c r="F773" s="4">
        <v>188.0</v>
      </c>
      <c r="G773" s="4">
        <v>3.41</v>
      </c>
      <c r="H773" s="8">
        <v>0.2234</v>
      </c>
      <c r="I773" s="8">
        <v>0.1371</v>
      </c>
      <c r="J773" s="9">
        <v>0.004085648148148148</v>
      </c>
      <c r="K773" s="21">
        <v>353.0</v>
      </c>
      <c r="L773" s="4">
        <v>4.87</v>
      </c>
    </row>
    <row r="774">
      <c r="A774" s="20" t="s">
        <v>994</v>
      </c>
      <c r="B774" s="20" t="str">
        <f t="shared" si="1"/>
        <v>Exploratory</v>
      </c>
      <c r="C774" s="20" t="str">
        <f>IFERROR(__xludf.DUMMYFUNCTION("SPLIT(E774,"" - "")"),"Keyword")</f>
        <v>Keyword</v>
      </c>
      <c r="D774" s="20" t="str">
        <f>IFERROR(__xludf.DUMMYFUNCTION("""COMPUTED_VALUE"""),"Topic")</f>
        <v>Topic</v>
      </c>
      <c r="E774" s="4" t="s">
        <v>17</v>
      </c>
      <c r="F774" s="4">
        <v>188.0</v>
      </c>
      <c r="G774" s="4">
        <v>3.82</v>
      </c>
      <c r="H774" s="8">
        <v>0.2819</v>
      </c>
      <c r="I774" s="8">
        <v>0.2142</v>
      </c>
      <c r="J774" s="9">
        <v>0.003298611111111111</v>
      </c>
      <c r="K774" s="21">
        <v>285.0</v>
      </c>
      <c r="L774" s="4">
        <v>1.86</v>
      </c>
    </row>
    <row r="775">
      <c r="A775" s="20" t="s">
        <v>995</v>
      </c>
      <c r="B775" s="20" t="str">
        <f t="shared" si="1"/>
        <v>Exploratory</v>
      </c>
      <c r="C775" s="20" t="str">
        <f>IFERROR(__xludf.DUMMYFUNCTION("SPLIT(E775,"" - "")"),"Keyword")</f>
        <v>Keyword</v>
      </c>
      <c r="D775" s="20" t="str">
        <f>IFERROR(__xludf.DUMMYFUNCTION("""COMPUTED_VALUE"""),"Topic")</f>
        <v>Topic</v>
      </c>
      <c r="E775" s="4" t="s">
        <v>17</v>
      </c>
      <c r="F775" s="4">
        <v>187.0</v>
      </c>
      <c r="G775" s="4">
        <v>3.31</v>
      </c>
      <c r="H775" s="8">
        <v>0.2406</v>
      </c>
      <c r="I775" s="8">
        <v>0.1987</v>
      </c>
      <c r="J775" s="9">
        <v>0.003125</v>
      </c>
      <c r="K775" s="21">
        <v>270.0</v>
      </c>
      <c r="L775" s="4">
        <v>3.9</v>
      </c>
    </row>
    <row r="776">
      <c r="A776" s="20" t="s">
        <v>996</v>
      </c>
      <c r="B776" s="20" t="str">
        <f t="shared" si="1"/>
        <v>Exploratory</v>
      </c>
      <c r="C776" s="20" t="str">
        <f>IFERROR(__xludf.DUMMYFUNCTION("SPLIT(E776,"" - "")"),"Keyword")</f>
        <v>Keyword</v>
      </c>
      <c r="D776" s="20" t="str">
        <f>IFERROR(__xludf.DUMMYFUNCTION("""COMPUTED_VALUE"""),"Topic")</f>
        <v>Topic</v>
      </c>
      <c r="E776" s="4" t="s">
        <v>17</v>
      </c>
      <c r="F776" s="4">
        <v>187.0</v>
      </c>
      <c r="G776" s="4">
        <v>3.49</v>
      </c>
      <c r="H776" s="8">
        <v>0.3155</v>
      </c>
      <c r="I776" s="8">
        <v>0.1363</v>
      </c>
      <c r="J776" s="9">
        <v>0.002916666666666667</v>
      </c>
      <c r="K776" s="21">
        <v>252.0</v>
      </c>
      <c r="L776" s="4">
        <v>2.57</v>
      </c>
    </row>
    <row r="777">
      <c r="A777" s="20" t="s">
        <v>997</v>
      </c>
      <c r="B777" s="20" t="str">
        <f t="shared" si="1"/>
        <v>Exploratory</v>
      </c>
      <c r="C777" s="20" t="str">
        <f>IFERROR(__xludf.DUMMYFUNCTION("SPLIT(E777,"" - "")"),"Keyword")</f>
        <v>Keyword</v>
      </c>
      <c r="D777" s="20" t="str">
        <f>IFERROR(__xludf.DUMMYFUNCTION("""COMPUTED_VALUE"""),"Topic")</f>
        <v>Topic</v>
      </c>
      <c r="E777" s="4" t="s">
        <v>17</v>
      </c>
      <c r="F777" s="4">
        <v>187.0</v>
      </c>
      <c r="G777" s="4">
        <v>1.98</v>
      </c>
      <c r="H777" s="8">
        <v>0.8021</v>
      </c>
      <c r="I777" s="8">
        <v>0.0108</v>
      </c>
      <c r="J777" s="9">
        <v>5.787037037037037E-4</v>
      </c>
      <c r="K777" s="21">
        <v>50.0</v>
      </c>
      <c r="L777" s="4">
        <v>0.33</v>
      </c>
    </row>
    <row r="778">
      <c r="A778" s="20" t="s">
        <v>999</v>
      </c>
      <c r="B778" s="20" t="str">
        <f t="shared" si="1"/>
        <v>Known</v>
      </c>
      <c r="C778" s="20" t="str">
        <f>IFERROR(__xludf.DUMMYFUNCTION("SPLIT(E778,"" - "")"),"Name")</f>
        <v>Name</v>
      </c>
      <c r="D778" s="20" t="str">
        <f>IFERROR(__xludf.DUMMYFUNCTION("""COMPUTED_VALUE"""),"Study")</f>
        <v>Study</v>
      </c>
      <c r="E778" s="4" t="s">
        <v>21</v>
      </c>
      <c r="F778" s="4">
        <v>187.0</v>
      </c>
      <c r="G778" s="4">
        <v>2.68</v>
      </c>
      <c r="H778" s="8">
        <v>0.4652</v>
      </c>
      <c r="I778" s="8">
        <v>0.0998</v>
      </c>
      <c r="J778" s="9">
        <v>0.0030671296296296297</v>
      </c>
      <c r="K778" s="21">
        <v>265.0</v>
      </c>
      <c r="L778" s="4">
        <v>1.96</v>
      </c>
    </row>
    <row r="779">
      <c r="A779" s="20">
        <v>25383.0</v>
      </c>
      <c r="B779" s="20" t="str">
        <f t="shared" si="1"/>
        <v>Known</v>
      </c>
      <c r="C779" s="20" t="str">
        <f>IFERROR(__xludf.DUMMYFUNCTION("SPLIT(E779,"" - "")"),"Number")</f>
        <v>Number</v>
      </c>
      <c r="D779" s="20" t="str">
        <f>IFERROR(__xludf.DUMMYFUNCTION("""COMPUTED_VALUE"""),"Study")</f>
        <v>Study</v>
      </c>
      <c r="E779" s="4" t="s">
        <v>12</v>
      </c>
      <c r="F779" s="4">
        <v>186.0</v>
      </c>
      <c r="G779" s="4">
        <v>2.6</v>
      </c>
      <c r="H779" s="8">
        <v>0.1828</v>
      </c>
      <c r="I779" s="8">
        <v>0.1056</v>
      </c>
      <c r="J779" s="9">
        <v>0.003287037037037037</v>
      </c>
      <c r="K779" s="21">
        <v>284.0</v>
      </c>
      <c r="L779" s="4">
        <v>5.12</v>
      </c>
    </row>
    <row r="780">
      <c r="A780" s="20" t="s">
        <v>1000</v>
      </c>
      <c r="B780" s="20" t="str">
        <f t="shared" si="1"/>
        <v>Exploratory</v>
      </c>
      <c r="C780" s="20" t="str">
        <f>IFERROR(__xludf.DUMMYFUNCTION("SPLIT(E780,"" - "")"),"Keyword")</f>
        <v>Keyword</v>
      </c>
      <c r="D780" s="20" t="str">
        <f>IFERROR(__xludf.DUMMYFUNCTION("""COMPUTED_VALUE"""),"Topic")</f>
        <v>Topic</v>
      </c>
      <c r="E780" s="4" t="s">
        <v>17</v>
      </c>
      <c r="F780" s="4">
        <v>186.0</v>
      </c>
      <c r="G780" s="4">
        <v>2.41</v>
      </c>
      <c r="H780" s="8">
        <v>0.1828</v>
      </c>
      <c r="I780" s="8">
        <v>0.2183</v>
      </c>
      <c r="J780" s="9">
        <v>0.004178240740740741</v>
      </c>
      <c r="K780" s="21">
        <v>361.0</v>
      </c>
      <c r="L780" s="4">
        <v>4.67</v>
      </c>
    </row>
    <row r="781">
      <c r="A781" s="20" t="s">
        <v>1002</v>
      </c>
      <c r="B781" s="20" t="str">
        <f t="shared" si="1"/>
        <v>Exploratory</v>
      </c>
      <c r="C781" s="20" t="str">
        <f>IFERROR(__xludf.DUMMYFUNCTION("SPLIT(E781,"" - "")"),"Keyword")</f>
        <v>Keyword</v>
      </c>
      <c r="D781" s="20" t="str">
        <f>IFERROR(__xludf.DUMMYFUNCTION("""COMPUTED_VALUE"""),"Topic")</f>
        <v>Topic</v>
      </c>
      <c r="E781" s="4" t="s">
        <v>17</v>
      </c>
      <c r="F781" s="4">
        <v>186.0</v>
      </c>
      <c r="G781" s="4">
        <v>3.31</v>
      </c>
      <c r="H781" s="8">
        <v>0.2312</v>
      </c>
      <c r="I781" s="8">
        <v>0.2016</v>
      </c>
      <c r="J781" s="9">
        <v>0.002928240740740741</v>
      </c>
      <c r="K781" s="21">
        <v>253.0</v>
      </c>
      <c r="L781" s="4">
        <v>3.91</v>
      </c>
    </row>
    <row r="782">
      <c r="A782" s="20" t="s">
        <v>1003</v>
      </c>
      <c r="B782" s="20" t="str">
        <f t="shared" si="1"/>
        <v>Known</v>
      </c>
      <c r="C782" s="20" t="str">
        <f>IFERROR(__xludf.DUMMYFUNCTION("SPLIT(E782,"" - "")"),"Name")</f>
        <v>Name</v>
      </c>
      <c r="D782" s="20" t="str">
        <f>IFERROR(__xludf.DUMMYFUNCTION("""COMPUTED_VALUE"""),"Study")</f>
        <v>Study</v>
      </c>
      <c r="E782" s="4" t="s">
        <v>21</v>
      </c>
      <c r="F782" s="4">
        <v>186.0</v>
      </c>
      <c r="G782" s="4">
        <v>1.04</v>
      </c>
      <c r="H782" s="8">
        <v>1.0</v>
      </c>
      <c r="I782" s="8">
        <v>0.0</v>
      </c>
      <c r="J782" s="9">
        <v>1.5046296296296297E-4</v>
      </c>
      <c r="K782" s="21">
        <v>13.0</v>
      </c>
      <c r="L782" s="4">
        <v>0.0</v>
      </c>
    </row>
    <row r="783">
      <c r="A783" s="20" t="s">
        <v>1004</v>
      </c>
      <c r="B783" s="20" t="str">
        <f t="shared" si="1"/>
        <v>Exploratory</v>
      </c>
      <c r="C783" s="20" t="str">
        <f>IFERROR(__xludf.DUMMYFUNCTION("SPLIT(E783,"" - "")"),"Keyword")</f>
        <v>Keyword</v>
      </c>
      <c r="D783" s="20" t="str">
        <f>IFERROR(__xludf.DUMMYFUNCTION("""COMPUTED_VALUE"""),"Topic")</f>
        <v>Topic</v>
      </c>
      <c r="E783" s="4" t="s">
        <v>17</v>
      </c>
      <c r="F783" s="4">
        <v>186.0</v>
      </c>
      <c r="G783" s="4">
        <v>3.26</v>
      </c>
      <c r="H783" s="8">
        <v>0.2581</v>
      </c>
      <c r="I783" s="8">
        <v>0.229</v>
      </c>
      <c r="J783" s="9">
        <v>0.0026157407407407405</v>
      </c>
      <c r="K783" s="21">
        <v>226.0</v>
      </c>
      <c r="L783" s="4">
        <v>2.13</v>
      </c>
    </row>
    <row r="784">
      <c r="A784" s="20" t="s">
        <v>1341</v>
      </c>
      <c r="B784" s="20" t="str">
        <f t="shared" si="1"/>
        <v>Exploratory</v>
      </c>
      <c r="C784" s="20" t="str">
        <f>IFERROR(__xludf.DUMMYFUNCTION("SPLIT(E784,"" - "")"),"Keyword")</f>
        <v>Keyword</v>
      </c>
      <c r="D784" s="20" t="str">
        <f>IFERROR(__xludf.DUMMYFUNCTION("""COMPUTED_VALUE"""),"Topic")</f>
        <v>Topic</v>
      </c>
      <c r="E784" s="4" t="s">
        <v>17</v>
      </c>
      <c r="F784" s="4">
        <v>186.0</v>
      </c>
      <c r="G784" s="4">
        <v>3.99</v>
      </c>
      <c r="H784" s="8">
        <v>0.3333</v>
      </c>
      <c r="I784" s="8">
        <v>0.1521</v>
      </c>
      <c r="J784" s="9">
        <v>0.002939814814814815</v>
      </c>
      <c r="K784" s="21">
        <v>254.0</v>
      </c>
      <c r="L784" s="4">
        <v>2.75</v>
      </c>
    </row>
    <row r="785">
      <c r="A785" s="20" t="s">
        <v>1006</v>
      </c>
      <c r="B785" s="20" t="str">
        <f t="shared" si="1"/>
        <v>Known</v>
      </c>
      <c r="C785" s="20" t="str">
        <f>IFERROR(__xludf.DUMMYFUNCTION("SPLIT(E785,"" - "")"),"Name")</f>
        <v>Name</v>
      </c>
      <c r="D785" s="20" t="str">
        <f>IFERROR(__xludf.DUMMYFUNCTION("""COMPUTED_VALUE"""),"Series")</f>
        <v>Series</v>
      </c>
      <c r="E785" s="4" t="s">
        <v>15</v>
      </c>
      <c r="F785" s="4">
        <v>186.0</v>
      </c>
      <c r="G785" s="4">
        <v>3.17</v>
      </c>
      <c r="H785" s="8">
        <v>0.2204</v>
      </c>
      <c r="I785" s="8">
        <v>0.1695</v>
      </c>
      <c r="J785" s="9">
        <v>0.003148148148148148</v>
      </c>
      <c r="K785" s="21">
        <v>272.0</v>
      </c>
      <c r="L785" s="4">
        <v>3.66</v>
      </c>
    </row>
    <row r="786">
      <c r="A786" s="20" t="s">
        <v>1007</v>
      </c>
      <c r="B786" s="20" t="str">
        <f t="shared" si="1"/>
        <v>Exploratory</v>
      </c>
      <c r="C786" s="20" t="str">
        <f>IFERROR(__xludf.DUMMYFUNCTION("SPLIT(E786,"" - "")"),"Keyword")</f>
        <v>Keyword</v>
      </c>
      <c r="D786" s="20" t="str">
        <f>IFERROR(__xludf.DUMMYFUNCTION("""COMPUTED_VALUE"""),"Topic")</f>
        <v>Topic</v>
      </c>
      <c r="E786" s="4" t="s">
        <v>17</v>
      </c>
      <c r="F786" s="4">
        <v>186.0</v>
      </c>
      <c r="G786" s="4">
        <v>4.15</v>
      </c>
      <c r="H786" s="8">
        <v>0.2957</v>
      </c>
      <c r="I786" s="8">
        <v>0.1569</v>
      </c>
      <c r="J786" s="9">
        <v>0.004016203703703704</v>
      </c>
      <c r="K786" s="21">
        <v>347.0</v>
      </c>
      <c r="L786" s="4">
        <v>3.71</v>
      </c>
    </row>
    <row r="787">
      <c r="A787" s="20" t="s">
        <v>1008</v>
      </c>
      <c r="B787" s="20" t="str">
        <f t="shared" si="1"/>
        <v>Exploratory</v>
      </c>
      <c r="C787" s="20" t="str">
        <f>IFERROR(__xludf.DUMMYFUNCTION("SPLIT(E787,"" - "")"),"Keyword")</f>
        <v>Keyword</v>
      </c>
      <c r="D787" s="20" t="str">
        <f>IFERROR(__xludf.DUMMYFUNCTION("""COMPUTED_VALUE"""),"Topic")</f>
        <v>Topic</v>
      </c>
      <c r="E787" s="4" t="s">
        <v>17</v>
      </c>
      <c r="F787" s="4">
        <v>185.0</v>
      </c>
      <c r="G787" s="4">
        <v>1.42</v>
      </c>
      <c r="H787" s="8">
        <v>0.5135</v>
      </c>
      <c r="I787" s="8">
        <v>0.2776</v>
      </c>
      <c r="J787" s="9">
        <v>0.0012731481481481483</v>
      </c>
      <c r="K787" s="21">
        <v>110.0</v>
      </c>
      <c r="L787" s="4">
        <v>2.05</v>
      </c>
    </row>
    <row r="788">
      <c r="A788" s="20" t="s">
        <v>1009</v>
      </c>
      <c r="B788" s="20" t="str">
        <f t="shared" si="1"/>
        <v>Exploratory</v>
      </c>
      <c r="C788" s="20" t="str">
        <f>IFERROR(__xludf.DUMMYFUNCTION("SPLIT(E788,"" - "")"),"Keyword")</f>
        <v>Keyword</v>
      </c>
      <c r="D788" s="20" t="str">
        <f>IFERROR(__xludf.DUMMYFUNCTION("""COMPUTED_VALUE"""),"Place")</f>
        <v>Place</v>
      </c>
      <c r="E788" s="4" t="s">
        <v>32</v>
      </c>
      <c r="F788" s="4">
        <v>185.0</v>
      </c>
      <c r="G788" s="4">
        <v>2.91</v>
      </c>
      <c r="H788" s="8">
        <v>0.2703</v>
      </c>
      <c r="I788" s="8">
        <v>0.1911</v>
      </c>
      <c r="J788" s="9">
        <v>0.0024189814814814816</v>
      </c>
      <c r="K788" s="21">
        <v>209.0</v>
      </c>
      <c r="L788" s="4">
        <v>2.39</v>
      </c>
    </row>
    <row r="789">
      <c r="A789" s="20" t="s">
        <v>1010</v>
      </c>
      <c r="B789" s="20" t="str">
        <f t="shared" si="1"/>
        <v>Exploratory</v>
      </c>
      <c r="C789" s="20" t="str">
        <f>IFERROR(__xludf.DUMMYFUNCTION("SPLIT(E789,"" - "")"),"Keyword")</f>
        <v>Keyword</v>
      </c>
      <c r="D789" s="20" t="str">
        <f>IFERROR(__xludf.DUMMYFUNCTION("""COMPUTED_VALUE"""),"Topic")</f>
        <v>Topic</v>
      </c>
      <c r="E789" s="4" t="s">
        <v>17</v>
      </c>
      <c r="F789" s="4">
        <v>185.0</v>
      </c>
      <c r="G789" s="4">
        <v>4.53</v>
      </c>
      <c r="H789" s="8">
        <v>0.2108</v>
      </c>
      <c r="I789" s="8">
        <v>0.1921</v>
      </c>
      <c r="J789" s="9">
        <v>0.004247685185185185</v>
      </c>
      <c r="K789" s="21">
        <v>367.0</v>
      </c>
      <c r="L789" s="4">
        <v>3.56</v>
      </c>
    </row>
    <row r="790">
      <c r="A790" s="20" t="s">
        <v>1668</v>
      </c>
      <c r="B790" s="20" t="str">
        <f t="shared" si="1"/>
        <v>Known</v>
      </c>
      <c r="C790" s="20" t="str">
        <f>IFERROR(__xludf.DUMMYFUNCTION("SPLIT(E790,"" - "")"),"Name")</f>
        <v>Name</v>
      </c>
      <c r="D790" s="20" t="str">
        <f>IFERROR(__xludf.DUMMYFUNCTION("""COMPUTED_VALUE"""),"Study")</f>
        <v>Study</v>
      </c>
      <c r="E790" s="4" t="s">
        <v>21</v>
      </c>
      <c r="F790" s="4">
        <v>184.0</v>
      </c>
      <c r="G790" s="4">
        <v>3.36</v>
      </c>
      <c r="H790" s="8">
        <v>0.2283</v>
      </c>
      <c r="I790" s="8">
        <v>0.2217</v>
      </c>
      <c r="J790" s="9">
        <v>0.0021180555555555558</v>
      </c>
      <c r="K790" s="21">
        <v>183.0</v>
      </c>
      <c r="L790" s="4">
        <v>2.68</v>
      </c>
    </row>
    <row r="791">
      <c r="A791" s="20" t="s">
        <v>1013</v>
      </c>
      <c r="B791" s="20" t="str">
        <f t="shared" si="1"/>
        <v>Exploratory</v>
      </c>
      <c r="C791" s="20" t="str">
        <f>IFERROR(__xludf.DUMMYFUNCTION("SPLIT(E791,"" - "")"),"Keyword")</f>
        <v>Keyword</v>
      </c>
      <c r="D791" s="20" t="str">
        <f>IFERROR(__xludf.DUMMYFUNCTION("""COMPUTED_VALUE"""),"Place")</f>
        <v>Place</v>
      </c>
      <c r="E791" s="4" t="s">
        <v>32</v>
      </c>
      <c r="F791" s="4">
        <v>184.0</v>
      </c>
      <c r="G791" s="4">
        <v>4.36</v>
      </c>
      <c r="H791" s="8">
        <v>0.2283</v>
      </c>
      <c r="I791" s="8">
        <v>0.1519</v>
      </c>
      <c r="J791" s="9">
        <v>0.003958333333333334</v>
      </c>
      <c r="K791" s="21">
        <v>342.0</v>
      </c>
      <c r="L791" s="4">
        <v>4.01</v>
      </c>
    </row>
    <row r="792">
      <c r="A792" s="20" t="s">
        <v>1014</v>
      </c>
      <c r="B792" s="20" t="str">
        <f t="shared" si="1"/>
        <v>Exploratory</v>
      </c>
      <c r="C792" s="20" t="str">
        <f>IFERROR(__xludf.DUMMYFUNCTION("SPLIT(E792,"" - "")"),"Keyword")</f>
        <v>Keyword</v>
      </c>
      <c r="D792" s="20" t="str">
        <f>IFERROR(__xludf.DUMMYFUNCTION("""COMPUTED_VALUE"""),"Topic")</f>
        <v>Topic</v>
      </c>
      <c r="E792" s="4" t="s">
        <v>17</v>
      </c>
      <c r="F792" s="4">
        <v>184.0</v>
      </c>
      <c r="G792" s="4">
        <v>3.95</v>
      </c>
      <c r="H792" s="8">
        <v>0.2609</v>
      </c>
      <c r="I792" s="8">
        <v>0.1722</v>
      </c>
      <c r="J792" s="9">
        <v>0.0033912037037037036</v>
      </c>
      <c r="K792" s="21">
        <v>293.0</v>
      </c>
      <c r="L792" s="4">
        <v>2.73</v>
      </c>
    </row>
    <row r="793">
      <c r="A793" s="20" t="s">
        <v>1015</v>
      </c>
      <c r="B793" s="20" t="str">
        <f t="shared" si="1"/>
        <v>Exploratory</v>
      </c>
      <c r="C793" s="20" t="str">
        <f>IFERROR(__xludf.DUMMYFUNCTION("SPLIT(E793,"" - "")"),"Keyword")</f>
        <v>Keyword</v>
      </c>
      <c r="D793" s="20" t="str">
        <f>IFERROR(__xludf.DUMMYFUNCTION("""COMPUTED_VALUE"""),"Topic")</f>
        <v>Topic</v>
      </c>
      <c r="E793" s="4" t="s">
        <v>17</v>
      </c>
      <c r="F793" s="4">
        <v>184.0</v>
      </c>
      <c r="G793" s="4">
        <v>4.65</v>
      </c>
      <c r="H793" s="8">
        <v>0.3043</v>
      </c>
      <c r="I793" s="8">
        <v>0.1041</v>
      </c>
      <c r="J793" s="9">
        <v>0.004675925925925926</v>
      </c>
      <c r="K793" s="21">
        <v>404.0</v>
      </c>
      <c r="L793" s="4">
        <v>5.05</v>
      </c>
    </row>
    <row r="794">
      <c r="A794" s="20" t="s">
        <v>1016</v>
      </c>
      <c r="B794" s="20" t="str">
        <f t="shared" si="1"/>
        <v>Exploratory</v>
      </c>
      <c r="C794" s="20" t="str">
        <f>IFERROR(__xludf.DUMMYFUNCTION("SPLIT(E794,"" - "")"),"Keyword")</f>
        <v>Keyword</v>
      </c>
      <c r="D794" s="20" t="str">
        <f>IFERROR(__xludf.DUMMYFUNCTION("""COMPUTED_VALUE"""),"Place")</f>
        <v>Place</v>
      </c>
      <c r="E794" s="4" t="s">
        <v>32</v>
      </c>
      <c r="F794" s="4">
        <v>184.0</v>
      </c>
      <c r="G794" s="4">
        <v>3.44</v>
      </c>
      <c r="H794" s="8">
        <v>0.2989</v>
      </c>
      <c r="I794" s="8">
        <v>0.1406</v>
      </c>
      <c r="J794" s="9">
        <v>0.0024537037037037036</v>
      </c>
      <c r="K794" s="21">
        <v>212.0</v>
      </c>
      <c r="L794" s="4">
        <v>3.11</v>
      </c>
    </row>
    <row r="795">
      <c r="A795" s="20" t="s">
        <v>1017</v>
      </c>
      <c r="B795" s="20" t="str">
        <f t="shared" si="1"/>
        <v>Known</v>
      </c>
      <c r="C795" s="20" t="str">
        <f>IFERROR(__xludf.DUMMYFUNCTION("SPLIT(E795,"" - "")"),"Name")</f>
        <v>Name</v>
      </c>
      <c r="D795" s="20" t="str">
        <f>IFERROR(__xludf.DUMMYFUNCTION("""COMPUTED_VALUE"""),"Study")</f>
        <v>Study</v>
      </c>
      <c r="E795" s="4" t="s">
        <v>21</v>
      </c>
      <c r="F795" s="4">
        <v>184.0</v>
      </c>
      <c r="G795" s="4">
        <v>3.01</v>
      </c>
      <c r="H795" s="8">
        <v>0.1902</v>
      </c>
      <c r="I795" s="8">
        <v>0.1643</v>
      </c>
      <c r="J795" s="9">
        <v>0.003981481481481482</v>
      </c>
      <c r="K795" s="21">
        <v>344.0</v>
      </c>
      <c r="L795" s="4">
        <v>4.4</v>
      </c>
    </row>
    <row r="796">
      <c r="A796" s="20" t="s">
        <v>1018</v>
      </c>
      <c r="B796" s="20" t="str">
        <f t="shared" si="1"/>
        <v>Exploratory</v>
      </c>
      <c r="C796" s="20" t="str">
        <f>IFERROR(__xludf.DUMMYFUNCTION("SPLIT(E796,"" - "")"),"Keyword")</f>
        <v>Keyword</v>
      </c>
      <c r="D796" s="20" t="str">
        <f>IFERROR(__xludf.DUMMYFUNCTION("""COMPUTED_VALUE"""),"Topic")</f>
        <v>Topic</v>
      </c>
      <c r="E796" s="4" t="s">
        <v>17</v>
      </c>
      <c r="F796" s="4">
        <v>184.0</v>
      </c>
      <c r="G796" s="4">
        <v>2.57</v>
      </c>
      <c r="H796" s="8">
        <v>0.4402</v>
      </c>
      <c r="I796" s="8">
        <v>0.1377</v>
      </c>
      <c r="J796" s="9">
        <v>0.001412037037037037</v>
      </c>
      <c r="K796" s="21">
        <v>122.0</v>
      </c>
      <c r="L796" s="4">
        <v>2.67</v>
      </c>
    </row>
    <row r="797">
      <c r="A797" s="20" t="s">
        <v>1019</v>
      </c>
      <c r="B797" s="20" t="str">
        <f t="shared" si="1"/>
        <v>Exploratory</v>
      </c>
      <c r="C797" s="20" t="str">
        <f>IFERROR(__xludf.DUMMYFUNCTION("SPLIT(E797,"" - "")"),"Keyword")</f>
        <v>Keyword</v>
      </c>
      <c r="D797" s="20" t="str">
        <f>IFERROR(__xludf.DUMMYFUNCTION("""COMPUTED_VALUE"""),"Topic")</f>
        <v>Topic</v>
      </c>
      <c r="E797" s="4" t="s">
        <v>17</v>
      </c>
      <c r="F797" s="4">
        <v>183.0</v>
      </c>
      <c r="G797" s="4">
        <v>3.07</v>
      </c>
      <c r="H797" s="8">
        <v>0.306</v>
      </c>
      <c r="I797" s="8">
        <v>0.1622</v>
      </c>
      <c r="J797" s="9">
        <v>0.0028587962962962963</v>
      </c>
      <c r="K797" s="21">
        <v>247.0</v>
      </c>
      <c r="L797" s="4">
        <v>2.61</v>
      </c>
    </row>
    <row r="798">
      <c r="A798" s="20" t="s">
        <v>1020</v>
      </c>
      <c r="B798" s="20" t="str">
        <f t="shared" si="1"/>
        <v>Exploratory</v>
      </c>
      <c r="C798" s="20" t="str">
        <f>IFERROR(__xludf.DUMMYFUNCTION("SPLIT(E798,"" - "")"),"Keyword")</f>
        <v>Keyword</v>
      </c>
      <c r="D798" s="20" t="str">
        <f>IFERROR(__xludf.DUMMYFUNCTION("""COMPUTED_VALUE"""),"Topic")</f>
        <v>Topic</v>
      </c>
      <c r="E798" s="4" t="s">
        <v>17</v>
      </c>
      <c r="F798" s="4">
        <v>183.0</v>
      </c>
      <c r="G798" s="4">
        <v>3.85</v>
      </c>
      <c r="H798" s="8">
        <v>0.3005</v>
      </c>
      <c r="I798" s="8">
        <v>0.1719</v>
      </c>
      <c r="J798" s="9">
        <v>0.004733796296296297</v>
      </c>
      <c r="K798" s="21">
        <v>409.0</v>
      </c>
      <c r="L798" s="4">
        <v>3.88</v>
      </c>
    </row>
    <row r="799">
      <c r="A799" s="20" t="s">
        <v>1131</v>
      </c>
      <c r="B799" s="20" t="str">
        <f t="shared" si="1"/>
        <v>Known</v>
      </c>
      <c r="C799" s="20" t="str">
        <f>IFERROR(__xludf.DUMMYFUNCTION("SPLIT(E799,"" - "")"),"Name")</f>
        <v>Name</v>
      </c>
      <c r="D799" s="20" t="str">
        <f>IFERROR(__xludf.DUMMYFUNCTION("""COMPUTED_VALUE"""),"Series")</f>
        <v>Series</v>
      </c>
      <c r="E799" s="4" t="s">
        <v>15</v>
      </c>
      <c r="F799" s="4">
        <v>183.0</v>
      </c>
      <c r="G799" s="4">
        <v>2.31</v>
      </c>
      <c r="H799" s="8">
        <v>0.1585</v>
      </c>
      <c r="I799" s="8">
        <v>0.2742</v>
      </c>
      <c r="J799" s="9">
        <v>0.003993055555555555</v>
      </c>
      <c r="K799" s="21">
        <v>345.0</v>
      </c>
      <c r="L799" s="4">
        <v>3.52</v>
      </c>
    </row>
    <row r="800">
      <c r="A800" s="20" t="s">
        <v>1024</v>
      </c>
      <c r="B800" s="20" t="str">
        <f t="shared" si="1"/>
        <v>Known</v>
      </c>
      <c r="C800" s="20" t="str">
        <f>IFERROR(__xludf.DUMMYFUNCTION("SPLIT(E800,"" - "")"),"Name")</f>
        <v>Name</v>
      </c>
      <c r="D800" s="20" t="str">
        <f>IFERROR(__xludf.DUMMYFUNCTION("""COMPUTED_VALUE"""),"Series")</f>
        <v>Series</v>
      </c>
      <c r="E800" s="4" t="s">
        <v>15</v>
      </c>
      <c r="F800" s="4">
        <v>183.0</v>
      </c>
      <c r="G800" s="4">
        <v>2.44</v>
      </c>
      <c r="H800" s="8">
        <v>0.2623</v>
      </c>
      <c r="I800" s="8">
        <v>0.2192</v>
      </c>
      <c r="J800" s="9">
        <v>0.0030902777777777777</v>
      </c>
      <c r="K800" s="21">
        <v>267.0</v>
      </c>
      <c r="L800" s="4">
        <v>3.68</v>
      </c>
    </row>
    <row r="801">
      <c r="A801" s="20" t="s">
        <v>1026</v>
      </c>
      <c r="B801" s="20" t="str">
        <f t="shared" si="1"/>
        <v>Exploratory</v>
      </c>
      <c r="C801" s="20" t="str">
        <f>IFERROR(__xludf.DUMMYFUNCTION("SPLIT(E801,"" - "")"),"Keyword")</f>
        <v>Keyword</v>
      </c>
      <c r="D801" s="20" t="str">
        <f>IFERROR(__xludf.DUMMYFUNCTION("""COMPUTED_VALUE"""),"Topic")</f>
        <v>Topic</v>
      </c>
      <c r="E801" s="4" t="s">
        <v>17</v>
      </c>
      <c r="F801" s="4">
        <v>183.0</v>
      </c>
      <c r="G801" s="4">
        <v>2.75</v>
      </c>
      <c r="H801" s="8">
        <v>0.3333</v>
      </c>
      <c r="I801" s="8">
        <v>0.2381</v>
      </c>
      <c r="J801" s="9">
        <v>0.0026157407407407405</v>
      </c>
      <c r="K801" s="21">
        <v>226.0</v>
      </c>
      <c r="L801" s="4">
        <v>2.58</v>
      </c>
    </row>
    <row r="802">
      <c r="A802" s="20">
        <v>33524.0</v>
      </c>
      <c r="B802" s="20" t="str">
        <f t="shared" si="1"/>
        <v>Known</v>
      </c>
      <c r="C802" s="20" t="str">
        <f>IFERROR(__xludf.DUMMYFUNCTION("SPLIT(E802,"" - "")"),"Number")</f>
        <v>Number</v>
      </c>
      <c r="D802" s="20" t="str">
        <f>IFERROR(__xludf.DUMMYFUNCTION("""COMPUTED_VALUE"""),"Study")</f>
        <v>Study</v>
      </c>
      <c r="E802" s="4" t="s">
        <v>12</v>
      </c>
      <c r="F802" s="4">
        <v>182.0</v>
      </c>
      <c r="G802" s="4">
        <v>2.62</v>
      </c>
      <c r="H802" s="8">
        <v>0.1099</v>
      </c>
      <c r="I802" s="8">
        <v>0.0189</v>
      </c>
      <c r="J802" s="9">
        <v>0.003912037037037037</v>
      </c>
      <c r="K802" s="21">
        <v>338.0</v>
      </c>
      <c r="L802" s="4">
        <v>5.74</v>
      </c>
    </row>
    <row r="803">
      <c r="A803" s="20" t="s">
        <v>1029</v>
      </c>
      <c r="B803" s="20" t="str">
        <f t="shared" si="1"/>
        <v>Exploratory</v>
      </c>
      <c r="C803" s="20" t="str">
        <f>IFERROR(__xludf.DUMMYFUNCTION("SPLIT(E803,"" - "")"),"Keyword")</f>
        <v>Keyword</v>
      </c>
      <c r="D803" s="20" t="str">
        <f>IFERROR(__xludf.DUMMYFUNCTION("""COMPUTED_VALUE"""),"Topic")</f>
        <v>Topic</v>
      </c>
      <c r="E803" s="4" t="s">
        <v>17</v>
      </c>
      <c r="F803" s="4">
        <v>182.0</v>
      </c>
      <c r="G803" s="4">
        <v>3.08</v>
      </c>
      <c r="H803" s="8">
        <v>0.1813</v>
      </c>
      <c r="I803" s="8">
        <v>0.1818</v>
      </c>
      <c r="J803" s="9">
        <v>0.0025694444444444445</v>
      </c>
      <c r="K803" s="21">
        <v>222.0</v>
      </c>
      <c r="L803" s="4">
        <v>3.14</v>
      </c>
    </row>
    <row r="804">
      <c r="A804" s="20" t="s">
        <v>1030</v>
      </c>
      <c r="B804" s="20" t="str">
        <f t="shared" si="1"/>
        <v>Exploratory</v>
      </c>
      <c r="C804" s="20" t="str">
        <f>IFERROR(__xludf.DUMMYFUNCTION("SPLIT(E804,"" - "")"),"Keyword")</f>
        <v>Keyword</v>
      </c>
      <c r="D804" s="20" t="str">
        <f>IFERROR(__xludf.DUMMYFUNCTION("""COMPUTED_VALUE"""),"Topic")</f>
        <v>Topic</v>
      </c>
      <c r="E804" s="4" t="s">
        <v>17</v>
      </c>
      <c r="F804" s="4">
        <v>182.0</v>
      </c>
      <c r="G804" s="4">
        <v>3.05</v>
      </c>
      <c r="H804" s="8">
        <v>0.2088</v>
      </c>
      <c r="I804" s="8">
        <v>0.3058</v>
      </c>
      <c r="J804" s="9">
        <v>0.0028819444444444444</v>
      </c>
      <c r="K804" s="21">
        <v>249.0</v>
      </c>
      <c r="L804" s="4">
        <v>2.23</v>
      </c>
    </row>
    <row r="805">
      <c r="A805" s="20" t="s">
        <v>1031</v>
      </c>
      <c r="B805" s="20" t="str">
        <f t="shared" si="1"/>
        <v>Known</v>
      </c>
      <c r="C805" s="20" t="str">
        <f>IFERROR(__xludf.DUMMYFUNCTION("SPLIT(E805,"" - "")"),"Name")</f>
        <v>Name</v>
      </c>
      <c r="D805" s="20" t="str">
        <f>IFERROR(__xludf.DUMMYFUNCTION("""COMPUTED_VALUE"""),"Series")</f>
        <v>Series</v>
      </c>
      <c r="E805" s="4" t="s">
        <v>15</v>
      </c>
      <c r="F805" s="4">
        <v>182.0</v>
      </c>
      <c r="G805" s="4">
        <v>2.99</v>
      </c>
      <c r="H805" s="8">
        <v>0.456</v>
      </c>
      <c r="I805" s="8">
        <v>0.0477</v>
      </c>
      <c r="J805" s="9">
        <v>0.003923611111111111</v>
      </c>
      <c r="K805" s="21">
        <v>339.0</v>
      </c>
      <c r="L805" s="4">
        <v>3.88</v>
      </c>
    </row>
    <row r="806">
      <c r="A806" s="20" t="s">
        <v>1032</v>
      </c>
      <c r="B806" s="20" t="str">
        <f t="shared" si="1"/>
        <v>Exploratory</v>
      </c>
      <c r="C806" s="20" t="str">
        <f>IFERROR(__xludf.DUMMYFUNCTION("SPLIT(E806,"" - "")"),"Keyword")</f>
        <v>Keyword</v>
      </c>
      <c r="D806" s="20" t="str">
        <f>IFERROR(__xludf.DUMMYFUNCTION("""COMPUTED_VALUE"""),"Place")</f>
        <v>Place</v>
      </c>
      <c r="E806" s="4" t="s">
        <v>32</v>
      </c>
      <c r="F806" s="4">
        <v>182.0</v>
      </c>
      <c r="G806" s="4">
        <v>3.27</v>
      </c>
      <c r="H806" s="8">
        <v>0.2637</v>
      </c>
      <c r="I806" s="8">
        <v>0.1711</v>
      </c>
      <c r="J806" s="9">
        <v>0.002488425925925926</v>
      </c>
      <c r="K806" s="21">
        <v>215.0</v>
      </c>
      <c r="L806" s="4">
        <v>2.56</v>
      </c>
    </row>
    <row r="807">
      <c r="A807" s="20" t="s">
        <v>1033</v>
      </c>
      <c r="B807" s="20" t="str">
        <f t="shared" si="1"/>
        <v>Exploratory</v>
      </c>
      <c r="C807" s="20" t="str">
        <f>IFERROR(__xludf.DUMMYFUNCTION("SPLIT(E807,"" - "")"),"Keyword")</f>
        <v>Keyword</v>
      </c>
      <c r="D807" s="20" t="str">
        <f>IFERROR(__xludf.DUMMYFUNCTION("""COMPUTED_VALUE"""),"Topic")</f>
        <v>Topic</v>
      </c>
      <c r="E807" s="4" t="s">
        <v>17</v>
      </c>
      <c r="F807" s="4">
        <v>182.0</v>
      </c>
      <c r="G807" s="4">
        <v>4.16</v>
      </c>
      <c r="H807" s="8">
        <v>0.2473</v>
      </c>
      <c r="I807" s="8">
        <v>0.1873</v>
      </c>
      <c r="J807" s="9">
        <v>0.0037731481481481483</v>
      </c>
      <c r="K807" s="21">
        <v>326.0</v>
      </c>
      <c r="L807" s="4">
        <v>2.4</v>
      </c>
    </row>
    <row r="808">
      <c r="A808" s="20">
        <v>3753.0</v>
      </c>
      <c r="B808" s="20" t="str">
        <f t="shared" si="1"/>
        <v>Known</v>
      </c>
      <c r="C808" s="20" t="str">
        <f>IFERROR(__xludf.DUMMYFUNCTION("SPLIT(E808,"" - "")"),"Number")</f>
        <v>Number</v>
      </c>
      <c r="D808" s="20" t="str">
        <f>IFERROR(__xludf.DUMMYFUNCTION("""COMPUTED_VALUE"""),"Study")</f>
        <v>Study</v>
      </c>
      <c r="E808" s="4" t="s">
        <v>12</v>
      </c>
      <c r="F808" s="4">
        <v>181.0</v>
      </c>
      <c r="G808" s="4">
        <v>4.92</v>
      </c>
      <c r="H808" s="8">
        <v>0.2486</v>
      </c>
      <c r="I808" s="8">
        <v>0.1056</v>
      </c>
      <c r="J808" s="9">
        <v>0.010497685185185185</v>
      </c>
      <c r="K808" s="21">
        <v>907.0</v>
      </c>
      <c r="L808" s="4">
        <v>4.88</v>
      </c>
    </row>
    <row r="809">
      <c r="A809" s="20" t="s">
        <v>1034</v>
      </c>
      <c r="B809" s="20" t="str">
        <f t="shared" si="1"/>
        <v>Exploratory</v>
      </c>
      <c r="C809" s="20" t="str">
        <f>IFERROR(__xludf.DUMMYFUNCTION("SPLIT(E809,"" - "")"),"Keyword")</f>
        <v>Keyword</v>
      </c>
      <c r="D809" s="20" t="str">
        <f>IFERROR(__xludf.DUMMYFUNCTION("""COMPUTED_VALUE"""),"Topic")</f>
        <v>Topic</v>
      </c>
      <c r="E809" s="4" t="s">
        <v>17</v>
      </c>
      <c r="F809" s="4">
        <v>181.0</v>
      </c>
      <c r="G809" s="4">
        <v>3.93</v>
      </c>
      <c r="H809" s="8">
        <v>0.2155</v>
      </c>
      <c r="I809" s="8">
        <v>0.2121</v>
      </c>
      <c r="J809" s="9">
        <v>0.003576388888888889</v>
      </c>
      <c r="K809" s="21">
        <v>309.0</v>
      </c>
      <c r="L809" s="4">
        <v>3.07</v>
      </c>
    </row>
    <row r="810">
      <c r="A810" s="20" t="s">
        <v>1035</v>
      </c>
      <c r="B810" s="20" t="str">
        <f t="shared" si="1"/>
        <v>Exploratory</v>
      </c>
      <c r="C810" s="20" t="str">
        <f>IFERROR(__xludf.DUMMYFUNCTION("SPLIT(E810,"" - "")"),"Keyword")</f>
        <v>Keyword</v>
      </c>
      <c r="D810" s="20" t="str">
        <f>IFERROR(__xludf.DUMMYFUNCTION("""COMPUTED_VALUE"""),"Topic")</f>
        <v>Topic</v>
      </c>
      <c r="E810" s="4" t="s">
        <v>17</v>
      </c>
      <c r="F810" s="4">
        <v>181.0</v>
      </c>
      <c r="G810" s="4">
        <v>3.6</v>
      </c>
      <c r="H810" s="8">
        <v>0.1602</v>
      </c>
      <c r="I810" s="8">
        <v>0.3466</v>
      </c>
      <c r="J810" s="9">
        <v>0.003460648148148148</v>
      </c>
      <c r="K810" s="21">
        <v>299.0</v>
      </c>
      <c r="L810" s="4">
        <v>2.91</v>
      </c>
    </row>
    <row r="811">
      <c r="A811" s="20" t="s">
        <v>1037</v>
      </c>
      <c r="B811" s="20" t="str">
        <f t="shared" si="1"/>
        <v>Exploratory</v>
      </c>
      <c r="C811" s="20" t="str">
        <f>IFERROR(__xludf.DUMMYFUNCTION("SPLIT(E811,"" - "")"),"Keyword")</f>
        <v>Keyword</v>
      </c>
      <c r="D811" s="20" t="str">
        <f>IFERROR(__xludf.DUMMYFUNCTION("""COMPUTED_VALUE"""),"Topic")</f>
        <v>Topic</v>
      </c>
      <c r="E811" s="4" t="s">
        <v>17</v>
      </c>
      <c r="F811" s="4">
        <v>181.0</v>
      </c>
      <c r="G811" s="4">
        <v>4.07</v>
      </c>
      <c r="H811" s="8">
        <v>0.1657</v>
      </c>
      <c r="I811" s="8">
        <v>0.2687</v>
      </c>
      <c r="J811" s="9">
        <v>0.004212962962962963</v>
      </c>
      <c r="K811" s="21">
        <v>364.0</v>
      </c>
      <c r="L811" s="4">
        <v>3.23</v>
      </c>
    </row>
    <row r="812">
      <c r="A812" s="20" t="s">
        <v>1038</v>
      </c>
      <c r="B812" s="20" t="str">
        <f t="shared" si="1"/>
        <v>Exploratory</v>
      </c>
      <c r="C812" s="20" t="str">
        <f>IFERROR(__xludf.DUMMYFUNCTION("SPLIT(E812,"" - "")"),"Keyword")</f>
        <v>Keyword</v>
      </c>
      <c r="D812" s="20" t="str">
        <f>IFERROR(__xludf.DUMMYFUNCTION("""COMPUTED_VALUE"""),"Topic")</f>
        <v>Topic</v>
      </c>
      <c r="E812" s="4" t="s">
        <v>17</v>
      </c>
      <c r="F812" s="4">
        <v>181.0</v>
      </c>
      <c r="G812" s="4">
        <v>3.27</v>
      </c>
      <c r="H812" s="8">
        <v>0.2652</v>
      </c>
      <c r="I812" s="8">
        <v>0.228</v>
      </c>
      <c r="J812" s="9">
        <v>0.0035416666666666665</v>
      </c>
      <c r="K812" s="21">
        <v>306.0</v>
      </c>
      <c r="L812" s="4">
        <v>3.55</v>
      </c>
    </row>
    <row r="813">
      <c r="A813" s="20" t="s">
        <v>1039</v>
      </c>
      <c r="B813" s="20" t="str">
        <f t="shared" si="1"/>
        <v>Exploratory</v>
      </c>
      <c r="C813" s="20" t="str">
        <f>IFERROR(__xludf.DUMMYFUNCTION("SPLIT(E813,"" - "")"),"Keyword")</f>
        <v>Keyword</v>
      </c>
      <c r="D813" s="20" t="str">
        <f>IFERROR(__xludf.DUMMYFUNCTION("""COMPUTED_VALUE"""),"Topic")</f>
        <v>Topic</v>
      </c>
      <c r="E813" s="4" t="s">
        <v>17</v>
      </c>
      <c r="F813" s="4">
        <v>181.0</v>
      </c>
      <c r="G813" s="4">
        <v>3.58</v>
      </c>
      <c r="H813" s="8">
        <v>0.3204</v>
      </c>
      <c r="I813" s="8">
        <v>0.1528</v>
      </c>
      <c r="J813" s="9">
        <v>0.0030324074074074073</v>
      </c>
      <c r="K813" s="21">
        <v>262.0</v>
      </c>
      <c r="L813" s="4">
        <v>3.85</v>
      </c>
    </row>
    <row r="814">
      <c r="A814" s="20" t="s">
        <v>1040</v>
      </c>
      <c r="B814" s="20" t="str">
        <f t="shared" si="1"/>
        <v>Exploratory</v>
      </c>
      <c r="C814" s="20" t="str">
        <f>IFERROR(__xludf.DUMMYFUNCTION("SPLIT(E814,"" - "")"),"Keyword")</f>
        <v>Keyword</v>
      </c>
      <c r="D814" s="20" t="str">
        <f>IFERROR(__xludf.DUMMYFUNCTION("""COMPUTED_VALUE"""),"Topic")</f>
        <v>Topic</v>
      </c>
      <c r="E814" s="4" t="s">
        <v>17</v>
      </c>
      <c r="F814" s="4">
        <v>181.0</v>
      </c>
      <c r="G814" s="4">
        <v>4.23</v>
      </c>
      <c r="H814" s="8">
        <v>0.2652</v>
      </c>
      <c r="I814" s="8">
        <v>0.1527</v>
      </c>
      <c r="J814" s="9">
        <v>0.004756944444444445</v>
      </c>
      <c r="K814" s="21">
        <v>411.0</v>
      </c>
      <c r="L814" s="4">
        <v>4.1</v>
      </c>
    </row>
    <row r="815">
      <c r="A815" s="20" t="s">
        <v>1041</v>
      </c>
      <c r="B815" s="20" t="str">
        <f t="shared" si="1"/>
        <v>Exploratory</v>
      </c>
      <c r="C815" s="20" t="str">
        <f>IFERROR(__xludf.DUMMYFUNCTION("SPLIT(E815,"" - "")"),"Keyword")</f>
        <v>Keyword</v>
      </c>
      <c r="D815" s="20" t="str">
        <f>IFERROR(__xludf.DUMMYFUNCTION("""COMPUTED_VALUE"""),"Topic")</f>
        <v>Topic</v>
      </c>
      <c r="E815" s="4" t="s">
        <v>17</v>
      </c>
      <c r="F815" s="4">
        <v>181.0</v>
      </c>
      <c r="G815" s="4">
        <v>4.02</v>
      </c>
      <c r="H815" s="8">
        <v>0.2155</v>
      </c>
      <c r="I815" s="8">
        <v>0.1884</v>
      </c>
      <c r="J815" s="9">
        <v>0.0029745370370370373</v>
      </c>
      <c r="K815" s="21">
        <v>257.0</v>
      </c>
      <c r="L815" s="4">
        <v>3.1</v>
      </c>
    </row>
    <row r="816">
      <c r="A816" s="20" t="s">
        <v>1042</v>
      </c>
      <c r="B816" s="20" t="str">
        <f t="shared" si="1"/>
        <v>Known</v>
      </c>
      <c r="C816" s="20" t="str">
        <f>IFERROR(__xludf.DUMMYFUNCTION("SPLIT(E816,"" - "")"),"Name")</f>
        <v>Name</v>
      </c>
      <c r="D816" s="20" t="str">
        <f>IFERROR(__xludf.DUMMYFUNCTION("""COMPUTED_VALUE"""),"Study")</f>
        <v>Study</v>
      </c>
      <c r="E816" s="4" t="s">
        <v>21</v>
      </c>
      <c r="F816" s="4">
        <v>181.0</v>
      </c>
      <c r="G816" s="4">
        <v>1.87</v>
      </c>
      <c r="H816" s="8">
        <v>0.3923</v>
      </c>
      <c r="I816" s="8">
        <v>0.0973</v>
      </c>
      <c r="J816" s="9">
        <v>0.003946759259259259</v>
      </c>
      <c r="K816" s="21">
        <v>341.0</v>
      </c>
      <c r="L816" s="4">
        <v>4.06</v>
      </c>
    </row>
    <row r="817">
      <c r="A817" s="20" t="s">
        <v>1043</v>
      </c>
      <c r="B817" s="20" t="str">
        <f t="shared" si="1"/>
        <v>Exploratory</v>
      </c>
      <c r="C817" s="20" t="str">
        <f>IFERROR(__xludf.DUMMYFUNCTION("SPLIT(E817,"" - "")"),"Keyword")</f>
        <v>Keyword</v>
      </c>
      <c r="D817" s="20" t="str">
        <f>IFERROR(__xludf.DUMMYFUNCTION("""COMPUTED_VALUE"""),"Topic")</f>
        <v>Topic</v>
      </c>
      <c r="E817" s="4" t="s">
        <v>17</v>
      </c>
      <c r="F817" s="4">
        <v>181.0</v>
      </c>
      <c r="G817" s="4">
        <v>4.14</v>
      </c>
      <c r="H817" s="8">
        <v>0.3149</v>
      </c>
      <c r="I817" s="8">
        <v>0.1575</v>
      </c>
      <c r="J817" s="9">
        <v>0.003946759259259259</v>
      </c>
      <c r="K817" s="21">
        <v>341.0</v>
      </c>
      <c r="L817" s="4">
        <v>4.49</v>
      </c>
    </row>
    <row r="818">
      <c r="A818" s="20" t="s">
        <v>1044</v>
      </c>
      <c r="B818" s="20" t="str">
        <f t="shared" si="1"/>
        <v>Exploratory</v>
      </c>
      <c r="C818" s="20" t="str">
        <f>IFERROR(__xludf.DUMMYFUNCTION("SPLIT(E818,"" - "")"),"Keyword")</f>
        <v>Keyword</v>
      </c>
      <c r="D818" s="20" t="str">
        <f>IFERROR(__xludf.DUMMYFUNCTION("""COMPUTED_VALUE"""),"Topic")</f>
        <v>Topic</v>
      </c>
      <c r="E818" s="4" t="s">
        <v>17</v>
      </c>
      <c r="F818" s="4">
        <v>180.0</v>
      </c>
      <c r="G818" s="4">
        <v>2.67</v>
      </c>
      <c r="H818" s="8">
        <v>0.5944</v>
      </c>
      <c r="I818" s="8">
        <v>0.1455</v>
      </c>
      <c r="J818" s="9">
        <v>0.0012037037037037038</v>
      </c>
      <c r="K818" s="21">
        <v>104.0</v>
      </c>
      <c r="L818" s="4">
        <v>0.92</v>
      </c>
    </row>
    <row r="819">
      <c r="A819" s="20" t="s">
        <v>1045</v>
      </c>
      <c r="B819" s="20" t="str">
        <f t="shared" si="1"/>
        <v>Exploratory</v>
      </c>
      <c r="C819" s="20" t="str">
        <f>IFERROR(__xludf.DUMMYFUNCTION("SPLIT(E819,"" - "")"),"Keyword")</f>
        <v>Keyword</v>
      </c>
      <c r="D819" s="20" t="str">
        <f>IFERROR(__xludf.DUMMYFUNCTION("""COMPUTED_VALUE"""),"Topic")</f>
        <v>Topic</v>
      </c>
      <c r="E819" s="4" t="s">
        <v>17</v>
      </c>
      <c r="F819" s="4">
        <v>180.0</v>
      </c>
      <c r="G819" s="4">
        <v>4.84</v>
      </c>
      <c r="H819" s="8">
        <v>0.3167</v>
      </c>
      <c r="I819" s="8">
        <v>0.1273</v>
      </c>
      <c r="J819" s="9">
        <v>0.004166666666666667</v>
      </c>
      <c r="K819" s="21">
        <v>360.0</v>
      </c>
      <c r="L819" s="4">
        <v>3.14</v>
      </c>
    </row>
    <row r="820">
      <c r="A820" s="20" t="s">
        <v>1046</v>
      </c>
      <c r="B820" s="20" t="str">
        <f t="shared" si="1"/>
        <v>Exploratory</v>
      </c>
      <c r="C820" s="20" t="str">
        <f>IFERROR(__xludf.DUMMYFUNCTION("SPLIT(E820,"" - "")"),"Keyword")</f>
        <v>Keyword</v>
      </c>
      <c r="D820" s="20" t="str">
        <f>IFERROR(__xludf.DUMMYFUNCTION("""COMPUTED_VALUE"""),"Topic")</f>
        <v>Topic</v>
      </c>
      <c r="E820" s="4" t="s">
        <v>17</v>
      </c>
      <c r="F820" s="4">
        <v>180.0</v>
      </c>
      <c r="G820" s="4">
        <v>2.12</v>
      </c>
      <c r="H820" s="8">
        <v>0.3111</v>
      </c>
      <c r="I820" s="8">
        <v>0.294</v>
      </c>
      <c r="J820" s="9">
        <v>0.0023263888888888887</v>
      </c>
      <c r="K820" s="21">
        <v>201.0</v>
      </c>
      <c r="L820" s="4">
        <v>1.51</v>
      </c>
    </row>
    <row r="821">
      <c r="A821" s="20" t="s">
        <v>1048</v>
      </c>
      <c r="B821" s="20" t="str">
        <f t="shared" si="1"/>
        <v>Known</v>
      </c>
      <c r="C821" s="20" t="str">
        <f>IFERROR(__xludf.DUMMYFUNCTION("SPLIT(E821,"" - "")"),"Name")</f>
        <v>Name</v>
      </c>
      <c r="D821" s="20" t="str">
        <f>IFERROR(__xludf.DUMMYFUNCTION("""COMPUTED_VALUE"""),"Series")</f>
        <v>Series</v>
      </c>
      <c r="E821" s="4" t="s">
        <v>15</v>
      </c>
      <c r="F821" s="4">
        <v>180.0</v>
      </c>
      <c r="G821" s="4">
        <v>2.95</v>
      </c>
      <c r="H821" s="8">
        <v>0.2667</v>
      </c>
      <c r="I821" s="8">
        <v>0.064</v>
      </c>
      <c r="J821" s="9">
        <v>0.004108796296296296</v>
      </c>
      <c r="K821" s="21">
        <v>355.0</v>
      </c>
      <c r="L821" s="4">
        <v>5.54</v>
      </c>
    </row>
    <row r="822">
      <c r="A822" s="20" t="s">
        <v>1049</v>
      </c>
      <c r="B822" s="20" t="str">
        <f t="shared" si="1"/>
        <v>Exploratory</v>
      </c>
      <c r="C822" s="20" t="str">
        <f>IFERROR(__xludf.DUMMYFUNCTION("SPLIT(E822,"" - "")"),"Keyword")</f>
        <v>Keyword</v>
      </c>
      <c r="D822" s="20" t="str">
        <f>IFERROR(__xludf.DUMMYFUNCTION("""COMPUTED_VALUE"""),"Topic")</f>
        <v>Topic</v>
      </c>
      <c r="E822" s="4" t="s">
        <v>17</v>
      </c>
      <c r="F822" s="4">
        <v>180.0</v>
      </c>
      <c r="G822" s="4">
        <v>3.98</v>
      </c>
      <c r="H822" s="8">
        <v>0.2611</v>
      </c>
      <c r="I822" s="8">
        <v>0.1841</v>
      </c>
      <c r="J822" s="9">
        <v>0.004016203703703704</v>
      </c>
      <c r="K822" s="21">
        <v>347.0</v>
      </c>
      <c r="L822" s="4">
        <v>3.03</v>
      </c>
    </row>
    <row r="823">
      <c r="A823" s="20" t="s">
        <v>1052</v>
      </c>
      <c r="B823" s="20" t="str">
        <f t="shared" si="1"/>
        <v>Known</v>
      </c>
      <c r="C823" s="20" t="str">
        <f>IFERROR(__xludf.DUMMYFUNCTION("SPLIT(E823,"" - "")"),"Name")</f>
        <v>Name</v>
      </c>
      <c r="D823" s="20" t="str">
        <f>IFERROR(__xludf.DUMMYFUNCTION("""COMPUTED_VALUE"""),"Study")</f>
        <v>Study</v>
      </c>
      <c r="E823" s="4" t="s">
        <v>21</v>
      </c>
      <c r="F823" s="4">
        <v>179.0</v>
      </c>
      <c r="G823" s="4">
        <v>2.4</v>
      </c>
      <c r="H823" s="8">
        <v>0.581</v>
      </c>
      <c r="I823" s="8">
        <v>0.1748</v>
      </c>
      <c r="J823" s="9">
        <v>0.002395833333333333</v>
      </c>
      <c r="K823" s="21">
        <v>207.0</v>
      </c>
      <c r="L823" s="4">
        <v>1.43</v>
      </c>
    </row>
    <row r="824">
      <c r="A824" s="20" t="s">
        <v>1053</v>
      </c>
      <c r="B824" s="20" t="str">
        <f t="shared" si="1"/>
        <v>Exploratory</v>
      </c>
      <c r="C824" s="20" t="str">
        <f>IFERROR(__xludf.DUMMYFUNCTION("SPLIT(E824,"" - "")"),"Keyword")</f>
        <v>Keyword</v>
      </c>
      <c r="D824" s="20" t="str">
        <f>IFERROR(__xludf.DUMMYFUNCTION("""COMPUTED_VALUE"""),"Topic")</f>
        <v>Topic</v>
      </c>
      <c r="E824" s="4" t="s">
        <v>17</v>
      </c>
      <c r="F824" s="4">
        <v>179.0</v>
      </c>
      <c r="G824" s="4">
        <v>6.06</v>
      </c>
      <c r="H824" s="8">
        <v>0.2458</v>
      </c>
      <c r="I824" s="8">
        <v>0.1439</v>
      </c>
      <c r="J824" s="9">
        <v>0.004976851851851852</v>
      </c>
      <c r="K824" s="21">
        <v>430.0</v>
      </c>
      <c r="L824" s="4">
        <v>4.16</v>
      </c>
    </row>
    <row r="825">
      <c r="A825" s="20" t="s">
        <v>1054</v>
      </c>
      <c r="B825" s="20" t="str">
        <f t="shared" si="1"/>
        <v>Known</v>
      </c>
      <c r="C825" s="20" t="str">
        <f>IFERROR(__xludf.DUMMYFUNCTION("SPLIT(E825,"" - "")"),"Name")</f>
        <v>Name</v>
      </c>
      <c r="D825" s="20" t="str">
        <f>IFERROR(__xludf.DUMMYFUNCTION("""COMPUTED_VALUE"""),"Study")</f>
        <v>Study</v>
      </c>
      <c r="E825" s="4" t="s">
        <v>21</v>
      </c>
      <c r="F825" s="4">
        <v>179.0</v>
      </c>
      <c r="G825" s="4">
        <v>2.31</v>
      </c>
      <c r="H825" s="8">
        <v>0.4413</v>
      </c>
      <c r="I825" s="8">
        <v>0.0969</v>
      </c>
      <c r="J825" s="9">
        <v>0.002523148148148148</v>
      </c>
      <c r="K825" s="21">
        <v>218.0</v>
      </c>
      <c r="L825" s="4">
        <v>2.31</v>
      </c>
    </row>
    <row r="826">
      <c r="A826" s="20" t="s">
        <v>1055</v>
      </c>
      <c r="B826" s="20" t="str">
        <f t="shared" si="1"/>
        <v>Exploratory</v>
      </c>
      <c r="C826" s="20" t="str">
        <f>IFERROR(__xludf.DUMMYFUNCTION("SPLIT(E826,"" - "")"),"Keyword")</f>
        <v>Keyword</v>
      </c>
      <c r="D826" s="20" t="str">
        <f>IFERROR(__xludf.DUMMYFUNCTION("""COMPUTED_VALUE"""),"Topic")</f>
        <v>Topic</v>
      </c>
      <c r="E826" s="4" t="s">
        <v>17</v>
      </c>
      <c r="F826" s="4">
        <v>179.0</v>
      </c>
      <c r="G826" s="4">
        <v>3.56</v>
      </c>
      <c r="H826" s="8">
        <v>0.3966</v>
      </c>
      <c r="I826" s="8">
        <v>0.1617</v>
      </c>
      <c r="J826" s="9">
        <v>0.002824074074074074</v>
      </c>
      <c r="K826" s="21">
        <v>244.0</v>
      </c>
      <c r="L826" s="4">
        <v>2.04</v>
      </c>
    </row>
    <row r="827">
      <c r="A827" s="20" t="s">
        <v>1056</v>
      </c>
      <c r="B827" s="20" t="str">
        <f t="shared" si="1"/>
        <v>Exploratory</v>
      </c>
      <c r="C827" s="20" t="str">
        <f>IFERROR(__xludf.DUMMYFUNCTION("SPLIT(E827,"" - "")"),"Keyword")</f>
        <v>Keyword</v>
      </c>
      <c r="D827" s="20" t="str">
        <f>IFERROR(__xludf.DUMMYFUNCTION("""COMPUTED_VALUE"""),"Topic")</f>
        <v>Topic</v>
      </c>
      <c r="E827" s="4" t="s">
        <v>17</v>
      </c>
      <c r="F827" s="4">
        <v>179.0</v>
      </c>
      <c r="G827" s="4">
        <v>3.73</v>
      </c>
      <c r="H827" s="8">
        <v>0.2291</v>
      </c>
      <c r="I827" s="8">
        <v>0.1916</v>
      </c>
      <c r="J827" s="9">
        <v>0.004293981481481481</v>
      </c>
      <c r="K827" s="21">
        <v>371.0</v>
      </c>
      <c r="L827" s="4">
        <v>3.22</v>
      </c>
    </row>
    <row r="828">
      <c r="A828" s="20" t="s">
        <v>1057</v>
      </c>
      <c r="B828" s="20" t="str">
        <f t="shared" si="1"/>
        <v>Exploratory</v>
      </c>
      <c r="C828" s="20" t="str">
        <f>IFERROR(__xludf.DUMMYFUNCTION("SPLIT(E828,"" - "")"),"Keyword")</f>
        <v>Keyword</v>
      </c>
      <c r="D828" s="20" t="str">
        <f>IFERROR(__xludf.DUMMYFUNCTION("""COMPUTED_VALUE"""),"Topic")</f>
        <v>Topic</v>
      </c>
      <c r="E828" s="4" t="s">
        <v>17</v>
      </c>
      <c r="F828" s="4">
        <v>179.0</v>
      </c>
      <c r="G828" s="4">
        <v>4.07</v>
      </c>
      <c r="H828" s="8">
        <v>0.2905</v>
      </c>
      <c r="I828" s="8">
        <v>0.1413</v>
      </c>
      <c r="J828" s="9">
        <v>0.003148148148148148</v>
      </c>
      <c r="K828" s="21">
        <v>272.0</v>
      </c>
      <c r="L828" s="4">
        <v>3.85</v>
      </c>
    </row>
    <row r="829">
      <c r="A829" s="20" t="s">
        <v>1058</v>
      </c>
      <c r="B829" s="20" t="str">
        <f t="shared" si="1"/>
        <v>Exploratory</v>
      </c>
      <c r="C829" s="20" t="str">
        <f>IFERROR(__xludf.DUMMYFUNCTION("SPLIT(E829,"" - "")"),"Keyword")</f>
        <v>Keyword</v>
      </c>
      <c r="D829" s="20" t="str">
        <f>IFERROR(__xludf.DUMMYFUNCTION("""COMPUTED_VALUE"""),"Topic")</f>
        <v>Topic</v>
      </c>
      <c r="E829" s="4" t="s">
        <v>17</v>
      </c>
      <c r="F829" s="4">
        <v>178.0</v>
      </c>
      <c r="G829" s="4">
        <v>3.69</v>
      </c>
      <c r="H829" s="8">
        <v>0.1966</v>
      </c>
      <c r="I829" s="8">
        <v>0.2085</v>
      </c>
      <c r="J829" s="9">
        <v>0.0033449074074074076</v>
      </c>
      <c r="K829" s="21">
        <v>289.0</v>
      </c>
      <c r="L829" s="4">
        <v>2.84</v>
      </c>
    </row>
    <row r="830">
      <c r="A830" s="20" t="s">
        <v>1059</v>
      </c>
      <c r="B830" s="20" t="str">
        <f t="shared" si="1"/>
        <v>Exploratory</v>
      </c>
      <c r="C830" s="20" t="str">
        <f>IFERROR(__xludf.DUMMYFUNCTION("SPLIT(E830,"" - "")"),"Keyword")</f>
        <v>Keyword</v>
      </c>
      <c r="D830" s="20" t="str">
        <f>IFERROR(__xludf.DUMMYFUNCTION("""COMPUTED_VALUE"""),"Topic")</f>
        <v>Topic</v>
      </c>
      <c r="E830" s="4" t="s">
        <v>17</v>
      </c>
      <c r="F830" s="4">
        <v>178.0</v>
      </c>
      <c r="G830" s="4">
        <v>5.19</v>
      </c>
      <c r="H830" s="8">
        <v>0.2022</v>
      </c>
      <c r="I830" s="8">
        <v>0.1537</v>
      </c>
      <c r="J830" s="9">
        <v>0.004664351851851852</v>
      </c>
      <c r="K830" s="21">
        <v>403.0</v>
      </c>
      <c r="L830" s="4">
        <v>2.62</v>
      </c>
    </row>
    <row r="831">
      <c r="A831" s="20" t="s">
        <v>1368</v>
      </c>
      <c r="B831" s="20" t="str">
        <f t="shared" si="1"/>
        <v>Exploratory</v>
      </c>
      <c r="C831" s="20" t="str">
        <f>IFERROR(__xludf.DUMMYFUNCTION("SPLIT(E831,"" - "")"),"Keyword")</f>
        <v>Keyword</v>
      </c>
      <c r="D831" s="20" t="str">
        <f>IFERROR(__xludf.DUMMYFUNCTION("""COMPUTED_VALUE"""),"Topic")</f>
        <v>Topic</v>
      </c>
      <c r="E831" s="4" t="s">
        <v>17</v>
      </c>
      <c r="F831" s="4">
        <v>178.0</v>
      </c>
      <c r="G831" s="4">
        <v>2.62</v>
      </c>
      <c r="H831" s="8">
        <v>0.2472</v>
      </c>
      <c r="I831" s="8">
        <v>0.2463</v>
      </c>
      <c r="J831" s="9">
        <v>0.002824074074074074</v>
      </c>
      <c r="K831" s="21">
        <v>244.0</v>
      </c>
      <c r="L831" s="4">
        <v>2.56</v>
      </c>
    </row>
    <row r="832">
      <c r="A832" s="20" t="s">
        <v>1061</v>
      </c>
      <c r="B832" s="20" t="str">
        <f t="shared" si="1"/>
        <v>Known</v>
      </c>
      <c r="C832" s="20" t="str">
        <f>IFERROR(__xludf.DUMMYFUNCTION("SPLIT(E832,"" - "")"),"Name")</f>
        <v>Name</v>
      </c>
      <c r="D832" s="20" t="str">
        <f>IFERROR(__xludf.DUMMYFUNCTION("""COMPUTED_VALUE"""),"Series")</f>
        <v>Series</v>
      </c>
      <c r="E832" s="4" t="s">
        <v>15</v>
      </c>
      <c r="F832" s="4">
        <v>178.0</v>
      </c>
      <c r="G832" s="4">
        <v>2.6</v>
      </c>
      <c r="H832" s="8">
        <v>0.4607</v>
      </c>
      <c r="I832" s="8">
        <v>0.149</v>
      </c>
      <c r="J832" s="9">
        <v>0.0033680555555555556</v>
      </c>
      <c r="K832" s="21">
        <v>291.0</v>
      </c>
      <c r="L832" s="4">
        <v>3.15</v>
      </c>
    </row>
    <row r="833">
      <c r="A833" s="20" t="s">
        <v>1078</v>
      </c>
      <c r="B833" s="20" t="str">
        <f t="shared" si="1"/>
        <v>Known</v>
      </c>
      <c r="C833" s="20" t="str">
        <f>IFERROR(__xludf.DUMMYFUNCTION("SPLIT(E833,"" - "")"),"Name")</f>
        <v>Name</v>
      </c>
      <c r="D833" s="20" t="str">
        <f>IFERROR(__xludf.DUMMYFUNCTION("""COMPUTED_VALUE"""),"Series")</f>
        <v>Series</v>
      </c>
      <c r="E833" s="4" t="s">
        <v>15</v>
      </c>
      <c r="F833" s="4">
        <v>178.0</v>
      </c>
      <c r="G833" s="4">
        <v>2.28</v>
      </c>
      <c r="H833" s="8">
        <v>0.2753</v>
      </c>
      <c r="I833" s="8">
        <v>0.1802</v>
      </c>
      <c r="J833" s="9">
        <v>0.003761574074074074</v>
      </c>
      <c r="K833" s="21">
        <v>325.0</v>
      </c>
      <c r="L833" s="4">
        <v>2.62</v>
      </c>
    </row>
    <row r="834">
      <c r="A834" s="20" t="s">
        <v>1064</v>
      </c>
      <c r="B834" s="20" t="str">
        <f t="shared" si="1"/>
        <v>Exploratory</v>
      </c>
      <c r="C834" s="20" t="str">
        <f>IFERROR(__xludf.DUMMYFUNCTION("SPLIT(E834,"" - "")"),"Keyword")</f>
        <v>Keyword</v>
      </c>
      <c r="D834" s="20" t="str">
        <f>IFERROR(__xludf.DUMMYFUNCTION("""COMPUTED_VALUE"""),"Topic")</f>
        <v>Topic</v>
      </c>
      <c r="E834" s="4" t="s">
        <v>17</v>
      </c>
      <c r="F834" s="4">
        <v>178.0</v>
      </c>
      <c r="G834" s="4">
        <v>3.29</v>
      </c>
      <c r="H834" s="8">
        <v>0.2079</v>
      </c>
      <c r="I834" s="8">
        <v>0.2611</v>
      </c>
      <c r="J834" s="9">
        <v>0.0021412037037037038</v>
      </c>
      <c r="K834" s="21">
        <v>185.0</v>
      </c>
      <c r="L834" s="4">
        <v>2.53</v>
      </c>
    </row>
    <row r="835">
      <c r="A835" s="20" t="s">
        <v>1366</v>
      </c>
      <c r="B835" s="20" t="str">
        <f t="shared" si="1"/>
        <v>Exploratory</v>
      </c>
      <c r="C835" s="20" t="str">
        <f>IFERROR(__xludf.DUMMYFUNCTION("SPLIT(E835,"" - "")"),"Keyword")</f>
        <v>Keyword</v>
      </c>
      <c r="D835" s="20" t="str">
        <f>IFERROR(__xludf.DUMMYFUNCTION("""COMPUTED_VALUE"""),"Topic")</f>
        <v>Topic</v>
      </c>
      <c r="E835" s="4" t="s">
        <v>17</v>
      </c>
      <c r="F835" s="4">
        <v>178.0</v>
      </c>
      <c r="G835" s="4">
        <v>3.9</v>
      </c>
      <c r="H835" s="8">
        <v>0.3146</v>
      </c>
      <c r="I835" s="8">
        <v>0.1209</v>
      </c>
      <c r="J835" s="9">
        <v>0.003981481481481482</v>
      </c>
      <c r="K835" s="21">
        <v>344.0</v>
      </c>
      <c r="L835" s="4">
        <v>3.4</v>
      </c>
    </row>
    <row r="836">
      <c r="A836" s="20" t="s">
        <v>1066</v>
      </c>
      <c r="B836" s="20" t="str">
        <f t="shared" si="1"/>
        <v>Exploratory</v>
      </c>
      <c r="C836" s="20" t="str">
        <f>IFERROR(__xludf.DUMMYFUNCTION("SPLIT(E836,"" - "")"),"Keyword")</f>
        <v>Keyword</v>
      </c>
      <c r="D836" s="20" t="str">
        <f>IFERROR(__xludf.DUMMYFUNCTION("""COMPUTED_VALUE"""),"Topic")</f>
        <v>Topic</v>
      </c>
      <c r="E836" s="4" t="s">
        <v>17</v>
      </c>
      <c r="F836" s="4">
        <v>178.0</v>
      </c>
      <c r="G836" s="4">
        <v>3.66</v>
      </c>
      <c r="H836" s="8">
        <v>0.2753</v>
      </c>
      <c r="I836" s="8">
        <v>0.1367</v>
      </c>
      <c r="J836" s="9">
        <v>0.005231481481481481</v>
      </c>
      <c r="K836" s="21">
        <v>452.0</v>
      </c>
      <c r="L836" s="4">
        <v>3.41</v>
      </c>
    </row>
    <row r="837">
      <c r="A837" s="20">
        <v>1960.0</v>
      </c>
      <c r="B837" s="20" t="str">
        <f t="shared" si="1"/>
        <v>Exploratory</v>
      </c>
      <c r="C837" s="20" t="str">
        <f>IFERROR(__xludf.DUMMYFUNCTION("SPLIT(E837,"" - "")"),"Keyword")</f>
        <v>Keyword</v>
      </c>
      <c r="D837" s="20" t="str">
        <f>IFERROR(__xludf.DUMMYFUNCTION("""COMPUTED_VALUE"""),"Date")</f>
        <v>Date</v>
      </c>
      <c r="E837" s="4" t="s">
        <v>315</v>
      </c>
      <c r="F837" s="4">
        <v>177.0</v>
      </c>
      <c r="G837" s="4">
        <v>2.53</v>
      </c>
      <c r="H837" s="8">
        <v>0.2373</v>
      </c>
      <c r="I837" s="8">
        <v>0.1875</v>
      </c>
      <c r="J837" s="9">
        <v>0.0027083333333333334</v>
      </c>
      <c r="K837" s="21">
        <v>234.0</v>
      </c>
      <c r="L837" s="4">
        <v>3.21</v>
      </c>
    </row>
    <row r="838">
      <c r="A838" s="20" t="s">
        <v>1067</v>
      </c>
      <c r="B838" s="20" t="str">
        <f t="shared" si="1"/>
        <v>Exploratory</v>
      </c>
      <c r="C838" s="20" t="str">
        <f>IFERROR(__xludf.DUMMYFUNCTION("SPLIT(E838,"" - "")"),"Keyword")</f>
        <v>Keyword</v>
      </c>
      <c r="D838" s="20" t="str">
        <f>IFERROR(__xludf.DUMMYFUNCTION("""COMPUTED_VALUE"""),"Place")</f>
        <v>Place</v>
      </c>
      <c r="E838" s="4" t="s">
        <v>32</v>
      </c>
      <c r="F838" s="4">
        <v>177.0</v>
      </c>
      <c r="G838" s="4">
        <v>3.21</v>
      </c>
      <c r="H838" s="8">
        <v>0.2429</v>
      </c>
      <c r="I838" s="8">
        <v>0.169</v>
      </c>
      <c r="J838" s="9">
        <v>0.002928240740740741</v>
      </c>
      <c r="K838" s="21">
        <v>253.0</v>
      </c>
      <c r="L838" s="4">
        <v>3.53</v>
      </c>
    </row>
    <row r="839">
      <c r="A839" s="20" t="s">
        <v>200</v>
      </c>
      <c r="B839" s="20" t="str">
        <f t="shared" si="1"/>
        <v>Exploratory</v>
      </c>
      <c r="C839" s="20" t="str">
        <f>IFERROR(__xludf.DUMMYFUNCTION("SPLIT(E839,"" - "")"),"Keyword")</f>
        <v>Keyword</v>
      </c>
      <c r="D839" s="20" t="str">
        <f>IFERROR(__xludf.DUMMYFUNCTION("""COMPUTED_VALUE"""),"Topic")</f>
        <v>Topic</v>
      </c>
      <c r="E839" s="4" t="s">
        <v>17</v>
      </c>
      <c r="F839" s="4">
        <v>177.0</v>
      </c>
      <c r="G839" s="4">
        <v>4.79</v>
      </c>
      <c r="H839" s="8">
        <v>0.2599</v>
      </c>
      <c r="I839" s="8">
        <v>0.1712</v>
      </c>
      <c r="J839" s="9">
        <v>0.0038541666666666668</v>
      </c>
      <c r="K839" s="21">
        <v>333.0</v>
      </c>
      <c r="L839" s="4">
        <v>3.37</v>
      </c>
    </row>
    <row r="840">
      <c r="A840" s="20" t="s">
        <v>1070</v>
      </c>
      <c r="B840" s="20" t="str">
        <f t="shared" si="1"/>
        <v>Exploratory</v>
      </c>
      <c r="C840" s="20" t="str">
        <f>IFERROR(__xludf.DUMMYFUNCTION("SPLIT(E840,"" - "")"),"Keyword")</f>
        <v>Keyword</v>
      </c>
      <c r="D840" s="20" t="str">
        <f>IFERROR(__xludf.DUMMYFUNCTION("""COMPUTED_VALUE"""),"Topic")</f>
        <v>Topic</v>
      </c>
      <c r="E840" s="4" t="s">
        <v>17</v>
      </c>
      <c r="F840" s="4">
        <v>177.0</v>
      </c>
      <c r="G840" s="4">
        <v>2.45</v>
      </c>
      <c r="H840" s="8">
        <v>0.1638</v>
      </c>
      <c r="I840" s="8">
        <v>0.3341</v>
      </c>
      <c r="J840" s="9">
        <v>0.0014467592592592592</v>
      </c>
      <c r="K840" s="21">
        <v>125.0</v>
      </c>
      <c r="L840" s="4">
        <v>1.28</v>
      </c>
    </row>
    <row r="841">
      <c r="A841" s="20" t="s">
        <v>1071</v>
      </c>
      <c r="B841" s="20" t="str">
        <f t="shared" si="1"/>
        <v>Exploratory</v>
      </c>
      <c r="C841" s="20" t="str">
        <f>IFERROR(__xludf.DUMMYFUNCTION("SPLIT(E841,"" - "")"),"Keyword")</f>
        <v>Keyword</v>
      </c>
      <c r="D841" s="20" t="str">
        <f>IFERROR(__xludf.DUMMYFUNCTION("""COMPUTED_VALUE"""),"Topic")</f>
        <v>Topic</v>
      </c>
      <c r="E841" s="4" t="s">
        <v>17</v>
      </c>
      <c r="F841" s="4">
        <v>176.0</v>
      </c>
      <c r="G841" s="4">
        <v>2.99</v>
      </c>
      <c r="H841" s="8">
        <v>0.2955</v>
      </c>
      <c r="I841" s="8">
        <v>0.3213</v>
      </c>
      <c r="J841" s="9">
        <v>0.0024421296296296296</v>
      </c>
      <c r="K841" s="21">
        <v>211.0</v>
      </c>
      <c r="L841" s="4">
        <v>1.4</v>
      </c>
    </row>
    <row r="842">
      <c r="A842" s="20" t="s">
        <v>1073</v>
      </c>
      <c r="B842" s="20" t="str">
        <f t="shared" si="1"/>
        <v>Exploratory</v>
      </c>
      <c r="C842" s="20" t="str">
        <f>IFERROR(__xludf.DUMMYFUNCTION("SPLIT(E842,"" - "")"),"Keyword")</f>
        <v>Keyword</v>
      </c>
      <c r="D842" s="20" t="str">
        <f>IFERROR(__xludf.DUMMYFUNCTION("""COMPUTED_VALUE"""),"Topic")</f>
        <v>Topic</v>
      </c>
      <c r="E842" s="4" t="s">
        <v>17</v>
      </c>
      <c r="F842" s="4">
        <v>176.0</v>
      </c>
      <c r="G842" s="4">
        <v>4.34</v>
      </c>
      <c r="H842" s="8">
        <v>0.267</v>
      </c>
      <c r="I842" s="8">
        <v>0.1741</v>
      </c>
      <c r="J842" s="9">
        <v>0.005138888888888889</v>
      </c>
      <c r="K842" s="21">
        <v>444.0</v>
      </c>
      <c r="L842" s="4">
        <v>5.0</v>
      </c>
    </row>
    <row r="843">
      <c r="A843" s="20">
        <v>4549.0</v>
      </c>
      <c r="B843" s="20" t="str">
        <f t="shared" si="1"/>
        <v>Known</v>
      </c>
      <c r="C843" s="20" t="str">
        <f>IFERROR(__xludf.DUMMYFUNCTION("SPLIT(E843,"" - "")"),"Name")</f>
        <v>Name</v>
      </c>
      <c r="D843" s="20" t="str">
        <f>IFERROR(__xludf.DUMMYFUNCTION("""COMPUTED_VALUE"""),"Study")</f>
        <v>Study</v>
      </c>
      <c r="E843" s="4" t="s">
        <v>21</v>
      </c>
      <c r="F843" s="4">
        <v>175.0</v>
      </c>
      <c r="G843" s="4">
        <v>2.76</v>
      </c>
      <c r="H843" s="8">
        <v>0.28</v>
      </c>
      <c r="I843" s="8">
        <v>0.1097</v>
      </c>
      <c r="J843" s="9">
        <v>0.004583333333333333</v>
      </c>
      <c r="K843" s="21">
        <v>396.0</v>
      </c>
      <c r="L843" s="4">
        <v>4.0</v>
      </c>
    </row>
    <row r="844">
      <c r="A844" s="20" t="s">
        <v>1074</v>
      </c>
      <c r="B844" s="20" t="str">
        <f t="shared" si="1"/>
        <v>Exploratory</v>
      </c>
      <c r="C844" s="20" t="str">
        <f>IFERROR(__xludf.DUMMYFUNCTION("SPLIT(E844,"" - "")"),"Keyword")</f>
        <v>Keyword</v>
      </c>
      <c r="D844" s="20" t="str">
        <f>IFERROR(__xludf.DUMMYFUNCTION("""COMPUTED_VALUE"""),"Place")</f>
        <v>Place</v>
      </c>
      <c r="E844" s="4" t="s">
        <v>32</v>
      </c>
      <c r="F844" s="4">
        <v>175.0</v>
      </c>
      <c r="G844" s="4">
        <v>3.46</v>
      </c>
      <c r="H844" s="8">
        <v>0.3886</v>
      </c>
      <c r="I844" s="8">
        <v>0.1124</v>
      </c>
      <c r="J844" s="9">
        <v>0.003946759259259259</v>
      </c>
      <c r="K844" s="21">
        <v>341.0</v>
      </c>
      <c r="L844" s="4">
        <v>3.51</v>
      </c>
    </row>
    <row r="845">
      <c r="A845" s="20" t="s">
        <v>1075</v>
      </c>
      <c r="B845" s="20" t="str">
        <f t="shared" si="1"/>
        <v>Exploratory</v>
      </c>
      <c r="C845" s="20" t="str">
        <f>IFERROR(__xludf.DUMMYFUNCTION("SPLIT(E845,"" - "")"),"Keyword")</f>
        <v>Keyword</v>
      </c>
      <c r="D845" s="20" t="str">
        <f>IFERROR(__xludf.DUMMYFUNCTION("""COMPUTED_VALUE"""),"Topic")</f>
        <v>Topic</v>
      </c>
      <c r="E845" s="4" t="s">
        <v>17</v>
      </c>
      <c r="F845" s="4">
        <v>175.0</v>
      </c>
      <c r="G845" s="4">
        <v>4.37</v>
      </c>
      <c r="H845" s="8">
        <v>0.2629</v>
      </c>
      <c r="I845" s="8">
        <v>0.1843</v>
      </c>
      <c r="J845" s="9">
        <v>0.004224537037037037</v>
      </c>
      <c r="K845" s="21">
        <v>365.0</v>
      </c>
      <c r="L845" s="4">
        <v>3.03</v>
      </c>
    </row>
    <row r="846">
      <c r="A846" s="20" t="s">
        <v>1076</v>
      </c>
      <c r="B846" s="20" t="str">
        <f t="shared" si="1"/>
        <v>Exploratory</v>
      </c>
      <c r="C846" s="20" t="str">
        <f>IFERROR(__xludf.DUMMYFUNCTION("SPLIT(E846,"" - "")"),"Keyword")</f>
        <v>Keyword</v>
      </c>
      <c r="D846" s="20" t="str">
        <f>IFERROR(__xludf.DUMMYFUNCTION("""COMPUTED_VALUE"""),"Topic")</f>
        <v>Topic</v>
      </c>
      <c r="E846" s="4" t="s">
        <v>17</v>
      </c>
      <c r="F846" s="4">
        <v>175.0</v>
      </c>
      <c r="G846" s="4">
        <v>4.4</v>
      </c>
      <c r="H846" s="8">
        <v>0.3029</v>
      </c>
      <c r="I846" s="8">
        <v>0.1364</v>
      </c>
      <c r="J846" s="9">
        <v>0.0038773148148148148</v>
      </c>
      <c r="K846" s="21">
        <v>335.0</v>
      </c>
      <c r="L846" s="4">
        <v>3.55</v>
      </c>
    </row>
    <row r="847">
      <c r="A847" s="20" t="s">
        <v>1077</v>
      </c>
      <c r="B847" s="20" t="str">
        <f t="shared" si="1"/>
        <v>Exploratory</v>
      </c>
      <c r="C847" s="20" t="str">
        <f>IFERROR(__xludf.DUMMYFUNCTION("SPLIT(E847,"" - "")"),"Keyword")</f>
        <v>Keyword</v>
      </c>
      <c r="D847" s="20" t="str">
        <f>IFERROR(__xludf.DUMMYFUNCTION("""COMPUTED_VALUE"""),"Place")</f>
        <v>Place</v>
      </c>
      <c r="E847" s="4" t="s">
        <v>32</v>
      </c>
      <c r="F847" s="4">
        <v>175.0</v>
      </c>
      <c r="G847" s="4">
        <v>3.85</v>
      </c>
      <c r="H847" s="8">
        <v>0.2343</v>
      </c>
      <c r="I847" s="8">
        <v>0.1605</v>
      </c>
      <c r="J847" s="9">
        <v>0.0034027777777777776</v>
      </c>
      <c r="K847" s="21">
        <v>294.0</v>
      </c>
      <c r="L847" s="4">
        <v>3.74</v>
      </c>
    </row>
    <row r="848">
      <c r="A848" s="20" t="s">
        <v>1079</v>
      </c>
      <c r="B848" s="20" t="str">
        <f t="shared" si="1"/>
        <v>Exploratory</v>
      </c>
      <c r="C848" s="20" t="str">
        <f>IFERROR(__xludf.DUMMYFUNCTION("SPLIT(E848,"" - "")"),"Keyword")</f>
        <v>Keyword</v>
      </c>
      <c r="D848" s="20" t="str">
        <f>IFERROR(__xludf.DUMMYFUNCTION("""COMPUTED_VALUE"""),"Place")</f>
        <v>Place</v>
      </c>
      <c r="E848" s="4" t="s">
        <v>32</v>
      </c>
      <c r="F848" s="4">
        <v>175.0</v>
      </c>
      <c r="G848" s="4">
        <v>3.99</v>
      </c>
      <c r="H848" s="8">
        <v>0.2857</v>
      </c>
      <c r="I848" s="8">
        <v>0.1519</v>
      </c>
      <c r="J848" s="9">
        <v>0.0028125</v>
      </c>
      <c r="K848" s="21">
        <v>243.0</v>
      </c>
      <c r="L848" s="4">
        <v>3.4</v>
      </c>
    </row>
    <row r="849">
      <c r="A849" s="20" t="s">
        <v>1080</v>
      </c>
      <c r="B849" s="20" t="str">
        <f t="shared" si="1"/>
        <v>Exploratory</v>
      </c>
      <c r="C849" s="20" t="str">
        <f>IFERROR(__xludf.DUMMYFUNCTION("SPLIT(E849,"" - "")"),"Keyword")</f>
        <v>Keyword</v>
      </c>
      <c r="D849" s="20" t="str">
        <f>IFERROR(__xludf.DUMMYFUNCTION("""COMPUTED_VALUE"""),"Topic")</f>
        <v>Topic</v>
      </c>
      <c r="E849" s="4" t="s">
        <v>17</v>
      </c>
      <c r="F849" s="4">
        <v>175.0</v>
      </c>
      <c r="G849" s="4">
        <v>3.75</v>
      </c>
      <c r="H849" s="8">
        <v>0.2343</v>
      </c>
      <c r="I849" s="8">
        <v>0.2085</v>
      </c>
      <c r="J849" s="9">
        <v>0.004976851851851852</v>
      </c>
      <c r="K849" s="21">
        <v>430.0</v>
      </c>
      <c r="L849" s="4">
        <v>3.5</v>
      </c>
    </row>
    <row r="850">
      <c r="A850" s="20" t="s">
        <v>1081</v>
      </c>
      <c r="B850" s="20" t="str">
        <f t="shared" si="1"/>
        <v>Known</v>
      </c>
      <c r="C850" s="20" t="str">
        <f>IFERROR(__xludf.DUMMYFUNCTION("SPLIT(E850,"" - "")"),"Name")</f>
        <v>Name</v>
      </c>
      <c r="D850" s="20" t="str">
        <f>IFERROR(__xludf.DUMMYFUNCTION("""COMPUTED_VALUE"""),"Series")</f>
        <v>Series</v>
      </c>
      <c r="E850" s="4" t="s">
        <v>15</v>
      </c>
      <c r="F850" s="4">
        <v>175.0</v>
      </c>
      <c r="G850" s="4">
        <v>2.71</v>
      </c>
      <c r="H850" s="8">
        <v>0.16</v>
      </c>
      <c r="I850" s="8">
        <v>0.1582</v>
      </c>
      <c r="J850" s="9">
        <v>0.004479166666666667</v>
      </c>
      <c r="K850" s="21">
        <v>387.0</v>
      </c>
      <c r="L850" s="4">
        <v>8.41</v>
      </c>
    </row>
    <row r="851">
      <c r="A851" s="20" t="s">
        <v>1083</v>
      </c>
      <c r="B851" s="20" t="str">
        <f t="shared" si="1"/>
        <v>Exploratory</v>
      </c>
      <c r="C851" s="20" t="str">
        <f>IFERROR(__xludf.DUMMYFUNCTION("SPLIT(E851,"" - "")"),"Keyword")</f>
        <v>Keyword</v>
      </c>
      <c r="D851" s="20" t="str">
        <f>IFERROR(__xludf.DUMMYFUNCTION("""COMPUTED_VALUE"""),"Topic")</f>
        <v>Topic</v>
      </c>
      <c r="E851" s="4" t="s">
        <v>17</v>
      </c>
      <c r="F851" s="4">
        <v>174.0</v>
      </c>
      <c r="G851" s="4">
        <v>3.52</v>
      </c>
      <c r="H851" s="8">
        <v>0.1782</v>
      </c>
      <c r="I851" s="8">
        <v>0.2304</v>
      </c>
      <c r="J851" s="9">
        <v>0.0040625</v>
      </c>
      <c r="K851" s="21">
        <v>351.0</v>
      </c>
      <c r="L851" s="4">
        <v>3.96</v>
      </c>
    </row>
    <row r="852">
      <c r="A852" s="20" t="s">
        <v>1084</v>
      </c>
      <c r="B852" s="20" t="str">
        <f t="shared" si="1"/>
        <v>Exploratory</v>
      </c>
      <c r="C852" s="20" t="str">
        <f>IFERROR(__xludf.DUMMYFUNCTION("SPLIT(E852,"" - "")"),"Keyword")</f>
        <v>Keyword</v>
      </c>
      <c r="D852" s="20" t="str">
        <f>IFERROR(__xludf.DUMMYFUNCTION("""COMPUTED_VALUE"""),"Topic")</f>
        <v>Topic</v>
      </c>
      <c r="E852" s="4" t="s">
        <v>17</v>
      </c>
      <c r="F852" s="4">
        <v>174.0</v>
      </c>
      <c r="G852" s="4">
        <v>4.49</v>
      </c>
      <c r="H852" s="8">
        <v>0.1379</v>
      </c>
      <c r="I852" s="8">
        <v>0.1895</v>
      </c>
      <c r="J852" s="9">
        <v>0.004953703703703704</v>
      </c>
      <c r="K852" s="21">
        <v>428.0</v>
      </c>
      <c r="L852" s="4">
        <v>4.71</v>
      </c>
    </row>
    <row r="853">
      <c r="A853" s="20" t="s">
        <v>1085</v>
      </c>
      <c r="B853" s="20" t="str">
        <f t="shared" si="1"/>
        <v>Exploratory</v>
      </c>
      <c r="C853" s="20" t="str">
        <f>IFERROR(__xludf.DUMMYFUNCTION("SPLIT(E853,"" - "")"),"Keyword")</f>
        <v>Keyword</v>
      </c>
      <c r="D853" s="20" t="str">
        <f>IFERROR(__xludf.DUMMYFUNCTION("""COMPUTED_VALUE"""),"Topic")</f>
        <v>Topic</v>
      </c>
      <c r="E853" s="4" t="s">
        <v>17</v>
      </c>
      <c r="F853" s="4">
        <v>174.0</v>
      </c>
      <c r="G853" s="4">
        <v>4.35</v>
      </c>
      <c r="H853" s="8">
        <v>0.2011</v>
      </c>
      <c r="I853" s="8">
        <v>0.1863</v>
      </c>
      <c r="J853" s="9">
        <v>0.003263888888888889</v>
      </c>
      <c r="K853" s="21">
        <v>282.0</v>
      </c>
      <c r="L853" s="4">
        <v>2.95</v>
      </c>
    </row>
    <row r="854">
      <c r="A854" s="20" t="s">
        <v>1086</v>
      </c>
      <c r="B854" s="20" t="str">
        <f t="shared" si="1"/>
        <v>Exploratory</v>
      </c>
      <c r="C854" s="20" t="str">
        <f>IFERROR(__xludf.DUMMYFUNCTION("SPLIT(E854,"" - "")"),"Keyword")</f>
        <v>Keyword</v>
      </c>
      <c r="D854" s="20" t="str">
        <f>IFERROR(__xludf.DUMMYFUNCTION("""COMPUTED_VALUE"""),"Topic")</f>
        <v>Topic</v>
      </c>
      <c r="E854" s="4" t="s">
        <v>17</v>
      </c>
      <c r="F854" s="4">
        <v>174.0</v>
      </c>
      <c r="G854" s="4">
        <v>4.49</v>
      </c>
      <c r="H854" s="8">
        <v>0.1609</v>
      </c>
      <c r="I854" s="8">
        <v>0.1765</v>
      </c>
      <c r="J854" s="9">
        <v>0.002824074074074074</v>
      </c>
      <c r="K854" s="21">
        <v>244.0</v>
      </c>
      <c r="L854" s="4">
        <v>2.47</v>
      </c>
    </row>
    <row r="855">
      <c r="A855" s="20" t="s">
        <v>1088</v>
      </c>
      <c r="B855" s="20" t="str">
        <f t="shared" si="1"/>
        <v>Exploratory</v>
      </c>
      <c r="C855" s="20" t="str">
        <f>IFERROR(__xludf.DUMMYFUNCTION("SPLIT(E855,"" - "")"),"Keyword")</f>
        <v>Keyword</v>
      </c>
      <c r="D855" s="20" t="str">
        <f>IFERROR(__xludf.DUMMYFUNCTION("""COMPUTED_VALUE"""),"Topic")</f>
        <v>Topic</v>
      </c>
      <c r="E855" s="4" t="s">
        <v>17</v>
      </c>
      <c r="F855" s="4">
        <v>174.0</v>
      </c>
      <c r="G855" s="4">
        <v>2.86</v>
      </c>
      <c r="H855" s="8">
        <v>0.2069</v>
      </c>
      <c r="I855" s="8">
        <v>0.259</v>
      </c>
      <c r="J855" s="9">
        <v>0.0016550925925925926</v>
      </c>
      <c r="K855" s="21">
        <v>143.0</v>
      </c>
      <c r="L855" s="4">
        <v>2.3</v>
      </c>
    </row>
    <row r="856">
      <c r="A856" s="20" t="s">
        <v>1089</v>
      </c>
      <c r="B856" s="20" t="str">
        <f t="shared" si="1"/>
        <v>Exploratory</v>
      </c>
      <c r="C856" s="20" t="str">
        <f>IFERROR(__xludf.DUMMYFUNCTION("SPLIT(E856,"" - "")"),"Keyword")</f>
        <v>Keyword</v>
      </c>
      <c r="D856" s="20" t="str">
        <f>IFERROR(__xludf.DUMMYFUNCTION("""COMPUTED_VALUE"""),"Topic")</f>
        <v>Topic</v>
      </c>
      <c r="E856" s="4" t="s">
        <v>17</v>
      </c>
      <c r="F856" s="4">
        <v>174.0</v>
      </c>
      <c r="G856" s="4">
        <v>5.23</v>
      </c>
      <c r="H856" s="8">
        <v>0.1954</v>
      </c>
      <c r="I856" s="8">
        <v>0.1396</v>
      </c>
      <c r="J856" s="9">
        <v>0.004479166666666667</v>
      </c>
      <c r="K856" s="21">
        <v>387.0</v>
      </c>
      <c r="L856" s="4">
        <v>4.4</v>
      </c>
    </row>
    <row r="857">
      <c r="A857" s="20" t="s">
        <v>1090</v>
      </c>
      <c r="B857" s="20" t="str">
        <f t="shared" si="1"/>
        <v>Exploratory</v>
      </c>
      <c r="C857" s="20" t="str">
        <f>IFERROR(__xludf.DUMMYFUNCTION("SPLIT(E857,"" - "")"),"Keyword")</f>
        <v>Keyword</v>
      </c>
      <c r="D857" s="20" t="str">
        <f>IFERROR(__xludf.DUMMYFUNCTION("""COMPUTED_VALUE"""),"Topic")</f>
        <v>Topic</v>
      </c>
      <c r="E857" s="4" t="s">
        <v>17</v>
      </c>
      <c r="F857" s="4">
        <v>174.0</v>
      </c>
      <c r="G857" s="4">
        <v>3.64</v>
      </c>
      <c r="H857" s="8">
        <v>0.2299</v>
      </c>
      <c r="I857" s="8">
        <v>0.2417</v>
      </c>
      <c r="J857" s="9">
        <v>0.0024074074074074076</v>
      </c>
      <c r="K857" s="21">
        <v>208.0</v>
      </c>
      <c r="L857" s="4">
        <v>2.21</v>
      </c>
    </row>
    <row r="858">
      <c r="A858" s="20" t="s">
        <v>1091</v>
      </c>
      <c r="B858" s="20" t="str">
        <f t="shared" si="1"/>
        <v>Exploratory</v>
      </c>
      <c r="C858" s="20" t="str">
        <f>IFERROR(__xludf.DUMMYFUNCTION("SPLIT(E858,"" - "")"),"Keyword")</f>
        <v>Keyword</v>
      </c>
      <c r="D858" s="20" t="str">
        <f>IFERROR(__xludf.DUMMYFUNCTION("""COMPUTED_VALUE"""),"Topic")</f>
        <v>Topic</v>
      </c>
      <c r="E858" s="4" t="s">
        <v>17</v>
      </c>
      <c r="F858" s="4">
        <v>174.0</v>
      </c>
      <c r="G858" s="4">
        <v>4.68</v>
      </c>
      <c r="H858" s="8">
        <v>0.2874</v>
      </c>
      <c r="I858" s="8">
        <v>0.1485</v>
      </c>
      <c r="J858" s="9">
        <v>0.004293981481481481</v>
      </c>
      <c r="K858" s="21">
        <v>371.0</v>
      </c>
      <c r="L858" s="4">
        <v>3.49</v>
      </c>
    </row>
    <row r="859">
      <c r="A859" s="20" t="s">
        <v>1092</v>
      </c>
      <c r="B859" s="20" t="str">
        <f t="shared" si="1"/>
        <v>Exploratory</v>
      </c>
      <c r="C859" s="20" t="str">
        <f>IFERROR(__xludf.DUMMYFUNCTION("SPLIT(E859,"" - "")"),"Keyword")</f>
        <v>Keyword</v>
      </c>
      <c r="D859" s="20" t="str">
        <f>IFERROR(__xludf.DUMMYFUNCTION("""COMPUTED_VALUE"""),"Topic")</f>
        <v>Topic</v>
      </c>
      <c r="E859" s="4" t="s">
        <v>17</v>
      </c>
      <c r="F859" s="4">
        <v>173.0</v>
      </c>
      <c r="G859" s="4">
        <v>2.97</v>
      </c>
      <c r="H859" s="8">
        <v>0.2197</v>
      </c>
      <c r="I859" s="8">
        <v>0.2554</v>
      </c>
      <c r="J859" s="9">
        <v>0.0034375</v>
      </c>
      <c r="K859" s="21">
        <v>297.0</v>
      </c>
      <c r="L859" s="4">
        <v>2.7</v>
      </c>
    </row>
    <row r="860">
      <c r="A860" s="20" t="s">
        <v>1162</v>
      </c>
      <c r="B860" s="20" t="str">
        <f t="shared" si="1"/>
        <v>Exploratory</v>
      </c>
      <c r="C860" s="20" t="str">
        <f>IFERROR(__xludf.DUMMYFUNCTION("SPLIT(E860,"" - "")"),"Keyword")</f>
        <v>Keyword</v>
      </c>
      <c r="D860" s="20" t="str">
        <f>IFERROR(__xludf.DUMMYFUNCTION("""COMPUTED_VALUE"""),"Topic")</f>
        <v>Topic</v>
      </c>
      <c r="E860" s="4" t="s">
        <v>17</v>
      </c>
      <c r="F860" s="4">
        <v>173.0</v>
      </c>
      <c r="G860" s="4">
        <v>3.96</v>
      </c>
      <c r="H860" s="8">
        <v>0.289</v>
      </c>
      <c r="I860" s="8">
        <v>0.1766</v>
      </c>
      <c r="J860" s="9">
        <v>0.004027777777777778</v>
      </c>
      <c r="K860" s="21">
        <v>348.0</v>
      </c>
      <c r="L860" s="4">
        <v>3.46</v>
      </c>
    </row>
    <row r="861">
      <c r="A861" s="20" t="s">
        <v>1094</v>
      </c>
      <c r="B861" s="20" t="str">
        <f t="shared" si="1"/>
        <v>Exploratory</v>
      </c>
      <c r="C861" s="20" t="str">
        <f>IFERROR(__xludf.DUMMYFUNCTION("SPLIT(E861,"" - "")"),"Keyword")</f>
        <v>Keyword</v>
      </c>
      <c r="D861" s="20" t="str">
        <f>IFERROR(__xludf.DUMMYFUNCTION("""COMPUTED_VALUE"""),"Topic")</f>
        <v>Topic</v>
      </c>
      <c r="E861" s="4" t="s">
        <v>17</v>
      </c>
      <c r="F861" s="4">
        <v>173.0</v>
      </c>
      <c r="G861" s="4">
        <v>2.06</v>
      </c>
      <c r="H861" s="8">
        <v>0.3295</v>
      </c>
      <c r="I861" s="8">
        <v>0.1713</v>
      </c>
      <c r="J861" s="9">
        <v>0.002025462962962963</v>
      </c>
      <c r="K861" s="21">
        <v>175.0</v>
      </c>
      <c r="L861" s="4">
        <v>2.4</v>
      </c>
    </row>
    <row r="862">
      <c r="A862" s="20" t="s">
        <v>1631</v>
      </c>
      <c r="B862" s="20" t="str">
        <f t="shared" si="1"/>
        <v>Exploratory</v>
      </c>
      <c r="C862" s="20" t="str">
        <f>IFERROR(__xludf.DUMMYFUNCTION("SPLIT(E862,"" - "")"),"Keyword")</f>
        <v>Keyword</v>
      </c>
      <c r="D862" s="20" t="str">
        <f>IFERROR(__xludf.DUMMYFUNCTION("""COMPUTED_VALUE"""),"Topic")</f>
        <v>Topic</v>
      </c>
      <c r="E862" s="4" t="s">
        <v>17</v>
      </c>
      <c r="F862" s="4">
        <v>173.0</v>
      </c>
      <c r="G862" s="4">
        <v>4.58</v>
      </c>
      <c r="H862" s="8">
        <v>0.289</v>
      </c>
      <c r="I862" s="8">
        <v>0.1463</v>
      </c>
      <c r="J862" s="9">
        <v>0.0038425925925925928</v>
      </c>
      <c r="K862" s="21">
        <v>332.0</v>
      </c>
      <c r="L862" s="4">
        <v>2.97</v>
      </c>
    </row>
    <row r="863">
      <c r="A863" s="20" t="s">
        <v>1096</v>
      </c>
      <c r="B863" s="20" t="str">
        <f t="shared" si="1"/>
        <v>Exploratory</v>
      </c>
      <c r="C863" s="20" t="str">
        <f>IFERROR(__xludf.DUMMYFUNCTION("SPLIT(E863,"" - "")"),"Keyword")</f>
        <v>Keyword</v>
      </c>
      <c r="D863" s="20" t="str">
        <f>IFERROR(__xludf.DUMMYFUNCTION("""COMPUTED_VALUE"""),"Topic")</f>
        <v>Topic</v>
      </c>
      <c r="E863" s="4" t="s">
        <v>17</v>
      </c>
      <c r="F863" s="4">
        <v>173.0</v>
      </c>
      <c r="G863" s="4">
        <v>3.77</v>
      </c>
      <c r="H863" s="8">
        <v>0.2312</v>
      </c>
      <c r="I863" s="8">
        <v>0.1807</v>
      </c>
      <c r="J863" s="9">
        <v>0.0033333333333333335</v>
      </c>
      <c r="K863" s="21">
        <v>288.0</v>
      </c>
      <c r="L863" s="4">
        <v>4.03</v>
      </c>
    </row>
    <row r="864">
      <c r="A864" s="20" t="s">
        <v>2856</v>
      </c>
      <c r="B864" s="20" t="str">
        <f t="shared" si="1"/>
        <v>Exploratory</v>
      </c>
      <c r="C864" s="20" t="str">
        <f>IFERROR(__xludf.DUMMYFUNCTION("SPLIT(E864,"" - "")"),"Keyword")</f>
        <v>Keyword</v>
      </c>
      <c r="D864" s="20" t="str">
        <f>IFERROR(__xludf.DUMMYFUNCTION("""COMPUTED_VALUE"""),"Topic")</f>
        <v>Topic</v>
      </c>
      <c r="E864" s="4" t="s">
        <v>17</v>
      </c>
      <c r="F864" s="4">
        <v>173.0</v>
      </c>
      <c r="G864" s="4">
        <v>2.4</v>
      </c>
      <c r="H864" s="8">
        <v>0.1445</v>
      </c>
      <c r="I864" s="8">
        <v>0.3534</v>
      </c>
      <c r="J864" s="9">
        <v>0.002523148148148148</v>
      </c>
      <c r="K864" s="21">
        <v>218.0</v>
      </c>
      <c r="L864" s="4">
        <v>2.21</v>
      </c>
    </row>
    <row r="865">
      <c r="A865" s="20" t="s">
        <v>1099</v>
      </c>
      <c r="B865" s="20" t="str">
        <f t="shared" si="1"/>
        <v>Exploratory</v>
      </c>
      <c r="C865" s="20" t="str">
        <f>IFERROR(__xludf.DUMMYFUNCTION("SPLIT(E865,"" - "")"),"Keyword")</f>
        <v>Keyword</v>
      </c>
      <c r="D865" s="20" t="str">
        <f>IFERROR(__xludf.DUMMYFUNCTION("""COMPUTED_VALUE"""),"Topic")</f>
        <v>Topic</v>
      </c>
      <c r="E865" s="4" t="s">
        <v>17</v>
      </c>
      <c r="F865" s="4">
        <v>172.0</v>
      </c>
      <c r="G865" s="4">
        <v>2.84</v>
      </c>
      <c r="H865" s="8">
        <v>0.1453</v>
      </c>
      <c r="I865" s="8">
        <v>0.4397</v>
      </c>
      <c r="J865" s="9">
        <v>0.0016666666666666668</v>
      </c>
      <c r="K865" s="21">
        <v>144.0</v>
      </c>
      <c r="L865" s="4">
        <v>1.43</v>
      </c>
    </row>
    <row r="866">
      <c r="A866" s="20" t="s">
        <v>1100</v>
      </c>
      <c r="B866" s="20" t="str">
        <f t="shared" si="1"/>
        <v>Exploratory</v>
      </c>
      <c r="C866" s="20" t="str">
        <f>IFERROR(__xludf.DUMMYFUNCTION("SPLIT(E866,"" - "")"),"Keyword")</f>
        <v>Keyword</v>
      </c>
      <c r="D866" s="20" t="str">
        <f>IFERROR(__xludf.DUMMYFUNCTION("""COMPUTED_VALUE"""),"Topic")</f>
        <v>Topic</v>
      </c>
      <c r="E866" s="4" t="s">
        <v>17</v>
      </c>
      <c r="F866" s="4">
        <v>172.0</v>
      </c>
      <c r="G866" s="4">
        <v>3.15</v>
      </c>
      <c r="H866" s="8">
        <v>0.2733</v>
      </c>
      <c r="I866" s="8">
        <v>0.2288</v>
      </c>
      <c r="J866" s="9">
        <v>0.002824074074074074</v>
      </c>
      <c r="K866" s="21">
        <v>244.0</v>
      </c>
      <c r="L866" s="4">
        <v>1.99</v>
      </c>
    </row>
    <row r="867">
      <c r="A867" s="20">
        <v>35509.0</v>
      </c>
      <c r="B867" s="20" t="str">
        <f t="shared" si="1"/>
        <v>Known</v>
      </c>
      <c r="C867" s="20" t="str">
        <f>IFERROR(__xludf.DUMMYFUNCTION("SPLIT(E867,"" - "")"),"Number")</f>
        <v>Number</v>
      </c>
      <c r="D867" s="20" t="str">
        <f>IFERROR(__xludf.DUMMYFUNCTION("""COMPUTED_VALUE"""),"Study")</f>
        <v>Study</v>
      </c>
      <c r="E867" s="4" t="s">
        <v>12</v>
      </c>
      <c r="F867" s="4">
        <v>171.0</v>
      </c>
      <c r="G867" s="4">
        <v>2.15</v>
      </c>
      <c r="H867" s="8">
        <v>0.2865</v>
      </c>
      <c r="I867" s="8">
        <v>0.1522</v>
      </c>
      <c r="J867" s="9">
        <v>0.003969907407407407</v>
      </c>
      <c r="K867" s="21">
        <v>343.0</v>
      </c>
      <c r="L867" s="4">
        <v>4.38</v>
      </c>
    </row>
    <row r="868">
      <c r="A868" s="20" t="s">
        <v>1102</v>
      </c>
      <c r="B868" s="20" t="str">
        <f t="shared" si="1"/>
        <v>Exploratory</v>
      </c>
      <c r="C868" s="20" t="str">
        <f>IFERROR(__xludf.DUMMYFUNCTION("SPLIT(E868,"" - "")"),"Keyword")</f>
        <v>Keyword</v>
      </c>
      <c r="D868" s="20" t="str">
        <f>IFERROR(__xludf.DUMMYFUNCTION("""COMPUTED_VALUE"""),"Topic")</f>
        <v>Topic</v>
      </c>
      <c r="E868" s="4" t="s">
        <v>17</v>
      </c>
      <c r="F868" s="4">
        <v>171.0</v>
      </c>
      <c r="G868" s="4">
        <v>3.65</v>
      </c>
      <c r="H868" s="8">
        <v>0.3216</v>
      </c>
      <c r="I868" s="8">
        <v>0.2016</v>
      </c>
      <c r="J868" s="9">
        <v>0.002685185185185185</v>
      </c>
      <c r="K868" s="21">
        <v>232.0</v>
      </c>
      <c r="L868" s="4">
        <v>2.58</v>
      </c>
    </row>
    <row r="869">
      <c r="A869" s="20" t="s">
        <v>1104</v>
      </c>
      <c r="B869" s="20" t="str">
        <f t="shared" si="1"/>
        <v>Known</v>
      </c>
      <c r="C869" s="20" t="str">
        <f>IFERROR(__xludf.DUMMYFUNCTION("SPLIT(E869,"" - "")"),"Format")</f>
        <v>Format</v>
      </c>
      <c r="D869" s="20" t="str">
        <f>IFERROR(__xludf.DUMMYFUNCTION("""COMPUTED_VALUE"""),"Type")</f>
        <v>Type</v>
      </c>
      <c r="E869" s="4" t="s">
        <v>642</v>
      </c>
      <c r="F869" s="4">
        <v>171.0</v>
      </c>
      <c r="G869" s="4">
        <v>3.22</v>
      </c>
      <c r="H869" s="8">
        <v>0.3158</v>
      </c>
      <c r="I869" s="8">
        <v>0.1655</v>
      </c>
      <c r="J869" s="9">
        <v>0.002395833333333333</v>
      </c>
      <c r="K869" s="21">
        <v>207.0</v>
      </c>
      <c r="L869" s="4">
        <v>2.42</v>
      </c>
    </row>
    <row r="870">
      <c r="A870" s="20" t="s">
        <v>1909</v>
      </c>
      <c r="B870" s="20" t="str">
        <f t="shared" si="1"/>
        <v>Exploratory</v>
      </c>
      <c r="C870" s="20" t="str">
        <f>IFERROR(__xludf.DUMMYFUNCTION("SPLIT(E870,"" - "")"),"Keyword")</f>
        <v>Keyword</v>
      </c>
      <c r="D870" s="20" t="str">
        <f>IFERROR(__xludf.DUMMYFUNCTION("""COMPUTED_VALUE"""),"Topic")</f>
        <v>Topic</v>
      </c>
      <c r="E870" s="4" t="s">
        <v>17</v>
      </c>
      <c r="F870" s="4">
        <v>171.0</v>
      </c>
      <c r="G870" s="4">
        <v>3.81</v>
      </c>
      <c r="H870" s="8">
        <v>0.3158</v>
      </c>
      <c r="I870" s="8">
        <v>0.1549</v>
      </c>
      <c r="J870" s="9">
        <v>0.004409722222222222</v>
      </c>
      <c r="K870" s="21">
        <v>381.0</v>
      </c>
      <c r="L870" s="4">
        <v>3.53</v>
      </c>
    </row>
    <row r="871">
      <c r="A871" s="20" t="s">
        <v>1433</v>
      </c>
      <c r="B871" s="20" t="str">
        <f t="shared" si="1"/>
        <v>Exploratory</v>
      </c>
      <c r="C871" s="20" t="str">
        <f>IFERROR(__xludf.DUMMYFUNCTION("SPLIT(E871,"" - "")"),"Keyword")</f>
        <v>Keyword</v>
      </c>
      <c r="D871" s="20" t="str">
        <f>IFERROR(__xludf.DUMMYFUNCTION("""COMPUTED_VALUE"""),"Topic")</f>
        <v>Topic</v>
      </c>
      <c r="E871" s="4" t="s">
        <v>17</v>
      </c>
      <c r="F871" s="4">
        <v>170.0</v>
      </c>
      <c r="G871" s="4">
        <v>3.94</v>
      </c>
      <c r="H871" s="8">
        <v>0.3941</v>
      </c>
      <c r="I871" s="8">
        <v>0.1313</v>
      </c>
      <c r="J871" s="9">
        <v>0.004618055555555556</v>
      </c>
      <c r="K871" s="21">
        <v>399.0</v>
      </c>
      <c r="L871" s="4">
        <v>3.45</v>
      </c>
    </row>
    <row r="872">
      <c r="A872" s="20" t="s">
        <v>1107</v>
      </c>
      <c r="B872" s="20" t="str">
        <f t="shared" si="1"/>
        <v>Known</v>
      </c>
      <c r="C872" s="20" t="str">
        <f>IFERROR(__xludf.DUMMYFUNCTION("SPLIT(E872,"" - "")"),"Name")</f>
        <v>Name</v>
      </c>
      <c r="D872" s="20" t="str">
        <f>IFERROR(__xludf.DUMMYFUNCTION("""COMPUTED_VALUE"""),"Series")</f>
        <v>Series</v>
      </c>
      <c r="E872" s="4" t="s">
        <v>15</v>
      </c>
      <c r="F872" s="4">
        <v>170.0</v>
      </c>
      <c r="G872" s="4">
        <v>2.65</v>
      </c>
      <c r="H872" s="8">
        <v>0.3294</v>
      </c>
      <c r="I872" s="8">
        <v>0.0865</v>
      </c>
      <c r="J872" s="9">
        <v>0.0031944444444444446</v>
      </c>
      <c r="K872" s="21">
        <v>276.0</v>
      </c>
      <c r="L872" s="4">
        <v>4.15</v>
      </c>
    </row>
    <row r="873">
      <c r="A873" s="20" t="s">
        <v>1108</v>
      </c>
      <c r="B873" s="20" t="str">
        <f t="shared" si="1"/>
        <v>Exploratory</v>
      </c>
      <c r="C873" s="20" t="str">
        <f>IFERROR(__xludf.DUMMYFUNCTION("SPLIT(E873,"" - "")"),"Keyword")</f>
        <v>Keyword</v>
      </c>
      <c r="D873" s="20" t="str">
        <f>IFERROR(__xludf.DUMMYFUNCTION("""COMPUTED_VALUE"""),"Topic")</f>
        <v>Topic</v>
      </c>
      <c r="E873" s="4" t="s">
        <v>17</v>
      </c>
      <c r="F873" s="4">
        <v>170.0</v>
      </c>
      <c r="G873" s="4">
        <v>3.38</v>
      </c>
      <c r="H873" s="8">
        <v>0.2</v>
      </c>
      <c r="I873" s="8">
        <v>0.2122</v>
      </c>
      <c r="J873" s="9">
        <v>0.0027546296296296294</v>
      </c>
      <c r="K873" s="21">
        <v>238.0</v>
      </c>
      <c r="L873" s="4">
        <v>2.51</v>
      </c>
    </row>
    <row r="874">
      <c r="A874" s="20" t="s">
        <v>1109</v>
      </c>
      <c r="B874" s="20" t="str">
        <f t="shared" si="1"/>
        <v>Exploratory</v>
      </c>
      <c r="C874" s="20" t="str">
        <f>IFERROR(__xludf.DUMMYFUNCTION("SPLIT(E874,"" - "")"),"Keyword")</f>
        <v>Keyword</v>
      </c>
      <c r="D874" s="20" t="str">
        <f>IFERROR(__xludf.DUMMYFUNCTION("""COMPUTED_VALUE"""),"Topic")</f>
        <v>Topic</v>
      </c>
      <c r="E874" s="4" t="s">
        <v>17</v>
      </c>
      <c r="F874" s="4">
        <v>170.0</v>
      </c>
      <c r="G874" s="4">
        <v>5.92</v>
      </c>
      <c r="H874" s="8">
        <v>0.2706</v>
      </c>
      <c r="I874" s="8">
        <v>0.0884</v>
      </c>
      <c r="J874" s="9">
        <v>0.006145833333333333</v>
      </c>
      <c r="K874" s="21">
        <v>531.0</v>
      </c>
      <c r="L874" s="4">
        <v>7.5</v>
      </c>
    </row>
    <row r="875">
      <c r="A875" s="20" t="s">
        <v>1110</v>
      </c>
      <c r="B875" s="20" t="str">
        <f t="shared" si="1"/>
        <v>Known</v>
      </c>
      <c r="C875" s="20" t="str">
        <f>IFERROR(__xludf.DUMMYFUNCTION("SPLIT(E875,"" - "")"),"Name")</f>
        <v>Name</v>
      </c>
      <c r="D875" s="20" t="str">
        <f>IFERROR(__xludf.DUMMYFUNCTION("""COMPUTED_VALUE"""),"Study")</f>
        <v>Study</v>
      </c>
      <c r="E875" s="4" t="s">
        <v>21</v>
      </c>
      <c r="F875" s="4">
        <v>169.0</v>
      </c>
      <c r="G875" s="4">
        <v>2.54</v>
      </c>
      <c r="H875" s="8">
        <v>0.3964</v>
      </c>
      <c r="I875" s="8">
        <v>0.1235</v>
      </c>
      <c r="J875" s="9">
        <v>0.0035300925925925925</v>
      </c>
      <c r="K875" s="21">
        <v>305.0</v>
      </c>
      <c r="L875" s="4">
        <v>3.15</v>
      </c>
    </row>
    <row r="876">
      <c r="A876" s="20" t="s">
        <v>1315</v>
      </c>
      <c r="B876" s="20" t="str">
        <f t="shared" si="1"/>
        <v>Known</v>
      </c>
      <c r="C876" s="20" t="str">
        <f>IFERROR(__xludf.DUMMYFUNCTION("SPLIT(E876,"" - "")"),"Name")</f>
        <v>Name</v>
      </c>
      <c r="D876" s="20" t="str">
        <f>IFERROR(__xludf.DUMMYFUNCTION("""COMPUTED_VALUE"""),"Series")</f>
        <v>Series</v>
      </c>
      <c r="E876" s="4" t="s">
        <v>15</v>
      </c>
      <c r="F876" s="4">
        <v>169.0</v>
      </c>
      <c r="G876" s="4">
        <v>2.82</v>
      </c>
      <c r="H876" s="8">
        <v>0.284</v>
      </c>
      <c r="I876" s="8">
        <v>0.1282</v>
      </c>
      <c r="J876" s="9">
        <v>0.0038657407407407408</v>
      </c>
      <c r="K876" s="21">
        <v>334.0</v>
      </c>
      <c r="L876" s="4">
        <v>3.59</v>
      </c>
    </row>
    <row r="877">
      <c r="A877" s="20" t="s">
        <v>3041</v>
      </c>
      <c r="B877" s="20" t="str">
        <f t="shared" si="1"/>
        <v>Exploratory</v>
      </c>
      <c r="C877" s="20" t="str">
        <f>IFERROR(__xludf.DUMMYFUNCTION("SPLIT(E877,"" - "")"),"Keyword")</f>
        <v>Keyword</v>
      </c>
      <c r="D877" s="20" t="str">
        <f>IFERROR(__xludf.DUMMYFUNCTION("""COMPUTED_VALUE"""),"Topic")</f>
        <v>Topic</v>
      </c>
      <c r="E877" s="4" t="s">
        <v>17</v>
      </c>
      <c r="F877" s="4">
        <v>169.0</v>
      </c>
      <c r="G877" s="4">
        <v>4.46</v>
      </c>
      <c r="H877" s="8">
        <v>0.2663</v>
      </c>
      <c r="I877" s="8">
        <v>0.1631</v>
      </c>
      <c r="J877" s="9">
        <v>0.0038888888888888888</v>
      </c>
      <c r="K877" s="21">
        <v>336.0</v>
      </c>
      <c r="L877" s="4">
        <v>4.01</v>
      </c>
    </row>
    <row r="878">
      <c r="A878" s="20" t="s">
        <v>1113</v>
      </c>
      <c r="B878" s="20" t="str">
        <f t="shared" si="1"/>
        <v>Exploratory</v>
      </c>
      <c r="C878" s="20" t="str">
        <f>IFERROR(__xludf.DUMMYFUNCTION("SPLIT(E878,"" - "")"),"Keyword")</f>
        <v>Keyword</v>
      </c>
      <c r="D878" s="20" t="str">
        <f>IFERROR(__xludf.DUMMYFUNCTION("""COMPUTED_VALUE"""),"Topic")</f>
        <v>Topic</v>
      </c>
      <c r="E878" s="4" t="s">
        <v>17</v>
      </c>
      <c r="F878" s="4">
        <v>169.0</v>
      </c>
      <c r="G878" s="4">
        <v>4.13</v>
      </c>
      <c r="H878" s="8">
        <v>0.2249</v>
      </c>
      <c r="I878" s="8">
        <v>0.1905</v>
      </c>
      <c r="J878" s="9">
        <v>0.0052893518518518515</v>
      </c>
      <c r="K878" s="21">
        <v>457.0</v>
      </c>
      <c r="L878" s="4">
        <v>2.64</v>
      </c>
    </row>
    <row r="879">
      <c r="A879" s="20" t="s">
        <v>1115</v>
      </c>
      <c r="B879" s="20" t="str">
        <f t="shared" si="1"/>
        <v>Known</v>
      </c>
      <c r="C879" s="20" t="str">
        <f>IFERROR(__xludf.DUMMYFUNCTION("SPLIT(E879,"" - "")"),"Format")</f>
        <v>Format</v>
      </c>
      <c r="D879" s="20" t="str">
        <f>IFERROR(__xludf.DUMMYFUNCTION("""COMPUTED_VALUE"""),"Type")</f>
        <v>Type</v>
      </c>
      <c r="E879" s="4" t="s">
        <v>642</v>
      </c>
      <c r="F879" s="4">
        <v>168.0</v>
      </c>
      <c r="G879" s="4">
        <v>2.48</v>
      </c>
      <c r="H879" s="8">
        <v>0.2083</v>
      </c>
      <c r="I879" s="8">
        <v>0.1439</v>
      </c>
      <c r="J879" s="9">
        <v>0.002789351851851852</v>
      </c>
      <c r="K879" s="21">
        <v>241.0</v>
      </c>
      <c r="L879" s="4">
        <v>3.23</v>
      </c>
    </row>
    <row r="880">
      <c r="A880" s="20" t="s">
        <v>1116</v>
      </c>
      <c r="B880" s="20" t="str">
        <f t="shared" si="1"/>
        <v>Exploratory</v>
      </c>
      <c r="C880" s="20" t="str">
        <f>IFERROR(__xludf.DUMMYFUNCTION("SPLIT(E880,"" - "")"),"Keyword")</f>
        <v>Keyword</v>
      </c>
      <c r="D880" s="20" t="str">
        <f>IFERROR(__xludf.DUMMYFUNCTION("""COMPUTED_VALUE"""),"Topic")</f>
        <v>Topic</v>
      </c>
      <c r="E880" s="4" t="s">
        <v>17</v>
      </c>
      <c r="F880" s="4">
        <v>168.0</v>
      </c>
      <c r="G880" s="4">
        <v>4.25</v>
      </c>
      <c r="H880" s="8">
        <v>0.1667</v>
      </c>
      <c r="I880" s="8">
        <v>0.2087</v>
      </c>
      <c r="J880" s="9">
        <v>0.004143518518518519</v>
      </c>
      <c r="K880" s="21">
        <v>358.0</v>
      </c>
      <c r="L880" s="4">
        <v>3.43</v>
      </c>
    </row>
    <row r="881">
      <c r="A881" s="20" t="s">
        <v>1117</v>
      </c>
      <c r="B881" s="20" t="str">
        <f t="shared" si="1"/>
        <v>Exploratory</v>
      </c>
      <c r="C881" s="20" t="str">
        <f>IFERROR(__xludf.DUMMYFUNCTION("SPLIT(E881,"" - "")"),"Keyword")</f>
        <v>Keyword</v>
      </c>
      <c r="D881" s="20" t="str">
        <f>IFERROR(__xludf.DUMMYFUNCTION("""COMPUTED_VALUE"""),"Place")</f>
        <v>Place</v>
      </c>
      <c r="E881" s="4" t="s">
        <v>32</v>
      </c>
      <c r="F881" s="4">
        <v>168.0</v>
      </c>
      <c r="G881" s="4">
        <v>2.79</v>
      </c>
      <c r="H881" s="8">
        <v>0.2798</v>
      </c>
      <c r="I881" s="8">
        <v>0.2132</v>
      </c>
      <c r="J881" s="9">
        <v>0.0023148148148148147</v>
      </c>
      <c r="K881" s="21">
        <v>200.0</v>
      </c>
      <c r="L881" s="4">
        <v>2.63</v>
      </c>
    </row>
    <row r="882">
      <c r="A882" s="20" t="s">
        <v>1118</v>
      </c>
      <c r="B882" s="20" t="str">
        <f t="shared" si="1"/>
        <v>Known</v>
      </c>
      <c r="C882" s="20" t="str">
        <f>IFERROR(__xludf.DUMMYFUNCTION("SPLIT(E882,"" - "")"),"Name")</f>
        <v>Name</v>
      </c>
      <c r="D882" s="20" t="str">
        <f>IFERROR(__xludf.DUMMYFUNCTION("""COMPUTED_VALUE"""),"Study")</f>
        <v>Study</v>
      </c>
      <c r="E882" s="4" t="s">
        <v>21</v>
      </c>
      <c r="F882" s="4">
        <v>168.0</v>
      </c>
      <c r="G882" s="4">
        <v>2.5</v>
      </c>
      <c r="H882" s="8">
        <v>0.2917</v>
      </c>
      <c r="I882" s="8">
        <v>0.1429</v>
      </c>
      <c r="J882" s="9">
        <v>0.0035185185185185185</v>
      </c>
      <c r="K882" s="21">
        <v>304.0</v>
      </c>
      <c r="L882" s="4">
        <v>3.26</v>
      </c>
    </row>
    <row r="883">
      <c r="A883" s="20" t="s">
        <v>1119</v>
      </c>
      <c r="B883" s="20" t="str">
        <f t="shared" si="1"/>
        <v>Exploratory</v>
      </c>
      <c r="C883" s="20" t="str">
        <f>IFERROR(__xludf.DUMMYFUNCTION("SPLIT(E883,"" - "")"),"Keyword")</f>
        <v>Keyword</v>
      </c>
      <c r="D883" s="20" t="str">
        <f>IFERROR(__xludf.DUMMYFUNCTION("""COMPUTED_VALUE"""),"Place")</f>
        <v>Place</v>
      </c>
      <c r="E883" s="4" t="s">
        <v>32</v>
      </c>
      <c r="F883" s="4">
        <v>168.0</v>
      </c>
      <c r="G883" s="4">
        <v>4.26</v>
      </c>
      <c r="H883" s="8">
        <v>0.3274</v>
      </c>
      <c r="I883" s="8">
        <v>0.1217</v>
      </c>
      <c r="J883" s="9">
        <v>0.004131944444444444</v>
      </c>
      <c r="K883" s="21">
        <v>357.0</v>
      </c>
      <c r="L883" s="4">
        <v>4.84</v>
      </c>
    </row>
    <row r="884">
      <c r="A884" s="20" t="s">
        <v>1122</v>
      </c>
      <c r="B884" s="20" t="str">
        <f t="shared" si="1"/>
        <v>Exploratory</v>
      </c>
      <c r="C884" s="20" t="str">
        <f>IFERROR(__xludf.DUMMYFUNCTION("SPLIT(E884,"" - "")"),"Keyword")</f>
        <v>Keyword</v>
      </c>
      <c r="D884" s="20" t="str">
        <f>IFERROR(__xludf.DUMMYFUNCTION("""COMPUTED_VALUE"""),"Topic")</f>
        <v>Topic</v>
      </c>
      <c r="E884" s="4" t="s">
        <v>17</v>
      </c>
      <c r="F884" s="4">
        <v>167.0</v>
      </c>
      <c r="G884" s="4">
        <v>3.0</v>
      </c>
      <c r="H884" s="8">
        <v>0.1617</v>
      </c>
      <c r="I884" s="8">
        <v>0.3194</v>
      </c>
      <c r="J884" s="9">
        <v>0.002210648148148148</v>
      </c>
      <c r="K884" s="21">
        <v>191.0</v>
      </c>
      <c r="L884" s="4">
        <v>2.24</v>
      </c>
    </row>
    <row r="885">
      <c r="A885" s="20" t="s">
        <v>1123</v>
      </c>
      <c r="B885" s="20" t="str">
        <f t="shared" si="1"/>
        <v>Exploratory</v>
      </c>
      <c r="C885" s="20" t="str">
        <f>IFERROR(__xludf.DUMMYFUNCTION("SPLIT(E885,"" - "")"),"Keyword")</f>
        <v>Keyword</v>
      </c>
      <c r="D885" s="20" t="str">
        <f>IFERROR(__xludf.DUMMYFUNCTION("""COMPUTED_VALUE"""),"Topic")</f>
        <v>Topic</v>
      </c>
      <c r="E885" s="4" t="s">
        <v>17</v>
      </c>
      <c r="F885" s="4">
        <v>167.0</v>
      </c>
      <c r="G885" s="4">
        <v>4.42</v>
      </c>
      <c r="H885" s="8">
        <v>0.3772</v>
      </c>
      <c r="I885" s="8">
        <v>0.122</v>
      </c>
      <c r="J885" s="9">
        <v>0.0034837962962962965</v>
      </c>
      <c r="K885" s="21">
        <v>301.0</v>
      </c>
      <c r="L885" s="4">
        <v>3.56</v>
      </c>
    </row>
    <row r="886">
      <c r="A886" s="20" t="s">
        <v>1125</v>
      </c>
      <c r="B886" s="20" t="str">
        <f t="shared" si="1"/>
        <v>Exploratory</v>
      </c>
      <c r="C886" s="20" t="str">
        <f>IFERROR(__xludf.DUMMYFUNCTION("SPLIT(E886,"" - "")"),"Keyword")</f>
        <v>Keyword</v>
      </c>
      <c r="D886" s="20" t="str">
        <f>IFERROR(__xludf.DUMMYFUNCTION("""COMPUTED_VALUE"""),"Topic")</f>
        <v>Topic</v>
      </c>
      <c r="E886" s="4" t="s">
        <v>17</v>
      </c>
      <c r="F886" s="4">
        <v>167.0</v>
      </c>
      <c r="G886" s="4">
        <v>1.25</v>
      </c>
      <c r="H886" s="8">
        <v>0.5988</v>
      </c>
      <c r="I886" s="8">
        <v>0.0718</v>
      </c>
      <c r="J886" s="9">
        <v>0.0027199074074074074</v>
      </c>
      <c r="K886" s="21">
        <v>235.0</v>
      </c>
      <c r="L886" s="4">
        <v>2.01</v>
      </c>
    </row>
    <row r="887">
      <c r="A887" s="20" t="s">
        <v>1127</v>
      </c>
      <c r="B887" s="20" t="str">
        <f t="shared" si="1"/>
        <v>Exploratory</v>
      </c>
      <c r="C887" s="20" t="str">
        <f>IFERROR(__xludf.DUMMYFUNCTION("SPLIT(E887,"" - "")"),"Keyword")</f>
        <v>Keyword</v>
      </c>
      <c r="D887" s="20" t="str">
        <f>IFERROR(__xludf.DUMMYFUNCTION("""COMPUTED_VALUE"""),"Topic")</f>
        <v>Topic</v>
      </c>
      <c r="E887" s="4" t="s">
        <v>17</v>
      </c>
      <c r="F887" s="4">
        <v>167.0</v>
      </c>
      <c r="G887" s="4">
        <v>2.46</v>
      </c>
      <c r="H887" s="8">
        <v>0.2814</v>
      </c>
      <c r="I887" s="8">
        <v>0.1756</v>
      </c>
      <c r="J887" s="9">
        <v>0.002685185185185185</v>
      </c>
      <c r="K887" s="21">
        <v>232.0</v>
      </c>
      <c r="L887" s="4">
        <v>3.68</v>
      </c>
    </row>
    <row r="888">
      <c r="A888" s="20" t="s">
        <v>3933</v>
      </c>
      <c r="B888" s="20" t="str">
        <f t="shared" si="1"/>
        <v>Exploratory</v>
      </c>
      <c r="C888" s="20" t="str">
        <f>IFERROR(__xludf.DUMMYFUNCTION("SPLIT(E888,"" - "")"),"Keyword")</f>
        <v>Keyword</v>
      </c>
      <c r="D888" s="20" t="str">
        <f>IFERROR(__xludf.DUMMYFUNCTION("""COMPUTED_VALUE"""),"Topic")</f>
        <v>Topic</v>
      </c>
      <c r="E888" s="4" t="s">
        <v>17</v>
      </c>
      <c r="F888" s="4">
        <v>167.0</v>
      </c>
      <c r="G888" s="4">
        <v>4.26</v>
      </c>
      <c r="H888" s="8">
        <v>0.2335</v>
      </c>
      <c r="I888" s="8">
        <v>0.1786</v>
      </c>
      <c r="J888" s="9">
        <v>0.003993055555555555</v>
      </c>
      <c r="K888" s="21">
        <v>345.0</v>
      </c>
      <c r="L888" s="4">
        <v>2.29</v>
      </c>
    </row>
    <row r="889">
      <c r="A889" s="20" t="s">
        <v>4811</v>
      </c>
      <c r="B889" s="20" t="str">
        <f t="shared" si="1"/>
        <v>Known</v>
      </c>
      <c r="C889" s="20" t="str">
        <f>IFERROR(__xludf.DUMMYFUNCTION("SPLIT(E889,"" - "")"),"Name")</f>
        <v>Name</v>
      </c>
      <c r="D889" s="20" t="str">
        <f>IFERROR(__xludf.DUMMYFUNCTION("""COMPUTED_VALUE"""),"Study")</f>
        <v>Study</v>
      </c>
      <c r="E889" s="4" t="s">
        <v>21</v>
      </c>
      <c r="F889" s="4">
        <v>167.0</v>
      </c>
      <c r="G889" s="4">
        <v>2.04</v>
      </c>
      <c r="H889" s="8">
        <v>0.2754</v>
      </c>
      <c r="I889" s="8">
        <v>0.1965</v>
      </c>
      <c r="J889" s="9">
        <v>0.004398148148148148</v>
      </c>
      <c r="K889" s="21">
        <v>380.0</v>
      </c>
      <c r="L889" s="4">
        <v>6.09</v>
      </c>
    </row>
    <row r="890">
      <c r="A890" s="20" t="s">
        <v>1130</v>
      </c>
      <c r="B890" s="20" t="str">
        <f t="shared" si="1"/>
        <v>Exploratory</v>
      </c>
      <c r="C890" s="20" t="str">
        <f>IFERROR(__xludf.DUMMYFUNCTION("SPLIT(E890,"" - "")"),"Keyword")</f>
        <v>Keyword</v>
      </c>
      <c r="D890" s="20" t="str">
        <f>IFERROR(__xludf.DUMMYFUNCTION("""COMPUTED_VALUE"""),"Place")</f>
        <v>Place</v>
      </c>
      <c r="E890" s="4" t="s">
        <v>32</v>
      </c>
      <c r="F890" s="4">
        <v>167.0</v>
      </c>
      <c r="G890" s="4">
        <v>2.29</v>
      </c>
      <c r="H890" s="8">
        <v>0.1737</v>
      </c>
      <c r="I890" s="8">
        <v>0.2408</v>
      </c>
      <c r="J890" s="9">
        <v>0.002627314814814815</v>
      </c>
      <c r="K890" s="21">
        <v>227.0</v>
      </c>
      <c r="L890" s="4">
        <v>3.74</v>
      </c>
    </row>
    <row r="891">
      <c r="A891" s="20" t="s">
        <v>1133</v>
      </c>
      <c r="B891" s="20" t="str">
        <f t="shared" si="1"/>
        <v>Exploratory</v>
      </c>
      <c r="C891" s="20" t="str">
        <f>IFERROR(__xludf.DUMMYFUNCTION("SPLIT(E891,"" - "")"),"Keyword")</f>
        <v>Keyword</v>
      </c>
      <c r="D891" s="20" t="str">
        <f>IFERROR(__xludf.DUMMYFUNCTION("""COMPUTED_VALUE"""),"Topic")</f>
        <v>Topic</v>
      </c>
      <c r="E891" s="4" t="s">
        <v>17</v>
      </c>
      <c r="F891" s="4">
        <v>166.0</v>
      </c>
      <c r="G891" s="4">
        <v>3.83</v>
      </c>
      <c r="H891" s="8">
        <v>0.3133</v>
      </c>
      <c r="I891" s="8">
        <v>0.1887</v>
      </c>
      <c r="J891" s="9">
        <v>0.0031944444444444446</v>
      </c>
      <c r="K891" s="21">
        <v>276.0</v>
      </c>
      <c r="L891" s="4">
        <v>3.31</v>
      </c>
    </row>
    <row r="892">
      <c r="A892" s="20" t="s">
        <v>1134</v>
      </c>
      <c r="B892" s="20" t="str">
        <f t="shared" si="1"/>
        <v>Exploratory</v>
      </c>
      <c r="C892" s="20" t="str">
        <f>IFERROR(__xludf.DUMMYFUNCTION("SPLIT(E892,"" - "")"),"Keyword")</f>
        <v>Keyword</v>
      </c>
      <c r="D892" s="20" t="str">
        <f>IFERROR(__xludf.DUMMYFUNCTION("""COMPUTED_VALUE"""),"Topic")</f>
        <v>Topic</v>
      </c>
      <c r="E892" s="4" t="s">
        <v>17</v>
      </c>
      <c r="F892" s="4">
        <v>166.0</v>
      </c>
      <c r="G892" s="4">
        <v>2.3</v>
      </c>
      <c r="H892" s="8">
        <v>0.3133</v>
      </c>
      <c r="I892" s="8">
        <v>0.273</v>
      </c>
      <c r="J892" s="9">
        <v>0.0017476851851851852</v>
      </c>
      <c r="K892" s="21">
        <v>151.0</v>
      </c>
      <c r="L892" s="4">
        <v>1.92</v>
      </c>
    </row>
    <row r="893">
      <c r="A893" s="20" t="s">
        <v>1136</v>
      </c>
      <c r="B893" s="20" t="str">
        <f t="shared" si="1"/>
        <v>Exploratory</v>
      </c>
      <c r="C893" s="20" t="str">
        <f>IFERROR(__xludf.DUMMYFUNCTION("SPLIT(E893,"" - "")"),"Keyword")</f>
        <v>Keyword</v>
      </c>
      <c r="D893" s="20" t="str">
        <f>IFERROR(__xludf.DUMMYFUNCTION("""COMPUTED_VALUE"""),"Topic")</f>
        <v>Topic</v>
      </c>
      <c r="E893" s="4" t="s">
        <v>17</v>
      </c>
      <c r="F893" s="4">
        <v>165.0</v>
      </c>
      <c r="G893" s="4">
        <v>3.7</v>
      </c>
      <c r="H893" s="8">
        <v>0.1576</v>
      </c>
      <c r="I893" s="8">
        <v>0.2455</v>
      </c>
      <c r="J893" s="9">
        <v>0.0032291666666666666</v>
      </c>
      <c r="K893" s="21">
        <v>279.0</v>
      </c>
      <c r="L893" s="4">
        <v>3.25</v>
      </c>
    </row>
    <row r="894">
      <c r="A894" s="20" t="s">
        <v>1137</v>
      </c>
      <c r="B894" s="20" t="str">
        <f t="shared" si="1"/>
        <v>Exploratory</v>
      </c>
      <c r="C894" s="20" t="str">
        <f>IFERROR(__xludf.DUMMYFUNCTION("SPLIT(E894,"" - "")"),"Keyword")</f>
        <v>Keyword</v>
      </c>
      <c r="D894" s="20" t="str">
        <f>IFERROR(__xludf.DUMMYFUNCTION("""COMPUTED_VALUE"""),"Place")</f>
        <v>Place</v>
      </c>
      <c r="E894" s="4" t="s">
        <v>32</v>
      </c>
      <c r="F894" s="4">
        <v>165.0</v>
      </c>
      <c r="G894" s="4">
        <v>2.59</v>
      </c>
      <c r="H894" s="8">
        <v>0.1879</v>
      </c>
      <c r="I894" s="8">
        <v>0.2155</v>
      </c>
      <c r="J894" s="9">
        <v>0.0024074074074074076</v>
      </c>
      <c r="K894" s="21">
        <v>208.0</v>
      </c>
      <c r="L894" s="4">
        <v>4.02</v>
      </c>
    </row>
    <row r="895">
      <c r="A895" s="20" t="s">
        <v>1138</v>
      </c>
      <c r="B895" s="20" t="str">
        <f t="shared" si="1"/>
        <v>Exploratory</v>
      </c>
      <c r="C895" s="20" t="str">
        <f>IFERROR(__xludf.DUMMYFUNCTION("SPLIT(E895,"" - "")"),"Keyword")</f>
        <v>Keyword</v>
      </c>
      <c r="D895" s="20" t="str">
        <f>IFERROR(__xludf.DUMMYFUNCTION("""COMPUTED_VALUE"""),"Topic")</f>
        <v>Topic</v>
      </c>
      <c r="E895" s="4" t="s">
        <v>17</v>
      </c>
      <c r="F895" s="4">
        <v>165.0</v>
      </c>
      <c r="G895" s="4">
        <v>3.53</v>
      </c>
      <c r="H895" s="8">
        <v>0.1212</v>
      </c>
      <c r="I895" s="8">
        <v>0.3139</v>
      </c>
      <c r="J895" s="9">
        <v>0.002523148148148148</v>
      </c>
      <c r="K895" s="21">
        <v>218.0</v>
      </c>
      <c r="L895" s="4">
        <v>1.75</v>
      </c>
    </row>
    <row r="896">
      <c r="A896" s="20" t="s">
        <v>1139</v>
      </c>
      <c r="B896" s="20" t="str">
        <f t="shared" si="1"/>
        <v>Exploratory</v>
      </c>
      <c r="C896" s="20" t="str">
        <f>IFERROR(__xludf.DUMMYFUNCTION("SPLIT(E896,"" - "")"),"Keyword")</f>
        <v>Keyword</v>
      </c>
      <c r="D896" s="20" t="str">
        <f>IFERROR(__xludf.DUMMYFUNCTION("""COMPUTED_VALUE"""),"Topic")</f>
        <v>Topic</v>
      </c>
      <c r="E896" s="4" t="s">
        <v>17</v>
      </c>
      <c r="F896" s="4">
        <v>165.0</v>
      </c>
      <c r="G896" s="4">
        <v>4.74</v>
      </c>
      <c r="H896" s="8">
        <v>0.2061</v>
      </c>
      <c r="I896" s="8">
        <v>0.1509</v>
      </c>
      <c r="J896" s="9">
        <v>0.0038310185185185183</v>
      </c>
      <c r="K896" s="21">
        <v>331.0</v>
      </c>
      <c r="L896" s="4">
        <v>2.81</v>
      </c>
    </row>
    <row r="897">
      <c r="A897" s="20" t="s">
        <v>1140</v>
      </c>
      <c r="B897" s="20" t="str">
        <f t="shared" si="1"/>
        <v>Exploratory</v>
      </c>
      <c r="C897" s="20" t="str">
        <f>IFERROR(__xludf.DUMMYFUNCTION("SPLIT(E897,"" - "")"),"Keyword")</f>
        <v>Keyword</v>
      </c>
      <c r="D897" s="20" t="str">
        <f>IFERROR(__xludf.DUMMYFUNCTION("""COMPUTED_VALUE"""),"Topic")</f>
        <v>Topic</v>
      </c>
      <c r="E897" s="4" t="s">
        <v>17</v>
      </c>
      <c r="F897" s="4">
        <v>164.0</v>
      </c>
      <c r="G897" s="4">
        <v>4.88</v>
      </c>
      <c r="H897" s="8">
        <v>0.1768</v>
      </c>
      <c r="I897" s="8">
        <v>0.165</v>
      </c>
      <c r="J897" s="9">
        <v>0.005844907407407407</v>
      </c>
      <c r="K897" s="21">
        <v>505.0</v>
      </c>
      <c r="L897" s="4">
        <v>4.17</v>
      </c>
    </row>
    <row r="898">
      <c r="A898" s="20" t="s">
        <v>1141</v>
      </c>
      <c r="B898" s="20" t="str">
        <f t="shared" si="1"/>
        <v>Exploratory</v>
      </c>
      <c r="C898" s="20" t="str">
        <f>IFERROR(__xludf.DUMMYFUNCTION("SPLIT(E898,"" - "")"),"Keyword")</f>
        <v>Keyword</v>
      </c>
      <c r="D898" s="20" t="str">
        <f>IFERROR(__xludf.DUMMYFUNCTION("""COMPUTED_VALUE"""),"Topic")</f>
        <v>Topic</v>
      </c>
      <c r="E898" s="4" t="s">
        <v>17</v>
      </c>
      <c r="F898" s="4">
        <v>164.0</v>
      </c>
      <c r="G898" s="4">
        <v>4.35</v>
      </c>
      <c r="H898" s="8">
        <v>0.2134</v>
      </c>
      <c r="I898" s="8">
        <v>0.1625</v>
      </c>
      <c r="J898" s="9">
        <v>0.004270833333333333</v>
      </c>
      <c r="K898" s="21">
        <v>369.0</v>
      </c>
      <c r="L898" s="4">
        <v>3.51</v>
      </c>
    </row>
    <row r="899">
      <c r="A899" s="20" t="s">
        <v>1142</v>
      </c>
      <c r="B899" s="20" t="str">
        <f t="shared" si="1"/>
        <v>Exploratory</v>
      </c>
      <c r="C899" s="20" t="str">
        <f>IFERROR(__xludf.DUMMYFUNCTION("SPLIT(E899,"" - "")"),"Keyword")</f>
        <v>Keyword</v>
      </c>
      <c r="D899" s="20" t="str">
        <f>IFERROR(__xludf.DUMMYFUNCTION("""COMPUTED_VALUE"""),"Topic")</f>
        <v>Topic</v>
      </c>
      <c r="E899" s="4" t="s">
        <v>17</v>
      </c>
      <c r="F899" s="4">
        <v>164.0</v>
      </c>
      <c r="G899" s="4">
        <v>3.57</v>
      </c>
      <c r="H899" s="8">
        <v>0.2256</v>
      </c>
      <c r="I899" s="8">
        <v>0.2154</v>
      </c>
      <c r="J899" s="9">
        <v>0.0028819444444444444</v>
      </c>
      <c r="K899" s="21">
        <v>249.0</v>
      </c>
      <c r="L899" s="4">
        <v>3.63</v>
      </c>
    </row>
    <row r="900">
      <c r="A900" s="20" t="s">
        <v>1143</v>
      </c>
      <c r="B900" s="20" t="str">
        <f t="shared" si="1"/>
        <v>Exploratory</v>
      </c>
      <c r="C900" s="20" t="str">
        <f>IFERROR(__xludf.DUMMYFUNCTION("SPLIT(E900,"" - "")"),"Keyword")</f>
        <v>Keyword</v>
      </c>
      <c r="D900" s="20" t="str">
        <f>IFERROR(__xludf.DUMMYFUNCTION("""COMPUTED_VALUE"""),"Topic")</f>
        <v>Topic</v>
      </c>
      <c r="E900" s="4" t="s">
        <v>17</v>
      </c>
      <c r="F900" s="4">
        <v>164.0</v>
      </c>
      <c r="G900" s="4">
        <v>3.15</v>
      </c>
      <c r="H900" s="8">
        <v>0.378</v>
      </c>
      <c r="I900" s="8">
        <v>0.176</v>
      </c>
      <c r="J900" s="9">
        <v>0.0034837962962962965</v>
      </c>
      <c r="K900" s="21">
        <v>301.0</v>
      </c>
      <c r="L900" s="4">
        <v>2.98</v>
      </c>
    </row>
    <row r="901">
      <c r="A901" s="20" t="s">
        <v>1144</v>
      </c>
      <c r="B901" s="20" t="str">
        <f t="shared" si="1"/>
        <v>Exploratory</v>
      </c>
      <c r="C901" s="20" t="str">
        <f>IFERROR(__xludf.DUMMYFUNCTION("SPLIT(E901,"" - "")"),"Keyword")</f>
        <v>Keyword</v>
      </c>
      <c r="D901" s="20" t="str">
        <f>IFERROR(__xludf.DUMMYFUNCTION("""COMPUTED_VALUE"""),"Topic")</f>
        <v>Topic</v>
      </c>
      <c r="E901" s="4" t="s">
        <v>17</v>
      </c>
      <c r="F901" s="4">
        <v>164.0</v>
      </c>
      <c r="G901" s="4">
        <v>3.62</v>
      </c>
      <c r="H901" s="8">
        <v>0.2988</v>
      </c>
      <c r="I901" s="8">
        <v>0.2104</v>
      </c>
      <c r="J901" s="9">
        <v>0.0030092592592592593</v>
      </c>
      <c r="K901" s="21">
        <v>260.0</v>
      </c>
      <c r="L901" s="4">
        <v>3.1</v>
      </c>
    </row>
    <row r="902">
      <c r="A902" s="20">
        <v>26121.0</v>
      </c>
      <c r="B902" s="20" t="str">
        <f t="shared" si="1"/>
        <v>Known</v>
      </c>
      <c r="C902" s="20" t="str">
        <f>IFERROR(__xludf.DUMMYFUNCTION("SPLIT(E902,"" - "")"),"Number")</f>
        <v>Number</v>
      </c>
      <c r="D902" s="20" t="str">
        <f>IFERROR(__xludf.DUMMYFUNCTION("""COMPUTED_VALUE"""),"Study")</f>
        <v>Study</v>
      </c>
      <c r="E902" s="4" t="s">
        <v>12</v>
      </c>
      <c r="F902" s="4">
        <v>163.0</v>
      </c>
      <c r="G902" s="4">
        <v>2.33</v>
      </c>
      <c r="H902" s="8">
        <v>0.1411</v>
      </c>
      <c r="I902" s="8">
        <v>0.0237</v>
      </c>
      <c r="J902" s="9">
        <v>0.0021296296296296298</v>
      </c>
      <c r="K902" s="21">
        <v>184.0</v>
      </c>
      <c r="L902" s="4">
        <v>2.11</v>
      </c>
    </row>
    <row r="903">
      <c r="A903" s="20" t="s">
        <v>1145</v>
      </c>
      <c r="B903" s="20" t="str">
        <f t="shared" si="1"/>
        <v>Exploratory</v>
      </c>
      <c r="C903" s="20" t="str">
        <f>IFERROR(__xludf.DUMMYFUNCTION("SPLIT(E903,"" - "")"),"Keyword")</f>
        <v>Keyword</v>
      </c>
      <c r="D903" s="20" t="str">
        <f>IFERROR(__xludf.DUMMYFUNCTION("""COMPUTED_VALUE"""),"Topic")</f>
        <v>Topic</v>
      </c>
      <c r="E903" s="4" t="s">
        <v>17</v>
      </c>
      <c r="F903" s="4">
        <v>163.0</v>
      </c>
      <c r="G903" s="4">
        <v>3.42</v>
      </c>
      <c r="H903" s="8">
        <v>0.2761</v>
      </c>
      <c r="I903" s="8">
        <v>0.1685</v>
      </c>
      <c r="J903" s="9">
        <v>0.0050347222222222225</v>
      </c>
      <c r="K903" s="21">
        <v>435.0</v>
      </c>
      <c r="L903" s="4">
        <v>4.34</v>
      </c>
    </row>
    <row r="904">
      <c r="A904" s="20" t="s">
        <v>1146</v>
      </c>
      <c r="B904" s="20" t="str">
        <f t="shared" si="1"/>
        <v>Exploratory</v>
      </c>
      <c r="C904" s="20" t="str">
        <f>IFERROR(__xludf.DUMMYFUNCTION("SPLIT(E904,"" - "")"),"Keyword")</f>
        <v>Keyword</v>
      </c>
      <c r="D904" s="20" t="str">
        <f>IFERROR(__xludf.DUMMYFUNCTION("""COMPUTED_VALUE"""),"Topic")</f>
        <v>Topic</v>
      </c>
      <c r="E904" s="4" t="s">
        <v>17</v>
      </c>
      <c r="F904" s="4">
        <v>163.0</v>
      </c>
      <c r="G904" s="4">
        <v>4.17</v>
      </c>
      <c r="H904" s="8">
        <v>0.3742</v>
      </c>
      <c r="I904" s="8">
        <v>0.1368</v>
      </c>
      <c r="J904" s="9">
        <v>0.0038310185185185183</v>
      </c>
      <c r="K904" s="21">
        <v>331.0</v>
      </c>
      <c r="L904" s="4">
        <v>4.57</v>
      </c>
    </row>
    <row r="905">
      <c r="A905" s="20" t="s">
        <v>1147</v>
      </c>
      <c r="B905" s="20" t="str">
        <f t="shared" si="1"/>
        <v>Known</v>
      </c>
      <c r="C905" s="20" t="str">
        <f>IFERROR(__xludf.DUMMYFUNCTION("SPLIT(E905,"" - "")"),"Name")</f>
        <v>Name</v>
      </c>
      <c r="D905" s="20" t="str">
        <f>IFERROR(__xludf.DUMMYFUNCTION("""COMPUTED_VALUE"""),"Study")</f>
        <v>Study</v>
      </c>
      <c r="E905" s="4" t="s">
        <v>21</v>
      </c>
      <c r="F905" s="4">
        <v>163.0</v>
      </c>
      <c r="G905" s="4">
        <v>1.91</v>
      </c>
      <c r="H905" s="8">
        <v>0.5644</v>
      </c>
      <c r="I905" s="8">
        <v>0.0997</v>
      </c>
      <c r="J905" s="9">
        <v>0.0027314814814814814</v>
      </c>
      <c r="K905" s="21">
        <v>236.0</v>
      </c>
      <c r="L905" s="4">
        <v>1.1</v>
      </c>
    </row>
    <row r="906">
      <c r="A906" s="20" t="s">
        <v>1149</v>
      </c>
      <c r="B906" s="20" t="str">
        <f t="shared" si="1"/>
        <v>Exploratory</v>
      </c>
      <c r="C906" s="20" t="str">
        <f>IFERROR(__xludf.DUMMYFUNCTION("SPLIT(E906,"" - "")"),"Keyword")</f>
        <v>Keyword</v>
      </c>
      <c r="D906" s="20" t="str">
        <f>IFERROR(__xludf.DUMMYFUNCTION("""COMPUTED_VALUE"""),"Topic")</f>
        <v>Topic</v>
      </c>
      <c r="E906" s="4" t="s">
        <v>17</v>
      </c>
      <c r="F906" s="4">
        <v>163.0</v>
      </c>
      <c r="G906" s="4">
        <v>4.39</v>
      </c>
      <c r="H906" s="8">
        <v>0.2761</v>
      </c>
      <c r="I906" s="8">
        <v>0.1524</v>
      </c>
      <c r="J906" s="9">
        <v>0.004409722222222222</v>
      </c>
      <c r="K906" s="21">
        <v>381.0</v>
      </c>
      <c r="L906" s="4">
        <v>4.04</v>
      </c>
    </row>
    <row r="907">
      <c r="A907" s="20" t="s">
        <v>1150</v>
      </c>
      <c r="B907" s="20" t="str">
        <f t="shared" si="1"/>
        <v>Exploratory</v>
      </c>
      <c r="C907" s="20" t="str">
        <f>IFERROR(__xludf.DUMMYFUNCTION("SPLIT(E907,"" - "")"),"Keyword")</f>
        <v>Keyword</v>
      </c>
      <c r="D907" s="20" t="str">
        <f>IFERROR(__xludf.DUMMYFUNCTION("""COMPUTED_VALUE"""),"Topic")</f>
        <v>Topic</v>
      </c>
      <c r="E907" s="4" t="s">
        <v>17</v>
      </c>
      <c r="F907" s="4">
        <v>163.0</v>
      </c>
      <c r="G907" s="4">
        <v>4.47</v>
      </c>
      <c r="H907" s="8">
        <v>0.3067</v>
      </c>
      <c r="I907" s="8">
        <v>0.1648</v>
      </c>
      <c r="J907" s="9">
        <v>0.003587962962962963</v>
      </c>
      <c r="K907" s="21">
        <v>310.0</v>
      </c>
      <c r="L907" s="4">
        <v>3.42</v>
      </c>
    </row>
    <row r="908">
      <c r="A908" s="20" t="s">
        <v>4812</v>
      </c>
      <c r="B908" s="20" t="str">
        <f t="shared" si="1"/>
        <v>Exploratory</v>
      </c>
      <c r="C908" s="20" t="str">
        <f>IFERROR(__xludf.DUMMYFUNCTION("SPLIT(E908,"" - "")"),"Keyword")</f>
        <v>Keyword</v>
      </c>
      <c r="D908" s="20" t="str">
        <f>IFERROR(__xludf.DUMMYFUNCTION("""COMPUTED_VALUE"""),"Topic")</f>
        <v>Topic</v>
      </c>
      <c r="E908" s="4" t="s">
        <v>17</v>
      </c>
      <c r="F908" s="4">
        <v>163.0</v>
      </c>
      <c r="G908" s="4">
        <v>2.58</v>
      </c>
      <c r="H908" s="8">
        <v>0.227</v>
      </c>
      <c r="I908" s="8">
        <v>0.2048</v>
      </c>
      <c r="J908" s="9">
        <v>0.004293981481481481</v>
      </c>
      <c r="K908" s="21">
        <v>371.0</v>
      </c>
      <c r="L908" s="4">
        <v>4.48</v>
      </c>
    </row>
    <row r="909">
      <c r="A909" s="20" t="s">
        <v>4813</v>
      </c>
      <c r="B909" s="20" t="str">
        <f t="shared" si="1"/>
        <v>Known</v>
      </c>
      <c r="C909" s="20" t="str">
        <f>IFERROR(__xludf.DUMMYFUNCTION("SPLIT(E909,"" - "")"),"Name")</f>
        <v>Name</v>
      </c>
      <c r="D909" s="20" t="str">
        <f>IFERROR(__xludf.DUMMYFUNCTION("""COMPUTED_VALUE"""),"Series")</f>
        <v>Series</v>
      </c>
      <c r="E909" s="4" t="s">
        <v>15</v>
      </c>
      <c r="F909" s="4">
        <v>163.0</v>
      </c>
      <c r="G909" s="4">
        <v>1.39</v>
      </c>
      <c r="H909" s="8">
        <v>0.681</v>
      </c>
      <c r="I909" s="8">
        <v>0.1101</v>
      </c>
      <c r="J909" s="9">
        <v>0.002013888888888889</v>
      </c>
      <c r="K909" s="21">
        <v>174.0</v>
      </c>
      <c r="L909" s="4">
        <v>1.91</v>
      </c>
    </row>
    <row r="910">
      <c r="A910" s="20" t="s">
        <v>1153</v>
      </c>
      <c r="B910" s="20" t="str">
        <f t="shared" si="1"/>
        <v>Exploratory</v>
      </c>
      <c r="C910" s="20" t="str">
        <f>IFERROR(__xludf.DUMMYFUNCTION("SPLIT(E910,"" - "")"),"Keyword")</f>
        <v>Keyword</v>
      </c>
      <c r="D910" s="20" t="str">
        <f>IFERROR(__xludf.DUMMYFUNCTION("""COMPUTED_VALUE"""),"Topic")</f>
        <v>Topic</v>
      </c>
      <c r="E910" s="4" t="s">
        <v>17</v>
      </c>
      <c r="F910" s="4">
        <v>163.0</v>
      </c>
      <c r="G910" s="4">
        <v>3.33</v>
      </c>
      <c r="H910" s="8">
        <v>0.319</v>
      </c>
      <c r="I910" s="8">
        <v>0.1602</v>
      </c>
      <c r="J910" s="9">
        <v>0.0036342592592592594</v>
      </c>
      <c r="K910" s="21">
        <v>314.0</v>
      </c>
      <c r="L910" s="4">
        <v>3.31</v>
      </c>
    </row>
    <row r="911">
      <c r="A911" s="20" t="s">
        <v>1154</v>
      </c>
      <c r="B911" s="20" t="str">
        <f t="shared" si="1"/>
        <v>Exploratory</v>
      </c>
      <c r="C911" s="20" t="str">
        <f>IFERROR(__xludf.DUMMYFUNCTION("SPLIT(E911,"" - "")"),"Keyword")</f>
        <v>Keyword</v>
      </c>
      <c r="D911" s="20" t="str">
        <f>IFERROR(__xludf.DUMMYFUNCTION("""COMPUTED_VALUE"""),"Topic")</f>
        <v>Topic</v>
      </c>
      <c r="E911" s="4" t="s">
        <v>17</v>
      </c>
      <c r="F911" s="4">
        <v>163.0</v>
      </c>
      <c r="G911" s="4">
        <v>4.12</v>
      </c>
      <c r="H911" s="8">
        <v>0.2883</v>
      </c>
      <c r="I911" s="8">
        <v>0.1622</v>
      </c>
      <c r="J911" s="9">
        <v>0.004340277777777778</v>
      </c>
      <c r="K911" s="21">
        <v>375.0</v>
      </c>
      <c r="L911" s="4">
        <v>2.98</v>
      </c>
    </row>
    <row r="912">
      <c r="A912" s="20" t="s">
        <v>1155</v>
      </c>
      <c r="B912" s="20" t="str">
        <f t="shared" si="1"/>
        <v>Known</v>
      </c>
      <c r="C912" s="20" t="str">
        <f>IFERROR(__xludf.DUMMYFUNCTION("SPLIT(E912,"" - "")"),"Name")</f>
        <v>Name</v>
      </c>
      <c r="D912" s="20" t="str">
        <f>IFERROR(__xludf.DUMMYFUNCTION("""COMPUTED_VALUE"""),"Study")</f>
        <v>Study</v>
      </c>
      <c r="E912" s="4" t="s">
        <v>21</v>
      </c>
      <c r="F912" s="4">
        <v>163.0</v>
      </c>
      <c r="G912" s="4">
        <v>2.89</v>
      </c>
      <c r="H912" s="8">
        <v>0.2147</v>
      </c>
      <c r="I912" s="8">
        <v>0.104</v>
      </c>
      <c r="J912" s="9">
        <v>0.004097222222222223</v>
      </c>
      <c r="K912" s="21">
        <v>354.0</v>
      </c>
      <c r="L912" s="4">
        <v>5.54</v>
      </c>
    </row>
    <row r="913">
      <c r="A913" s="20" t="s">
        <v>1156</v>
      </c>
      <c r="B913" s="20" t="str">
        <f t="shared" si="1"/>
        <v>Exploratory</v>
      </c>
      <c r="C913" s="20" t="str">
        <f>IFERROR(__xludf.DUMMYFUNCTION("SPLIT(E913,"" - "")"),"Keyword")</f>
        <v>Keyword</v>
      </c>
      <c r="D913" s="20" t="str">
        <f>IFERROR(__xludf.DUMMYFUNCTION("""COMPUTED_VALUE"""),"Topic")</f>
        <v>Topic</v>
      </c>
      <c r="E913" s="4" t="s">
        <v>17</v>
      </c>
      <c r="F913" s="4">
        <v>163.0</v>
      </c>
      <c r="G913" s="4">
        <v>3.5</v>
      </c>
      <c r="H913" s="8">
        <v>0.319</v>
      </c>
      <c r="I913" s="8">
        <v>0.2067</v>
      </c>
      <c r="J913" s="9">
        <v>0.002488425925925926</v>
      </c>
      <c r="K913" s="21">
        <v>215.0</v>
      </c>
      <c r="L913" s="4">
        <v>2.16</v>
      </c>
    </row>
    <row r="914">
      <c r="A914" s="20" t="s">
        <v>1157</v>
      </c>
      <c r="B914" s="20" t="str">
        <f t="shared" si="1"/>
        <v>Known</v>
      </c>
      <c r="C914" s="20" t="str">
        <f>IFERROR(__xludf.DUMMYFUNCTION("SPLIT(E914,"" - "")"),"Author")</f>
        <v>Author</v>
      </c>
      <c r="D914" s="20" t="str">
        <f>IFERROR(__xludf.DUMMYFUNCTION("""COMPUTED_VALUE"""),"Insitutional")</f>
        <v>Insitutional</v>
      </c>
      <c r="E914" s="4" t="s">
        <v>4807</v>
      </c>
      <c r="F914" s="4">
        <v>163.0</v>
      </c>
      <c r="G914" s="4">
        <v>2.24</v>
      </c>
      <c r="H914" s="8">
        <v>0.1963</v>
      </c>
      <c r="I914" s="8">
        <v>0.3041</v>
      </c>
      <c r="J914" s="9">
        <v>0.0022337962962962962</v>
      </c>
      <c r="K914" s="21">
        <v>193.0</v>
      </c>
      <c r="L914" s="4">
        <v>2.05</v>
      </c>
    </row>
    <row r="915">
      <c r="A915" s="20" t="s">
        <v>4435</v>
      </c>
      <c r="B915" s="20" t="str">
        <f t="shared" si="1"/>
        <v>Known</v>
      </c>
      <c r="C915" s="20" t="str">
        <f>IFERROR(__xludf.DUMMYFUNCTION("SPLIT(E915,"" - "")"),"Format")</f>
        <v>Format</v>
      </c>
      <c r="D915" s="20" t="str">
        <f>IFERROR(__xludf.DUMMYFUNCTION("""COMPUTED_VALUE"""),"Type")</f>
        <v>Type</v>
      </c>
      <c r="E915" s="4" t="s">
        <v>642</v>
      </c>
      <c r="F915" s="4">
        <v>163.0</v>
      </c>
      <c r="G915" s="4">
        <v>3.37</v>
      </c>
      <c r="H915" s="8">
        <v>0.1779</v>
      </c>
      <c r="I915" s="8">
        <v>0.2386</v>
      </c>
      <c r="J915" s="9">
        <v>0.002511574074074074</v>
      </c>
      <c r="K915" s="21">
        <v>217.0</v>
      </c>
      <c r="L915" s="4">
        <v>2.29</v>
      </c>
    </row>
    <row r="916">
      <c r="A916" s="20" t="s">
        <v>1159</v>
      </c>
      <c r="B916" s="20" t="str">
        <f t="shared" si="1"/>
        <v>Exploratory</v>
      </c>
      <c r="C916" s="20" t="str">
        <f>IFERROR(__xludf.DUMMYFUNCTION("SPLIT(E916,"" - "")"),"Keyword")</f>
        <v>Keyword</v>
      </c>
      <c r="D916" s="20" t="str">
        <f>IFERROR(__xludf.DUMMYFUNCTION("""COMPUTED_VALUE"""),"Topic")</f>
        <v>Topic</v>
      </c>
      <c r="E916" s="4" t="s">
        <v>17</v>
      </c>
      <c r="F916" s="4">
        <v>162.0</v>
      </c>
      <c r="G916" s="4">
        <v>4.41</v>
      </c>
      <c r="H916" s="8">
        <v>0.2654</v>
      </c>
      <c r="I916" s="8">
        <v>0.1471</v>
      </c>
      <c r="J916" s="9">
        <v>0.0042824074074074075</v>
      </c>
      <c r="K916" s="21">
        <v>370.0</v>
      </c>
      <c r="L916" s="4">
        <v>3.26</v>
      </c>
    </row>
    <row r="917">
      <c r="A917" s="20" t="s">
        <v>1160</v>
      </c>
      <c r="B917" s="20" t="str">
        <f t="shared" si="1"/>
        <v>Exploratory</v>
      </c>
      <c r="C917" s="20" t="str">
        <f>IFERROR(__xludf.DUMMYFUNCTION("SPLIT(E917,"" - "")"),"Keyword")</f>
        <v>Keyword</v>
      </c>
      <c r="D917" s="20" t="str">
        <f>IFERROR(__xludf.DUMMYFUNCTION("""COMPUTED_VALUE"""),"Topic")</f>
        <v>Topic</v>
      </c>
      <c r="E917" s="4" t="s">
        <v>17</v>
      </c>
      <c r="F917" s="4">
        <v>162.0</v>
      </c>
      <c r="G917" s="4">
        <v>4.93</v>
      </c>
      <c r="H917" s="8">
        <v>0.2222</v>
      </c>
      <c r="I917" s="8">
        <v>0.1491</v>
      </c>
      <c r="J917" s="9">
        <v>0.00525462962962963</v>
      </c>
      <c r="K917" s="21">
        <v>454.0</v>
      </c>
      <c r="L917" s="4">
        <v>3.86</v>
      </c>
    </row>
    <row r="918">
      <c r="A918" s="20" t="s">
        <v>1161</v>
      </c>
      <c r="B918" s="20" t="str">
        <f t="shared" si="1"/>
        <v>Known</v>
      </c>
      <c r="C918" s="20" t="str">
        <f>IFERROR(__xludf.DUMMYFUNCTION("SPLIT(E918,"" - "")"),"Name")</f>
        <v>Name</v>
      </c>
      <c r="D918" s="20" t="str">
        <f>IFERROR(__xludf.DUMMYFUNCTION("""COMPUTED_VALUE"""),"Series")</f>
        <v>Series</v>
      </c>
      <c r="E918" s="4" t="s">
        <v>15</v>
      </c>
      <c r="F918" s="4">
        <v>162.0</v>
      </c>
      <c r="G918" s="4">
        <v>3.17</v>
      </c>
      <c r="H918" s="8">
        <v>0.2778</v>
      </c>
      <c r="I918" s="8">
        <v>0.1657</v>
      </c>
      <c r="J918" s="9">
        <v>0.003761574074074074</v>
      </c>
      <c r="K918" s="21">
        <v>325.0</v>
      </c>
      <c r="L918" s="4">
        <v>3.58</v>
      </c>
    </row>
    <row r="919">
      <c r="A919" s="20" t="s">
        <v>3427</v>
      </c>
      <c r="B919" s="20" t="str">
        <f t="shared" si="1"/>
        <v>Exploratory</v>
      </c>
      <c r="C919" s="20" t="str">
        <f>IFERROR(__xludf.DUMMYFUNCTION("SPLIT(E919,"" - "")"),"Keyword")</f>
        <v>Keyword</v>
      </c>
      <c r="D919" s="20" t="str">
        <f>IFERROR(__xludf.DUMMYFUNCTION("""COMPUTED_VALUE"""),"Topic")</f>
        <v>Topic</v>
      </c>
      <c r="E919" s="4" t="s">
        <v>17</v>
      </c>
      <c r="F919" s="4">
        <v>162.0</v>
      </c>
      <c r="G919" s="4">
        <v>3.98</v>
      </c>
      <c r="H919" s="8">
        <v>0.216</v>
      </c>
      <c r="I919" s="8">
        <v>0.2391</v>
      </c>
      <c r="J919" s="9">
        <v>0.00568287037037037</v>
      </c>
      <c r="K919" s="21">
        <v>491.0</v>
      </c>
      <c r="L919" s="4">
        <v>2.99</v>
      </c>
    </row>
    <row r="920">
      <c r="A920" s="20" t="s">
        <v>1164</v>
      </c>
      <c r="B920" s="20" t="str">
        <f t="shared" si="1"/>
        <v>Exploratory</v>
      </c>
      <c r="C920" s="20" t="str">
        <f>IFERROR(__xludf.DUMMYFUNCTION("SPLIT(E920,"" - "")"),"Keyword")</f>
        <v>Keyword</v>
      </c>
      <c r="D920" s="20" t="str">
        <f>IFERROR(__xludf.DUMMYFUNCTION("""COMPUTED_VALUE"""),"Topic")</f>
        <v>Topic</v>
      </c>
      <c r="E920" s="4" t="s">
        <v>17</v>
      </c>
      <c r="F920" s="4">
        <v>162.0</v>
      </c>
      <c r="G920" s="4">
        <v>3.72</v>
      </c>
      <c r="H920" s="8">
        <v>0.2099</v>
      </c>
      <c r="I920" s="8">
        <v>0.2007</v>
      </c>
      <c r="J920" s="9">
        <v>0.00369212962962963</v>
      </c>
      <c r="K920" s="21">
        <v>319.0</v>
      </c>
      <c r="L920" s="4">
        <v>2.37</v>
      </c>
    </row>
    <row r="921">
      <c r="A921" s="20" t="s">
        <v>2041</v>
      </c>
      <c r="B921" s="20" t="str">
        <f t="shared" si="1"/>
        <v>Exploratory</v>
      </c>
      <c r="C921" s="20" t="str">
        <f>IFERROR(__xludf.DUMMYFUNCTION("SPLIT(E921,"" - "")"),"Keyword")</f>
        <v>Keyword</v>
      </c>
      <c r="D921" s="20" t="str">
        <f>IFERROR(__xludf.DUMMYFUNCTION("""COMPUTED_VALUE"""),"Topic")</f>
        <v>Topic</v>
      </c>
      <c r="E921" s="4" t="s">
        <v>17</v>
      </c>
      <c r="F921" s="4">
        <v>162.0</v>
      </c>
      <c r="G921" s="4">
        <v>4.14</v>
      </c>
      <c r="H921" s="8">
        <v>0.2284</v>
      </c>
      <c r="I921" s="8">
        <v>0.209</v>
      </c>
      <c r="J921" s="9">
        <v>0.0025925925925925925</v>
      </c>
      <c r="K921" s="21">
        <v>224.0</v>
      </c>
      <c r="L921" s="4">
        <v>2.09</v>
      </c>
    </row>
    <row r="922">
      <c r="A922" s="20" t="s">
        <v>1167</v>
      </c>
      <c r="B922" s="20" t="str">
        <f t="shared" si="1"/>
        <v>Exploratory</v>
      </c>
      <c r="C922" s="20" t="str">
        <f>IFERROR(__xludf.DUMMYFUNCTION("SPLIT(E922,"" - "")"),"Keyword")</f>
        <v>Keyword</v>
      </c>
      <c r="D922" s="20" t="str">
        <f>IFERROR(__xludf.DUMMYFUNCTION("""COMPUTED_VALUE"""),"Topic")</f>
        <v>Topic</v>
      </c>
      <c r="E922" s="4" t="s">
        <v>17</v>
      </c>
      <c r="F922" s="4">
        <v>162.0</v>
      </c>
      <c r="G922" s="4">
        <v>5.51</v>
      </c>
      <c r="H922" s="8">
        <v>0.3704</v>
      </c>
      <c r="I922" s="8">
        <v>0.1099</v>
      </c>
      <c r="J922" s="9">
        <v>0.004849537037037037</v>
      </c>
      <c r="K922" s="21">
        <v>419.0</v>
      </c>
      <c r="L922" s="4">
        <v>5.02</v>
      </c>
    </row>
    <row r="923">
      <c r="A923" s="20" t="s">
        <v>1168</v>
      </c>
      <c r="B923" s="20" t="str">
        <f t="shared" si="1"/>
        <v>Exploratory</v>
      </c>
      <c r="C923" s="20" t="str">
        <f>IFERROR(__xludf.DUMMYFUNCTION("SPLIT(E923,"" - "")"),"Keyword")</f>
        <v>Keyword</v>
      </c>
      <c r="D923" s="20" t="str">
        <f>IFERROR(__xludf.DUMMYFUNCTION("""COMPUTED_VALUE"""),"Place")</f>
        <v>Place</v>
      </c>
      <c r="E923" s="4" t="s">
        <v>32</v>
      </c>
      <c r="F923" s="4">
        <v>161.0</v>
      </c>
      <c r="G923" s="4">
        <v>2.86</v>
      </c>
      <c r="H923" s="8">
        <v>0.2733</v>
      </c>
      <c r="I923" s="8">
        <v>0.1714</v>
      </c>
      <c r="J923" s="9">
        <v>0.0030671296296296297</v>
      </c>
      <c r="K923" s="21">
        <v>265.0</v>
      </c>
      <c r="L923" s="4">
        <v>3.46</v>
      </c>
    </row>
    <row r="924">
      <c r="A924" s="20" t="s">
        <v>1170</v>
      </c>
      <c r="B924" s="20" t="str">
        <f t="shared" si="1"/>
        <v>Exploratory</v>
      </c>
      <c r="C924" s="20" t="str">
        <f>IFERROR(__xludf.DUMMYFUNCTION("SPLIT(E924,"" - "")"),"Keyword")</f>
        <v>Keyword</v>
      </c>
      <c r="D924" s="20" t="str">
        <f>IFERROR(__xludf.DUMMYFUNCTION("""COMPUTED_VALUE"""),"Topic")</f>
        <v>Topic</v>
      </c>
      <c r="E924" s="4" t="s">
        <v>17</v>
      </c>
      <c r="F924" s="4">
        <v>161.0</v>
      </c>
      <c r="G924" s="4">
        <v>3.96</v>
      </c>
      <c r="H924" s="8">
        <v>0.2174</v>
      </c>
      <c r="I924" s="8">
        <v>0.3312</v>
      </c>
      <c r="J924" s="9">
        <v>0.0038541666666666668</v>
      </c>
      <c r="K924" s="21">
        <v>333.0</v>
      </c>
      <c r="L924" s="4">
        <v>3.43</v>
      </c>
    </row>
    <row r="925">
      <c r="A925" s="20" t="s">
        <v>1171</v>
      </c>
      <c r="B925" s="20" t="str">
        <f t="shared" si="1"/>
        <v>Exploratory</v>
      </c>
      <c r="C925" s="20" t="str">
        <f>IFERROR(__xludf.DUMMYFUNCTION("SPLIT(E925,"" - "")"),"Keyword")</f>
        <v>Keyword</v>
      </c>
      <c r="D925" s="20" t="str">
        <f>IFERROR(__xludf.DUMMYFUNCTION("""COMPUTED_VALUE"""),"Topic")</f>
        <v>Topic</v>
      </c>
      <c r="E925" s="4" t="s">
        <v>17</v>
      </c>
      <c r="F925" s="4">
        <v>160.0</v>
      </c>
      <c r="G925" s="4">
        <v>3.14</v>
      </c>
      <c r="H925" s="8">
        <v>0.2</v>
      </c>
      <c r="I925" s="8">
        <v>0.3579</v>
      </c>
      <c r="J925" s="9">
        <v>0.0021412037037037038</v>
      </c>
      <c r="K925" s="21">
        <v>185.0</v>
      </c>
      <c r="L925" s="4">
        <v>2.12</v>
      </c>
    </row>
    <row r="926">
      <c r="A926" s="20" t="s">
        <v>1172</v>
      </c>
      <c r="B926" s="20" t="str">
        <f t="shared" si="1"/>
        <v>Exploratory</v>
      </c>
      <c r="C926" s="20" t="str">
        <f>IFERROR(__xludf.DUMMYFUNCTION("SPLIT(E926,"" - "")"),"Keyword")</f>
        <v>Keyword</v>
      </c>
      <c r="D926" s="20" t="str">
        <f>IFERROR(__xludf.DUMMYFUNCTION("""COMPUTED_VALUE"""),"Topic")</f>
        <v>Topic</v>
      </c>
      <c r="E926" s="4" t="s">
        <v>17</v>
      </c>
      <c r="F926" s="4">
        <v>160.0</v>
      </c>
      <c r="G926" s="4">
        <v>2.69</v>
      </c>
      <c r="H926" s="8">
        <v>0.2625</v>
      </c>
      <c r="I926" s="8">
        <v>0.2093</v>
      </c>
      <c r="J926" s="9">
        <v>0.002673611111111111</v>
      </c>
      <c r="K926" s="21">
        <v>231.0</v>
      </c>
      <c r="L926" s="4">
        <v>4.46</v>
      </c>
    </row>
    <row r="927">
      <c r="A927" s="20" t="s">
        <v>1173</v>
      </c>
      <c r="B927" s="20" t="str">
        <f t="shared" si="1"/>
        <v>Exploratory</v>
      </c>
      <c r="C927" s="20" t="str">
        <f>IFERROR(__xludf.DUMMYFUNCTION("SPLIT(E927,"" - "")"),"Keyword")</f>
        <v>Keyword</v>
      </c>
      <c r="D927" s="20" t="str">
        <f>IFERROR(__xludf.DUMMYFUNCTION("""COMPUTED_VALUE"""),"Topic")</f>
        <v>Topic</v>
      </c>
      <c r="E927" s="4" t="s">
        <v>17</v>
      </c>
      <c r="F927" s="4">
        <v>160.0</v>
      </c>
      <c r="G927" s="4">
        <v>3.79</v>
      </c>
      <c r="H927" s="8">
        <v>0.2688</v>
      </c>
      <c r="I927" s="8">
        <v>0.1617</v>
      </c>
      <c r="J927" s="9">
        <v>0.003460648148148148</v>
      </c>
      <c r="K927" s="21">
        <v>299.0</v>
      </c>
      <c r="L927" s="4">
        <v>3.86</v>
      </c>
    </row>
    <row r="928">
      <c r="A928" s="20" t="s">
        <v>1174</v>
      </c>
      <c r="B928" s="20" t="str">
        <f t="shared" si="1"/>
        <v>Known</v>
      </c>
      <c r="C928" s="20" t="str">
        <f>IFERROR(__xludf.DUMMYFUNCTION("SPLIT(E928,"" - "")"),"Name")</f>
        <v>Name</v>
      </c>
      <c r="D928" s="20" t="str">
        <f>IFERROR(__xludf.DUMMYFUNCTION("""COMPUTED_VALUE"""),"Study")</f>
        <v>Study</v>
      </c>
      <c r="E928" s="4" t="s">
        <v>21</v>
      </c>
      <c r="F928" s="4">
        <v>160.0</v>
      </c>
      <c r="G928" s="4">
        <v>1.61</v>
      </c>
      <c r="H928" s="8">
        <v>0.5562</v>
      </c>
      <c r="I928" s="8">
        <v>0.0739</v>
      </c>
      <c r="J928" s="9">
        <v>0.002476851851851852</v>
      </c>
      <c r="K928" s="21">
        <v>214.0</v>
      </c>
      <c r="L928" s="4">
        <v>1.86</v>
      </c>
    </row>
    <row r="929">
      <c r="A929" s="20" t="s">
        <v>1175</v>
      </c>
      <c r="B929" s="20" t="str">
        <f t="shared" si="1"/>
        <v>Exploratory</v>
      </c>
      <c r="C929" s="20" t="str">
        <f>IFERROR(__xludf.DUMMYFUNCTION("SPLIT(E929,"" - "")"),"Keyword")</f>
        <v>Keyword</v>
      </c>
      <c r="D929" s="20" t="str">
        <f>IFERROR(__xludf.DUMMYFUNCTION("""COMPUTED_VALUE"""),"Place")</f>
        <v>Place</v>
      </c>
      <c r="E929" s="4" t="s">
        <v>32</v>
      </c>
      <c r="F929" s="4">
        <v>160.0</v>
      </c>
      <c r="G929" s="4">
        <v>2.32</v>
      </c>
      <c r="H929" s="8">
        <v>0.2</v>
      </c>
      <c r="I929" s="8">
        <v>0.2661</v>
      </c>
      <c r="J929" s="9">
        <v>0.0031018518518518517</v>
      </c>
      <c r="K929" s="21">
        <v>268.0</v>
      </c>
      <c r="L929" s="4">
        <v>4.11</v>
      </c>
    </row>
    <row r="930">
      <c r="A930" s="20" t="s">
        <v>1176</v>
      </c>
      <c r="B930" s="20" t="str">
        <f t="shared" si="1"/>
        <v>Exploratory</v>
      </c>
      <c r="C930" s="20" t="str">
        <f>IFERROR(__xludf.DUMMYFUNCTION("SPLIT(E930,"" - "")"),"Keyword")</f>
        <v>Keyword</v>
      </c>
      <c r="D930" s="20" t="str">
        <f>IFERROR(__xludf.DUMMYFUNCTION("""COMPUTED_VALUE"""),"Topic")</f>
        <v>Topic</v>
      </c>
      <c r="E930" s="4" t="s">
        <v>17</v>
      </c>
      <c r="F930" s="4">
        <v>159.0</v>
      </c>
      <c r="G930" s="4">
        <v>3.45</v>
      </c>
      <c r="H930" s="8">
        <v>0.195</v>
      </c>
      <c r="I930" s="8">
        <v>0.2641</v>
      </c>
      <c r="J930" s="9">
        <v>0.0030208333333333333</v>
      </c>
      <c r="K930" s="21">
        <v>261.0</v>
      </c>
      <c r="L930" s="4">
        <v>2.9</v>
      </c>
    </row>
    <row r="931">
      <c r="A931" s="20" t="s">
        <v>1177</v>
      </c>
      <c r="B931" s="20" t="str">
        <f t="shared" si="1"/>
        <v>Exploratory</v>
      </c>
      <c r="C931" s="20" t="str">
        <f>IFERROR(__xludf.DUMMYFUNCTION("SPLIT(E931,"" - "")"),"Keyword")</f>
        <v>Keyword</v>
      </c>
      <c r="D931" s="20" t="str">
        <f>IFERROR(__xludf.DUMMYFUNCTION("""COMPUTED_VALUE"""),"Topic")</f>
        <v>Topic</v>
      </c>
      <c r="E931" s="4" t="s">
        <v>17</v>
      </c>
      <c r="F931" s="4">
        <v>159.0</v>
      </c>
      <c r="G931" s="4">
        <v>3.63</v>
      </c>
      <c r="H931" s="8">
        <v>0.1509</v>
      </c>
      <c r="I931" s="8">
        <v>0.3813</v>
      </c>
      <c r="J931" s="9">
        <v>0.0025462962962962965</v>
      </c>
      <c r="K931" s="21">
        <v>220.0</v>
      </c>
      <c r="L931" s="4">
        <v>1.64</v>
      </c>
    </row>
    <row r="932">
      <c r="A932" s="20" t="s">
        <v>4374</v>
      </c>
      <c r="B932" s="20" t="str">
        <f t="shared" si="1"/>
        <v>Exploratory</v>
      </c>
      <c r="C932" s="20" t="str">
        <f>IFERROR(__xludf.DUMMYFUNCTION("SPLIT(E932,"" - "")"),"Keyword")</f>
        <v>Keyword</v>
      </c>
      <c r="D932" s="20" t="str">
        <f>IFERROR(__xludf.DUMMYFUNCTION("""COMPUTED_VALUE"""),"Topic")</f>
        <v>Topic</v>
      </c>
      <c r="E932" s="4" t="s">
        <v>17</v>
      </c>
      <c r="F932" s="4">
        <v>159.0</v>
      </c>
      <c r="G932" s="4">
        <v>1.2</v>
      </c>
      <c r="H932" s="8">
        <v>0.9371</v>
      </c>
      <c r="I932" s="8">
        <v>0.0681</v>
      </c>
      <c r="J932" s="9">
        <v>1.1574074074074075E-4</v>
      </c>
      <c r="K932" s="21">
        <v>10.0</v>
      </c>
      <c r="L932" s="4">
        <v>0.08</v>
      </c>
    </row>
    <row r="933">
      <c r="A933" s="20" t="s">
        <v>1181</v>
      </c>
      <c r="B933" s="20" t="str">
        <f t="shared" si="1"/>
        <v>Exploratory</v>
      </c>
      <c r="C933" s="20" t="str">
        <f>IFERROR(__xludf.DUMMYFUNCTION("SPLIT(E933,"" - "")"),"Keyword")</f>
        <v>Keyword</v>
      </c>
      <c r="D933" s="20" t="str">
        <f>IFERROR(__xludf.DUMMYFUNCTION("""COMPUTED_VALUE"""),"Topic")</f>
        <v>Topic</v>
      </c>
      <c r="E933" s="4" t="s">
        <v>17</v>
      </c>
      <c r="F933" s="4">
        <v>159.0</v>
      </c>
      <c r="G933" s="4">
        <v>2.84</v>
      </c>
      <c r="H933" s="8">
        <v>0.3522</v>
      </c>
      <c r="I933" s="8">
        <v>0.2417</v>
      </c>
      <c r="J933" s="9">
        <v>0.001863425925925926</v>
      </c>
      <c r="K933" s="21">
        <v>161.0</v>
      </c>
      <c r="L933" s="4">
        <v>1.35</v>
      </c>
    </row>
    <row r="934">
      <c r="A934" s="20" t="s">
        <v>1182</v>
      </c>
      <c r="B934" s="20" t="str">
        <f t="shared" si="1"/>
        <v>Exploratory</v>
      </c>
      <c r="C934" s="20" t="str">
        <f>IFERROR(__xludf.DUMMYFUNCTION("SPLIT(E934,"" - "")"),"Keyword")</f>
        <v>Keyword</v>
      </c>
      <c r="D934" s="20" t="str">
        <f>IFERROR(__xludf.DUMMYFUNCTION("""COMPUTED_VALUE"""),"Topic")</f>
        <v>Topic</v>
      </c>
      <c r="E934" s="4" t="s">
        <v>17</v>
      </c>
      <c r="F934" s="4">
        <v>159.0</v>
      </c>
      <c r="G934" s="4">
        <v>3.58</v>
      </c>
      <c r="H934" s="8">
        <v>0.2453</v>
      </c>
      <c r="I934" s="8">
        <v>0.2193</v>
      </c>
      <c r="J934" s="9">
        <v>0.003969907407407407</v>
      </c>
      <c r="K934" s="21">
        <v>343.0</v>
      </c>
      <c r="L934" s="4">
        <v>4.14</v>
      </c>
    </row>
    <row r="935">
      <c r="A935" s="20" t="s">
        <v>1183</v>
      </c>
      <c r="B935" s="20" t="str">
        <f t="shared" si="1"/>
        <v>Exploratory</v>
      </c>
      <c r="C935" s="20" t="str">
        <f>IFERROR(__xludf.DUMMYFUNCTION("SPLIT(E935,"" - "")"),"Keyword")</f>
        <v>Keyword</v>
      </c>
      <c r="D935" s="20" t="str">
        <f>IFERROR(__xludf.DUMMYFUNCTION("""COMPUTED_VALUE"""),"Topic")</f>
        <v>Topic</v>
      </c>
      <c r="E935" s="4" t="s">
        <v>17</v>
      </c>
      <c r="F935" s="4">
        <v>159.0</v>
      </c>
      <c r="G935" s="4">
        <v>5.72</v>
      </c>
      <c r="H935" s="8">
        <v>0.2453</v>
      </c>
      <c r="I935" s="8">
        <v>0.1352</v>
      </c>
      <c r="J935" s="9">
        <v>0.0036689814814814814</v>
      </c>
      <c r="K935" s="21">
        <v>317.0</v>
      </c>
      <c r="L935" s="4">
        <v>4.2</v>
      </c>
    </row>
    <row r="936">
      <c r="A936" s="20">
        <v>8475.0</v>
      </c>
      <c r="B936" s="20" t="str">
        <f t="shared" si="1"/>
        <v>Known</v>
      </c>
      <c r="C936" s="20" t="str">
        <f>IFERROR(__xludf.DUMMYFUNCTION("SPLIT(E936,"" - "")"),"Number")</f>
        <v>Number</v>
      </c>
      <c r="D936" s="20" t="str">
        <f>IFERROR(__xludf.DUMMYFUNCTION("""COMPUTED_VALUE"""),"Study")</f>
        <v>Study</v>
      </c>
      <c r="E936" s="4" t="s">
        <v>12</v>
      </c>
      <c r="F936" s="4">
        <v>158.0</v>
      </c>
      <c r="G936" s="4">
        <v>2.41</v>
      </c>
      <c r="H936" s="8">
        <v>0.1519</v>
      </c>
      <c r="I936" s="8">
        <v>0.0971</v>
      </c>
      <c r="J936" s="9">
        <v>0.002476851851851852</v>
      </c>
      <c r="K936" s="21">
        <v>214.0</v>
      </c>
      <c r="L936" s="4">
        <v>3.82</v>
      </c>
    </row>
    <row r="937">
      <c r="A937" s="20" t="s">
        <v>1184</v>
      </c>
      <c r="B937" s="20" t="str">
        <f t="shared" si="1"/>
        <v>Exploratory</v>
      </c>
      <c r="C937" s="20" t="str">
        <f>IFERROR(__xludf.DUMMYFUNCTION("SPLIT(E937,"" - "")"),"Keyword")</f>
        <v>Keyword</v>
      </c>
      <c r="D937" s="20" t="str">
        <f>IFERROR(__xludf.DUMMYFUNCTION("""COMPUTED_VALUE"""),"Topic")</f>
        <v>Topic</v>
      </c>
      <c r="E937" s="4" t="s">
        <v>17</v>
      </c>
      <c r="F937" s="4">
        <v>158.0</v>
      </c>
      <c r="G937" s="4">
        <v>3.33</v>
      </c>
      <c r="H937" s="8">
        <v>0.3354</v>
      </c>
      <c r="I937" s="8">
        <v>0.1369</v>
      </c>
      <c r="J937" s="9">
        <v>0.006319444444444444</v>
      </c>
      <c r="K937" s="21">
        <v>546.0</v>
      </c>
      <c r="L937" s="4">
        <v>3.72</v>
      </c>
    </row>
    <row r="938">
      <c r="A938" s="20" t="s">
        <v>1185</v>
      </c>
      <c r="B938" s="20" t="str">
        <f t="shared" si="1"/>
        <v>Exploratory</v>
      </c>
      <c r="C938" s="20" t="str">
        <f>IFERROR(__xludf.DUMMYFUNCTION("SPLIT(E938,"" - "")"),"Keyword")</f>
        <v>Keyword</v>
      </c>
      <c r="D938" s="20" t="str">
        <f>IFERROR(__xludf.DUMMYFUNCTION("""COMPUTED_VALUE"""),"Topic")</f>
        <v>Topic</v>
      </c>
      <c r="E938" s="4" t="s">
        <v>17</v>
      </c>
      <c r="F938" s="4">
        <v>158.0</v>
      </c>
      <c r="G938" s="4">
        <v>2.86</v>
      </c>
      <c r="H938" s="8">
        <v>0.7025</v>
      </c>
      <c r="I938" s="8">
        <v>0.115</v>
      </c>
      <c r="J938" s="9">
        <v>0.0014699074074074074</v>
      </c>
      <c r="K938" s="21">
        <v>127.0</v>
      </c>
      <c r="L938" s="4">
        <v>0.97</v>
      </c>
    </row>
    <row r="939">
      <c r="A939" s="20" t="s">
        <v>2276</v>
      </c>
      <c r="B939" s="20" t="str">
        <f t="shared" si="1"/>
        <v>Known</v>
      </c>
      <c r="C939" s="20" t="str">
        <f>IFERROR(__xludf.DUMMYFUNCTION("SPLIT(E939,"" - "")"),"Name")</f>
        <v>Name</v>
      </c>
      <c r="D939" s="20" t="str">
        <f>IFERROR(__xludf.DUMMYFUNCTION("""COMPUTED_VALUE"""),"Series")</f>
        <v>Series</v>
      </c>
      <c r="E939" s="4" t="s">
        <v>15</v>
      </c>
      <c r="F939" s="4">
        <v>158.0</v>
      </c>
      <c r="G939" s="4">
        <v>3.61</v>
      </c>
      <c r="H939" s="8">
        <v>0.2595</v>
      </c>
      <c r="I939" s="8">
        <v>0.1737</v>
      </c>
      <c r="J939" s="9">
        <v>0.003599537037037037</v>
      </c>
      <c r="K939" s="21">
        <v>311.0</v>
      </c>
      <c r="L939" s="4">
        <v>2.8</v>
      </c>
    </row>
    <row r="940">
      <c r="A940" s="20">
        <v>4034.0</v>
      </c>
      <c r="B940" s="20" t="str">
        <f t="shared" si="1"/>
        <v>Known</v>
      </c>
      <c r="C940" s="20" t="str">
        <f>IFERROR(__xludf.DUMMYFUNCTION("SPLIT(E940,"" - "")"),"Number")</f>
        <v>Number</v>
      </c>
      <c r="D940" s="20" t="str">
        <f>IFERROR(__xludf.DUMMYFUNCTION("""COMPUTED_VALUE"""),"Study")</f>
        <v>Study</v>
      </c>
      <c r="E940" s="4" t="s">
        <v>12</v>
      </c>
      <c r="F940" s="4">
        <v>157.0</v>
      </c>
      <c r="G940" s="4">
        <v>1.93</v>
      </c>
      <c r="H940" s="8">
        <v>0.051</v>
      </c>
      <c r="I940" s="8">
        <v>0.0264</v>
      </c>
      <c r="J940" s="9">
        <v>0.0024189814814814816</v>
      </c>
      <c r="K940" s="21">
        <v>209.0</v>
      </c>
      <c r="L940" s="4">
        <v>5.39</v>
      </c>
    </row>
    <row r="941">
      <c r="A941" s="20" t="s">
        <v>3975</v>
      </c>
      <c r="B941" s="20" t="str">
        <f t="shared" si="1"/>
        <v>Exploratory</v>
      </c>
      <c r="C941" s="20" t="str">
        <f>IFERROR(__xludf.DUMMYFUNCTION("SPLIT(E941,"" - "")"),"Keyword")</f>
        <v>Keyword</v>
      </c>
      <c r="D941" s="20" t="str">
        <f>IFERROR(__xludf.DUMMYFUNCTION("""COMPUTED_VALUE"""),"Topic")</f>
        <v>Topic</v>
      </c>
      <c r="E941" s="4" t="s">
        <v>17</v>
      </c>
      <c r="F941" s="4">
        <v>157.0</v>
      </c>
      <c r="G941" s="4">
        <v>3.19</v>
      </c>
      <c r="H941" s="8">
        <v>0.1465</v>
      </c>
      <c r="I941" s="8">
        <v>0.2954</v>
      </c>
      <c r="J941" s="9">
        <v>0.002766203703703704</v>
      </c>
      <c r="K941" s="21">
        <v>239.0</v>
      </c>
      <c r="L941" s="4">
        <v>2.63</v>
      </c>
    </row>
    <row r="942">
      <c r="A942" s="20" t="s">
        <v>1189</v>
      </c>
      <c r="B942" s="20" t="str">
        <f t="shared" si="1"/>
        <v>Exploratory</v>
      </c>
      <c r="C942" s="20" t="str">
        <f>IFERROR(__xludf.DUMMYFUNCTION("SPLIT(E942,"" - "")"),"Keyword")</f>
        <v>Keyword</v>
      </c>
      <c r="D942" s="20" t="str">
        <f>IFERROR(__xludf.DUMMYFUNCTION("""COMPUTED_VALUE"""),"Topic")</f>
        <v>Topic</v>
      </c>
      <c r="E942" s="4" t="s">
        <v>17</v>
      </c>
      <c r="F942" s="4">
        <v>157.0</v>
      </c>
      <c r="G942" s="4">
        <v>2.9</v>
      </c>
      <c r="H942" s="8">
        <v>0.1592</v>
      </c>
      <c r="I942" s="8">
        <v>0.3319</v>
      </c>
      <c r="J942" s="9">
        <v>0.003125</v>
      </c>
      <c r="K942" s="21">
        <v>270.0</v>
      </c>
      <c r="L942" s="4">
        <v>4.11</v>
      </c>
    </row>
    <row r="943">
      <c r="A943" s="20" t="s">
        <v>1190</v>
      </c>
      <c r="B943" s="20" t="str">
        <f t="shared" si="1"/>
        <v>Exploratory</v>
      </c>
      <c r="C943" s="20" t="str">
        <f>IFERROR(__xludf.DUMMYFUNCTION("SPLIT(E943,"" - "")"),"Keyword")</f>
        <v>Keyword</v>
      </c>
      <c r="D943" s="20" t="str">
        <f>IFERROR(__xludf.DUMMYFUNCTION("""COMPUTED_VALUE"""),"Topic")</f>
        <v>Topic</v>
      </c>
      <c r="E943" s="4" t="s">
        <v>17</v>
      </c>
      <c r="F943" s="4">
        <v>157.0</v>
      </c>
      <c r="G943" s="4">
        <v>2.84</v>
      </c>
      <c r="H943" s="8">
        <v>0.3567</v>
      </c>
      <c r="I943" s="8">
        <v>0.1143</v>
      </c>
      <c r="J943" s="9">
        <v>0.003275462962962963</v>
      </c>
      <c r="K943" s="21">
        <v>283.0</v>
      </c>
      <c r="L943" s="4">
        <v>2.34</v>
      </c>
    </row>
    <row r="944">
      <c r="A944" s="20" t="s">
        <v>1192</v>
      </c>
      <c r="B944" s="20" t="str">
        <f t="shared" si="1"/>
        <v>Exploratory</v>
      </c>
      <c r="C944" s="20" t="str">
        <f>IFERROR(__xludf.DUMMYFUNCTION("SPLIT(E944,"" - "")"),"Keyword")</f>
        <v>Keyword</v>
      </c>
      <c r="D944" s="20" t="str">
        <f>IFERROR(__xludf.DUMMYFUNCTION("""COMPUTED_VALUE"""),"Place")</f>
        <v>Place</v>
      </c>
      <c r="E944" s="4" t="s">
        <v>32</v>
      </c>
      <c r="F944" s="4">
        <v>157.0</v>
      </c>
      <c r="G944" s="4">
        <v>4.04</v>
      </c>
      <c r="H944" s="8">
        <v>0.3567</v>
      </c>
      <c r="I944" s="8">
        <v>0.123</v>
      </c>
      <c r="J944" s="9">
        <v>0.0028935185185185184</v>
      </c>
      <c r="K944" s="21">
        <v>250.0</v>
      </c>
      <c r="L944" s="4">
        <v>2.87</v>
      </c>
    </row>
    <row r="945">
      <c r="A945" s="20" t="s">
        <v>1193</v>
      </c>
      <c r="B945" s="20" t="str">
        <f t="shared" si="1"/>
        <v>Exploratory</v>
      </c>
      <c r="C945" s="20" t="str">
        <f>IFERROR(__xludf.DUMMYFUNCTION("SPLIT(E945,"" - "")"),"Keyword")</f>
        <v>Keyword</v>
      </c>
      <c r="D945" s="20" t="str">
        <f>IFERROR(__xludf.DUMMYFUNCTION("""COMPUTED_VALUE"""),"Topic")</f>
        <v>Topic</v>
      </c>
      <c r="E945" s="4" t="s">
        <v>17</v>
      </c>
      <c r="F945" s="4">
        <v>157.0</v>
      </c>
      <c r="G945" s="4">
        <v>3.88</v>
      </c>
      <c r="H945" s="8">
        <v>0.3567</v>
      </c>
      <c r="I945" s="8">
        <v>0.1445</v>
      </c>
      <c r="J945" s="9">
        <v>0.002951388888888889</v>
      </c>
      <c r="K945" s="21">
        <v>255.0</v>
      </c>
      <c r="L945" s="4">
        <v>3.47</v>
      </c>
    </row>
    <row r="946">
      <c r="A946" s="20" t="s">
        <v>1194</v>
      </c>
      <c r="B946" s="20" t="str">
        <f t="shared" si="1"/>
        <v>Exploratory</v>
      </c>
      <c r="C946" s="20" t="str">
        <f>IFERROR(__xludf.DUMMYFUNCTION("SPLIT(E946,"" - "")"),"Keyword")</f>
        <v>Keyword</v>
      </c>
      <c r="D946" s="20" t="str">
        <f>IFERROR(__xludf.DUMMYFUNCTION("""COMPUTED_VALUE"""),"Topic")</f>
        <v>Topic</v>
      </c>
      <c r="E946" s="4" t="s">
        <v>17</v>
      </c>
      <c r="F946" s="4">
        <v>157.0</v>
      </c>
      <c r="G946" s="4">
        <v>4.25</v>
      </c>
      <c r="H946" s="8">
        <v>0.2803</v>
      </c>
      <c r="I946" s="8">
        <v>0.1826</v>
      </c>
      <c r="J946" s="9">
        <v>0.002951388888888889</v>
      </c>
      <c r="K946" s="21">
        <v>255.0</v>
      </c>
      <c r="L946" s="4">
        <v>2.84</v>
      </c>
    </row>
    <row r="947">
      <c r="A947" s="20">
        <v>28581.0</v>
      </c>
      <c r="B947" s="20" t="str">
        <f t="shared" si="1"/>
        <v>Known</v>
      </c>
      <c r="C947" s="20" t="str">
        <f>IFERROR(__xludf.DUMMYFUNCTION("SPLIT(E947,"" - "")"),"Number")</f>
        <v>Number</v>
      </c>
      <c r="D947" s="20" t="str">
        <f>IFERROR(__xludf.DUMMYFUNCTION("""COMPUTED_VALUE"""),"Study")</f>
        <v>Study</v>
      </c>
      <c r="E947" s="4" t="s">
        <v>12</v>
      </c>
      <c r="F947" s="4">
        <v>156.0</v>
      </c>
      <c r="G947" s="4">
        <v>2.22</v>
      </c>
      <c r="H947" s="8">
        <v>0.4038</v>
      </c>
      <c r="I947" s="8">
        <v>0.1879</v>
      </c>
      <c r="J947" s="9">
        <v>0.004155092592592592</v>
      </c>
      <c r="K947" s="21">
        <v>359.0</v>
      </c>
      <c r="L947" s="4">
        <v>2.37</v>
      </c>
    </row>
    <row r="948">
      <c r="A948" s="20" t="s">
        <v>1195</v>
      </c>
      <c r="B948" s="20" t="str">
        <f t="shared" si="1"/>
        <v>Exploratory</v>
      </c>
      <c r="C948" s="20" t="str">
        <f>IFERROR(__xludf.DUMMYFUNCTION("SPLIT(E948,"" - "")"),"Keyword")</f>
        <v>Keyword</v>
      </c>
      <c r="D948" s="20" t="str">
        <f>IFERROR(__xludf.DUMMYFUNCTION("""COMPUTED_VALUE"""),"Topic")</f>
        <v>Topic</v>
      </c>
      <c r="E948" s="4" t="s">
        <v>17</v>
      </c>
      <c r="F948" s="4">
        <v>156.0</v>
      </c>
      <c r="G948" s="4">
        <v>7.58</v>
      </c>
      <c r="H948" s="8">
        <v>0.2436</v>
      </c>
      <c r="I948" s="8">
        <v>0.1455</v>
      </c>
      <c r="J948" s="9">
        <v>0.0037962962962962963</v>
      </c>
      <c r="K948" s="21">
        <v>328.0</v>
      </c>
      <c r="L948" s="4">
        <v>3.38</v>
      </c>
    </row>
    <row r="949">
      <c r="A949" s="20" t="s">
        <v>1196</v>
      </c>
      <c r="B949" s="20" t="str">
        <f t="shared" si="1"/>
        <v>Exploratory</v>
      </c>
      <c r="C949" s="20" t="str">
        <f>IFERROR(__xludf.DUMMYFUNCTION("SPLIT(E949,"" - "")"),"Keyword")</f>
        <v>Keyword</v>
      </c>
      <c r="D949" s="20" t="str">
        <f>IFERROR(__xludf.DUMMYFUNCTION("""COMPUTED_VALUE"""),"Topic")</f>
        <v>Topic</v>
      </c>
      <c r="E949" s="4" t="s">
        <v>17</v>
      </c>
      <c r="F949" s="4">
        <v>156.0</v>
      </c>
      <c r="G949" s="4">
        <v>3.3</v>
      </c>
      <c r="H949" s="8">
        <v>0.3141</v>
      </c>
      <c r="I949" s="8">
        <v>0.1961</v>
      </c>
      <c r="J949" s="9">
        <v>0.002199074074074074</v>
      </c>
      <c r="K949" s="21">
        <v>190.0</v>
      </c>
      <c r="L949" s="4">
        <v>2.17</v>
      </c>
    </row>
    <row r="950">
      <c r="A950" s="20" t="s">
        <v>1197</v>
      </c>
      <c r="B950" s="20" t="str">
        <f t="shared" si="1"/>
        <v>Exploratory</v>
      </c>
      <c r="C950" s="20" t="str">
        <f>IFERROR(__xludf.DUMMYFUNCTION("SPLIT(E950,"" - "")"),"Keyword")</f>
        <v>Keyword</v>
      </c>
      <c r="D950" s="20" t="str">
        <f>IFERROR(__xludf.DUMMYFUNCTION("""COMPUTED_VALUE"""),"Topic")</f>
        <v>Topic</v>
      </c>
      <c r="E950" s="4" t="s">
        <v>17</v>
      </c>
      <c r="F950" s="4">
        <v>156.0</v>
      </c>
      <c r="G950" s="4">
        <v>6.99</v>
      </c>
      <c r="H950" s="8">
        <v>0.3269</v>
      </c>
      <c r="I950" s="8">
        <v>0.121</v>
      </c>
      <c r="J950" s="9">
        <v>0.005868055555555555</v>
      </c>
      <c r="K950" s="21">
        <v>507.0</v>
      </c>
      <c r="L950" s="4">
        <v>4.47</v>
      </c>
    </row>
    <row r="951">
      <c r="A951" s="20" t="s">
        <v>1199</v>
      </c>
      <c r="B951" s="20" t="str">
        <f t="shared" si="1"/>
        <v>Exploratory</v>
      </c>
      <c r="C951" s="20" t="str">
        <f>IFERROR(__xludf.DUMMYFUNCTION("SPLIT(E951,"" - "")"),"Keyword")</f>
        <v>Keyword</v>
      </c>
      <c r="D951" s="20" t="str">
        <f>IFERROR(__xludf.DUMMYFUNCTION("""COMPUTED_VALUE"""),"Place")</f>
        <v>Place</v>
      </c>
      <c r="E951" s="4" t="s">
        <v>32</v>
      </c>
      <c r="F951" s="4">
        <v>156.0</v>
      </c>
      <c r="G951" s="4">
        <v>3.52</v>
      </c>
      <c r="H951" s="8">
        <v>0.1795</v>
      </c>
      <c r="I951" s="8">
        <v>0.2058</v>
      </c>
      <c r="J951" s="9">
        <v>0.0030208333333333333</v>
      </c>
      <c r="K951" s="21">
        <v>261.0</v>
      </c>
      <c r="L951" s="4">
        <v>5.29</v>
      </c>
    </row>
    <row r="952">
      <c r="A952" s="20">
        <v>27501.0</v>
      </c>
      <c r="B952" s="20" t="str">
        <f t="shared" si="1"/>
        <v>Known</v>
      </c>
      <c r="C952" s="20" t="str">
        <f>IFERROR(__xludf.DUMMYFUNCTION("SPLIT(E952,"" - "")"),"Number")</f>
        <v>Number</v>
      </c>
      <c r="D952" s="20" t="str">
        <f>IFERROR(__xludf.DUMMYFUNCTION("""COMPUTED_VALUE"""),"Study")</f>
        <v>Study</v>
      </c>
      <c r="E952" s="4" t="s">
        <v>12</v>
      </c>
      <c r="F952" s="4">
        <v>155.0</v>
      </c>
      <c r="G952" s="4">
        <v>2.39</v>
      </c>
      <c r="H952" s="8">
        <v>0.3161</v>
      </c>
      <c r="I952" s="8">
        <v>0.1486</v>
      </c>
      <c r="J952" s="9">
        <v>0.002800925925925926</v>
      </c>
      <c r="K952" s="21">
        <v>242.0</v>
      </c>
      <c r="L952" s="4">
        <v>3.05</v>
      </c>
    </row>
    <row r="953">
      <c r="A953" s="20" t="s">
        <v>1200</v>
      </c>
      <c r="B953" s="20" t="str">
        <f t="shared" si="1"/>
        <v>Known</v>
      </c>
      <c r="C953" s="20" t="str">
        <f>IFERROR(__xludf.DUMMYFUNCTION("SPLIT(E953,"" - "")"),"Name")</f>
        <v>Name</v>
      </c>
      <c r="D953" s="20" t="str">
        <f>IFERROR(__xludf.DUMMYFUNCTION("""COMPUTED_VALUE"""),"Series")</f>
        <v>Series</v>
      </c>
      <c r="E953" s="4" t="s">
        <v>15</v>
      </c>
      <c r="F953" s="4">
        <v>155.0</v>
      </c>
      <c r="G953" s="4">
        <v>3.98</v>
      </c>
      <c r="H953" s="8">
        <v>0.3419</v>
      </c>
      <c r="I953" s="8">
        <v>0.0454</v>
      </c>
      <c r="J953" s="9">
        <v>0.0053125</v>
      </c>
      <c r="K953" s="21">
        <v>459.0</v>
      </c>
      <c r="L953" s="4">
        <v>5.15</v>
      </c>
    </row>
    <row r="954">
      <c r="A954" s="20" t="s">
        <v>1201</v>
      </c>
      <c r="B954" s="20" t="str">
        <f t="shared" si="1"/>
        <v>Exploratory</v>
      </c>
      <c r="C954" s="20" t="str">
        <f>IFERROR(__xludf.DUMMYFUNCTION("SPLIT(E954,"" - "")"),"Keyword")</f>
        <v>Keyword</v>
      </c>
      <c r="D954" s="20" t="str">
        <f>IFERROR(__xludf.DUMMYFUNCTION("""COMPUTED_VALUE"""),"Topic")</f>
        <v>Topic</v>
      </c>
      <c r="E954" s="4" t="s">
        <v>17</v>
      </c>
      <c r="F954" s="4">
        <v>155.0</v>
      </c>
      <c r="G954" s="4">
        <v>3.43</v>
      </c>
      <c r="H954" s="8">
        <v>0.2194</v>
      </c>
      <c r="I954" s="8">
        <v>0.2015</v>
      </c>
      <c r="J954" s="9">
        <v>0.0025462962962962965</v>
      </c>
      <c r="K954" s="21">
        <v>220.0</v>
      </c>
      <c r="L954" s="4">
        <v>2.92</v>
      </c>
    </row>
    <row r="955">
      <c r="A955" s="20" t="s">
        <v>1202</v>
      </c>
      <c r="B955" s="20" t="str">
        <f t="shared" si="1"/>
        <v>Known</v>
      </c>
      <c r="C955" s="20" t="str">
        <f>IFERROR(__xludf.DUMMYFUNCTION("SPLIT(E955,"" - "")"),"Format")</f>
        <v>Format</v>
      </c>
      <c r="D955" s="20" t="str">
        <f>IFERROR(__xludf.DUMMYFUNCTION("""COMPUTED_VALUE"""),"Type")</f>
        <v>Type</v>
      </c>
      <c r="E955" s="4" t="s">
        <v>642</v>
      </c>
      <c r="F955" s="4">
        <v>155.0</v>
      </c>
      <c r="G955" s="4">
        <v>3.93</v>
      </c>
      <c r="H955" s="8">
        <v>0.2258</v>
      </c>
      <c r="I955" s="8">
        <v>0.1741</v>
      </c>
      <c r="J955" s="9">
        <v>0.0038194444444444443</v>
      </c>
      <c r="K955" s="21">
        <v>330.0</v>
      </c>
      <c r="L955" s="4">
        <v>3.97</v>
      </c>
    </row>
    <row r="956">
      <c r="A956" s="20">
        <v>2015.0</v>
      </c>
      <c r="B956" s="20" t="str">
        <f t="shared" si="1"/>
        <v>Exploratory</v>
      </c>
      <c r="C956" s="20" t="str">
        <f>IFERROR(__xludf.DUMMYFUNCTION("SPLIT(E956,"" - "")"),"Keyword")</f>
        <v>Keyword</v>
      </c>
      <c r="D956" s="20" t="str">
        <f>IFERROR(__xludf.DUMMYFUNCTION("""COMPUTED_VALUE"""),"Date")</f>
        <v>Date</v>
      </c>
      <c r="E956" s="4" t="s">
        <v>315</v>
      </c>
      <c r="F956" s="4">
        <v>154.0</v>
      </c>
      <c r="G956" s="4">
        <v>2.98</v>
      </c>
      <c r="H956" s="8">
        <v>0.3052</v>
      </c>
      <c r="I956" s="8">
        <v>0.1961</v>
      </c>
      <c r="J956" s="9">
        <v>0.0028356481481481483</v>
      </c>
      <c r="K956" s="21">
        <v>245.0</v>
      </c>
      <c r="L956" s="4">
        <v>2.79</v>
      </c>
    </row>
    <row r="957">
      <c r="A957" s="20">
        <v>4372.0</v>
      </c>
      <c r="B957" s="20" t="str">
        <f t="shared" si="1"/>
        <v>Known</v>
      </c>
      <c r="C957" s="20" t="str">
        <f>IFERROR(__xludf.DUMMYFUNCTION("SPLIT(E957,"" - "")"),"Number")</f>
        <v>Number</v>
      </c>
      <c r="D957" s="20" t="str">
        <f>IFERROR(__xludf.DUMMYFUNCTION("""COMPUTED_VALUE"""),"Study")</f>
        <v>Study</v>
      </c>
      <c r="E957" s="4" t="s">
        <v>12</v>
      </c>
      <c r="F957" s="4">
        <v>154.0</v>
      </c>
      <c r="G957" s="4">
        <v>2.58</v>
      </c>
      <c r="H957" s="8">
        <v>0.2792</v>
      </c>
      <c r="I957" s="8">
        <v>0.1709</v>
      </c>
      <c r="J957" s="9">
        <v>0.003148148148148148</v>
      </c>
      <c r="K957" s="21">
        <v>272.0</v>
      </c>
      <c r="L957" s="4">
        <v>6.0</v>
      </c>
    </row>
    <row r="958">
      <c r="A958" s="20" t="s">
        <v>3468</v>
      </c>
      <c r="B958" s="20" t="str">
        <f t="shared" si="1"/>
        <v>Exploratory</v>
      </c>
      <c r="C958" s="20" t="str">
        <f>IFERROR(__xludf.DUMMYFUNCTION("SPLIT(E958,"" - "")"),"Keyword")</f>
        <v>Keyword</v>
      </c>
      <c r="D958" s="20" t="str">
        <f>IFERROR(__xludf.DUMMYFUNCTION("""COMPUTED_VALUE"""),"Topic")</f>
        <v>Topic</v>
      </c>
      <c r="E958" s="4" t="s">
        <v>17</v>
      </c>
      <c r="F958" s="4">
        <v>154.0</v>
      </c>
      <c r="G958" s="4">
        <v>3.71</v>
      </c>
      <c r="H958" s="8">
        <v>0.2208</v>
      </c>
      <c r="I958" s="8">
        <v>0.2343</v>
      </c>
      <c r="J958" s="9">
        <v>0.0038773148148148148</v>
      </c>
      <c r="K958" s="21">
        <v>335.0</v>
      </c>
      <c r="L958" s="4">
        <v>4.09</v>
      </c>
    </row>
    <row r="959">
      <c r="A959" s="20" t="s">
        <v>1205</v>
      </c>
      <c r="B959" s="20" t="str">
        <f t="shared" si="1"/>
        <v>Exploratory</v>
      </c>
      <c r="C959" s="20" t="str">
        <f>IFERROR(__xludf.DUMMYFUNCTION("SPLIT(E959,"" - "")"),"Keyword")</f>
        <v>Keyword</v>
      </c>
      <c r="D959" s="20" t="str">
        <f>IFERROR(__xludf.DUMMYFUNCTION("""COMPUTED_VALUE"""),"Topic")</f>
        <v>Topic</v>
      </c>
      <c r="E959" s="4" t="s">
        <v>17</v>
      </c>
      <c r="F959" s="4">
        <v>154.0</v>
      </c>
      <c r="G959" s="4">
        <v>3.34</v>
      </c>
      <c r="H959" s="8">
        <v>0.3506</v>
      </c>
      <c r="I959" s="8">
        <v>0.142</v>
      </c>
      <c r="J959" s="9">
        <v>0.003148148148148148</v>
      </c>
      <c r="K959" s="21">
        <v>272.0</v>
      </c>
      <c r="L959" s="4">
        <v>3.9</v>
      </c>
    </row>
    <row r="960">
      <c r="A960" s="20" t="s">
        <v>1207</v>
      </c>
      <c r="B960" s="20" t="str">
        <f t="shared" si="1"/>
        <v>Exploratory</v>
      </c>
      <c r="C960" s="20" t="str">
        <f>IFERROR(__xludf.DUMMYFUNCTION("SPLIT(E960,"" - "")"),"Keyword")</f>
        <v>Keyword</v>
      </c>
      <c r="D960" s="20" t="str">
        <f>IFERROR(__xludf.DUMMYFUNCTION("""COMPUTED_VALUE"""),"Topic")</f>
        <v>Topic</v>
      </c>
      <c r="E960" s="4" t="s">
        <v>17</v>
      </c>
      <c r="F960" s="4">
        <v>154.0</v>
      </c>
      <c r="G960" s="4">
        <v>4.44</v>
      </c>
      <c r="H960" s="8">
        <v>0.2078</v>
      </c>
      <c r="I960" s="8">
        <v>0.2401</v>
      </c>
      <c r="J960" s="9">
        <v>0.002916666666666667</v>
      </c>
      <c r="K960" s="21">
        <v>252.0</v>
      </c>
      <c r="L960" s="4">
        <v>2.22</v>
      </c>
    </row>
    <row r="961">
      <c r="A961" s="20" t="s">
        <v>1209</v>
      </c>
      <c r="B961" s="20" t="str">
        <f t="shared" si="1"/>
        <v>Exploratory</v>
      </c>
      <c r="C961" s="20" t="str">
        <f>IFERROR(__xludf.DUMMYFUNCTION("SPLIT(E961,"" - "")"),"Keyword")</f>
        <v>Keyword</v>
      </c>
      <c r="D961" s="20" t="str">
        <f>IFERROR(__xludf.DUMMYFUNCTION("""COMPUTED_VALUE"""),"Place")</f>
        <v>Place</v>
      </c>
      <c r="E961" s="4" t="s">
        <v>32</v>
      </c>
      <c r="F961" s="4">
        <v>154.0</v>
      </c>
      <c r="G961" s="4">
        <v>3.62</v>
      </c>
      <c r="H961" s="8">
        <v>0.3117</v>
      </c>
      <c r="I961" s="8">
        <v>0.1364</v>
      </c>
      <c r="J961" s="9">
        <v>0.002534722222222222</v>
      </c>
      <c r="K961" s="21">
        <v>219.0</v>
      </c>
      <c r="L961" s="4">
        <v>2.64</v>
      </c>
    </row>
    <row r="962">
      <c r="A962" s="20" t="s">
        <v>1210</v>
      </c>
      <c r="B962" s="20" t="str">
        <f t="shared" si="1"/>
        <v>Exploratory</v>
      </c>
      <c r="C962" s="20" t="str">
        <f>IFERROR(__xludf.DUMMYFUNCTION("SPLIT(E962,"" - "")"),"Keyword")</f>
        <v>Keyword</v>
      </c>
      <c r="D962" s="20" t="str">
        <f>IFERROR(__xludf.DUMMYFUNCTION("""COMPUTED_VALUE"""),"Topic")</f>
        <v>Topic</v>
      </c>
      <c r="E962" s="4" t="s">
        <v>17</v>
      </c>
      <c r="F962" s="4">
        <v>154.0</v>
      </c>
      <c r="G962" s="4">
        <v>4.4</v>
      </c>
      <c r="H962" s="8">
        <v>0.3766</v>
      </c>
      <c r="I962" s="8">
        <v>0.1448</v>
      </c>
      <c r="J962" s="9">
        <v>0.0036805555555555554</v>
      </c>
      <c r="K962" s="21">
        <v>318.0</v>
      </c>
      <c r="L962" s="4">
        <v>3.55</v>
      </c>
    </row>
    <row r="963">
      <c r="A963" s="20" t="s">
        <v>1211</v>
      </c>
      <c r="B963" s="20" t="str">
        <f t="shared" si="1"/>
        <v>Exploratory</v>
      </c>
      <c r="C963" s="20" t="str">
        <f>IFERROR(__xludf.DUMMYFUNCTION("SPLIT(E963,"" - "")"),"Keyword")</f>
        <v>Keyword</v>
      </c>
      <c r="D963" s="20" t="str">
        <f>IFERROR(__xludf.DUMMYFUNCTION("""COMPUTED_VALUE"""),"Place")</f>
        <v>Place</v>
      </c>
      <c r="E963" s="4" t="s">
        <v>32</v>
      </c>
      <c r="F963" s="4">
        <v>154.0</v>
      </c>
      <c r="G963" s="4">
        <v>1.81</v>
      </c>
      <c r="H963" s="8">
        <v>0.0909</v>
      </c>
      <c r="I963" s="8">
        <v>0.3154</v>
      </c>
      <c r="J963" s="9">
        <v>0.002523148148148148</v>
      </c>
      <c r="K963" s="21">
        <v>218.0</v>
      </c>
      <c r="L963" s="4">
        <v>3.66</v>
      </c>
    </row>
    <row r="964">
      <c r="A964" s="20" t="s">
        <v>1212</v>
      </c>
      <c r="B964" s="20" t="str">
        <f t="shared" si="1"/>
        <v>Exploratory</v>
      </c>
      <c r="C964" s="20" t="str">
        <f>IFERROR(__xludf.DUMMYFUNCTION("SPLIT(E964,"" - "")"),"Keyword")</f>
        <v>Keyword</v>
      </c>
      <c r="D964" s="20" t="str">
        <f>IFERROR(__xludf.DUMMYFUNCTION("""COMPUTED_VALUE"""),"Topic")</f>
        <v>Topic</v>
      </c>
      <c r="E964" s="4" t="s">
        <v>17</v>
      </c>
      <c r="F964" s="4">
        <v>154.0</v>
      </c>
      <c r="G964" s="4">
        <v>3.7</v>
      </c>
      <c r="H964" s="8">
        <v>0.3052</v>
      </c>
      <c r="I964" s="8">
        <v>0.1702</v>
      </c>
      <c r="J964" s="9">
        <v>0.0025925925925925925</v>
      </c>
      <c r="K964" s="21">
        <v>224.0</v>
      </c>
      <c r="L964" s="4">
        <v>3.32</v>
      </c>
    </row>
    <row r="965">
      <c r="A965" s="20" t="s">
        <v>1213</v>
      </c>
      <c r="B965" s="20" t="str">
        <f t="shared" si="1"/>
        <v>Known</v>
      </c>
      <c r="C965" s="20" t="str">
        <f>IFERROR(__xludf.DUMMYFUNCTION("SPLIT(E965,"" - "")"),"Name")</f>
        <v>Name</v>
      </c>
      <c r="D965" s="20" t="str">
        <f>IFERROR(__xludf.DUMMYFUNCTION("""COMPUTED_VALUE"""),"Series")</f>
        <v>Series</v>
      </c>
      <c r="E965" s="4" t="s">
        <v>15</v>
      </c>
      <c r="F965" s="4">
        <v>153.0</v>
      </c>
      <c r="G965" s="4">
        <v>3.0</v>
      </c>
      <c r="H965" s="8">
        <v>0.1895</v>
      </c>
      <c r="I965" s="8">
        <v>0.22</v>
      </c>
      <c r="J965" s="9">
        <v>0.002685185185185185</v>
      </c>
      <c r="K965" s="21">
        <v>232.0</v>
      </c>
      <c r="L965" s="4">
        <v>2.9</v>
      </c>
    </row>
    <row r="966">
      <c r="A966" s="20" t="s">
        <v>1214</v>
      </c>
      <c r="B966" s="20" t="str">
        <f t="shared" si="1"/>
        <v>Exploratory</v>
      </c>
      <c r="C966" s="20" t="str">
        <f>IFERROR(__xludf.DUMMYFUNCTION("SPLIT(E966,"" - "")"),"Keyword")</f>
        <v>Keyword</v>
      </c>
      <c r="D966" s="20" t="str">
        <f>IFERROR(__xludf.DUMMYFUNCTION("""COMPUTED_VALUE"""),"Topic")</f>
        <v>Topic</v>
      </c>
      <c r="E966" s="4" t="s">
        <v>17</v>
      </c>
      <c r="F966" s="4">
        <v>153.0</v>
      </c>
      <c r="G966" s="4">
        <v>3.64</v>
      </c>
      <c r="H966" s="8">
        <v>0.183</v>
      </c>
      <c r="I966" s="8">
        <v>0.1975</v>
      </c>
      <c r="J966" s="9">
        <v>0.00375</v>
      </c>
      <c r="K966" s="21">
        <v>324.0</v>
      </c>
      <c r="L966" s="4">
        <v>2.35</v>
      </c>
    </row>
    <row r="967">
      <c r="A967" s="20" t="s">
        <v>1215</v>
      </c>
      <c r="B967" s="20" t="str">
        <f t="shared" si="1"/>
        <v>Known</v>
      </c>
      <c r="C967" s="20" t="str">
        <f>IFERROR(__xludf.DUMMYFUNCTION("SPLIT(E967,"" - "")"),"Author")</f>
        <v>Author</v>
      </c>
      <c r="D967" s="20" t="str">
        <f>IFERROR(__xludf.DUMMYFUNCTION("""COMPUTED_VALUE"""),"Insitutional")</f>
        <v>Insitutional</v>
      </c>
      <c r="E967" s="4" t="s">
        <v>4807</v>
      </c>
      <c r="F967" s="4">
        <v>153.0</v>
      </c>
      <c r="G967" s="4">
        <v>2.56</v>
      </c>
      <c r="H967" s="8">
        <v>0.1242</v>
      </c>
      <c r="I967" s="8">
        <v>0.1352</v>
      </c>
      <c r="J967" s="9">
        <v>0.0021064814814814813</v>
      </c>
      <c r="K967" s="21">
        <v>182.0</v>
      </c>
      <c r="L967" s="4">
        <v>4.12</v>
      </c>
    </row>
    <row r="968">
      <c r="A968" s="20" t="s">
        <v>1216</v>
      </c>
      <c r="B968" s="20" t="str">
        <f t="shared" si="1"/>
        <v>Exploratory</v>
      </c>
      <c r="C968" s="20" t="str">
        <f>IFERROR(__xludf.DUMMYFUNCTION("SPLIT(E968,"" - "")"),"Keyword")</f>
        <v>Keyword</v>
      </c>
      <c r="D968" s="20" t="str">
        <f>IFERROR(__xludf.DUMMYFUNCTION("""COMPUTED_VALUE"""),"Topic")</f>
        <v>Topic</v>
      </c>
      <c r="E968" s="4" t="s">
        <v>17</v>
      </c>
      <c r="F968" s="4">
        <v>153.0</v>
      </c>
      <c r="G968" s="4">
        <v>2.87</v>
      </c>
      <c r="H968" s="8">
        <v>0.1438</v>
      </c>
      <c r="I968" s="8">
        <v>0.4396</v>
      </c>
      <c r="J968" s="9">
        <v>0.0017592592592592592</v>
      </c>
      <c r="K968" s="21">
        <v>152.0</v>
      </c>
      <c r="L968" s="4">
        <v>2.26</v>
      </c>
    </row>
    <row r="969">
      <c r="A969" s="20" t="s">
        <v>1217</v>
      </c>
      <c r="B969" s="20" t="str">
        <f t="shared" si="1"/>
        <v>Exploratory</v>
      </c>
      <c r="C969" s="20" t="str">
        <f>IFERROR(__xludf.DUMMYFUNCTION("SPLIT(E969,"" - "")"),"Keyword")</f>
        <v>Keyword</v>
      </c>
      <c r="D969" s="20" t="str">
        <f>IFERROR(__xludf.DUMMYFUNCTION("""COMPUTED_VALUE"""),"Topic")</f>
        <v>Topic</v>
      </c>
      <c r="E969" s="4" t="s">
        <v>17</v>
      </c>
      <c r="F969" s="4">
        <v>153.0</v>
      </c>
      <c r="G969" s="4">
        <v>2.42</v>
      </c>
      <c r="H969" s="8">
        <v>0.2288</v>
      </c>
      <c r="I969" s="8">
        <v>0.3046</v>
      </c>
      <c r="J969" s="9">
        <v>0.0020601851851851853</v>
      </c>
      <c r="K969" s="21">
        <v>178.0</v>
      </c>
      <c r="L969" s="4">
        <v>3.24</v>
      </c>
    </row>
    <row r="970">
      <c r="A970" s="20" t="s">
        <v>1218</v>
      </c>
      <c r="B970" s="20" t="str">
        <f t="shared" si="1"/>
        <v>Exploratory</v>
      </c>
      <c r="C970" s="20" t="str">
        <f>IFERROR(__xludf.DUMMYFUNCTION("SPLIT(E970,"" - "")"),"Keyword")</f>
        <v>Keyword</v>
      </c>
      <c r="D970" s="20" t="str">
        <f>IFERROR(__xludf.DUMMYFUNCTION("""COMPUTED_VALUE"""),"Topic")</f>
        <v>Topic</v>
      </c>
      <c r="E970" s="4" t="s">
        <v>17</v>
      </c>
      <c r="F970" s="4">
        <v>153.0</v>
      </c>
      <c r="G970" s="4">
        <v>3.86</v>
      </c>
      <c r="H970" s="8">
        <v>0.3333</v>
      </c>
      <c r="I970" s="8">
        <v>0.1831</v>
      </c>
      <c r="J970" s="9">
        <v>0.003564814814814815</v>
      </c>
      <c r="K970" s="21">
        <v>308.0</v>
      </c>
      <c r="L970" s="4">
        <v>3.37</v>
      </c>
    </row>
    <row r="971">
      <c r="A971" s="20" t="s">
        <v>1219</v>
      </c>
      <c r="B971" s="20" t="str">
        <f t="shared" si="1"/>
        <v>Exploratory</v>
      </c>
      <c r="C971" s="20" t="str">
        <f>IFERROR(__xludf.DUMMYFUNCTION("SPLIT(E971,"" - "")"),"Keyword")</f>
        <v>Keyword</v>
      </c>
      <c r="D971" s="20" t="str">
        <f>IFERROR(__xludf.DUMMYFUNCTION("""COMPUTED_VALUE"""),"Place")</f>
        <v>Place</v>
      </c>
      <c r="E971" s="4" t="s">
        <v>32</v>
      </c>
      <c r="F971" s="4">
        <v>153.0</v>
      </c>
      <c r="G971" s="4">
        <v>1.88</v>
      </c>
      <c r="H971" s="8">
        <v>0.1503</v>
      </c>
      <c r="I971" s="8">
        <v>0.2535</v>
      </c>
      <c r="J971" s="9">
        <v>0.002476851851851852</v>
      </c>
      <c r="K971" s="21">
        <v>214.0</v>
      </c>
      <c r="L971" s="4">
        <v>4.48</v>
      </c>
    </row>
    <row r="972">
      <c r="A972" s="20">
        <v>6720.0</v>
      </c>
      <c r="B972" s="20" t="str">
        <f t="shared" si="1"/>
        <v>Known</v>
      </c>
      <c r="C972" s="20" t="str">
        <f>IFERROR(__xludf.DUMMYFUNCTION("SPLIT(E972,"" - "")"),"Name")</f>
        <v>Name</v>
      </c>
      <c r="D972" s="20" t="str">
        <f>IFERROR(__xludf.DUMMYFUNCTION("""COMPUTED_VALUE"""),"Study")</f>
        <v>Study</v>
      </c>
      <c r="E972" s="4" t="s">
        <v>21</v>
      </c>
      <c r="F972" s="4">
        <v>152.0</v>
      </c>
      <c r="G972" s="4">
        <v>2.75</v>
      </c>
      <c r="H972" s="8">
        <v>0.1447</v>
      </c>
      <c r="I972" s="8">
        <v>0.0933</v>
      </c>
      <c r="J972" s="9">
        <v>0.004756944444444445</v>
      </c>
      <c r="K972" s="21">
        <v>411.0</v>
      </c>
      <c r="L972" s="4">
        <v>6.7</v>
      </c>
    </row>
    <row r="973">
      <c r="A973" s="20" t="s">
        <v>1221</v>
      </c>
      <c r="B973" s="20" t="str">
        <f t="shared" si="1"/>
        <v>Known</v>
      </c>
      <c r="C973" s="20" t="str">
        <f>IFERROR(__xludf.DUMMYFUNCTION("SPLIT(E973,"" - "")"),"Format")</f>
        <v>Format</v>
      </c>
      <c r="D973" s="20" t="str">
        <f>IFERROR(__xludf.DUMMYFUNCTION("""COMPUTED_VALUE"""),"Type")</f>
        <v>Type</v>
      </c>
      <c r="E973" s="4" t="s">
        <v>642</v>
      </c>
      <c r="F973" s="4">
        <v>152.0</v>
      </c>
      <c r="G973" s="4">
        <v>3.23</v>
      </c>
      <c r="H973" s="8">
        <v>0.1908</v>
      </c>
      <c r="I973" s="8">
        <v>0.224</v>
      </c>
      <c r="J973" s="9">
        <v>0.0027314814814814814</v>
      </c>
      <c r="K973" s="21">
        <v>236.0</v>
      </c>
      <c r="L973" s="4">
        <v>3.08</v>
      </c>
    </row>
    <row r="974">
      <c r="A974" s="20" t="s">
        <v>1222</v>
      </c>
      <c r="B974" s="20" t="str">
        <f t="shared" si="1"/>
        <v>Exploratory</v>
      </c>
      <c r="C974" s="20" t="str">
        <f>IFERROR(__xludf.DUMMYFUNCTION("SPLIT(E974,"" - "")"),"Keyword")</f>
        <v>Keyword</v>
      </c>
      <c r="D974" s="20" t="str">
        <f>IFERROR(__xludf.DUMMYFUNCTION("""COMPUTED_VALUE"""),"Topic")</f>
        <v>Topic</v>
      </c>
      <c r="E974" s="4" t="s">
        <v>17</v>
      </c>
      <c r="F974" s="4">
        <v>152.0</v>
      </c>
      <c r="G974" s="4">
        <v>3.47</v>
      </c>
      <c r="H974" s="8">
        <v>0.2763</v>
      </c>
      <c r="I974" s="8">
        <v>0.1572</v>
      </c>
      <c r="J974" s="9">
        <v>0.0038773148148148148</v>
      </c>
      <c r="K974" s="21">
        <v>335.0</v>
      </c>
      <c r="L974" s="4">
        <v>3.14</v>
      </c>
    </row>
    <row r="975">
      <c r="A975" s="20" t="s">
        <v>1223</v>
      </c>
      <c r="B975" s="20" t="str">
        <f t="shared" si="1"/>
        <v>Exploratory</v>
      </c>
      <c r="C975" s="20" t="str">
        <f>IFERROR(__xludf.DUMMYFUNCTION("SPLIT(E975,"" - "")"),"Keyword")</f>
        <v>Keyword</v>
      </c>
      <c r="D975" s="20" t="str">
        <f>IFERROR(__xludf.DUMMYFUNCTION("""COMPUTED_VALUE"""),"Topic")</f>
        <v>Topic</v>
      </c>
      <c r="E975" s="4" t="s">
        <v>17</v>
      </c>
      <c r="F975" s="4">
        <v>152.0</v>
      </c>
      <c r="G975" s="4">
        <v>3.91</v>
      </c>
      <c r="H975" s="8">
        <v>0.3553</v>
      </c>
      <c r="I975" s="8">
        <v>0.1496</v>
      </c>
      <c r="J975" s="9">
        <v>0.004212962962962963</v>
      </c>
      <c r="K975" s="21">
        <v>364.0</v>
      </c>
      <c r="L975" s="4">
        <v>2.63</v>
      </c>
    </row>
    <row r="976">
      <c r="A976" s="20" t="s">
        <v>1224</v>
      </c>
      <c r="B976" s="20" t="str">
        <f t="shared" si="1"/>
        <v>Exploratory</v>
      </c>
      <c r="C976" s="20" t="str">
        <f>IFERROR(__xludf.DUMMYFUNCTION("SPLIT(E976,"" - "")"),"Keyword")</f>
        <v>Keyword</v>
      </c>
      <c r="D976" s="20" t="str">
        <f>IFERROR(__xludf.DUMMYFUNCTION("""COMPUTED_VALUE"""),"Topic")</f>
        <v>Topic</v>
      </c>
      <c r="E976" s="4" t="s">
        <v>17</v>
      </c>
      <c r="F976" s="4">
        <v>152.0</v>
      </c>
      <c r="G976" s="4">
        <v>3.56</v>
      </c>
      <c r="H976" s="8">
        <v>0.2105</v>
      </c>
      <c r="I976" s="8">
        <v>0.1774</v>
      </c>
      <c r="J976" s="9">
        <v>0.003553240740740741</v>
      </c>
      <c r="K976" s="21">
        <v>307.0</v>
      </c>
      <c r="L976" s="4">
        <v>4.86</v>
      </c>
    </row>
    <row r="977">
      <c r="A977" s="20" t="s">
        <v>1225</v>
      </c>
      <c r="B977" s="20" t="str">
        <f t="shared" si="1"/>
        <v>Known</v>
      </c>
      <c r="C977" s="20" t="str">
        <f>IFERROR(__xludf.DUMMYFUNCTION("SPLIT(E977,"" - "")"),"Name")</f>
        <v>Name</v>
      </c>
      <c r="D977" s="20" t="str">
        <f>IFERROR(__xludf.DUMMYFUNCTION("""COMPUTED_VALUE"""),"Study")</f>
        <v>Study</v>
      </c>
      <c r="E977" s="4" t="s">
        <v>21</v>
      </c>
      <c r="F977" s="4">
        <v>152.0</v>
      </c>
      <c r="G977" s="4">
        <v>2.2</v>
      </c>
      <c r="H977" s="8">
        <v>0.1645</v>
      </c>
      <c r="I977" s="8">
        <v>0.0749</v>
      </c>
      <c r="J977" s="9">
        <v>0.003576388888888889</v>
      </c>
      <c r="K977" s="21">
        <v>309.0</v>
      </c>
      <c r="L977" s="4">
        <v>6.78</v>
      </c>
    </row>
    <row r="978">
      <c r="A978" s="20" t="s">
        <v>1226</v>
      </c>
      <c r="B978" s="20" t="str">
        <f t="shared" si="1"/>
        <v>Known</v>
      </c>
      <c r="C978" s="20" t="str">
        <f>IFERROR(__xludf.DUMMYFUNCTION("SPLIT(E978,"" - "")"),"Name")</f>
        <v>Name</v>
      </c>
      <c r="D978" s="20" t="str">
        <f>IFERROR(__xludf.DUMMYFUNCTION("""COMPUTED_VALUE"""),"Study")</f>
        <v>Study</v>
      </c>
      <c r="E978" s="4" t="s">
        <v>21</v>
      </c>
      <c r="F978" s="4">
        <v>151.0</v>
      </c>
      <c r="G978" s="4">
        <v>3.32</v>
      </c>
      <c r="H978" s="8">
        <v>0.4503</v>
      </c>
      <c r="I978" s="8">
        <v>0.0479</v>
      </c>
      <c r="J978" s="9">
        <v>0.008136574074074074</v>
      </c>
      <c r="K978" s="21">
        <v>703.0</v>
      </c>
      <c r="L978" s="4">
        <v>5.23</v>
      </c>
    </row>
    <row r="979">
      <c r="A979" s="20" t="s">
        <v>1228</v>
      </c>
      <c r="B979" s="20" t="str">
        <f t="shared" si="1"/>
        <v>Known</v>
      </c>
      <c r="C979" s="20" t="str">
        <f>IFERROR(__xludf.DUMMYFUNCTION("SPLIT(E979,"" - "")"),"Name")</f>
        <v>Name</v>
      </c>
      <c r="D979" s="20" t="str">
        <f>IFERROR(__xludf.DUMMYFUNCTION("""COMPUTED_VALUE"""),"Series")</f>
        <v>Series</v>
      </c>
      <c r="E979" s="4" t="s">
        <v>15</v>
      </c>
      <c r="F979" s="4">
        <v>151.0</v>
      </c>
      <c r="G979" s="4">
        <v>2.5</v>
      </c>
      <c r="H979" s="8">
        <v>0.1192</v>
      </c>
      <c r="I979" s="8">
        <v>0.1323</v>
      </c>
      <c r="J979" s="9">
        <v>0.0061342592592592594</v>
      </c>
      <c r="K979" s="21">
        <v>530.0</v>
      </c>
      <c r="L979" s="4">
        <v>10.22</v>
      </c>
    </row>
    <row r="980">
      <c r="A980" s="20" t="s">
        <v>1229</v>
      </c>
      <c r="B980" s="20" t="str">
        <f t="shared" si="1"/>
        <v>Exploratory</v>
      </c>
      <c r="C980" s="20" t="str">
        <f>IFERROR(__xludf.DUMMYFUNCTION("SPLIT(E980,"" - "")"),"Keyword")</f>
        <v>Keyword</v>
      </c>
      <c r="D980" s="20" t="str">
        <f>IFERROR(__xludf.DUMMYFUNCTION("""COMPUTED_VALUE"""),"Topic")</f>
        <v>Topic</v>
      </c>
      <c r="E980" s="4" t="s">
        <v>17</v>
      </c>
      <c r="F980" s="4">
        <v>151.0</v>
      </c>
      <c r="G980" s="4">
        <v>2.83</v>
      </c>
      <c r="H980" s="8">
        <v>0.2119</v>
      </c>
      <c r="I980" s="8">
        <v>0.3341</v>
      </c>
      <c r="J980" s="9">
        <v>0.002534722222222222</v>
      </c>
      <c r="K980" s="21">
        <v>219.0</v>
      </c>
      <c r="L980" s="4">
        <v>2.13</v>
      </c>
    </row>
    <row r="981">
      <c r="A981" s="20" t="s">
        <v>1230</v>
      </c>
      <c r="B981" s="20" t="str">
        <f t="shared" si="1"/>
        <v>Exploratory</v>
      </c>
      <c r="C981" s="20" t="str">
        <f>IFERROR(__xludf.DUMMYFUNCTION("SPLIT(E981,"" - "")"),"Keyword")</f>
        <v>Keyword</v>
      </c>
      <c r="D981" s="20" t="str">
        <f>IFERROR(__xludf.DUMMYFUNCTION("""COMPUTED_VALUE"""),"Place")</f>
        <v>Place</v>
      </c>
      <c r="E981" s="4" t="s">
        <v>32</v>
      </c>
      <c r="F981" s="4">
        <v>151.0</v>
      </c>
      <c r="G981" s="4">
        <v>2.79</v>
      </c>
      <c r="H981" s="8">
        <v>0.2781</v>
      </c>
      <c r="I981" s="8">
        <v>0.1848</v>
      </c>
      <c r="J981" s="9">
        <v>0.0030787037037037037</v>
      </c>
      <c r="K981" s="21">
        <v>266.0</v>
      </c>
      <c r="L981" s="4">
        <v>2.19</v>
      </c>
    </row>
    <row r="982">
      <c r="A982" s="20" t="s">
        <v>1231</v>
      </c>
      <c r="B982" s="20" t="str">
        <f t="shared" si="1"/>
        <v>Exploratory</v>
      </c>
      <c r="C982" s="20" t="str">
        <f>IFERROR(__xludf.DUMMYFUNCTION("SPLIT(E982,"" - "")"),"Keyword")</f>
        <v>Keyword</v>
      </c>
      <c r="D982" s="20" t="str">
        <f>IFERROR(__xludf.DUMMYFUNCTION("""COMPUTED_VALUE"""),"Topic")</f>
        <v>Topic</v>
      </c>
      <c r="E982" s="4" t="s">
        <v>17</v>
      </c>
      <c r="F982" s="4">
        <v>151.0</v>
      </c>
      <c r="G982" s="4">
        <v>5.16</v>
      </c>
      <c r="H982" s="8">
        <v>0.245</v>
      </c>
      <c r="I982" s="8">
        <v>0.1707</v>
      </c>
      <c r="J982" s="9">
        <v>0.00537037037037037</v>
      </c>
      <c r="K982" s="21">
        <v>464.0</v>
      </c>
      <c r="L982" s="4">
        <v>3.44</v>
      </c>
    </row>
    <row r="983">
      <c r="A983" s="20" t="s">
        <v>1232</v>
      </c>
      <c r="B983" s="20" t="str">
        <f t="shared" si="1"/>
        <v>Exploratory</v>
      </c>
      <c r="C983" s="20" t="str">
        <f>IFERROR(__xludf.DUMMYFUNCTION("SPLIT(E983,"" - "")"),"Keyword")</f>
        <v>Keyword</v>
      </c>
      <c r="D983" s="20" t="str">
        <f>IFERROR(__xludf.DUMMYFUNCTION("""COMPUTED_VALUE"""),"Topic")</f>
        <v>Topic</v>
      </c>
      <c r="E983" s="4" t="s">
        <v>17</v>
      </c>
      <c r="F983" s="4">
        <v>150.0</v>
      </c>
      <c r="G983" s="4">
        <v>3.58</v>
      </c>
      <c r="H983" s="8">
        <v>0.28</v>
      </c>
      <c r="I983" s="8">
        <v>0.2197</v>
      </c>
      <c r="J983" s="9">
        <v>0.0027430555555555554</v>
      </c>
      <c r="K983" s="21">
        <v>237.0</v>
      </c>
      <c r="L983" s="4">
        <v>2.76</v>
      </c>
    </row>
    <row r="984">
      <c r="A984" s="20" t="s">
        <v>1233</v>
      </c>
      <c r="B984" s="20" t="str">
        <f t="shared" si="1"/>
        <v>Exploratory</v>
      </c>
      <c r="C984" s="20" t="str">
        <f>IFERROR(__xludf.DUMMYFUNCTION("SPLIT(E984,"" - "")"),"Keyword")</f>
        <v>Keyword</v>
      </c>
      <c r="D984" s="20" t="str">
        <f>IFERROR(__xludf.DUMMYFUNCTION("""COMPUTED_VALUE"""),"Topic")</f>
        <v>Topic</v>
      </c>
      <c r="E984" s="4" t="s">
        <v>17</v>
      </c>
      <c r="F984" s="4">
        <v>150.0</v>
      </c>
      <c r="G984" s="4">
        <v>4.15</v>
      </c>
      <c r="H984" s="8">
        <v>0.2533</v>
      </c>
      <c r="I984" s="8">
        <v>0.1766</v>
      </c>
      <c r="J984" s="9">
        <v>0.0043287037037037035</v>
      </c>
      <c r="K984" s="21">
        <v>374.0</v>
      </c>
      <c r="L984" s="4">
        <v>2.96</v>
      </c>
    </row>
    <row r="985">
      <c r="A985" s="20" t="s">
        <v>1234</v>
      </c>
      <c r="B985" s="20" t="str">
        <f t="shared" si="1"/>
        <v>Exploratory</v>
      </c>
      <c r="C985" s="20" t="str">
        <f>IFERROR(__xludf.DUMMYFUNCTION("SPLIT(E985,"" - "")"),"Keyword")</f>
        <v>Keyword</v>
      </c>
      <c r="D985" s="20" t="str">
        <f>IFERROR(__xludf.DUMMYFUNCTION("""COMPUTED_VALUE"""),"Topic")</f>
        <v>Topic</v>
      </c>
      <c r="E985" s="4" t="s">
        <v>17</v>
      </c>
      <c r="F985" s="4">
        <v>150.0</v>
      </c>
      <c r="G985" s="4">
        <v>5.31</v>
      </c>
      <c r="H985" s="8">
        <v>0.2267</v>
      </c>
      <c r="I985" s="8">
        <v>0.1231</v>
      </c>
      <c r="J985" s="9">
        <v>0.004884259259259259</v>
      </c>
      <c r="K985" s="21">
        <v>422.0</v>
      </c>
      <c r="L985" s="4">
        <v>4.35</v>
      </c>
    </row>
    <row r="986">
      <c r="A986" s="20" t="s">
        <v>1235</v>
      </c>
      <c r="B986" s="20" t="str">
        <f t="shared" si="1"/>
        <v>Known</v>
      </c>
      <c r="C986" s="20" t="str">
        <f>IFERROR(__xludf.DUMMYFUNCTION("SPLIT(E986,"" - "")"),"Name")</f>
        <v>Name</v>
      </c>
      <c r="D986" s="20" t="str">
        <f>IFERROR(__xludf.DUMMYFUNCTION("""COMPUTED_VALUE"""),"Study")</f>
        <v>Study</v>
      </c>
      <c r="E986" s="4" t="s">
        <v>21</v>
      </c>
      <c r="F986" s="4">
        <v>150.0</v>
      </c>
      <c r="G986" s="4">
        <v>2.5</v>
      </c>
      <c r="H986" s="8">
        <v>0.2467</v>
      </c>
      <c r="I986" s="8">
        <v>0.1627</v>
      </c>
      <c r="J986" s="9">
        <v>0.002800925925925926</v>
      </c>
      <c r="K986" s="21">
        <v>242.0</v>
      </c>
      <c r="L986" s="4">
        <v>2.9</v>
      </c>
    </row>
    <row r="987">
      <c r="A987" s="20" t="s">
        <v>1236</v>
      </c>
      <c r="B987" s="20" t="str">
        <f t="shared" si="1"/>
        <v>Known</v>
      </c>
      <c r="C987" s="20" t="str">
        <f>IFERROR(__xludf.DUMMYFUNCTION("SPLIT(E987,"" - "")"),"Name")</f>
        <v>Name</v>
      </c>
      <c r="D987" s="20" t="str">
        <f>IFERROR(__xludf.DUMMYFUNCTION("""COMPUTED_VALUE"""),"Study")</f>
        <v>Study</v>
      </c>
      <c r="E987" s="4" t="s">
        <v>21</v>
      </c>
      <c r="F987" s="4">
        <v>150.0</v>
      </c>
      <c r="G987" s="4">
        <v>2.29</v>
      </c>
      <c r="H987" s="8">
        <v>0.0733</v>
      </c>
      <c r="I987" s="8">
        <v>0.0612</v>
      </c>
      <c r="J987" s="9">
        <v>0.010914351851851852</v>
      </c>
      <c r="K987" s="21">
        <v>943.0</v>
      </c>
      <c r="L987" s="4">
        <v>11.41</v>
      </c>
    </row>
    <row r="988">
      <c r="A988" s="20" t="s">
        <v>1237</v>
      </c>
      <c r="B988" s="20" t="str">
        <f t="shared" si="1"/>
        <v>Exploratory</v>
      </c>
      <c r="C988" s="20" t="str">
        <f>IFERROR(__xludf.DUMMYFUNCTION("SPLIT(E988,"" - "")"),"Keyword")</f>
        <v>Keyword</v>
      </c>
      <c r="D988" s="20" t="str">
        <f>IFERROR(__xludf.DUMMYFUNCTION("""COMPUTED_VALUE"""),"Topic")</f>
        <v>Topic</v>
      </c>
      <c r="E988" s="4" t="s">
        <v>17</v>
      </c>
      <c r="F988" s="4">
        <v>150.0</v>
      </c>
      <c r="G988" s="4">
        <v>3.38</v>
      </c>
      <c r="H988" s="8">
        <v>0.2267</v>
      </c>
      <c r="I988" s="8">
        <v>0.2071</v>
      </c>
      <c r="J988" s="9">
        <v>0.0028703703703703703</v>
      </c>
      <c r="K988" s="21">
        <v>248.0</v>
      </c>
      <c r="L988" s="4">
        <v>2.81</v>
      </c>
    </row>
    <row r="989">
      <c r="A989" s="20" t="s">
        <v>1238</v>
      </c>
      <c r="B989" s="20" t="str">
        <f t="shared" si="1"/>
        <v>Known</v>
      </c>
      <c r="C989" s="20" t="str">
        <f>IFERROR(__xludf.DUMMYFUNCTION("SPLIT(E989,"" - "")"),"Name")</f>
        <v>Name</v>
      </c>
      <c r="D989" s="20" t="str">
        <f>IFERROR(__xludf.DUMMYFUNCTION("""COMPUTED_VALUE"""),"Study")</f>
        <v>Study</v>
      </c>
      <c r="E989" s="4" t="s">
        <v>21</v>
      </c>
      <c r="F989" s="4">
        <v>149.0</v>
      </c>
      <c r="G989" s="4">
        <v>2.62</v>
      </c>
      <c r="H989" s="8">
        <v>0.1678</v>
      </c>
      <c r="I989" s="8">
        <v>0.159</v>
      </c>
      <c r="J989" s="9">
        <v>0.003148148148148148</v>
      </c>
      <c r="K989" s="21">
        <v>272.0</v>
      </c>
      <c r="L989" s="4">
        <v>4.62</v>
      </c>
    </row>
    <row r="990">
      <c r="A990" s="20" t="s">
        <v>1240</v>
      </c>
      <c r="B990" s="20" t="str">
        <f t="shared" si="1"/>
        <v>Exploratory</v>
      </c>
      <c r="C990" s="20" t="str">
        <f>IFERROR(__xludf.DUMMYFUNCTION("SPLIT(E990,"" - "")"),"Keyword")</f>
        <v>Keyword</v>
      </c>
      <c r="D990" s="20" t="str">
        <f>IFERROR(__xludf.DUMMYFUNCTION("""COMPUTED_VALUE"""),"Place")</f>
        <v>Place</v>
      </c>
      <c r="E990" s="4" t="s">
        <v>32</v>
      </c>
      <c r="F990" s="4">
        <v>149.0</v>
      </c>
      <c r="G990" s="4">
        <v>4.13</v>
      </c>
      <c r="H990" s="8">
        <v>0.3557</v>
      </c>
      <c r="I990" s="8">
        <v>0.1122</v>
      </c>
      <c r="J990" s="9">
        <v>0.00318287037037037</v>
      </c>
      <c r="K990" s="21">
        <v>275.0</v>
      </c>
      <c r="L990" s="4">
        <v>2.91</v>
      </c>
    </row>
    <row r="991">
      <c r="A991" s="20" t="s">
        <v>1241</v>
      </c>
      <c r="B991" s="20" t="str">
        <f t="shared" si="1"/>
        <v>Exploratory</v>
      </c>
      <c r="C991" s="20" t="str">
        <f>IFERROR(__xludf.DUMMYFUNCTION("SPLIT(E991,"" - "")"),"Keyword")</f>
        <v>Keyword</v>
      </c>
      <c r="D991" s="20" t="str">
        <f>IFERROR(__xludf.DUMMYFUNCTION("""COMPUTED_VALUE"""),"Topic")</f>
        <v>Topic</v>
      </c>
      <c r="E991" s="4" t="s">
        <v>17</v>
      </c>
      <c r="F991" s="4">
        <v>149.0</v>
      </c>
      <c r="G991" s="4">
        <v>3.0</v>
      </c>
      <c r="H991" s="8">
        <v>0.1745</v>
      </c>
      <c r="I991" s="8">
        <v>0.2796</v>
      </c>
      <c r="J991" s="9">
        <v>0.001990740740740741</v>
      </c>
      <c r="K991" s="21">
        <v>172.0</v>
      </c>
      <c r="L991" s="4">
        <v>2.0</v>
      </c>
    </row>
    <row r="992">
      <c r="A992" s="20" t="s">
        <v>1242</v>
      </c>
      <c r="B992" s="20" t="str">
        <f t="shared" si="1"/>
        <v>Exploratory</v>
      </c>
      <c r="C992" s="20" t="str">
        <f>IFERROR(__xludf.DUMMYFUNCTION("SPLIT(E992,"" - "")"),"Keyword")</f>
        <v>Keyword</v>
      </c>
      <c r="D992" s="20" t="str">
        <f>IFERROR(__xludf.DUMMYFUNCTION("""COMPUTED_VALUE"""),"Topic")</f>
        <v>Topic</v>
      </c>
      <c r="E992" s="4" t="s">
        <v>17</v>
      </c>
      <c r="F992" s="4">
        <v>149.0</v>
      </c>
      <c r="G992" s="4">
        <v>2.65</v>
      </c>
      <c r="H992" s="8">
        <v>0.3289</v>
      </c>
      <c r="I992" s="8">
        <v>0.2203</v>
      </c>
      <c r="J992" s="9">
        <v>0.001585648148148148</v>
      </c>
      <c r="K992" s="21">
        <v>137.0</v>
      </c>
      <c r="L992" s="4">
        <v>1.89</v>
      </c>
    </row>
    <row r="993">
      <c r="A993" s="20" t="s">
        <v>1243</v>
      </c>
      <c r="B993" s="20" t="str">
        <f t="shared" si="1"/>
        <v>Known</v>
      </c>
      <c r="C993" s="20" t="str">
        <f>IFERROR(__xludf.DUMMYFUNCTION("SPLIT(E993,"" - "")"),"Name")</f>
        <v>Name</v>
      </c>
      <c r="D993" s="20" t="str">
        <f>IFERROR(__xludf.DUMMYFUNCTION("""COMPUTED_VALUE"""),"Series")</f>
        <v>Series</v>
      </c>
      <c r="E993" s="4" t="s">
        <v>15</v>
      </c>
      <c r="F993" s="4">
        <v>149.0</v>
      </c>
      <c r="G993" s="4">
        <v>2.43</v>
      </c>
      <c r="H993" s="8">
        <v>0.3356</v>
      </c>
      <c r="I993" s="8">
        <v>0.1188</v>
      </c>
      <c r="J993" s="9">
        <v>0.003935185185185185</v>
      </c>
      <c r="K993" s="21">
        <v>340.0</v>
      </c>
      <c r="L993" s="4">
        <v>4.42</v>
      </c>
    </row>
    <row r="994">
      <c r="A994" s="20" t="s">
        <v>1244</v>
      </c>
      <c r="B994" s="20" t="str">
        <f t="shared" si="1"/>
        <v>Exploratory</v>
      </c>
      <c r="C994" s="20" t="str">
        <f>IFERROR(__xludf.DUMMYFUNCTION("SPLIT(E994,"" - "")"),"Keyword")</f>
        <v>Keyword</v>
      </c>
      <c r="D994" s="20" t="str">
        <f>IFERROR(__xludf.DUMMYFUNCTION("""COMPUTED_VALUE"""),"Topic")</f>
        <v>Topic</v>
      </c>
      <c r="E994" s="4" t="s">
        <v>17</v>
      </c>
      <c r="F994" s="4">
        <v>149.0</v>
      </c>
      <c r="G994" s="4">
        <v>3.17</v>
      </c>
      <c r="H994" s="8">
        <v>0.2282</v>
      </c>
      <c r="I994" s="8">
        <v>0.2474</v>
      </c>
      <c r="J994" s="9">
        <v>0.0036689814814814814</v>
      </c>
      <c r="K994" s="21">
        <v>317.0</v>
      </c>
      <c r="L994" s="4">
        <v>2.89</v>
      </c>
    </row>
    <row r="995">
      <c r="A995" s="20" t="s">
        <v>1245</v>
      </c>
      <c r="B995" s="20" t="str">
        <f t="shared" si="1"/>
        <v>Exploratory</v>
      </c>
      <c r="C995" s="20" t="str">
        <f>IFERROR(__xludf.DUMMYFUNCTION("SPLIT(E995,"" - "")"),"Keyword")</f>
        <v>Keyword</v>
      </c>
      <c r="D995" s="20" t="str">
        <f>IFERROR(__xludf.DUMMYFUNCTION("""COMPUTED_VALUE"""),"Topic")</f>
        <v>Topic</v>
      </c>
      <c r="E995" s="4" t="s">
        <v>17</v>
      </c>
      <c r="F995" s="4">
        <v>149.0</v>
      </c>
      <c r="G995" s="4">
        <v>3.22</v>
      </c>
      <c r="H995" s="8">
        <v>0.2148</v>
      </c>
      <c r="I995" s="8">
        <v>0.2354</v>
      </c>
      <c r="J995" s="9">
        <v>0.0034027777777777776</v>
      </c>
      <c r="K995" s="21">
        <v>294.0</v>
      </c>
      <c r="L995" s="4">
        <v>2.22</v>
      </c>
    </row>
    <row r="996">
      <c r="A996" s="20" t="s">
        <v>1247</v>
      </c>
      <c r="B996" s="20" t="str">
        <f t="shared" si="1"/>
        <v>Known</v>
      </c>
      <c r="C996" s="20" t="str">
        <f>IFERROR(__xludf.DUMMYFUNCTION("SPLIT(E996,"" - "")"),"Name")</f>
        <v>Name</v>
      </c>
      <c r="D996" s="20" t="str">
        <f>IFERROR(__xludf.DUMMYFUNCTION("""COMPUTED_VALUE"""),"Series")</f>
        <v>Series</v>
      </c>
      <c r="E996" s="4" t="s">
        <v>15</v>
      </c>
      <c r="F996" s="4">
        <v>148.0</v>
      </c>
      <c r="G996" s="4">
        <v>2.88</v>
      </c>
      <c r="H996" s="8">
        <v>0.25</v>
      </c>
      <c r="I996" s="8">
        <v>0.1197</v>
      </c>
      <c r="J996" s="9">
        <v>0.003576388888888889</v>
      </c>
      <c r="K996" s="21">
        <v>309.0</v>
      </c>
      <c r="L996" s="4">
        <v>3.87</v>
      </c>
    </row>
    <row r="997">
      <c r="A997" s="20" t="s">
        <v>1249</v>
      </c>
      <c r="B997" s="20" t="str">
        <f t="shared" si="1"/>
        <v>Exploratory</v>
      </c>
      <c r="C997" s="20" t="str">
        <f>IFERROR(__xludf.DUMMYFUNCTION("SPLIT(E997,"" - "")"),"Keyword")</f>
        <v>Keyword</v>
      </c>
      <c r="D997" s="20" t="str">
        <f>IFERROR(__xludf.DUMMYFUNCTION("""COMPUTED_VALUE"""),"Topic")</f>
        <v>Topic</v>
      </c>
      <c r="E997" s="4" t="s">
        <v>17</v>
      </c>
      <c r="F997" s="4">
        <v>148.0</v>
      </c>
      <c r="G997" s="4">
        <v>3.92</v>
      </c>
      <c r="H997" s="8">
        <v>0.3243</v>
      </c>
      <c r="I997" s="8">
        <v>0.2724</v>
      </c>
      <c r="J997" s="9">
        <v>0.002824074074074074</v>
      </c>
      <c r="K997" s="21">
        <v>244.0</v>
      </c>
      <c r="L997" s="4">
        <v>1.8</v>
      </c>
    </row>
    <row r="998">
      <c r="A998" s="20" t="s">
        <v>1250</v>
      </c>
      <c r="B998" s="20" t="str">
        <f t="shared" si="1"/>
        <v>Exploratory</v>
      </c>
      <c r="C998" s="20" t="str">
        <f>IFERROR(__xludf.DUMMYFUNCTION("SPLIT(E998,"" - "")"),"Keyword")</f>
        <v>Keyword</v>
      </c>
      <c r="D998" s="20" t="str">
        <f>IFERROR(__xludf.DUMMYFUNCTION("""COMPUTED_VALUE"""),"Place")</f>
        <v>Place</v>
      </c>
      <c r="E998" s="4" t="s">
        <v>32</v>
      </c>
      <c r="F998" s="4">
        <v>148.0</v>
      </c>
      <c r="G998" s="4">
        <v>4.15</v>
      </c>
      <c r="H998" s="8">
        <v>0.3514</v>
      </c>
      <c r="I998" s="8">
        <v>0.1059</v>
      </c>
      <c r="J998" s="9">
        <v>0.0025810185185185185</v>
      </c>
      <c r="K998" s="21">
        <v>223.0</v>
      </c>
      <c r="L998" s="4">
        <v>3.74</v>
      </c>
    </row>
    <row r="999">
      <c r="A999" s="20" t="s">
        <v>1251</v>
      </c>
      <c r="B999" s="20" t="str">
        <f t="shared" si="1"/>
        <v>Known</v>
      </c>
      <c r="C999" s="20" t="str">
        <f>IFERROR(__xludf.DUMMYFUNCTION("SPLIT(E999,"" - "")"),"Name")</f>
        <v>Name</v>
      </c>
      <c r="D999" s="20" t="str">
        <f>IFERROR(__xludf.DUMMYFUNCTION("""COMPUTED_VALUE"""),"Series")</f>
        <v>Series</v>
      </c>
      <c r="E999" s="4" t="s">
        <v>15</v>
      </c>
      <c r="F999" s="4">
        <v>148.0</v>
      </c>
      <c r="G999" s="4">
        <v>2.51</v>
      </c>
      <c r="H999" s="8">
        <v>0.6149</v>
      </c>
      <c r="I999" s="8">
        <v>0.062</v>
      </c>
      <c r="J999" s="9">
        <v>0.004421296296296296</v>
      </c>
      <c r="K999" s="21">
        <v>382.0</v>
      </c>
      <c r="L999" s="4">
        <v>3.08</v>
      </c>
    </row>
    <row r="1000">
      <c r="A1000" s="20" t="s">
        <v>1252</v>
      </c>
      <c r="B1000" s="20" t="str">
        <f t="shared" si="1"/>
        <v>Exploratory</v>
      </c>
      <c r="C1000" s="20" t="str">
        <f>IFERROR(__xludf.DUMMYFUNCTION("SPLIT(E1000,"" - "")"),"Keyword")</f>
        <v>Keyword</v>
      </c>
      <c r="D1000" s="20" t="str">
        <f>IFERROR(__xludf.DUMMYFUNCTION("""COMPUTED_VALUE"""),"Topic")</f>
        <v>Topic</v>
      </c>
      <c r="E1000" s="4" t="s">
        <v>17</v>
      </c>
      <c r="F1000" s="4">
        <v>148.0</v>
      </c>
      <c r="G1000" s="4">
        <v>3.38</v>
      </c>
      <c r="H1000" s="8">
        <v>0.2905</v>
      </c>
      <c r="I1000" s="8">
        <v>0.246</v>
      </c>
      <c r="J1000" s="9">
        <v>0.002939814814814815</v>
      </c>
      <c r="K1000" s="21">
        <v>254.0</v>
      </c>
      <c r="L1000" s="4">
        <v>1.99</v>
      </c>
    </row>
    <row r="1001">
      <c r="A1001" s="20" t="s">
        <v>1253</v>
      </c>
      <c r="B1001" s="20" t="str">
        <f t="shared" si="1"/>
        <v>Exploratory</v>
      </c>
      <c r="C1001" s="20" t="str">
        <f>IFERROR(__xludf.DUMMYFUNCTION("SPLIT(E1001,"" - "")"),"Keyword")</f>
        <v>Keyword</v>
      </c>
      <c r="D1001" s="20" t="str">
        <f>IFERROR(__xludf.DUMMYFUNCTION("""COMPUTED_VALUE"""),"Topic")</f>
        <v>Topic</v>
      </c>
      <c r="E1001" s="4" t="s">
        <v>17</v>
      </c>
      <c r="F1001" s="4">
        <v>148.0</v>
      </c>
      <c r="G1001" s="4">
        <v>4.6</v>
      </c>
      <c r="H1001" s="8">
        <v>0.223</v>
      </c>
      <c r="I1001" s="8">
        <v>0.1483</v>
      </c>
      <c r="J1001" s="9">
        <v>0.006238425925925926</v>
      </c>
      <c r="K1001" s="21">
        <v>539.0</v>
      </c>
      <c r="L1001" s="4">
        <v>3.57</v>
      </c>
    </row>
    <row r="1002">
      <c r="A1002" s="20" t="s">
        <v>1254</v>
      </c>
      <c r="B1002" s="20" t="str">
        <f t="shared" si="1"/>
        <v>Known</v>
      </c>
      <c r="C1002" s="20" t="str">
        <f>IFERROR(__xludf.DUMMYFUNCTION("SPLIT(E1002,"" - "")"),"Format")</f>
        <v>Format</v>
      </c>
      <c r="D1002" s="20" t="str">
        <f>IFERROR(__xludf.DUMMYFUNCTION("""COMPUTED_VALUE"""),"Type")</f>
        <v>Type</v>
      </c>
      <c r="E1002" s="4" t="s">
        <v>642</v>
      </c>
      <c r="F1002" s="4">
        <v>148.0</v>
      </c>
      <c r="G1002" s="4">
        <v>5.8</v>
      </c>
      <c r="H1002" s="8">
        <v>0.25</v>
      </c>
      <c r="I1002" s="8">
        <v>0.1385</v>
      </c>
      <c r="J1002" s="9">
        <v>0.0038541666666666668</v>
      </c>
      <c r="K1002" s="21">
        <v>333.0</v>
      </c>
      <c r="L1002" s="4">
        <v>3.8</v>
      </c>
    </row>
    <row r="1003">
      <c r="A1003" s="20" t="s">
        <v>1255</v>
      </c>
      <c r="B1003" s="20" t="str">
        <f t="shared" si="1"/>
        <v>Known</v>
      </c>
      <c r="C1003" s="20" t="str">
        <f>IFERROR(__xludf.DUMMYFUNCTION("SPLIT(E1003,"" - "")"),"Name")</f>
        <v>Name</v>
      </c>
      <c r="D1003" s="20" t="str">
        <f>IFERROR(__xludf.DUMMYFUNCTION("""COMPUTED_VALUE"""),"Study")</f>
        <v>Study</v>
      </c>
      <c r="E1003" s="4" t="s">
        <v>21</v>
      </c>
      <c r="F1003" s="4">
        <v>148.0</v>
      </c>
      <c r="G1003" s="4">
        <v>2.55</v>
      </c>
      <c r="H1003" s="8">
        <v>0.3919</v>
      </c>
      <c r="I1003" s="8">
        <v>0.1323</v>
      </c>
      <c r="J1003" s="9">
        <v>0.0025462962962962965</v>
      </c>
      <c r="K1003" s="21">
        <v>220.0</v>
      </c>
      <c r="L1003" s="4">
        <v>2.38</v>
      </c>
    </row>
    <row r="1004">
      <c r="A1004" s="20" t="s">
        <v>1257</v>
      </c>
      <c r="B1004" s="20" t="str">
        <f t="shared" si="1"/>
        <v>Exploratory</v>
      </c>
      <c r="C1004" s="20" t="str">
        <f>IFERROR(__xludf.DUMMYFUNCTION("SPLIT(E1004,"" - "")"),"Keyword")</f>
        <v>Keyword</v>
      </c>
      <c r="D1004" s="20" t="str">
        <f>IFERROR(__xludf.DUMMYFUNCTION("""COMPUTED_VALUE"""),"Topic")</f>
        <v>Topic</v>
      </c>
      <c r="E1004" s="4" t="s">
        <v>17</v>
      </c>
      <c r="F1004" s="4">
        <v>147.0</v>
      </c>
      <c r="G1004" s="4">
        <v>3.24</v>
      </c>
      <c r="H1004" s="8">
        <v>0.1361</v>
      </c>
      <c r="I1004" s="8">
        <v>0.3782</v>
      </c>
      <c r="J1004" s="9">
        <v>0.003553240740740741</v>
      </c>
      <c r="K1004" s="21">
        <v>307.0</v>
      </c>
      <c r="L1004" s="4">
        <v>2.27</v>
      </c>
    </row>
    <row r="1005">
      <c r="A1005" s="20" t="s">
        <v>1258</v>
      </c>
      <c r="B1005" s="20" t="str">
        <f t="shared" si="1"/>
        <v>Exploratory</v>
      </c>
      <c r="C1005" s="20" t="str">
        <f>IFERROR(__xludf.DUMMYFUNCTION("SPLIT(E1005,"" - "")"),"Keyword")</f>
        <v>Keyword</v>
      </c>
      <c r="D1005" s="20" t="str">
        <f>IFERROR(__xludf.DUMMYFUNCTION("""COMPUTED_VALUE"""),"Topic")</f>
        <v>Topic</v>
      </c>
      <c r="E1005" s="4" t="s">
        <v>17</v>
      </c>
      <c r="F1005" s="4">
        <v>147.0</v>
      </c>
      <c r="G1005" s="4">
        <v>4.12</v>
      </c>
      <c r="H1005" s="8">
        <v>0.2245</v>
      </c>
      <c r="I1005" s="8">
        <v>0.2231</v>
      </c>
      <c r="J1005" s="9">
        <v>0.0032291666666666666</v>
      </c>
      <c r="K1005" s="21">
        <v>279.0</v>
      </c>
      <c r="L1005" s="4">
        <v>3.2</v>
      </c>
    </row>
    <row r="1006">
      <c r="A1006" s="20" t="s">
        <v>1259</v>
      </c>
      <c r="B1006" s="20" t="str">
        <f t="shared" si="1"/>
        <v>Known</v>
      </c>
      <c r="C1006" s="20" t="str">
        <f>IFERROR(__xludf.DUMMYFUNCTION("SPLIT(E1006,"" - "")"),"Name")</f>
        <v>Name</v>
      </c>
      <c r="D1006" s="20" t="str">
        <f>IFERROR(__xludf.DUMMYFUNCTION("""COMPUTED_VALUE"""),"Series")</f>
        <v>Series</v>
      </c>
      <c r="E1006" s="4" t="s">
        <v>15</v>
      </c>
      <c r="F1006" s="4">
        <v>147.0</v>
      </c>
      <c r="G1006" s="4">
        <v>4.27</v>
      </c>
      <c r="H1006" s="8">
        <v>0.2109</v>
      </c>
      <c r="I1006" s="8">
        <v>0.1085</v>
      </c>
      <c r="J1006" s="9">
        <v>0.005405092592592592</v>
      </c>
      <c r="K1006" s="21">
        <v>467.0</v>
      </c>
      <c r="L1006" s="4">
        <v>6.95</v>
      </c>
    </row>
    <row r="1007">
      <c r="A1007" s="20" t="s">
        <v>1260</v>
      </c>
      <c r="B1007" s="20" t="str">
        <f t="shared" si="1"/>
        <v>Exploratory</v>
      </c>
      <c r="C1007" s="20" t="str">
        <f>IFERROR(__xludf.DUMMYFUNCTION("SPLIT(E1007,"" - "")"),"Keyword")</f>
        <v>Keyword</v>
      </c>
      <c r="D1007" s="20" t="str">
        <f>IFERROR(__xludf.DUMMYFUNCTION("""COMPUTED_VALUE"""),"Topic")</f>
        <v>Topic</v>
      </c>
      <c r="E1007" s="4" t="s">
        <v>17</v>
      </c>
      <c r="F1007" s="4">
        <v>147.0</v>
      </c>
      <c r="G1007" s="4">
        <v>4.98</v>
      </c>
      <c r="H1007" s="8">
        <v>0.2653</v>
      </c>
      <c r="I1007" s="8">
        <v>0.1434</v>
      </c>
      <c r="J1007" s="9">
        <v>0.005046296296296296</v>
      </c>
      <c r="K1007" s="21">
        <v>436.0</v>
      </c>
      <c r="L1007" s="4">
        <v>2.86</v>
      </c>
    </row>
    <row r="1008">
      <c r="A1008" s="20" t="s">
        <v>1261</v>
      </c>
      <c r="B1008" s="20" t="str">
        <f t="shared" si="1"/>
        <v>Exploratory</v>
      </c>
      <c r="C1008" s="20" t="str">
        <f>IFERROR(__xludf.DUMMYFUNCTION("SPLIT(E1008,"" - "")"),"Keyword")</f>
        <v>Keyword</v>
      </c>
      <c r="D1008" s="20" t="str">
        <f>IFERROR(__xludf.DUMMYFUNCTION("""COMPUTED_VALUE"""),"Topic")</f>
        <v>Topic</v>
      </c>
      <c r="E1008" s="4" t="s">
        <v>17</v>
      </c>
      <c r="F1008" s="4">
        <v>147.0</v>
      </c>
      <c r="G1008" s="4">
        <v>2.81</v>
      </c>
      <c r="H1008" s="8">
        <v>0.2041</v>
      </c>
      <c r="I1008" s="8">
        <v>0.1404</v>
      </c>
      <c r="J1008" s="9">
        <v>0.004583333333333333</v>
      </c>
      <c r="K1008" s="21">
        <v>396.0</v>
      </c>
      <c r="L1008" s="4">
        <v>4.26</v>
      </c>
    </row>
    <row r="1009">
      <c r="A1009" s="20" t="s">
        <v>1263</v>
      </c>
      <c r="B1009" s="20" t="str">
        <f t="shared" si="1"/>
        <v>Exploratory</v>
      </c>
      <c r="C1009" s="20" t="str">
        <f>IFERROR(__xludf.DUMMYFUNCTION("SPLIT(E1009,"" - "")"),"Keyword")</f>
        <v>Keyword</v>
      </c>
      <c r="D1009" s="20" t="str">
        <f>IFERROR(__xludf.DUMMYFUNCTION("""COMPUTED_VALUE"""),"Topic")</f>
        <v>Topic</v>
      </c>
      <c r="E1009" s="4" t="s">
        <v>17</v>
      </c>
      <c r="F1009" s="4">
        <v>147.0</v>
      </c>
      <c r="G1009" s="4">
        <v>3.34</v>
      </c>
      <c r="H1009" s="8">
        <v>0.1293</v>
      </c>
      <c r="I1009" s="8">
        <v>0.3523</v>
      </c>
      <c r="J1009" s="9">
        <v>0.0027199074074074074</v>
      </c>
      <c r="K1009" s="21">
        <v>235.0</v>
      </c>
      <c r="L1009" s="4">
        <v>2.16</v>
      </c>
    </row>
    <row r="1010">
      <c r="A1010" s="20" t="s">
        <v>1264</v>
      </c>
      <c r="B1010" s="20" t="str">
        <f t="shared" si="1"/>
        <v>Known</v>
      </c>
      <c r="C1010" s="20" t="str">
        <f>IFERROR(__xludf.DUMMYFUNCTION("SPLIT(E1010,"" - "")"),"Name")</f>
        <v>Name</v>
      </c>
      <c r="D1010" s="20" t="str">
        <f>IFERROR(__xludf.DUMMYFUNCTION("""COMPUTED_VALUE"""),"Series")</f>
        <v>Series</v>
      </c>
      <c r="E1010" s="4" t="s">
        <v>15</v>
      </c>
      <c r="F1010" s="4">
        <v>146.0</v>
      </c>
      <c r="G1010" s="4">
        <v>2.87</v>
      </c>
      <c r="H1010" s="8">
        <v>0.2192</v>
      </c>
      <c r="I1010" s="8">
        <v>0.1838</v>
      </c>
      <c r="J1010" s="9">
        <v>0.004085648148148148</v>
      </c>
      <c r="K1010" s="21">
        <v>353.0</v>
      </c>
      <c r="L1010" s="4">
        <v>5.84</v>
      </c>
    </row>
    <row r="1011">
      <c r="A1011" s="20" t="s">
        <v>1266</v>
      </c>
      <c r="B1011" s="20" t="str">
        <f t="shared" si="1"/>
        <v>Known</v>
      </c>
      <c r="C1011" s="20" t="str">
        <f>IFERROR(__xludf.DUMMYFUNCTION("SPLIT(E1011,"" - "")"),"Name")</f>
        <v>Name</v>
      </c>
      <c r="D1011" s="20" t="str">
        <f>IFERROR(__xludf.DUMMYFUNCTION("""COMPUTED_VALUE"""),"Series")</f>
        <v>Series</v>
      </c>
      <c r="E1011" s="4" t="s">
        <v>15</v>
      </c>
      <c r="F1011" s="4">
        <v>146.0</v>
      </c>
      <c r="G1011" s="4">
        <v>3.07</v>
      </c>
      <c r="H1011" s="8">
        <v>0.1644</v>
      </c>
      <c r="I1011" s="8">
        <v>0.1429</v>
      </c>
      <c r="J1011" s="9">
        <v>0.0042824074074074075</v>
      </c>
      <c r="K1011" s="21">
        <v>370.0</v>
      </c>
      <c r="L1011" s="4">
        <v>6.74</v>
      </c>
    </row>
    <row r="1012">
      <c r="A1012" s="20" t="s">
        <v>1267</v>
      </c>
      <c r="B1012" s="20" t="str">
        <f t="shared" si="1"/>
        <v>Exploratory</v>
      </c>
      <c r="C1012" s="20" t="str">
        <f>IFERROR(__xludf.DUMMYFUNCTION("SPLIT(E1012,"" - "")"),"Keyword")</f>
        <v>Keyword</v>
      </c>
      <c r="D1012" s="20" t="str">
        <f>IFERROR(__xludf.DUMMYFUNCTION("""COMPUTED_VALUE"""),"Topic")</f>
        <v>Topic</v>
      </c>
      <c r="E1012" s="4" t="s">
        <v>17</v>
      </c>
      <c r="F1012" s="4">
        <v>146.0</v>
      </c>
      <c r="G1012" s="4">
        <v>2.71</v>
      </c>
      <c r="H1012" s="8">
        <v>0.1507</v>
      </c>
      <c r="I1012" s="8">
        <v>0.4419</v>
      </c>
      <c r="J1012" s="9">
        <v>0.0015972222222222223</v>
      </c>
      <c r="K1012" s="21">
        <v>138.0</v>
      </c>
      <c r="L1012" s="4">
        <v>1.25</v>
      </c>
    </row>
    <row r="1013">
      <c r="A1013" s="20" t="s">
        <v>1269</v>
      </c>
      <c r="B1013" s="20" t="str">
        <f t="shared" si="1"/>
        <v>Exploratory</v>
      </c>
      <c r="C1013" s="20" t="str">
        <f>IFERROR(__xludf.DUMMYFUNCTION("SPLIT(E1013,"" - "")"),"Keyword")</f>
        <v>Keyword</v>
      </c>
      <c r="D1013" s="20" t="str">
        <f>IFERROR(__xludf.DUMMYFUNCTION("""COMPUTED_VALUE"""),"Topic")</f>
        <v>Topic</v>
      </c>
      <c r="E1013" s="4" t="s">
        <v>17</v>
      </c>
      <c r="F1013" s="4">
        <v>146.0</v>
      </c>
      <c r="G1013" s="4">
        <v>3.72</v>
      </c>
      <c r="H1013" s="8">
        <v>0.0959</v>
      </c>
      <c r="I1013" s="8">
        <v>0.0976</v>
      </c>
      <c r="J1013" s="9">
        <v>0.004247685185185185</v>
      </c>
      <c r="K1013" s="21">
        <v>367.0</v>
      </c>
      <c r="L1013" s="4">
        <v>4.4</v>
      </c>
    </row>
    <row r="1014">
      <c r="A1014" s="20" t="s">
        <v>1580</v>
      </c>
      <c r="B1014" s="20" t="str">
        <f t="shared" si="1"/>
        <v>Known</v>
      </c>
      <c r="C1014" s="20" t="str">
        <f>IFERROR(__xludf.DUMMYFUNCTION("SPLIT(E1014,"" - "")"),"Author")</f>
        <v>Author</v>
      </c>
      <c r="D1014" s="20" t="str">
        <f>IFERROR(__xludf.DUMMYFUNCTION("""COMPUTED_VALUE"""),"Insitutional")</f>
        <v>Insitutional</v>
      </c>
      <c r="E1014" s="4" t="s">
        <v>4807</v>
      </c>
      <c r="F1014" s="4">
        <v>145.0</v>
      </c>
      <c r="G1014" s="4">
        <v>3.9</v>
      </c>
      <c r="H1014" s="8">
        <v>0.4345</v>
      </c>
      <c r="I1014" s="8">
        <v>0.1398</v>
      </c>
      <c r="J1014" s="9">
        <v>0.005023148148148148</v>
      </c>
      <c r="K1014" s="21">
        <v>434.0</v>
      </c>
      <c r="L1014" s="4">
        <v>3.7</v>
      </c>
    </row>
    <row r="1015">
      <c r="A1015" s="20" t="s">
        <v>1272</v>
      </c>
      <c r="B1015" s="20" t="str">
        <f t="shared" si="1"/>
        <v>Exploratory</v>
      </c>
      <c r="C1015" s="20" t="str">
        <f>IFERROR(__xludf.DUMMYFUNCTION("SPLIT(E1015,"" - "")"),"Keyword")</f>
        <v>Keyword</v>
      </c>
      <c r="D1015" s="20" t="str">
        <f>IFERROR(__xludf.DUMMYFUNCTION("""COMPUTED_VALUE"""),"Topic")</f>
        <v>Topic</v>
      </c>
      <c r="E1015" s="4" t="s">
        <v>17</v>
      </c>
      <c r="F1015" s="4">
        <v>145.0</v>
      </c>
      <c r="G1015" s="4">
        <v>3.05</v>
      </c>
      <c r="H1015" s="8">
        <v>0.2966</v>
      </c>
      <c r="I1015" s="8">
        <v>0.1471</v>
      </c>
      <c r="J1015" s="9">
        <v>0.0035300925925925925</v>
      </c>
      <c r="K1015" s="21">
        <v>305.0</v>
      </c>
      <c r="L1015" s="4">
        <v>2.98</v>
      </c>
    </row>
    <row r="1016">
      <c r="A1016" s="20" t="s">
        <v>1273</v>
      </c>
      <c r="B1016" s="20" t="str">
        <f t="shared" si="1"/>
        <v>Exploratory</v>
      </c>
      <c r="C1016" s="20" t="str">
        <f>IFERROR(__xludf.DUMMYFUNCTION("SPLIT(E1016,"" - "")"),"Keyword")</f>
        <v>Keyword</v>
      </c>
      <c r="D1016" s="20" t="str">
        <f>IFERROR(__xludf.DUMMYFUNCTION("""COMPUTED_VALUE"""),"Place")</f>
        <v>Place</v>
      </c>
      <c r="E1016" s="4" t="s">
        <v>32</v>
      </c>
      <c r="F1016" s="4">
        <v>145.0</v>
      </c>
      <c r="G1016" s="4">
        <v>3.56</v>
      </c>
      <c r="H1016" s="8">
        <v>0.2552</v>
      </c>
      <c r="I1016" s="8">
        <v>0.1899</v>
      </c>
      <c r="J1016" s="9">
        <v>0.0032523148148148147</v>
      </c>
      <c r="K1016" s="21">
        <v>281.0</v>
      </c>
      <c r="L1016" s="4">
        <v>3.19</v>
      </c>
    </row>
    <row r="1017">
      <c r="A1017" s="20" t="s">
        <v>1274</v>
      </c>
      <c r="B1017" s="20" t="str">
        <f t="shared" si="1"/>
        <v>Exploratory</v>
      </c>
      <c r="C1017" s="20" t="str">
        <f>IFERROR(__xludf.DUMMYFUNCTION("SPLIT(E1017,"" - "")"),"Keyword")</f>
        <v>Keyword</v>
      </c>
      <c r="D1017" s="20" t="str">
        <f>IFERROR(__xludf.DUMMYFUNCTION("""COMPUTED_VALUE"""),"Topic")</f>
        <v>Topic</v>
      </c>
      <c r="E1017" s="4" t="s">
        <v>17</v>
      </c>
      <c r="F1017" s="4">
        <v>145.0</v>
      </c>
      <c r="G1017" s="4">
        <v>3.39</v>
      </c>
      <c r="H1017" s="8">
        <v>0.1103</v>
      </c>
      <c r="I1017" s="8">
        <v>0.3537</v>
      </c>
      <c r="J1017" s="9">
        <v>0.00318287037037037</v>
      </c>
      <c r="K1017" s="21">
        <v>275.0</v>
      </c>
      <c r="L1017" s="4">
        <v>3.46</v>
      </c>
    </row>
    <row r="1018">
      <c r="A1018" s="20" t="s">
        <v>1275</v>
      </c>
      <c r="B1018" s="20" t="str">
        <f t="shared" si="1"/>
        <v>Exploratory</v>
      </c>
      <c r="C1018" s="20" t="str">
        <f>IFERROR(__xludf.DUMMYFUNCTION("SPLIT(E1018,"" - "")"),"Keyword")</f>
        <v>Keyword</v>
      </c>
      <c r="D1018" s="20" t="str">
        <f>IFERROR(__xludf.DUMMYFUNCTION("""COMPUTED_VALUE"""),"Topic")</f>
        <v>Topic</v>
      </c>
      <c r="E1018" s="4" t="s">
        <v>17</v>
      </c>
      <c r="F1018" s="4">
        <v>145.0</v>
      </c>
      <c r="G1018" s="4">
        <v>3.57</v>
      </c>
      <c r="H1018" s="8">
        <v>0.1655</v>
      </c>
      <c r="I1018" s="8">
        <v>0.2568</v>
      </c>
      <c r="J1018" s="9">
        <v>0.0030787037037037037</v>
      </c>
      <c r="K1018" s="21">
        <v>266.0</v>
      </c>
      <c r="L1018" s="4">
        <v>2.23</v>
      </c>
    </row>
    <row r="1019">
      <c r="A1019" s="20" t="s">
        <v>1276</v>
      </c>
      <c r="B1019" s="20" t="str">
        <f t="shared" si="1"/>
        <v>Exploratory</v>
      </c>
      <c r="C1019" s="20" t="str">
        <f>IFERROR(__xludf.DUMMYFUNCTION("SPLIT(E1019,"" - "")"),"Keyword")</f>
        <v>Keyword</v>
      </c>
      <c r="D1019" s="20" t="str">
        <f>IFERROR(__xludf.DUMMYFUNCTION("""COMPUTED_VALUE"""),"Topic")</f>
        <v>Topic</v>
      </c>
      <c r="E1019" s="4" t="s">
        <v>17</v>
      </c>
      <c r="F1019" s="4">
        <v>144.0</v>
      </c>
      <c r="G1019" s="4">
        <v>3.92</v>
      </c>
      <c r="H1019" s="8">
        <v>0.25</v>
      </c>
      <c r="I1019" s="8">
        <v>0.1915</v>
      </c>
      <c r="J1019" s="9">
        <v>0.0028587962962962963</v>
      </c>
      <c r="K1019" s="21">
        <v>247.0</v>
      </c>
      <c r="L1019" s="4">
        <v>2.67</v>
      </c>
    </row>
    <row r="1020">
      <c r="A1020" s="20" t="s">
        <v>1277</v>
      </c>
      <c r="B1020" s="20" t="str">
        <f t="shared" si="1"/>
        <v>Exploratory</v>
      </c>
      <c r="C1020" s="20" t="str">
        <f>IFERROR(__xludf.DUMMYFUNCTION("SPLIT(E1020,"" - "")"),"Keyword")</f>
        <v>Keyword</v>
      </c>
      <c r="D1020" s="20" t="str">
        <f>IFERROR(__xludf.DUMMYFUNCTION("""COMPUTED_VALUE"""),"Topic")</f>
        <v>Topic</v>
      </c>
      <c r="E1020" s="4" t="s">
        <v>17</v>
      </c>
      <c r="F1020" s="4">
        <v>144.0</v>
      </c>
      <c r="G1020" s="4">
        <v>2.99</v>
      </c>
      <c r="H1020" s="8">
        <v>0.1528</v>
      </c>
      <c r="I1020" s="8">
        <v>0.3063</v>
      </c>
      <c r="J1020" s="9">
        <v>0.0030208333333333333</v>
      </c>
      <c r="K1020" s="21">
        <v>261.0</v>
      </c>
      <c r="L1020" s="4">
        <v>3.49</v>
      </c>
    </row>
    <row r="1021">
      <c r="A1021" s="20" t="s">
        <v>1278</v>
      </c>
      <c r="B1021" s="20" t="str">
        <f t="shared" si="1"/>
        <v>Known</v>
      </c>
      <c r="C1021" s="20" t="str">
        <f>IFERROR(__xludf.DUMMYFUNCTION("SPLIT(E1021,"" - "")"),"Name")</f>
        <v>Name</v>
      </c>
      <c r="D1021" s="20" t="str">
        <f>IFERROR(__xludf.DUMMYFUNCTION("""COMPUTED_VALUE"""),"Series")</f>
        <v>Series</v>
      </c>
      <c r="E1021" s="4" t="s">
        <v>15</v>
      </c>
      <c r="F1021" s="4">
        <v>144.0</v>
      </c>
      <c r="G1021" s="4">
        <v>2.15</v>
      </c>
      <c r="H1021" s="8">
        <v>0.3681</v>
      </c>
      <c r="I1021" s="8">
        <v>0.1392</v>
      </c>
      <c r="J1021" s="9">
        <v>0.004166666666666667</v>
      </c>
      <c r="K1021" s="21">
        <v>360.0</v>
      </c>
      <c r="L1021" s="4">
        <v>2.04</v>
      </c>
    </row>
    <row r="1022">
      <c r="A1022" s="20" t="s">
        <v>1279</v>
      </c>
      <c r="B1022" s="20" t="str">
        <f t="shared" si="1"/>
        <v>Exploratory</v>
      </c>
      <c r="C1022" s="20" t="str">
        <f>IFERROR(__xludf.DUMMYFUNCTION("SPLIT(E1022,"" - "")"),"Keyword")</f>
        <v>Keyword</v>
      </c>
      <c r="D1022" s="20" t="str">
        <f>IFERROR(__xludf.DUMMYFUNCTION("""COMPUTED_VALUE"""),"Topic")</f>
        <v>Topic</v>
      </c>
      <c r="E1022" s="4" t="s">
        <v>17</v>
      </c>
      <c r="F1022" s="4">
        <v>144.0</v>
      </c>
      <c r="G1022" s="4">
        <v>2.81</v>
      </c>
      <c r="H1022" s="8">
        <v>0.2708</v>
      </c>
      <c r="I1022" s="8">
        <v>0.1386</v>
      </c>
      <c r="J1022" s="9">
        <v>0.0044675925925925924</v>
      </c>
      <c r="K1022" s="21">
        <v>386.0</v>
      </c>
      <c r="L1022" s="4">
        <v>4.6</v>
      </c>
    </row>
    <row r="1023">
      <c r="A1023" s="20" t="s">
        <v>1280</v>
      </c>
      <c r="B1023" s="20" t="str">
        <f t="shared" si="1"/>
        <v>Exploratory</v>
      </c>
      <c r="C1023" s="20" t="str">
        <f>IFERROR(__xludf.DUMMYFUNCTION("SPLIT(E1023,"" - "")"),"Keyword")</f>
        <v>Keyword</v>
      </c>
      <c r="D1023" s="20" t="str">
        <f>IFERROR(__xludf.DUMMYFUNCTION("""COMPUTED_VALUE"""),"Place")</f>
        <v>Place</v>
      </c>
      <c r="E1023" s="4" t="s">
        <v>32</v>
      </c>
      <c r="F1023" s="4">
        <v>144.0</v>
      </c>
      <c r="G1023" s="4">
        <v>3.7</v>
      </c>
      <c r="H1023" s="8">
        <v>0.3056</v>
      </c>
      <c r="I1023" s="8">
        <v>0.1426</v>
      </c>
      <c r="J1023" s="9">
        <v>0.0030902777777777777</v>
      </c>
      <c r="K1023" s="21">
        <v>267.0</v>
      </c>
      <c r="L1023" s="4">
        <v>3.4</v>
      </c>
    </row>
    <row r="1024">
      <c r="A1024" s="20" t="s">
        <v>1282</v>
      </c>
      <c r="B1024" s="20" t="str">
        <f t="shared" si="1"/>
        <v>Exploratory</v>
      </c>
      <c r="C1024" s="20" t="str">
        <f>IFERROR(__xludf.DUMMYFUNCTION("SPLIT(E1024,"" - "")"),"Keyword")</f>
        <v>Keyword</v>
      </c>
      <c r="D1024" s="20" t="str">
        <f>IFERROR(__xludf.DUMMYFUNCTION("""COMPUTED_VALUE"""),"Topic")</f>
        <v>Topic</v>
      </c>
      <c r="E1024" s="4" t="s">
        <v>17</v>
      </c>
      <c r="F1024" s="4">
        <v>144.0</v>
      </c>
      <c r="G1024" s="4">
        <v>3.32</v>
      </c>
      <c r="H1024" s="8">
        <v>0.3403</v>
      </c>
      <c r="I1024" s="8">
        <v>0.1485</v>
      </c>
      <c r="J1024" s="9">
        <v>0.00400462962962963</v>
      </c>
      <c r="K1024" s="21">
        <v>346.0</v>
      </c>
      <c r="L1024" s="4">
        <v>2.73</v>
      </c>
    </row>
    <row r="1025">
      <c r="A1025" s="20" t="s">
        <v>2909</v>
      </c>
      <c r="B1025" s="20" t="str">
        <f t="shared" si="1"/>
        <v>Exploratory</v>
      </c>
      <c r="C1025" s="20" t="str">
        <f>IFERROR(__xludf.DUMMYFUNCTION("SPLIT(E1025,"" - "")"),"Keyword")</f>
        <v>Keyword</v>
      </c>
      <c r="D1025" s="20" t="str">
        <f>IFERROR(__xludf.DUMMYFUNCTION("""COMPUTED_VALUE"""),"Topic")</f>
        <v>Topic</v>
      </c>
      <c r="E1025" s="4" t="s">
        <v>17</v>
      </c>
      <c r="F1025" s="4">
        <v>144.0</v>
      </c>
      <c r="G1025" s="4">
        <v>3.76</v>
      </c>
      <c r="H1025" s="8">
        <v>0.2292</v>
      </c>
      <c r="I1025" s="8">
        <v>0.1827</v>
      </c>
      <c r="J1025" s="9">
        <v>0.004074074074074074</v>
      </c>
      <c r="K1025" s="21">
        <v>352.0</v>
      </c>
      <c r="L1025" s="4">
        <v>3.42</v>
      </c>
    </row>
    <row r="1026">
      <c r="A1026" s="20">
        <v>27101.0</v>
      </c>
      <c r="B1026" s="20" t="str">
        <f t="shared" si="1"/>
        <v>Known</v>
      </c>
      <c r="C1026" s="20" t="str">
        <f>IFERROR(__xludf.DUMMYFUNCTION("SPLIT(E1026,"" - "")"),"Number")</f>
        <v>Number</v>
      </c>
      <c r="D1026" s="20" t="str">
        <f>IFERROR(__xludf.DUMMYFUNCTION("""COMPUTED_VALUE"""),"Study")</f>
        <v>Study</v>
      </c>
      <c r="E1026" s="4" t="s">
        <v>12</v>
      </c>
      <c r="F1026" s="4">
        <v>143.0</v>
      </c>
      <c r="G1026" s="4">
        <v>2.11</v>
      </c>
      <c r="H1026" s="8">
        <v>0.6503</v>
      </c>
      <c r="I1026" s="8">
        <v>0.0762</v>
      </c>
      <c r="J1026" s="9">
        <v>0.002685185185185185</v>
      </c>
      <c r="K1026" s="21">
        <v>232.0</v>
      </c>
      <c r="L1026" s="4">
        <v>1.83</v>
      </c>
    </row>
    <row r="1027">
      <c r="A1027" s="20" t="s">
        <v>1284</v>
      </c>
      <c r="B1027" s="20" t="str">
        <f t="shared" si="1"/>
        <v>Known</v>
      </c>
      <c r="C1027" s="20" t="str">
        <f>IFERROR(__xludf.DUMMYFUNCTION("SPLIT(E1027,"" - "")"),"Name")</f>
        <v>Name</v>
      </c>
      <c r="D1027" s="20" t="str">
        <f>IFERROR(__xludf.DUMMYFUNCTION("""COMPUTED_VALUE"""),"Series")</f>
        <v>Series</v>
      </c>
      <c r="E1027" s="4" t="s">
        <v>15</v>
      </c>
      <c r="F1027" s="4">
        <v>143.0</v>
      </c>
      <c r="G1027" s="4">
        <v>2.8</v>
      </c>
      <c r="H1027" s="8">
        <v>0.035</v>
      </c>
      <c r="I1027" s="8">
        <v>0.27</v>
      </c>
      <c r="J1027" s="9">
        <v>0.0028935185185185184</v>
      </c>
      <c r="K1027" s="21">
        <v>250.0</v>
      </c>
      <c r="L1027" s="4">
        <v>4.64</v>
      </c>
    </row>
    <row r="1028">
      <c r="A1028" s="20" t="s">
        <v>1285</v>
      </c>
      <c r="B1028" s="20" t="str">
        <f t="shared" si="1"/>
        <v>Exploratory</v>
      </c>
      <c r="C1028" s="20" t="str">
        <f>IFERROR(__xludf.DUMMYFUNCTION("SPLIT(E1028,"" - "")"),"Keyword")</f>
        <v>Keyword</v>
      </c>
      <c r="D1028" s="20" t="str">
        <f>IFERROR(__xludf.DUMMYFUNCTION("""COMPUTED_VALUE"""),"Topic")</f>
        <v>Topic</v>
      </c>
      <c r="E1028" s="4" t="s">
        <v>17</v>
      </c>
      <c r="F1028" s="4">
        <v>143.0</v>
      </c>
      <c r="G1028" s="4">
        <v>4.17</v>
      </c>
      <c r="H1028" s="8">
        <v>0.2378</v>
      </c>
      <c r="I1028" s="8">
        <v>0.2013</v>
      </c>
      <c r="J1028" s="9">
        <v>0.0033796296296296296</v>
      </c>
      <c r="K1028" s="21">
        <v>292.0</v>
      </c>
      <c r="L1028" s="4">
        <v>2.56</v>
      </c>
    </row>
    <row r="1029">
      <c r="A1029" s="20" t="s">
        <v>1286</v>
      </c>
      <c r="B1029" s="20" t="str">
        <f t="shared" si="1"/>
        <v>Known</v>
      </c>
      <c r="C1029" s="20" t="str">
        <f>IFERROR(__xludf.DUMMYFUNCTION("SPLIT(E1029,"" - "")"),"Name")</f>
        <v>Name</v>
      </c>
      <c r="D1029" s="20" t="str">
        <f>IFERROR(__xludf.DUMMYFUNCTION("""COMPUTED_VALUE"""),"Study")</f>
        <v>Study</v>
      </c>
      <c r="E1029" s="4" t="s">
        <v>21</v>
      </c>
      <c r="F1029" s="4">
        <v>143.0</v>
      </c>
      <c r="G1029" s="4">
        <v>2.27</v>
      </c>
      <c r="H1029" s="8">
        <v>0.1469</v>
      </c>
      <c r="I1029" s="8">
        <v>0.1446</v>
      </c>
      <c r="J1029" s="9">
        <v>0.004108796296296296</v>
      </c>
      <c r="K1029" s="21">
        <v>355.0</v>
      </c>
      <c r="L1029" s="4">
        <v>4.26</v>
      </c>
    </row>
    <row r="1030">
      <c r="A1030" s="20" t="s">
        <v>1288</v>
      </c>
      <c r="B1030" s="20" t="str">
        <f t="shared" si="1"/>
        <v>Exploratory</v>
      </c>
      <c r="C1030" s="20" t="str">
        <f>IFERROR(__xludf.DUMMYFUNCTION("SPLIT(E1030,"" - "")"),"Keyword")</f>
        <v>Keyword</v>
      </c>
      <c r="D1030" s="20" t="str">
        <f>IFERROR(__xludf.DUMMYFUNCTION("""COMPUTED_VALUE"""),"Topic")</f>
        <v>Topic</v>
      </c>
      <c r="E1030" s="4" t="s">
        <v>17</v>
      </c>
      <c r="F1030" s="4">
        <v>143.0</v>
      </c>
      <c r="G1030" s="4">
        <v>3.24</v>
      </c>
      <c r="H1030" s="8">
        <v>0.2168</v>
      </c>
      <c r="I1030" s="8">
        <v>0.153</v>
      </c>
      <c r="J1030" s="9">
        <v>0.003946759259259259</v>
      </c>
      <c r="K1030" s="21">
        <v>341.0</v>
      </c>
      <c r="L1030" s="4">
        <v>4.06</v>
      </c>
    </row>
    <row r="1031">
      <c r="A1031" s="20" t="s">
        <v>1289</v>
      </c>
      <c r="B1031" s="20" t="str">
        <f t="shared" si="1"/>
        <v>Known</v>
      </c>
      <c r="C1031" s="20" t="str">
        <f>IFERROR(__xludf.DUMMYFUNCTION("SPLIT(E1031,"" - "")"),"Name")</f>
        <v>Name</v>
      </c>
      <c r="D1031" s="20" t="str">
        <f>IFERROR(__xludf.DUMMYFUNCTION("""COMPUTED_VALUE"""),"Study")</f>
        <v>Study</v>
      </c>
      <c r="E1031" s="4" t="s">
        <v>21</v>
      </c>
      <c r="F1031" s="4">
        <v>143.0</v>
      </c>
      <c r="G1031" s="4">
        <v>2.67</v>
      </c>
      <c r="H1031" s="8">
        <v>0.2517</v>
      </c>
      <c r="I1031" s="8">
        <v>0.144</v>
      </c>
      <c r="J1031" s="9">
        <v>0.005821759259259259</v>
      </c>
      <c r="K1031" s="21">
        <v>503.0</v>
      </c>
      <c r="L1031" s="4">
        <v>4.73</v>
      </c>
    </row>
    <row r="1032">
      <c r="A1032" s="20" t="s">
        <v>1290</v>
      </c>
      <c r="B1032" s="20" t="str">
        <f t="shared" si="1"/>
        <v>Known</v>
      </c>
      <c r="C1032" s="20" t="str">
        <f>IFERROR(__xludf.DUMMYFUNCTION("SPLIT(E1032,"" - "")"),"Name")</f>
        <v>Name</v>
      </c>
      <c r="D1032" s="20" t="str">
        <f>IFERROR(__xludf.DUMMYFUNCTION("""COMPUTED_VALUE"""),"Series")</f>
        <v>Series</v>
      </c>
      <c r="E1032" s="4" t="s">
        <v>15</v>
      </c>
      <c r="F1032" s="4">
        <v>143.0</v>
      </c>
      <c r="G1032" s="4">
        <v>2.46</v>
      </c>
      <c r="H1032" s="8">
        <v>0.1329</v>
      </c>
      <c r="I1032" s="8">
        <v>0.2358</v>
      </c>
      <c r="J1032" s="9">
        <v>0.0043287037037037035</v>
      </c>
      <c r="K1032" s="21">
        <v>374.0</v>
      </c>
      <c r="L1032" s="4">
        <v>5.76</v>
      </c>
    </row>
    <row r="1033">
      <c r="A1033" s="20" t="s">
        <v>1291</v>
      </c>
      <c r="B1033" s="20" t="str">
        <f t="shared" si="1"/>
        <v>Exploratory</v>
      </c>
      <c r="C1033" s="20" t="str">
        <f>IFERROR(__xludf.DUMMYFUNCTION("SPLIT(E1033,"" - "")"),"Keyword")</f>
        <v>Keyword</v>
      </c>
      <c r="D1033" s="20" t="str">
        <f>IFERROR(__xludf.DUMMYFUNCTION("""COMPUTED_VALUE"""),"Topic")</f>
        <v>Topic</v>
      </c>
      <c r="E1033" s="4" t="s">
        <v>17</v>
      </c>
      <c r="F1033" s="4">
        <v>143.0</v>
      </c>
      <c r="G1033" s="4">
        <v>2.73</v>
      </c>
      <c r="H1033" s="8">
        <v>0.3287</v>
      </c>
      <c r="I1033" s="8">
        <v>0.2538</v>
      </c>
      <c r="J1033" s="9">
        <v>0.0014467592592592592</v>
      </c>
      <c r="K1033" s="21">
        <v>125.0</v>
      </c>
      <c r="L1033" s="4">
        <v>1.97</v>
      </c>
    </row>
    <row r="1034">
      <c r="A1034" s="20" t="s">
        <v>1292</v>
      </c>
      <c r="B1034" s="20" t="str">
        <f t="shared" si="1"/>
        <v>Exploratory</v>
      </c>
      <c r="C1034" s="20" t="str">
        <f>IFERROR(__xludf.DUMMYFUNCTION("SPLIT(E1034,"" - "")"),"Keyword")</f>
        <v>Keyword</v>
      </c>
      <c r="D1034" s="20" t="str">
        <f>IFERROR(__xludf.DUMMYFUNCTION("""COMPUTED_VALUE"""),"Topic")</f>
        <v>Topic</v>
      </c>
      <c r="E1034" s="4" t="s">
        <v>17</v>
      </c>
      <c r="F1034" s="4">
        <v>143.0</v>
      </c>
      <c r="G1034" s="4">
        <v>2.43</v>
      </c>
      <c r="H1034" s="8">
        <v>0.0629</v>
      </c>
      <c r="I1034" s="8">
        <v>0.523</v>
      </c>
      <c r="J1034" s="9">
        <v>0.0015277777777777779</v>
      </c>
      <c r="K1034" s="21">
        <v>132.0</v>
      </c>
      <c r="L1034" s="4">
        <v>1.94</v>
      </c>
    </row>
    <row r="1035">
      <c r="A1035" s="20" t="s">
        <v>1293</v>
      </c>
      <c r="B1035" s="20" t="str">
        <f t="shared" si="1"/>
        <v>Exploratory</v>
      </c>
      <c r="C1035" s="20" t="str">
        <f>IFERROR(__xludf.DUMMYFUNCTION("SPLIT(E1035,"" - "")"),"Keyword")</f>
        <v>Keyword</v>
      </c>
      <c r="D1035" s="20" t="str">
        <f>IFERROR(__xludf.DUMMYFUNCTION("""COMPUTED_VALUE"""),"Topic")</f>
        <v>Topic</v>
      </c>
      <c r="E1035" s="4" t="s">
        <v>17</v>
      </c>
      <c r="F1035" s="4">
        <v>143.0</v>
      </c>
      <c r="G1035" s="4">
        <v>3.65</v>
      </c>
      <c r="H1035" s="8">
        <v>0.2168</v>
      </c>
      <c r="I1035" s="8">
        <v>0.2433</v>
      </c>
      <c r="J1035" s="9">
        <v>0.0029976851851851853</v>
      </c>
      <c r="K1035" s="21">
        <v>259.0</v>
      </c>
      <c r="L1035" s="4">
        <v>2.03</v>
      </c>
    </row>
    <row r="1036">
      <c r="A1036" s="20">
        <v>21402.0</v>
      </c>
      <c r="B1036" s="20" t="str">
        <f t="shared" si="1"/>
        <v>Known</v>
      </c>
      <c r="C1036" s="20" t="str">
        <f>IFERROR(__xludf.DUMMYFUNCTION("SPLIT(E1036,"" - "")"),"Number")</f>
        <v>Number</v>
      </c>
      <c r="D1036" s="20" t="str">
        <f>IFERROR(__xludf.DUMMYFUNCTION("""COMPUTED_VALUE"""),"Study")</f>
        <v>Study</v>
      </c>
      <c r="E1036" s="4" t="s">
        <v>12</v>
      </c>
      <c r="F1036" s="4">
        <v>142.0</v>
      </c>
      <c r="G1036" s="4">
        <v>1.99</v>
      </c>
      <c r="H1036" s="8">
        <v>0.4577</v>
      </c>
      <c r="I1036" s="8">
        <v>0.0318</v>
      </c>
      <c r="J1036" s="9">
        <v>0.005046296296296296</v>
      </c>
      <c r="K1036" s="21">
        <v>436.0</v>
      </c>
      <c r="L1036" s="4">
        <v>4.74</v>
      </c>
    </row>
    <row r="1037">
      <c r="A1037" s="20">
        <v>25505.0</v>
      </c>
      <c r="B1037" s="20" t="str">
        <f t="shared" si="1"/>
        <v>Known</v>
      </c>
      <c r="C1037" s="20" t="str">
        <f>IFERROR(__xludf.DUMMYFUNCTION("SPLIT(E1037,"" - "")"),"Number")</f>
        <v>Number</v>
      </c>
      <c r="D1037" s="20" t="str">
        <f>IFERROR(__xludf.DUMMYFUNCTION("""COMPUTED_VALUE"""),"Study")</f>
        <v>Study</v>
      </c>
      <c r="E1037" s="4" t="s">
        <v>12</v>
      </c>
      <c r="F1037" s="4">
        <v>142.0</v>
      </c>
      <c r="G1037" s="4">
        <v>2.86</v>
      </c>
      <c r="H1037" s="8">
        <v>0.2465</v>
      </c>
      <c r="I1037" s="8">
        <v>0.0837</v>
      </c>
      <c r="J1037" s="9">
        <v>0.006898148148148148</v>
      </c>
      <c r="K1037" s="21">
        <v>596.0</v>
      </c>
      <c r="L1037" s="4">
        <v>5.5</v>
      </c>
    </row>
    <row r="1038">
      <c r="A1038" s="20" t="s">
        <v>1294</v>
      </c>
      <c r="B1038" s="20" t="str">
        <f t="shared" si="1"/>
        <v>Exploratory</v>
      </c>
      <c r="C1038" s="20" t="str">
        <f>IFERROR(__xludf.DUMMYFUNCTION("SPLIT(E1038,"" - "")"),"Keyword")</f>
        <v>Keyword</v>
      </c>
      <c r="D1038" s="20" t="str">
        <f>IFERROR(__xludf.DUMMYFUNCTION("""COMPUTED_VALUE"""),"Topic")</f>
        <v>Topic</v>
      </c>
      <c r="E1038" s="4" t="s">
        <v>17</v>
      </c>
      <c r="F1038" s="4">
        <v>142.0</v>
      </c>
      <c r="G1038" s="4">
        <v>3.25</v>
      </c>
      <c r="H1038" s="8">
        <v>0.1479</v>
      </c>
      <c r="I1038" s="8">
        <v>0.1584</v>
      </c>
      <c r="J1038" s="9">
        <v>0.003993055555555555</v>
      </c>
      <c r="K1038" s="21">
        <v>345.0</v>
      </c>
      <c r="L1038" s="4">
        <v>4.32</v>
      </c>
    </row>
    <row r="1039">
      <c r="A1039" s="20" t="s">
        <v>1295</v>
      </c>
      <c r="B1039" s="20" t="str">
        <f t="shared" si="1"/>
        <v>Exploratory</v>
      </c>
      <c r="C1039" s="20" t="str">
        <f>IFERROR(__xludf.DUMMYFUNCTION("SPLIT(E1039,"" - "")"),"Keyword")</f>
        <v>Keyword</v>
      </c>
      <c r="D1039" s="20" t="str">
        <f>IFERROR(__xludf.DUMMYFUNCTION("""COMPUTED_VALUE"""),"Topic")</f>
        <v>Topic</v>
      </c>
      <c r="E1039" s="4" t="s">
        <v>17</v>
      </c>
      <c r="F1039" s="4">
        <v>142.0</v>
      </c>
      <c r="G1039" s="4">
        <v>3.87</v>
      </c>
      <c r="H1039" s="8">
        <v>0.2606</v>
      </c>
      <c r="I1039" s="8">
        <v>0.1709</v>
      </c>
      <c r="J1039" s="9">
        <v>0.008842592592592593</v>
      </c>
      <c r="K1039" s="21">
        <v>764.0</v>
      </c>
      <c r="L1039" s="4">
        <v>3.51</v>
      </c>
    </row>
    <row r="1040">
      <c r="A1040" s="20" t="s">
        <v>4814</v>
      </c>
      <c r="B1040" s="20" t="str">
        <f t="shared" si="1"/>
        <v>Known</v>
      </c>
      <c r="C1040" s="20" t="str">
        <f>IFERROR(__xludf.DUMMYFUNCTION("SPLIT(E1040,"" - "")"),"Name")</f>
        <v>Name</v>
      </c>
      <c r="D1040" s="20" t="str">
        <f>IFERROR(__xludf.DUMMYFUNCTION("""COMPUTED_VALUE"""),"Study")</f>
        <v>Study</v>
      </c>
      <c r="E1040" s="4" t="s">
        <v>21</v>
      </c>
      <c r="F1040" s="4">
        <v>142.0</v>
      </c>
      <c r="G1040" s="4">
        <v>1.23</v>
      </c>
      <c r="H1040" s="8">
        <v>0.7394</v>
      </c>
      <c r="I1040" s="8">
        <v>0.0115</v>
      </c>
      <c r="J1040" s="9">
        <v>0.0013194444444444445</v>
      </c>
      <c r="K1040" s="21">
        <v>114.0</v>
      </c>
      <c r="L1040" s="4">
        <v>1.16</v>
      </c>
    </row>
    <row r="1041">
      <c r="A1041" s="20" t="s">
        <v>1298</v>
      </c>
      <c r="B1041" s="20" t="str">
        <f t="shared" si="1"/>
        <v>Exploratory</v>
      </c>
      <c r="C1041" s="20" t="str">
        <f>IFERROR(__xludf.DUMMYFUNCTION("SPLIT(E1041,"" - "")"),"Keyword")</f>
        <v>Keyword</v>
      </c>
      <c r="D1041" s="20" t="str">
        <f>IFERROR(__xludf.DUMMYFUNCTION("""COMPUTED_VALUE"""),"Topic")</f>
        <v>Topic</v>
      </c>
      <c r="E1041" s="4" t="s">
        <v>17</v>
      </c>
      <c r="F1041" s="4">
        <v>142.0</v>
      </c>
      <c r="G1041" s="4">
        <v>3.82</v>
      </c>
      <c r="H1041" s="8">
        <v>0.3028</v>
      </c>
      <c r="I1041" s="8">
        <v>0.1473</v>
      </c>
      <c r="J1041" s="9">
        <v>0.0036689814814814814</v>
      </c>
      <c r="K1041" s="21">
        <v>317.0</v>
      </c>
      <c r="L1041" s="4">
        <v>3.26</v>
      </c>
    </row>
    <row r="1042">
      <c r="A1042" s="20" t="s">
        <v>1300</v>
      </c>
      <c r="B1042" s="20" t="str">
        <f t="shared" si="1"/>
        <v>Exploratory</v>
      </c>
      <c r="C1042" s="20" t="str">
        <f>IFERROR(__xludf.DUMMYFUNCTION("SPLIT(E1042,"" - "")"),"Keyword")</f>
        <v>Keyword</v>
      </c>
      <c r="D1042" s="20" t="str">
        <f>IFERROR(__xludf.DUMMYFUNCTION("""COMPUTED_VALUE"""),"Topic")</f>
        <v>Topic</v>
      </c>
      <c r="E1042" s="4" t="s">
        <v>17</v>
      </c>
      <c r="F1042" s="4">
        <v>142.0</v>
      </c>
      <c r="G1042" s="4">
        <v>2.2</v>
      </c>
      <c r="H1042" s="8">
        <v>0.5423</v>
      </c>
      <c r="I1042" s="8">
        <v>0.1731</v>
      </c>
      <c r="J1042" s="9">
        <v>0.0016435185185185185</v>
      </c>
      <c r="K1042" s="21">
        <v>142.0</v>
      </c>
      <c r="L1042" s="4">
        <v>1.61</v>
      </c>
    </row>
    <row r="1043">
      <c r="A1043" s="20" t="s">
        <v>1301</v>
      </c>
      <c r="B1043" s="20" t="str">
        <f t="shared" si="1"/>
        <v>Exploratory</v>
      </c>
      <c r="C1043" s="20" t="str">
        <f>IFERROR(__xludf.DUMMYFUNCTION("SPLIT(E1043,"" - "")"),"Keyword")</f>
        <v>Keyword</v>
      </c>
      <c r="D1043" s="20" t="str">
        <f>IFERROR(__xludf.DUMMYFUNCTION("""COMPUTED_VALUE"""),"Topic")</f>
        <v>Topic</v>
      </c>
      <c r="E1043" s="4" t="s">
        <v>17</v>
      </c>
      <c r="F1043" s="4">
        <v>142.0</v>
      </c>
      <c r="G1043" s="4">
        <v>4.72</v>
      </c>
      <c r="H1043" s="8">
        <v>0.1549</v>
      </c>
      <c r="I1043" s="8">
        <v>0.2328</v>
      </c>
      <c r="J1043" s="9">
        <v>0.0030787037037037037</v>
      </c>
      <c r="K1043" s="21">
        <v>266.0</v>
      </c>
      <c r="L1043" s="4">
        <v>2.81</v>
      </c>
    </row>
    <row r="1044">
      <c r="A1044" s="20" t="s">
        <v>1302</v>
      </c>
      <c r="B1044" s="20" t="str">
        <f t="shared" si="1"/>
        <v>Exploratory</v>
      </c>
      <c r="C1044" s="20" t="str">
        <f>IFERROR(__xludf.DUMMYFUNCTION("SPLIT(E1044,"" - "")"),"Keyword")</f>
        <v>Keyword</v>
      </c>
      <c r="D1044" s="20" t="str">
        <f>IFERROR(__xludf.DUMMYFUNCTION("""COMPUTED_VALUE"""),"Topic")</f>
        <v>Topic</v>
      </c>
      <c r="E1044" s="4" t="s">
        <v>17</v>
      </c>
      <c r="F1044" s="4">
        <v>142.0</v>
      </c>
      <c r="G1044" s="4">
        <v>5.01</v>
      </c>
      <c r="H1044" s="8">
        <v>0.2465</v>
      </c>
      <c r="I1044" s="8">
        <v>0.1601</v>
      </c>
      <c r="J1044" s="9">
        <v>0.00375</v>
      </c>
      <c r="K1044" s="21">
        <v>324.0</v>
      </c>
      <c r="L1044" s="4">
        <v>2.72</v>
      </c>
    </row>
    <row r="1045">
      <c r="A1045" s="20" t="s">
        <v>1304</v>
      </c>
      <c r="B1045" s="20" t="str">
        <f t="shared" si="1"/>
        <v>Exploratory</v>
      </c>
      <c r="C1045" s="20" t="str">
        <f>IFERROR(__xludf.DUMMYFUNCTION("SPLIT(E1045,"" - "")"),"Keyword")</f>
        <v>Keyword</v>
      </c>
      <c r="D1045" s="20" t="str">
        <f>IFERROR(__xludf.DUMMYFUNCTION("""COMPUTED_VALUE"""),"Topic")</f>
        <v>Topic</v>
      </c>
      <c r="E1045" s="4" t="s">
        <v>17</v>
      </c>
      <c r="F1045" s="4">
        <v>142.0</v>
      </c>
      <c r="G1045" s="4">
        <v>3.55</v>
      </c>
      <c r="H1045" s="8">
        <v>0.1901</v>
      </c>
      <c r="I1045" s="8">
        <v>0.2341</v>
      </c>
      <c r="J1045" s="9">
        <v>0.003310185185185185</v>
      </c>
      <c r="K1045" s="21">
        <v>286.0</v>
      </c>
      <c r="L1045" s="4">
        <v>3.46</v>
      </c>
    </row>
    <row r="1046">
      <c r="A1046" s="20" t="s">
        <v>1305</v>
      </c>
      <c r="B1046" s="20" t="str">
        <f t="shared" si="1"/>
        <v>Exploratory</v>
      </c>
      <c r="C1046" s="20" t="str">
        <f>IFERROR(__xludf.DUMMYFUNCTION("SPLIT(E1046,"" - "")"),"Keyword")</f>
        <v>Keyword</v>
      </c>
      <c r="D1046" s="20" t="str">
        <f>IFERROR(__xludf.DUMMYFUNCTION("""COMPUTED_VALUE"""),"Place")</f>
        <v>Place</v>
      </c>
      <c r="E1046" s="4" t="s">
        <v>32</v>
      </c>
      <c r="F1046" s="4">
        <v>142.0</v>
      </c>
      <c r="G1046" s="4">
        <v>3.57</v>
      </c>
      <c r="H1046" s="8">
        <v>0.3521</v>
      </c>
      <c r="I1046" s="8">
        <v>0.1282</v>
      </c>
      <c r="J1046" s="9">
        <v>0.0038194444444444443</v>
      </c>
      <c r="K1046" s="21">
        <v>330.0</v>
      </c>
      <c r="L1046" s="4">
        <v>3.13</v>
      </c>
    </row>
    <row r="1047">
      <c r="A1047" s="20" t="s">
        <v>3165</v>
      </c>
      <c r="B1047" s="20" t="str">
        <f t="shared" si="1"/>
        <v>Known</v>
      </c>
      <c r="C1047" s="20" t="str">
        <f>IFERROR(__xludf.DUMMYFUNCTION("SPLIT(E1047,"" - "")"),"Author")</f>
        <v>Author</v>
      </c>
      <c r="D1047" s="20" t="str">
        <f>IFERROR(__xludf.DUMMYFUNCTION("""COMPUTED_VALUE"""),"Insitutional")</f>
        <v>Insitutional</v>
      </c>
      <c r="E1047" s="4" t="s">
        <v>4807</v>
      </c>
      <c r="F1047" s="4">
        <v>142.0</v>
      </c>
      <c r="G1047" s="4">
        <v>2.32</v>
      </c>
      <c r="H1047" s="8">
        <v>0.3732</v>
      </c>
      <c r="I1047" s="8">
        <v>0.2697</v>
      </c>
      <c r="J1047" s="9">
        <v>0.0019328703703703704</v>
      </c>
      <c r="K1047" s="21">
        <v>167.0</v>
      </c>
      <c r="L1047" s="4">
        <v>1.87</v>
      </c>
    </row>
    <row r="1048">
      <c r="A1048" s="20" t="s">
        <v>1307</v>
      </c>
      <c r="B1048" s="20" t="str">
        <f t="shared" si="1"/>
        <v>Known</v>
      </c>
      <c r="C1048" s="20" t="str">
        <f>IFERROR(__xludf.DUMMYFUNCTION("SPLIT(E1048,"" - "")"),"Name")</f>
        <v>Name</v>
      </c>
      <c r="D1048" s="20" t="str">
        <f>IFERROR(__xludf.DUMMYFUNCTION("""COMPUTED_VALUE"""),"Series")</f>
        <v>Series</v>
      </c>
      <c r="E1048" s="4" t="s">
        <v>15</v>
      </c>
      <c r="F1048" s="4">
        <v>141.0</v>
      </c>
      <c r="G1048" s="4">
        <v>2.89</v>
      </c>
      <c r="H1048" s="8">
        <v>0.1418</v>
      </c>
      <c r="I1048" s="8">
        <v>0.1966</v>
      </c>
      <c r="J1048" s="9">
        <v>0.003321759259259259</v>
      </c>
      <c r="K1048" s="21">
        <v>287.0</v>
      </c>
      <c r="L1048" s="4">
        <v>3.63</v>
      </c>
    </row>
    <row r="1049">
      <c r="A1049" s="20">
        <v>2026.0</v>
      </c>
      <c r="B1049" s="20" t="str">
        <f t="shared" si="1"/>
        <v>Known</v>
      </c>
      <c r="C1049" s="20" t="str">
        <f>IFERROR(__xludf.DUMMYFUNCTION("SPLIT(E1049,"" - "")"),"Number")</f>
        <v>Number</v>
      </c>
      <c r="D1049" s="20" t="str">
        <f>IFERROR(__xludf.DUMMYFUNCTION("""COMPUTED_VALUE"""),"Study")</f>
        <v>Study</v>
      </c>
      <c r="E1049" s="4" t="s">
        <v>12</v>
      </c>
      <c r="F1049" s="4">
        <v>141.0</v>
      </c>
      <c r="G1049" s="4">
        <v>2.45</v>
      </c>
      <c r="H1049" s="8">
        <v>0.1631</v>
      </c>
      <c r="I1049" s="8">
        <v>0.0435</v>
      </c>
      <c r="J1049" s="9">
        <v>0.004293981481481481</v>
      </c>
      <c r="K1049" s="21">
        <v>371.0</v>
      </c>
      <c r="L1049" s="4">
        <v>4.81</v>
      </c>
    </row>
    <row r="1050">
      <c r="A1050" s="20">
        <v>27024.0</v>
      </c>
      <c r="B1050" s="20" t="str">
        <f t="shared" si="1"/>
        <v>Known</v>
      </c>
      <c r="C1050" s="20" t="str">
        <f>IFERROR(__xludf.DUMMYFUNCTION("SPLIT(E1050,"" - "")"),"Number")</f>
        <v>Number</v>
      </c>
      <c r="D1050" s="20" t="str">
        <f>IFERROR(__xludf.DUMMYFUNCTION("""COMPUTED_VALUE"""),"Study")</f>
        <v>Study</v>
      </c>
      <c r="E1050" s="4" t="s">
        <v>12</v>
      </c>
      <c r="F1050" s="4">
        <v>141.0</v>
      </c>
      <c r="G1050" s="4">
        <v>1.35</v>
      </c>
      <c r="H1050" s="8">
        <v>0.5674</v>
      </c>
      <c r="I1050" s="8">
        <v>0.0524</v>
      </c>
      <c r="J1050" s="9">
        <v>0.005</v>
      </c>
      <c r="K1050" s="21">
        <v>432.0</v>
      </c>
      <c r="L1050" s="4">
        <v>1.63</v>
      </c>
    </row>
    <row r="1051">
      <c r="A1051" s="20" t="s">
        <v>1308</v>
      </c>
      <c r="B1051" s="20" t="str">
        <f t="shared" si="1"/>
        <v>Exploratory</v>
      </c>
      <c r="C1051" s="20" t="str">
        <f>IFERROR(__xludf.DUMMYFUNCTION("SPLIT(E1051,"" - "")"),"Keyword")</f>
        <v>Keyword</v>
      </c>
      <c r="D1051" s="20" t="str">
        <f>IFERROR(__xludf.DUMMYFUNCTION("""COMPUTED_VALUE"""),"Topic")</f>
        <v>Topic</v>
      </c>
      <c r="E1051" s="4" t="s">
        <v>17</v>
      </c>
      <c r="F1051" s="4">
        <v>141.0</v>
      </c>
      <c r="G1051" s="4">
        <v>3.43</v>
      </c>
      <c r="H1051" s="8">
        <v>0.383</v>
      </c>
      <c r="I1051" s="8">
        <v>0.1387</v>
      </c>
      <c r="J1051" s="9">
        <v>0.002789351851851852</v>
      </c>
      <c r="K1051" s="21">
        <v>241.0</v>
      </c>
      <c r="L1051" s="4">
        <v>3.59</v>
      </c>
    </row>
    <row r="1052">
      <c r="A1052" s="20" t="s">
        <v>1310</v>
      </c>
      <c r="B1052" s="20" t="str">
        <f t="shared" si="1"/>
        <v>Exploratory</v>
      </c>
      <c r="C1052" s="20" t="str">
        <f>IFERROR(__xludf.DUMMYFUNCTION("SPLIT(E1052,"" - "")"),"Keyword")</f>
        <v>Keyword</v>
      </c>
      <c r="D1052" s="20" t="str">
        <f>IFERROR(__xludf.DUMMYFUNCTION("""COMPUTED_VALUE"""),"Topic")</f>
        <v>Topic</v>
      </c>
      <c r="E1052" s="4" t="s">
        <v>17</v>
      </c>
      <c r="F1052" s="4">
        <v>141.0</v>
      </c>
      <c r="G1052" s="4">
        <v>4.38</v>
      </c>
      <c r="H1052" s="8">
        <v>0.1489</v>
      </c>
      <c r="I1052" s="8">
        <v>0.2799</v>
      </c>
      <c r="J1052" s="9">
        <v>0.0028935185185185184</v>
      </c>
      <c r="K1052" s="21">
        <v>250.0</v>
      </c>
      <c r="L1052" s="4">
        <v>4.27</v>
      </c>
    </row>
    <row r="1053">
      <c r="A1053" s="20" t="s">
        <v>1312</v>
      </c>
      <c r="B1053" s="20" t="str">
        <f t="shared" si="1"/>
        <v>Exploratory</v>
      </c>
      <c r="C1053" s="20" t="str">
        <f>IFERROR(__xludf.DUMMYFUNCTION("SPLIT(E1053,"" - "")"),"Keyword")</f>
        <v>Keyword</v>
      </c>
      <c r="D1053" s="20" t="str">
        <f>IFERROR(__xludf.DUMMYFUNCTION("""COMPUTED_VALUE"""),"Topic")</f>
        <v>Topic</v>
      </c>
      <c r="E1053" s="4" t="s">
        <v>17</v>
      </c>
      <c r="F1053" s="4">
        <v>141.0</v>
      </c>
      <c r="G1053" s="4">
        <v>3.68</v>
      </c>
      <c r="H1053" s="8">
        <v>0.2624</v>
      </c>
      <c r="I1053" s="8">
        <v>0.0636</v>
      </c>
      <c r="J1053" s="9">
        <v>0.0038425925925925928</v>
      </c>
      <c r="K1053" s="21">
        <v>332.0</v>
      </c>
      <c r="L1053" s="4">
        <v>4.32</v>
      </c>
    </row>
    <row r="1054">
      <c r="A1054" s="20" t="s">
        <v>1313</v>
      </c>
      <c r="B1054" s="20" t="str">
        <f t="shared" si="1"/>
        <v>Exploratory</v>
      </c>
      <c r="C1054" s="20" t="str">
        <f>IFERROR(__xludf.DUMMYFUNCTION("SPLIT(E1054,"" - "")"),"Keyword")</f>
        <v>Keyword</v>
      </c>
      <c r="D1054" s="20" t="str">
        <f>IFERROR(__xludf.DUMMYFUNCTION("""COMPUTED_VALUE"""),"Topic")</f>
        <v>Topic</v>
      </c>
      <c r="E1054" s="4" t="s">
        <v>17</v>
      </c>
      <c r="F1054" s="4">
        <v>141.0</v>
      </c>
      <c r="G1054" s="4">
        <v>4.79</v>
      </c>
      <c r="H1054" s="8">
        <v>0.2199</v>
      </c>
      <c r="I1054" s="8">
        <v>0.1583</v>
      </c>
      <c r="J1054" s="9">
        <v>0.004618055555555556</v>
      </c>
      <c r="K1054" s="21">
        <v>399.0</v>
      </c>
      <c r="L1054" s="4">
        <v>3.56</v>
      </c>
    </row>
    <row r="1055">
      <c r="A1055" s="20" t="s">
        <v>1314</v>
      </c>
      <c r="B1055" s="20" t="str">
        <f t="shared" si="1"/>
        <v>Exploratory</v>
      </c>
      <c r="C1055" s="20" t="str">
        <f>IFERROR(__xludf.DUMMYFUNCTION("SPLIT(E1055,"" - "")"),"Keyword")</f>
        <v>Keyword</v>
      </c>
      <c r="D1055" s="20" t="str">
        <f>IFERROR(__xludf.DUMMYFUNCTION("""COMPUTED_VALUE"""),"Place")</f>
        <v>Place</v>
      </c>
      <c r="E1055" s="4" t="s">
        <v>32</v>
      </c>
      <c r="F1055" s="4">
        <v>141.0</v>
      </c>
      <c r="G1055" s="4">
        <v>2.16</v>
      </c>
      <c r="H1055" s="8">
        <v>0.1631</v>
      </c>
      <c r="I1055" s="8">
        <v>0.2072</v>
      </c>
      <c r="J1055" s="9">
        <v>0.0025</v>
      </c>
      <c r="K1055" s="21">
        <v>216.0</v>
      </c>
      <c r="L1055" s="4">
        <v>4.79</v>
      </c>
    </row>
    <row r="1056">
      <c r="A1056" s="20" t="s">
        <v>1316</v>
      </c>
      <c r="B1056" s="20" t="str">
        <f t="shared" si="1"/>
        <v>Exploratory</v>
      </c>
      <c r="C1056" s="20" t="str">
        <f>IFERROR(__xludf.DUMMYFUNCTION("SPLIT(E1056,"" - "")"),"Keyword")</f>
        <v>Keyword</v>
      </c>
      <c r="D1056" s="20" t="str">
        <f>IFERROR(__xludf.DUMMYFUNCTION("""COMPUTED_VALUE"""),"Topic")</f>
        <v>Topic</v>
      </c>
      <c r="E1056" s="4" t="s">
        <v>17</v>
      </c>
      <c r="F1056" s="4">
        <v>141.0</v>
      </c>
      <c r="G1056" s="4">
        <v>3.36</v>
      </c>
      <c r="H1056" s="8">
        <v>0.3121</v>
      </c>
      <c r="I1056" s="8">
        <v>0.192</v>
      </c>
      <c r="J1056" s="9">
        <v>0.0034837962962962965</v>
      </c>
      <c r="K1056" s="21">
        <v>301.0</v>
      </c>
      <c r="L1056" s="4">
        <v>3.05</v>
      </c>
    </row>
    <row r="1057">
      <c r="A1057" s="20" t="s">
        <v>1317</v>
      </c>
      <c r="B1057" s="20" t="str">
        <f t="shared" si="1"/>
        <v>Exploratory</v>
      </c>
      <c r="C1057" s="20" t="str">
        <f>IFERROR(__xludf.DUMMYFUNCTION("SPLIT(E1057,"" - "")"),"Keyword")</f>
        <v>Keyword</v>
      </c>
      <c r="D1057" s="20" t="str">
        <f>IFERROR(__xludf.DUMMYFUNCTION("""COMPUTED_VALUE"""),"Topic")</f>
        <v>Topic</v>
      </c>
      <c r="E1057" s="4" t="s">
        <v>17</v>
      </c>
      <c r="F1057" s="4">
        <v>141.0</v>
      </c>
      <c r="G1057" s="4">
        <v>3.79</v>
      </c>
      <c r="H1057" s="8">
        <v>0.2766</v>
      </c>
      <c r="I1057" s="8">
        <v>0.1798</v>
      </c>
      <c r="J1057" s="9">
        <v>0.0037731481481481483</v>
      </c>
      <c r="K1057" s="21">
        <v>326.0</v>
      </c>
      <c r="L1057" s="4">
        <v>3.54</v>
      </c>
    </row>
    <row r="1058">
      <c r="A1058" s="20" t="s">
        <v>1318</v>
      </c>
      <c r="B1058" s="20" t="str">
        <f t="shared" si="1"/>
        <v>Exploratory</v>
      </c>
      <c r="C1058" s="20" t="str">
        <f>IFERROR(__xludf.DUMMYFUNCTION("SPLIT(E1058,"" - "")"),"Keyword")</f>
        <v>Keyword</v>
      </c>
      <c r="D1058" s="20" t="str">
        <f>IFERROR(__xludf.DUMMYFUNCTION("""COMPUTED_VALUE"""),"Topic")</f>
        <v>Topic</v>
      </c>
      <c r="E1058" s="4" t="s">
        <v>17</v>
      </c>
      <c r="F1058" s="4">
        <v>141.0</v>
      </c>
      <c r="G1058" s="4">
        <v>2.67</v>
      </c>
      <c r="H1058" s="8">
        <v>0.234</v>
      </c>
      <c r="I1058" s="8">
        <v>0.3289</v>
      </c>
      <c r="J1058" s="9">
        <v>0.0027314814814814814</v>
      </c>
      <c r="K1058" s="21">
        <v>236.0</v>
      </c>
      <c r="L1058" s="4">
        <v>1.62</v>
      </c>
    </row>
    <row r="1059">
      <c r="A1059" s="20" t="s">
        <v>4815</v>
      </c>
      <c r="B1059" s="20" t="str">
        <f t="shared" si="1"/>
        <v>Known</v>
      </c>
      <c r="C1059" s="20" t="str">
        <f>IFERROR(__xludf.DUMMYFUNCTION("SPLIT(E1059,"" - "")"),"Name")</f>
        <v>Name</v>
      </c>
      <c r="D1059" s="20" t="str">
        <f>IFERROR(__xludf.DUMMYFUNCTION("""COMPUTED_VALUE"""),"Study")</f>
        <v>Study</v>
      </c>
      <c r="E1059" s="4" t="s">
        <v>21</v>
      </c>
      <c r="F1059" s="4">
        <v>140.0</v>
      </c>
      <c r="G1059" s="4">
        <v>1.29</v>
      </c>
      <c r="H1059" s="8">
        <v>0.8214</v>
      </c>
      <c r="I1059" s="8">
        <v>0.0222</v>
      </c>
      <c r="J1059" s="9">
        <v>8.680555555555555E-4</v>
      </c>
      <c r="K1059" s="21">
        <v>75.0</v>
      </c>
      <c r="L1059" s="4">
        <v>1.14</v>
      </c>
    </row>
    <row r="1060">
      <c r="A1060" s="20" t="s">
        <v>1320</v>
      </c>
      <c r="B1060" s="20" t="str">
        <f t="shared" si="1"/>
        <v>Exploratory</v>
      </c>
      <c r="C1060" s="20" t="str">
        <f>IFERROR(__xludf.DUMMYFUNCTION("SPLIT(E1060,"" - "")"),"Keyword")</f>
        <v>Keyword</v>
      </c>
      <c r="D1060" s="20" t="str">
        <f>IFERROR(__xludf.DUMMYFUNCTION("""COMPUTED_VALUE"""),"Topic")</f>
        <v>Topic</v>
      </c>
      <c r="E1060" s="4" t="s">
        <v>17</v>
      </c>
      <c r="F1060" s="4">
        <v>140.0</v>
      </c>
      <c r="G1060" s="4">
        <v>4.65</v>
      </c>
      <c r="H1060" s="8">
        <v>0.2643</v>
      </c>
      <c r="I1060" s="8">
        <v>0.1214</v>
      </c>
      <c r="J1060" s="9">
        <v>0.005277777777777778</v>
      </c>
      <c r="K1060" s="21">
        <v>456.0</v>
      </c>
      <c r="L1060" s="4">
        <v>4.81</v>
      </c>
    </row>
    <row r="1061">
      <c r="A1061" s="20" t="s">
        <v>1321</v>
      </c>
      <c r="B1061" s="20" t="str">
        <f t="shared" si="1"/>
        <v>Exploratory</v>
      </c>
      <c r="C1061" s="20" t="str">
        <f>IFERROR(__xludf.DUMMYFUNCTION("SPLIT(E1061,"" - "")"),"Keyword")</f>
        <v>Keyword</v>
      </c>
      <c r="D1061" s="20" t="str">
        <f>IFERROR(__xludf.DUMMYFUNCTION("""COMPUTED_VALUE"""),"Topic")</f>
        <v>Topic</v>
      </c>
      <c r="E1061" s="4" t="s">
        <v>17</v>
      </c>
      <c r="F1061" s="4">
        <v>140.0</v>
      </c>
      <c r="G1061" s="4">
        <v>4.91</v>
      </c>
      <c r="H1061" s="8">
        <v>0.2786</v>
      </c>
      <c r="I1061" s="8">
        <v>0.125</v>
      </c>
      <c r="J1061" s="9">
        <v>0.004502314814814815</v>
      </c>
      <c r="K1061" s="21">
        <v>389.0</v>
      </c>
      <c r="L1061" s="4">
        <v>4.27</v>
      </c>
    </row>
    <row r="1062">
      <c r="A1062" s="20" t="s">
        <v>1322</v>
      </c>
      <c r="B1062" s="20" t="str">
        <f t="shared" si="1"/>
        <v>Exploratory</v>
      </c>
      <c r="C1062" s="20" t="str">
        <f>IFERROR(__xludf.DUMMYFUNCTION("SPLIT(E1062,"" - "")"),"Keyword")</f>
        <v>Keyword</v>
      </c>
      <c r="D1062" s="20" t="str">
        <f>IFERROR(__xludf.DUMMYFUNCTION("""COMPUTED_VALUE"""),"Topic")</f>
        <v>Topic</v>
      </c>
      <c r="E1062" s="4" t="s">
        <v>17</v>
      </c>
      <c r="F1062" s="4">
        <v>140.0</v>
      </c>
      <c r="G1062" s="4">
        <v>2.73</v>
      </c>
      <c r="H1062" s="8">
        <v>0.2429</v>
      </c>
      <c r="I1062" s="8">
        <v>0.2696</v>
      </c>
      <c r="J1062" s="9">
        <v>0.002766203703703704</v>
      </c>
      <c r="K1062" s="21">
        <v>239.0</v>
      </c>
      <c r="L1062" s="4">
        <v>2.28</v>
      </c>
    </row>
    <row r="1063">
      <c r="A1063" s="20" t="s">
        <v>1323</v>
      </c>
      <c r="B1063" s="20" t="str">
        <f t="shared" si="1"/>
        <v>Known</v>
      </c>
      <c r="C1063" s="20" t="str">
        <f>IFERROR(__xludf.DUMMYFUNCTION("SPLIT(E1063,"" - "")"),"Name")</f>
        <v>Name</v>
      </c>
      <c r="D1063" s="20" t="str">
        <f>IFERROR(__xludf.DUMMYFUNCTION("""COMPUTED_VALUE"""),"Series")</f>
        <v>Series</v>
      </c>
      <c r="E1063" s="4" t="s">
        <v>15</v>
      </c>
      <c r="F1063" s="4">
        <v>140.0</v>
      </c>
      <c r="G1063" s="4">
        <v>2.11</v>
      </c>
      <c r="H1063" s="8">
        <v>0.2286</v>
      </c>
      <c r="I1063" s="8">
        <v>0.0746</v>
      </c>
      <c r="J1063" s="9">
        <v>0.0015625</v>
      </c>
      <c r="K1063" s="21">
        <v>135.0</v>
      </c>
      <c r="L1063" s="4">
        <v>2.67</v>
      </c>
    </row>
    <row r="1064">
      <c r="A1064" s="20" t="s">
        <v>1324</v>
      </c>
      <c r="B1064" s="20" t="str">
        <f t="shared" si="1"/>
        <v>Exploratory</v>
      </c>
      <c r="C1064" s="20" t="str">
        <f>IFERROR(__xludf.DUMMYFUNCTION("SPLIT(E1064,"" - "")"),"Keyword")</f>
        <v>Keyword</v>
      </c>
      <c r="D1064" s="20" t="str">
        <f>IFERROR(__xludf.DUMMYFUNCTION("""COMPUTED_VALUE"""),"Topic")</f>
        <v>Topic</v>
      </c>
      <c r="E1064" s="4" t="s">
        <v>17</v>
      </c>
      <c r="F1064" s="4">
        <v>140.0</v>
      </c>
      <c r="G1064" s="4">
        <v>3.49</v>
      </c>
      <c r="H1064" s="8">
        <v>0.1929</v>
      </c>
      <c r="I1064" s="8">
        <v>0.2986</v>
      </c>
      <c r="J1064" s="9">
        <v>0.002939814814814815</v>
      </c>
      <c r="K1064" s="21">
        <v>254.0</v>
      </c>
      <c r="L1064" s="4">
        <v>2.51</v>
      </c>
    </row>
    <row r="1065">
      <c r="A1065" s="20" t="s">
        <v>1325</v>
      </c>
      <c r="B1065" s="20" t="str">
        <f t="shared" si="1"/>
        <v>Known</v>
      </c>
      <c r="C1065" s="20" t="str">
        <f>IFERROR(__xludf.DUMMYFUNCTION("SPLIT(E1065,"" - "")"),"Author")</f>
        <v>Author</v>
      </c>
      <c r="D1065" s="20" t="str">
        <f>IFERROR(__xludf.DUMMYFUNCTION("""COMPUTED_VALUE"""),"Insitutional")</f>
        <v>Insitutional</v>
      </c>
      <c r="E1065" s="4" t="s">
        <v>4807</v>
      </c>
      <c r="F1065" s="4">
        <v>140.0</v>
      </c>
      <c r="G1065" s="4">
        <v>2.64</v>
      </c>
      <c r="H1065" s="8">
        <v>0.25</v>
      </c>
      <c r="I1065" s="8">
        <v>0.1653</v>
      </c>
      <c r="J1065" s="9">
        <v>0.003159722222222222</v>
      </c>
      <c r="K1065" s="21">
        <v>273.0</v>
      </c>
      <c r="L1065" s="4">
        <v>3.79</v>
      </c>
    </row>
    <row r="1066">
      <c r="A1066" s="20" t="s">
        <v>1326</v>
      </c>
      <c r="B1066" s="20" t="str">
        <f t="shared" si="1"/>
        <v>Known</v>
      </c>
      <c r="C1066" s="20" t="str">
        <f>IFERROR(__xludf.DUMMYFUNCTION("SPLIT(E1066,"" - "")"),"Name")</f>
        <v>Name</v>
      </c>
      <c r="D1066" s="20" t="str">
        <f>IFERROR(__xludf.DUMMYFUNCTION("""COMPUTED_VALUE"""),"Series")</f>
        <v>Series</v>
      </c>
      <c r="E1066" s="4" t="s">
        <v>15</v>
      </c>
      <c r="F1066" s="4">
        <v>140.0</v>
      </c>
      <c r="G1066" s="4">
        <v>3.11</v>
      </c>
      <c r="H1066" s="8">
        <v>0.3571</v>
      </c>
      <c r="I1066" s="8">
        <v>0.1057</v>
      </c>
      <c r="J1066" s="9">
        <v>0.0036574074074074074</v>
      </c>
      <c r="K1066" s="21">
        <v>316.0</v>
      </c>
      <c r="L1066" s="4">
        <v>3.11</v>
      </c>
    </row>
    <row r="1067">
      <c r="A1067" s="20" t="s">
        <v>1327</v>
      </c>
      <c r="B1067" s="20" t="str">
        <f t="shared" si="1"/>
        <v>Exploratory</v>
      </c>
      <c r="C1067" s="20" t="str">
        <f>IFERROR(__xludf.DUMMYFUNCTION("SPLIT(E1067,"" - "")"),"Keyword")</f>
        <v>Keyword</v>
      </c>
      <c r="D1067" s="20" t="str">
        <f>IFERROR(__xludf.DUMMYFUNCTION("""COMPUTED_VALUE"""),"Topic")</f>
        <v>Topic</v>
      </c>
      <c r="E1067" s="4" t="s">
        <v>17</v>
      </c>
      <c r="F1067" s="4">
        <v>140.0</v>
      </c>
      <c r="G1067" s="4">
        <v>4.32</v>
      </c>
      <c r="H1067" s="8">
        <v>0.1929</v>
      </c>
      <c r="I1067" s="8">
        <v>0.1835</v>
      </c>
      <c r="J1067" s="9">
        <v>0.0038888888888888888</v>
      </c>
      <c r="K1067" s="21">
        <v>336.0</v>
      </c>
      <c r="L1067" s="4">
        <v>3.65</v>
      </c>
    </row>
    <row r="1068">
      <c r="A1068" s="20">
        <v>2011.0</v>
      </c>
      <c r="B1068" s="20" t="str">
        <f t="shared" si="1"/>
        <v>Exploratory</v>
      </c>
      <c r="C1068" s="20" t="str">
        <f>IFERROR(__xludf.DUMMYFUNCTION("SPLIT(E1068,"" - "")"),"Keyword")</f>
        <v>Keyword</v>
      </c>
      <c r="D1068" s="20" t="str">
        <f>IFERROR(__xludf.DUMMYFUNCTION("""COMPUTED_VALUE"""),"Date")</f>
        <v>Date</v>
      </c>
      <c r="E1068" s="4" t="s">
        <v>315</v>
      </c>
      <c r="F1068" s="4">
        <v>139.0</v>
      </c>
      <c r="G1068" s="4">
        <v>3.01</v>
      </c>
      <c r="H1068" s="8">
        <v>0.1727</v>
      </c>
      <c r="I1068" s="8">
        <v>0.2339</v>
      </c>
      <c r="J1068" s="9">
        <v>0.0027430555555555554</v>
      </c>
      <c r="K1068" s="21">
        <v>237.0</v>
      </c>
      <c r="L1068" s="4">
        <v>3.9</v>
      </c>
    </row>
    <row r="1069">
      <c r="A1069" s="20">
        <v>20862.0</v>
      </c>
      <c r="B1069" s="20" t="str">
        <f t="shared" si="1"/>
        <v>Known</v>
      </c>
      <c r="C1069" s="20" t="str">
        <f>IFERROR(__xludf.DUMMYFUNCTION("SPLIT(E1069,"" - "")"),"Number")</f>
        <v>Number</v>
      </c>
      <c r="D1069" s="20" t="str">
        <f>IFERROR(__xludf.DUMMYFUNCTION("""COMPUTED_VALUE"""),"Study")</f>
        <v>Study</v>
      </c>
      <c r="E1069" s="4" t="s">
        <v>12</v>
      </c>
      <c r="F1069" s="4">
        <v>139.0</v>
      </c>
      <c r="G1069" s="4">
        <v>2.52</v>
      </c>
      <c r="H1069" s="8">
        <v>0.3022</v>
      </c>
      <c r="I1069" s="8">
        <v>0.1657</v>
      </c>
      <c r="J1069" s="9">
        <v>0.002662037037037037</v>
      </c>
      <c r="K1069" s="21">
        <v>230.0</v>
      </c>
      <c r="L1069" s="4">
        <v>2.37</v>
      </c>
    </row>
    <row r="1070">
      <c r="A1070" s="20" t="s">
        <v>1329</v>
      </c>
      <c r="B1070" s="20" t="str">
        <f t="shared" si="1"/>
        <v>Exploratory</v>
      </c>
      <c r="C1070" s="20" t="str">
        <f>IFERROR(__xludf.DUMMYFUNCTION("SPLIT(E1070,"" - "")"),"Keyword")</f>
        <v>Keyword</v>
      </c>
      <c r="D1070" s="20" t="str">
        <f>IFERROR(__xludf.DUMMYFUNCTION("""COMPUTED_VALUE"""),"Place")</f>
        <v>Place</v>
      </c>
      <c r="E1070" s="4" t="s">
        <v>32</v>
      </c>
      <c r="F1070" s="4">
        <v>139.0</v>
      </c>
      <c r="G1070" s="4">
        <v>3.35</v>
      </c>
      <c r="H1070" s="8">
        <v>0.3597</v>
      </c>
      <c r="I1070" s="8">
        <v>0.1588</v>
      </c>
      <c r="J1070" s="9">
        <v>0.00318287037037037</v>
      </c>
      <c r="K1070" s="21">
        <v>275.0</v>
      </c>
      <c r="L1070" s="4">
        <v>2.94</v>
      </c>
    </row>
    <row r="1071">
      <c r="A1071" s="20" t="s">
        <v>1330</v>
      </c>
      <c r="B1071" s="20" t="str">
        <f t="shared" si="1"/>
        <v>Known</v>
      </c>
      <c r="C1071" s="20" t="str">
        <f>IFERROR(__xludf.DUMMYFUNCTION("SPLIT(E1071,"" - "")"),"Name")</f>
        <v>Name</v>
      </c>
      <c r="D1071" s="20" t="str">
        <f>IFERROR(__xludf.DUMMYFUNCTION("""COMPUTED_VALUE"""),"Study")</f>
        <v>Study</v>
      </c>
      <c r="E1071" s="4" t="s">
        <v>21</v>
      </c>
      <c r="F1071" s="4">
        <v>139.0</v>
      </c>
      <c r="G1071" s="4">
        <v>2.49</v>
      </c>
      <c r="H1071" s="8">
        <v>0.1007</v>
      </c>
      <c r="I1071" s="8">
        <v>0.2486</v>
      </c>
      <c r="J1071" s="9">
        <v>0.003159722222222222</v>
      </c>
      <c r="K1071" s="21">
        <v>273.0</v>
      </c>
      <c r="L1071" s="4">
        <v>2.96</v>
      </c>
    </row>
    <row r="1072">
      <c r="A1072" s="20" t="s">
        <v>4090</v>
      </c>
      <c r="B1072" s="20" t="str">
        <f t="shared" si="1"/>
        <v>Known</v>
      </c>
      <c r="C1072" s="20" t="str">
        <f>IFERROR(__xludf.DUMMYFUNCTION("SPLIT(E1072,"" - "")"),"Number")</f>
        <v>Number</v>
      </c>
      <c r="D1072" s="20" t="str">
        <f>IFERROR(__xludf.DUMMYFUNCTION("""COMPUTED_VALUE"""),"Study")</f>
        <v>Study</v>
      </c>
      <c r="E1072" s="4" t="s">
        <v>12</v>
      </c>
      <c r="F1072" s="4">
        <v>139.0</v>
      </c>
      <c r="G1072" s="4">
        <v>2.06</v>
      </c>
      <c r="H1072" s="8">
        <v>0.482</v>
      </c>
      <c r="I1072" s="8">
        <v>0.1185</v>
      </c>
      <c r="J1072" s="9">
        <v>0.004560185185185185</v>
      </c>
      <c r="K1072" s="21">
        <v>394.0</v>
      </c>
      <c r="L1072" s="4">
        <v>3.59</v>
      </c>
    </row>
    <row r="1073">
      <c r="A1073" s="20" t="s">
        <v>1332</v>
      </c>
      <c r="B1073" s="20" t="str">
        <f t="shared" si="1"/>
        <v>Exploratory</v>
      </c>
      <c r="C1073" s="20" t="str">
        <f>IFERROR(__xludf.DUMMYFUNCTION("SPLIT(E1073,"" - "")"),"Keyword")</f>
        <v>Keyword</v>
      </c>
      <c r="D1073" s="20" t="str">
        <f>IFERROR(__xludf.DUMMYFUNCTION("""COMPUTED_VALUE"""),"Topic")</f>
        <v>Topic</v>
      </c>
      <c r="E1073" s="4" t="s">
        <v>17</v>
      </c>
      <c r="F1073" s="4">
        <v>139.0</v>
      </c>
      <c r="G1073" s="4">
        <v>3.32</v>
      </c>
      <c r="H1073" s="8">
        <v>0.3094</v>
      </c>
      <c r="I1073" s="8">
        <v>0.1667</v>
      </c>
      <c r="J1073" s="9">
        <v>0.0036458333333333334</v>
      </c>
      <c r="K1073" s="21">
        <v>315.0</v>
      </c>
      <c r="L1073" s="4">
        <v>3.63</v>
      </c>
    </row>
    <row r="1074">
      <c r="A1074" s="20" t="s">
        <v>1334</v>
      </c>
      <c r="B1074" s="20" t="str">
        <f t="shared" si="1"/>
        <v>Exploratory</v>
      </c>
      <c r="C1074" s="20" t="str">
        <f>IFERROR(__xludf.DUMMYFUNCTION("SPLIT(E1074,"" - "")"),"Keyword")</f>
        <v>Keyword</v>
      </c>
      <c r="D1074" s="20" t="str">
        <f>IFERROR(__xludf.DUMMYFUNCTION("""COMPUTED_VALUE"""),"Topic")</f>
        <v>Topic</v>
      </c>
      <c r="E1074" s="4" t="s">
        <v>17</v>
      </c>
      <c r="F1074" s="4">
        <v>139.0</v>
      </c>
      <c r="G1074" s="4">
        <v>3.13</v>
      </c>
      <c r="H1074" s="8">
        <v>0.2734</v>
      </c>
      <c r="I1074" s="8">
        <v>0.2368</v>
      </c>
      <c r="J1074" s="9">
        <v>0.0023263888888888887</v>
      </c>
      <c r="K1074" s="21">
        <v>201.0</v>
      </c>
      <c r="L1074" s="4">
        <v>2.16</v>
      </c>
    </row>
    <row r="1075">
      <c r="A1075" s="20" t="s">
        <v>1335</v>
      </c>
      <c r="B1075" s="20" t="str">
        <f t="shared" si="1"/>
        <v>Known</v>
      </c>
      <c r="C1075" s="20" t="str">
        <f>IFERROR(__xludf.DUMMYFUNCTION("SPLIT(E1075,"" - "")"),"Name")</f>
        <v>Name</v>
      </c>
      <c r="D1075" s="20" t="str">
        <f>IFERROR(__xludf.DUMMYFUNCTION("""COMPUTED_VALUE"""),"Series")</f>
        <v>Series</v>
      </c>
      <c r="E1075" s="4" t="s">
        <v>15</v>
      </c>
      <c r="F1075" s="4">
        <v>139.0</v>
      </c>
      <c r="G1075" s="4">
        <v>3.16</v>
      </c>
      <c r="H1075" s="8">
        <v>0.2878</v>
      </c>
      <c r="I1075" s="8">
        <v>0.0774</v>
      </c>
      <c r="J1075" s="9">
        <v>0.002766203703703704</v>
      </c>
      <c r="K1075" s="21">
        <v>239.0</v>
      </c>
      <c r="L1075" s="4">
        <v>3.28</v>
      </c>
    </row>
    <row r="1076">
      <c r="A1076" s="20" t="s">
        <v>1336</v>
      </c>
      <c r="B1076" s="20" t="str">
        <f t="shared" si="1"/>
        <v>Known</v>
      </c>
      <c r="C1076" s="20" t="str">
        <f>IFERROR(__xludf.DUMMYFUNCTION("SPLIT(E1076,"" - "")"),"Name")</f>
        <v>Name</v>
      </c>
      <c r="D1076" s="20" t="str">
        <f>IFERROR(__xludf.DUMMYFUNCTION("""COMPUTED_VALUE"""),"Series")</f>
        <v>Series</v>
      </c>
      <c r="E1076" s="4" t="s">
        <v>15</v>
      </c>
      <c r="F1076" s="4">
        <v>139.0</v>
      </c>
      <c r="G1076" s="4">
        <v>3.81</v>
      </c>
      <c r="H1076" s="8">
        <v>0.1151</v>
      </c>
      <c r="I1076" s="8">
        <v>0.2057</v>
      </c>
      <c r="J1076" s="9">
        <v>0.003923611111111111</v>
      </c>
      <c r="K1076" s="21">
        <v>339.0</v>
      </c>
      <c r="L1076" s="4">
        <v>4.25</v>
      </c>
    </row>
    <row r="1077">
      <c r="A1077" s="20" t="s">
        <v>1337</v>
      </c>
      <c r="B1077" s="20" t="str">
        <f t="shared" si="1"/>
        <v>Known</v>
      </c>
      <c r="C1077" s="20" t="str">
        <f>IFERROR(__xludf.DUMMYFUNCTION("SPLIT(E1077,"" - "")"),"Name")</f>
        <v>Name</v>
      </c>
      <c r="D1077" s="20" t="str">
        <f>IFERROR(__xludf.DUMMYFUNCTION("""COMPUTED_VALUE"""),"Series")</f>
        <v>Series</v>
      </c>
      <c r="E1077" s="4" t="s">
        <v>15</v>
      </c>
      <c r="F1077" s="4">
        <v>139.0</v>
      </c>
      <c r="G1077" s="4">
        <v>3.55</v>
      </c>
      <c r="H1077" s="8">
        <v>0.2446</v>
      </c>
      <c r="I1077" s="8">
        <v>0.1174</v>
      </c>
      <c r="J1077" s="9">
        <v>0.0037847222222222223</v>
      </c>
      <c r="K1077" s="21">
        <v>327.0</v>
      </c>
      <c r="L1077" s="4">
        <v>4.17</v>
      </c>
    </row>
    <row r="1078">
      <c r="A1078" s="20" t="s">
        <v>1339</v>
      </c>
      <c r="B1078" s="20" t="str">
        <f t="shared" si="1"/>
        <v>Known</v>
      </c>
      <c r="C1078" s="20" t="str">
        <f>IFERROR(__xludf.DUMMYFUNCTION("SPLIT(E1078,"" - "")"),"Name")</f>
        <v>Name</v>
      </c>
      <c r="D1078" s="20" t="str">
        <f>IFERROR(__xludf.DUMMYFUNCTION("""COMPUTED_VALUE"""),"Study")</f>
        <v>Study</v>
      </c>
      <c r="E1078" s="4" t="s">
        <v>21</v>
      </c>
      <c r="F1078" s="4">
        <v>138.0</v>
      </c>
      <c r="G1078" s="4">
        <v>2.71</v>
      </c>
      <c r="H1078" s="8">
        <v>0.2754</v>
      </c>
      <c r="I1078" s="8">
        <v>0.0856</v>
      </c>
      <c r="J1078" s="9">
        <v>0.006423611111111111</v>
      </c>
      <c r="K1078" s="21">
        <v>555.0</v>
      </c>
      <c r="L1078" s="4">
        <v>4.42</v>
      </c>
    </row>
    <row r="1079">
      <c r="A1079" s="20" t="s">
        <v>3254</v>
      </c>
      <c r="B1079" s="20" t="str">
        <f t="shared" si="1"/>
        <v>Known</v>
      </c>
      <c r="C1079" s="20" t="str">
        <f>IFERROR(__xludf.DUMMYFUNCTION("SPLIT(E1079,"" - "")"),"Name")</f>
        <v>Name</v>
      </c>
      <c r="D1079" s="20" t="str">
        <f>IFERROR(__xludf.DUMMYFUNCTION("""COMPUTED_VALUE"""),"Study")</f>
        <v>Study</v>
      </c>
      <c r="E1079" s="4" t="s">
        <v>21</v>
      </c>
      <c r="F1079" s="4">
        <v>138.0</v>
      </c>
      <c r="G1079" s="4">
        <v>2.72</v>
      </c>
      <c r="H1079" s="8">
        <v>0.2609</v>
      </c>
      <c r="I1079" s="8">
        <v>0.1413</v>
      </c>
      <c r="J1079" s="9">
        <v>0.0043518518518518515</v>
      </c>
      <c r="K1079" s="21">
        <v>376.0</v>
      </c>
      <c r="L1079" s="4">
        <v>4.93</v>
      </c>
    </row>
    <row r="1080">
      <c r="A1080" s="20" t="s">
        <v>1342</v>
      </c>
      <c r="B1080" s="20" t="str">
        <f t="shared" si="1"/>
        <v>Exploratory</v>
      </c>
      <c r="C1080" s="20" t="str">
        <f>IFERROR(__xludf.DUMMYFUNCTION("SPLIT(E1080,"" - "")"),"Keyword")</f>
        <v>Keyword</v>
      </c>
      <c r="D1080" s="20" t="str">
        <f>IFERROR(__xludf.DUMMYFUNCTION("""COMPUTED_VALUE"""),"Topic")</f>
        <v>Topic</v>
      </c>
      <c r="E1080" s="4" t="s">
        <v>17</v>
      </c>
      <c r="F1080" s="4">
        <v>137.0</v>
      </c>
      <c r="G1080" s="4">
        <v>3.41</v>
      </c>
      <c r="H1080" s="8">
        <v>0.2336</v>
      </c>
      <c r="I1080" s="8">
        <v>0.2056</v>
      </c>
      <c r="J1080" s="9">
        <v>0.0038194444444444443</v>
      </c>
      <c r="K1080" s="21">
        <v>330.0</v>
      </c>
      <c r="L1080" s="4">
        <v>3.4</v>
      </c>
    </row>
    <row r="1081">
      <c r="A1081" s="20" t="s">
        <v>1344</v>
      </c>
      <c r="B1081" s="20" t="str">
        <f t="shared" si="1"/>
        <v>Known</v>
      </c>
      <c r="C1081" s="20" t="str">
        <f>IFERROR(__xludf.DUMMYFUNCTION("SPLIT(E1081,"" - "")"),"Name")</f>
        <v>Name</v>
      </c>
      <c r="D1081" s="20" t="str">
        <f>IFERROR(__xludf.DUMMYFUNCTION("""COMPUTED_VALUE"""),"Series")</f>
        <v>Series</v>
      </c>
      <c r="E1081" s="4" t="s">
        <v>15</v>
      </c>
      <c r="F1081" s="4">
        <v>137.0</v>
      </c>
      <c r="G1081" s="4">
        <v>3.78</v>
      </c>
      <c r="H1081" s="8">
        <v>0.1898</v>
      </c>
      <c r="I1081" s="8">
        <v>0.1757</v>
      </c>
      <c r="J1081" s="9">
        <v>0.004108796296296296</v>
      </c>
      <c r="K1081" s="21">
        <v>355.0</v>
      </c>
      <c r="L1081" s="4">
        <v>4.06</v>
      </c>
    </row>
    <row r="1082">
      <c r="A1082" s="20" t="s">
        <v>1346</v>
      </c>
      <c r="B1082" s="20" t="str">
        <f t="shared" si="1"/>
        <v>Exploratory</v>
      </c>
      <c r="C1082" s="20" t="str">
        <f>IFERROR(__xludf.DUMMYFUNCTION("SPLIT(E1082,"" - "")"),"Keyword")</f>
        <v>Keyword</v>
      </c>
      <c r="D1082" s="20" t="str">
        <f>IFERROR(__xludf.DUMMYFUNCTION("""COMPUTED_VALUE"""),"Topic")</f>
        <v>Topic</v>
      </c>
      <c r="E1082" s="4" t="s">
        <v>17</v>
      </c>
      <c r="F1082" s="4">
        <v>137.0</v>
      </c>
      <c r="G1082" s="4">
        <v>3.64</v>
      </c>
      <c r="H1082" s="8">
        <v>0.2044</v>
      </c>
      <c r="I1082" s="8">
        <v>0.2309</v>
      </c>
      <c r="J1082" s="9">
        <v>0.0038657407407407408</v>
      </c>
      <c r="K1082" s="21">
        <v>334.0</v>
      </c>
      <c r="L1082" s="4">
        <v>2.61</v>
      </c>
    </row>
    <row r="1083">
      <c r="A1083" s="20" t="s">
        <v>1347</v>
      </c>
      <c r="B1083" s="20" t="str">
        <f t="shared" si="1"/>
        <v>Exploratory</v>
      </c>
      <c r="C1083" s="20" t="str">
        <f>IFERROR(__xludf.DUMMYFUNCTION("SPLIT(E1083,"" - "")"),"Keyword")</f>
        <v>Keyword</v>
      </c>
      <c r="D1083" s="20" t="str">
        <f>IFERROR(__xludf.DUMMYFUNCTION("""COMPUTED_VALUE"""),"Topic")</f>
        <v>Topic</v>
      </c>
      <c r="E1083" s="4" t="s">
        <v>17</v>
      </c>
      <c r="F1083" s="4">
        <v>137.0</v>
      </c>
      <c r="G1083" s="4">
        <v>4.55</v>
      </c>
      <c r="H1083" s="8">
        <v>0.2555</v>
      </c>
      <c r="I1083" s="8">
        <v>0.101</v>
      </c>
      <c r="J1083" s="9">
        <v>0.005381944444444444</v>
      </c>
      <c r="K1083" s="21">
        <v>465.0</v>
      </c>
      <c r="L1083" s="4">
        <v>5.74</v>
      </c>
    </row>
    <row r="1084">
      <c r="A1084" s="20" t="s">
        <v>2752</v>
      </c>
      <c r="B1084" s="20" t="str">
        <f t="shared" si="1"/>
        <v>Exploratory</v>
      </c>
      <c r="C1084" s="20" t="str">
        <f>IFERROR(__xludf.DUMMYFUNCTION("SPLIT(E1084,"" - "")"),"Keyword")</f>
        <v>Keyword</v>
      </c>
      <c r="D1084" s="20" t="str">
        <f>IFERROR(__xludf.DUMMYFUNCTION("""COMPUTED_VALUE"""),"Topic")</f>
        <v>Topic</v>
      </c>
      <c r="E1084" s="4" t="s">
        <v>17</v>
      </c>
      <c r="F1084" s="4">
        <v>137.0</v>
      </c>
      <c r="G1084" s="4">
        <v>2.76</v>
      </c>
      <c r="H1084" s="8">
        <v>0.3139</v>
      </c>
      <c r="I1084" s="8">
        <v>0.2143</v>
      </c>
      <c r="J1084" s="9">
        <v>0.0024421296296296296</v>
      </c>
      <c r="K1084" s="21">
        <v>211.0</v>
      </c>
      <c r="L1084" s="4">
        <v>2.23</v>
      </c>
    </row>
    <row r="1085">
      <c r="A1085" s="20" t="s">
        <v>1349</v>
      </c>
      <c r="B1085" s="20" t="str">
        <f t="shared" si="1"/>
        <v>Exploratory</v>
      </c>
      <c r="C1085" s="20" t="str">
        <f>IFERROR(__xludf.DUMMYFUNCTION("SPLIT(E1085,"" - "")"),"Keyword")</f>
        <v>Keyword</v>
      </c>
      <c r="D1085" s="20" t="str">
        <f>IFERROR(__xludf.DUMMYFUNCTION("""COMPUTED_VALUE"""),"Topic")</f>
        <v>Topic</v>
      </c>
      <c r="E1085" s="4" t="s">
        <v>17</v>
      </c>
      <c r="F1085" s="4">
        <v>137.0</v>
      </c>
      <c r="G1085" s="4">
        <v>2.98</v>
      </c>
      <c r="H1085" s="8">
        <v>0.3723</v>
      </c>
      <c r="I1085" s="8">
        <v>0.1544</v>
      </c>
      <c r="J1085" s="9">
        <v>0.003715277777777778</v>
      </c>
      <c r="K1085" s="21">
        <v>321.0</v>
      </c>
      <c r="L1085" s="4">
        <v>2.67</v>
      </c>
    </row>
    <row r="1086">
      <c r="A1086" s="20" t="s">
        <v>1350</v>
      </c>
      <c r="B1086" s="20" t="str">
        <f t="shared" si="1"/>
        <v>Known</v>
      </c>
      <c r="C1086" s="20" t="str">
        <f>IFERROR(__xludf.DUMMYFUNCTION("SPLIT(E1086,"" - "")"),"Name")</f>
        <v>Name</v>
      </c>
      <c r="D1086" s="20" t="str">
        <f>IFERROR(__xludf.DUMMYFUNCTION("""COMPUTED_VALUE"""),"Series")</f>
        <v>Series</v>
      </c>
      <c r="E1086" s="4" t="s">
        <v>15</v>
      </c>
      <c r="F1086" s="4">
        <v>137.0</v>
      </c>
      <c r="G1086" s="4">
        <v>2.62</v>
      </c>
      <c r="H1086" s="8">
        <v>0.1679</v>
      </c>
      <c r="I1086" s="8">
        <v>0.1643</v>
      </c>
      <c r="J1086" s="9">
        <v>0.004039351851851852</v>
      </c>
      <c r="K1086" s="21">
        <v>349.0</v>
      </c>
      <c r="L1086" s="4">
        <v>3.48</v>
      </c>
    </row>
    <row r="1087">
      <c r="A1087" s="20" t="s">
        <v>1351</v>
      </c>
      <c r="B1087" s="20" t="str">
        <f t="shared" si="1"/>
        <v>Exploratory</v>
      </c>
      <c r="C1087" s="20" t="str">
        <f>IFERROR(__xludf.DUMMYFUNCTION("SPLIT(E1087,"" - "")"),"Keyword")</f>
        <v>Keyword</v>
      </c>
      <c r="D1087" s="20" t="str">
        <f>IFERROR(__xludf.DUMMYFUNCTION("""COMPUTED_VALUE"""),"Topic")</f>
        <v>Topic</v>
      </c>
      <c r="E1087" s="4" t="s">
        <v>17</v>
      </c>
      <c r="F1087" s="4">
        <v>137.0</v>
      </c>
      <c r="G1087" s="4">
        <v>3.14</v>
      </c>
      <c r="H1087" s="8">
        <v>0.1752</v>
      </c>
      <c r="I1087" s="8">
        <v>0.3419</v>
      </c>
      <c r="J1087" s="9">
        <v>0.0025</v>
      </c>
      <c r="K1087" s="21">
        <v>216.0</v>
      </c>
      <c r="L1087" s="4">
        <v>1.91</v>
      </c>
    </row>
    <row r="1088">
      <c r="A1088" s="20" t="s">
        <v>1352</v>
      </c>
      <c r="B1088" s="20" t="str">
        <f t="shared" si="1"/>
        <v>Exploratory</v>
      </c>
      <c r="C1088" s="20" t="str">
        <f>IFERROR(__xludf.DUMMYFUNCTION("SPLIT(E1088,"" - "")"),"Keyword")</f>
        <v>Keyword</v>
      </c>
      <c r="D1088" s="20" t="str">
        <f>IFERROR(__xludf.DUMMYFUNCTION("""COMPUTED_VALUE"""),"Topic")</f>
        <v>Topic</v>
      </c>
      <c r="E1088" s="4" t="s">
        <v>17</v>
      </c>
      <c r="F1088" s="4">
        <v>137.0</v>
      </c>
      <c r="G1088" s="4">
        <v>3.31</v>
      </c>
      <c r="H1088" s="8">
        <v>0.2628</v>
      </c>
      <c r="I1088" s="8">
        <v>0.1784</v>
      </c>
      <c r="J1088" s="9">
        <v>0.0027546296296296294</v>
      </c>
      <c r="K1088" s="21">
        <v>238.0</v>
      </c>
      <c r="L1088" s="4">
        <v>3.4</v>
      </c>
    </row>
    <row r="1089">
      <c r="A1089" s="20" t="s">
        <v>1353</v>
      </c>
      <c r="B1089" s="20" t="str">
        <f t="shared" si="1"/>
        <v>Exploratory</v>
      </c>
      <c r="C1089" s="20" t="str">
        <f>IFERROR(__xludf.DUMMYFUNCTION("SPLIT(E1089,"" - "")"),"Keyword")</f>
        <v>Keyword</v>
      </c>
      <c r="D1089" s="20" t="str">
        <f>IFERROR(__xludf.DUMMYFUNCTION("""COMPUTED_VALUE"""),"Topic")</f>
        <v>Topic</v>
      </c>
      <c r="E1089" s="4" t="s">
        <v>17</v>
      </c>
      <c r="F1089" s="4">
        <v>137.0</v>
      </c>
      <c r="G1089" s="4">
        <v>2.95</v>
      </c>
      <c r="H1089" s="8">
        <v>0.1533</v>
      </c>
      <c r="I1089" s="8">
        <v>0.2748</v>
      </c>
      <c r="J1089" s="9">
        <v>0.0021759259259259258</v>
      </c>
      <c r="K1089" s="21">
        <v>188.0</v>
      </c>
      <c r="L1089" s="4">
        <v>2.18</v>
      </c>
    </row>
    <row r="1090">
      <c r="A1090" s="20" t="s">
        <v>1354</v>
      </c>
      <c r="B1090" s="20" t="str">
        <f t="shared" si="1"/>
        <v>Exploratory</v>
      </c>
      <c r="C1090" s="20" t="str">
        <f>IFERROR(__xludf.DUMMYFUNCTION("SPLIT(E1090,"" - "")"),"Keyword")</f>
        <v>Keyword</v>
      </c>
      <c r="D1090" s="20" t="str">
        <f>IFERROR(__xludf.DUMMYFUNCTION("""COMPUTED_VALUE"""),"Topic")</f>
        <v>Topic</v>
      </c>
      <c r="E1090" s="4" t="s">
        <v>17</v>
      </c>
      <c r="F1090" s="4">
        <v>137.0</v>
      </c>
      <c r="G1090" s="4">
        <v>4.75</v>
      </c>
      <c r="H1090" s="8">
        <v>0.2482</v>
      </c>
      <c r="I1090" s="8">
        <v>0.1429</v>
      </c>
      <c r="J1090" s="9">
        <v>0.003923611111111111</v>
      </c>
      <c r="K1090" s="21">
        <v>339.0</v>
      </c>
      <c r="L1090" s="4">
        <v>3.39</v>
      </c>
    </row>
    <row r="1091">
      <c r="A1091" s="20">
        <v>2535.0</v>
      </c>
      <c r="B1091" s="20" t="str">
        <f t="shared" si="1"/>
        <v>Known</v>
      </c>
      <c r="C1091" s="20" t="str">
        <f>IFERROR(__xludf.DUMMYFUNCTION("SPLIT(E1091,"" - "")"),"Number")</f>
        <v>Number</v>
      </c>
      <c r="D1091" s="20" t="str">
        <f>IFERROR(__xludf.DUMMYFUNCTION("""COMPUTED_VALUE"""),"Study")</f>
        <v>Study</v>
      </c>
      <c r="E1091" s="4" t="s">
        <v>12</v>
      </c>
      <c r="F1091" s="4">
        <v>136.0</v>
      </c>
      <c r="G1091" s="4">
        <v>2.97</v>
      </c>
      <c r="H1091" s="8">
        <v>0.1985</v>
      </c>
      <c r="I1091" s="8">
        <v>0.1188</v>
      </c>
      <c r="J1091" s="9">
        <v>0.010046296296296296</v>
      </c>
      <c r="K1091" s="21">
        <v>868.0</v>
      </c>
      <c r="L1091" s="4">
        <v>7.07</v>
      </c>
    </row>
    <row r="1092">
      <c r="A1092" s="20">
        <v>29583.0</v>
      </c>
      <c r="B1092" s="20" t="str">
        <f t="shared" si="1"/>
        <v>Known</v>
      </c>
      <c r="C1092" s="20" t="str">
        <f>IFERROR(__xludf.DUMMYFUNCTION("SPLIT(E1092,"" - "")"),"Number")</f>
        <v>Number</v>
      </c>
      <c r="D1092" s="20" t="str">
        <f>IFERROR(__xludf.DUMMYFUNCTION("""COMPUTED_VALUE"""),"Study")</f>
        <v>Study</v>
      </c>
      <c r="E1092" s="4" t="s">
        <v>12</v>
      </c>
      <c r="F1092" s="4">
        <v>136.0</v>
      </c>
      <c r="G1092" s="4">
        <v>2.74</v>
      </c>
      <c r="H1092" s="8">
        <v>0.2279</v>
      </c>
      <c r="I1092" s="8">
        <v>0.1153</v>
      </c>
      <c r="J1092" s="9">
        <v>0.004143518518518519</v>
      </c>
      <c r="K1092" s="21">
        <v>358.0</v>
      </c>
      <c r="L1092" s="4">
        <v>4.31</v>
      </c>
    </row>
    <row r="1093">
      <c r="A1093" s="20">
        <v>31461.0</v>
      </c>
      <c r="B1093" s="20" t="str">
        <f t="shared" si="1"/>
        <v>Known</v>
      </c>
      <c r="C1093" s="20" t="str">
        <f>IFERROR(__xludf.DUMMYFUNCTION("SPLIT(E1093,"" - "")"),"Number")</f>
        <v>Number</v>
      </c>
      <c r="D1093" s="20" t="str">
        <f>IFERROR(__xludf.DUMMYFUNCTION("""COMPUTED_VALUE"""),"Study")</f>
        <v>Study</v>
      </c>
      <c r="E1093" s="4" t="s">
        <v>12</v>
      </c>
      <c r="F1093" s="4">
        <v>136.0</v>
      </c>
      <c r="G1093" s="4">
        <v>1.54</v>
      </c>
      <c r="H1093" s="8">
        <v>0.3382</v>
      </c>
      <c r="I1093" s="8">
        <v>0.067</v>
      </c>
      <c r="J1093" s="9">
        <v>0.003136574074074074</v>
      </c>
      <c r="K1093" s="21">
        <v>271.0</v>
      </c>
      <c r="L1093" s="4">
        <v>5.5</v>
      </c>
    </row>
    <row r="1094">
      <c r="A1094" s="20" t="s">
        <v>1356</v>
      </c>
      <c r="B1094" s="20" t="str">
        <f t="shared" si="1"/>
        <v>Exploratory</v>
      </c>
      <c r="C1094" s="20" t="str">
        <f>IFERROR(__xludf.DUMMYFUNCTION("SPLIT(E1094,"" - "")"),"Keyword")</f>
        <v>Keyword</v>
      </c>
      <c r="D1094" s="20" t="str">
        <f>IFERROR(__xludf.DUMMYFUNCTION("""COMPUTED_VALUE"""),"Topic")</f>
        <v>Topic</v>
      </c>
      <c r="E1094" s="4" t="s">
        <v>17</v>
      </c>
      <c r="F1094" s="4">
        <v>136.0</v>
      </c>
      <c r="G1094" s="4">
        <v>2.85</v>
      </c>
      <c r="H1094" s="8">
        <v>0.1838</v>
      </c>
      <c r="I1094" s="8">
        <v>0.3152</v>
      </c>
      <c r="J1094" s="9">
        <v>0.002800925925925926</v>
      </c>
      <c r="K1094" s="21">
        <v>242.0</v>
      </c>
      <c r="L1094" s="4">
        <v>2.19</v>
      </c>
    </row>
    <row r="1095">
      <c r="A1095" s="20" t="s">
        <v>1357</v>
      </c>
      <c r="B1095" s="20" t="str">
        <f t="shared" si="1"/>
        <v>Exploratory</v>
      </c>
      <c r="C1095" s="20" t="str">
        <f>IFERROR(__xludf.DUMMYFUNCTION("SPLIT(E1095,"" - "")"),"Keyword")</f>
        <v>Keyword</v>
      </c>
      <c r="D1095" s="20" t="str">
        <f>IFERROR(__xludf.DUMMYFUNCTION("""COMPUTED_VALUE"""),"Topic")</f>
        <v>Topic</v>
      </c>
      <c r="E1095" s="4" t="s">
        <v>17</v>
      </c>
      <c r="F1095" s="4">
        <v>136.0</v>
      </c>
      <c r="G1095" s="4">
        <v>2.33</v>
      </c>
      <c r="H1095" s="8">
        <v>0.2647</v>
      </c>
      <c r="I1095" s="8">
        <v>0.2776</v>
      </c>
      <c r="J1095" s="9">
        <v>0.0020486111111111113</v>
      </c>
      <c r="K1095" s="21">
        <v>177.0</v>
      </c>
      <c r="L1095" s="4">
        <v>2.33</v>
      </c>
    </row>
    <row r="1096">
      <c r="A1096" s="20" t="s">
        <v>4816</v>
      </c>
      <c r="B1096" s="20" t="str">
        <f t="shared" si="1"/>
        <v>Known</v>
      </c>
      <c r="C1096" s="20" t="str">
        <f>IFERROR(__xludf.DUMMYFUNCTION("SPLIT(E1096,"" - "")"),"Name")</f>
        <v>Name</v>
      </c>
      <c r="D1096" s="20" t="str">
        <f>IFERROR(__xludf.DUMMYFUNCTION("""COMPUTED_VALUE"""),"Study")</f>
        <v>Study</v>
      </c>
      <c r="E1096" s="4" t="s">
        <v>21</v>
      </c>
      <c r="F1096" s="4">
        <v>136.0</v>
      </c>
      <c r="G1096" s="4">
        <v>1.1</v>
      </c>
      <c r="H1096" s="8">
        <v>0.6691</v>
      </c>
      <c r="I1096" s="8">
        <v>0.14</v>
      </c>
      <c r="J1096" s="9">
        <v>7.754629629629629E-4</v>
      </c>
      <c r="K1096" s="21">
        <v>67.0</v>
      </c>
      <c r="L1096" s="4">
        <v>0.39</v>
      </c>
    </row>
    <row r="1097">
      <c r="A1097" s="20" t="s">
        <v>1360</v>
      </c>
      <c r="B1097" s="20" t="str">
        <f t="shared" si="1"/>
        <v>Exploratory</v>
      </c>
      <c r="C1097" s="20" t="str">
        <f>IFERROR(__xludf.DUMMYFUNCTION("SPLIT(E1097,"" - "")"),"Keyword")</f>
        <v>Keyword</v>
      </c>
      <c r="D1097" s="20" t="str">
        <f>IFERROR(__xludf.DUMMYFUNCTION("""COMPUTED_VALUE"""),"Topic")</f>
        <v>Topic</v>
      </c>
      <c r="E1097" s="4" t="s">
        <v>17</v>
      </c>
      <c r="F1097" s="4">
        <v>136.0</v>
      </c>
      <c r="G1097" s="4">
        <v>3.56</v>
      </c>
      <c r="H1097" s="8">
        <v>0.1838</v>
      </c>
      <c r="I1097" s="8">
        <v>0.2107</v>
      </c>
      <c r="J1097" s="9">
        <v>0.002766203703703704</v>
      </c>
      <c r="K1097" s="21">
        <v>239.0</v>
      </c>
      <c r="L1097" s="4">
        <v>2.15</v>
      </c>
    </row>
    <row r="1098">
      <c r="A1098" s="20">
        <v>4275.0</v>
      </c>
      <c r="B1098" s="20" t="str">
        <f t="shared" si="1"/>
        <v>Known</v>
      </c>
      <c r="C1098" s="20" t="str">
        <f>IFERROR(__xludf.DUMMYFUNCTION("SPLIT(E1098,"" - "")"),"Number")</f>
        <v>Number</v>
      </c>
      <c r="D1098" s="20" t="str">
        <f>IFERROR(__xludf.DUMMYFUNCTION("""COMPUTED_VALUE"""),"Study")</f>
        <v>Study</v>
      </c>
      <c r="E1098" s="4" t="s">
        <v>12</v>
      </c>
      <c r="F1098" s="4">
        <v>135.0</v>
      </c>
      <c r="G1098" s="4">
        <v>2.47</v>
      </c>
      <c r="H1098" s="8">
        <v>0.2519</v>
      </c>
      <c r="I1098" s="8">
        <v>0.1502</v>
      </c>
      <c r="J1098" s="9">
        <v>0.004201388888888889</v>
      </c>
      <c r="K1098" s="21">
        <v>363.0</v>
      </c>
      <c r="L1098" s="4">
        <v>5.02</v>
      </c>
    </row>
    <row r="1099">
      <c r="A1099" s="20" t="s">
        <v>1361</v>
      </c>
      <c r="B1099" s="20" t="str">
        <f t="shared" si="1"/>
        <v>Exploratory</v>
      </c>
      <c r="C1099" s="20" t="str">
        <f>IFERROR(__xludf.DUMMYFUNCTION("SPLIT(E1099,"" - "")"),"Keyword")</f>
        <v>Keyword</v>
      </c>
      <c r="D1099" s="20" t="str">
        <f>IFERROR(__xludf.DUMMYFUNCTION("""COMPUTED_VALUE"""),"Topic")</f>
        <v>Topic</v>
      </c>
      <c r="E1099" s="4" t="s">
        <v>17</v>
      </c>
      <c r="F1099" s="4">
        <v>135.0</v>
      </c>
      <c r="G1099" s="4">
        <v>5.04</v>
      </c>
      <c r="H1099" s="8">
        <v>0.3037</v>
      </c>
      <c r="I1099" s="8">
        <v>0.1324</v>
      </c>
      <c r="J1099" s="9">
        <v>0.004583333333333333</v>
      </c>
      <c r="K1099" s="21">
        <v>396.0</v>
      </c>
      <c r="L1099" s="4">
        <v>2.67</v>
      </c>
    </row>
    <row r="1100">
      <c r="A1100" s="20" t="s">
        <v>1362</v>
      </c>
      <c r="B1100" s="20" t="str">
        <f t="shared" si="1"/>
        <v>Exploratory</v>
      </c>
      <c r="C1100" s="20" t="str">
        <f>IFERROR(__xludf.DUMMYFUNCTION("SPLIT(E1100,"" - "")"),"Keyword")</f>
        <v>Keyword</v>
      </c>
      <c r="D1100" s="20" t="str">
        <f>IFERROR(__xludf.DUMMYFUNCTION("""COMPUTED_VALUE"""),"Place")</f>
        <v>Place</v>
      </c>
      <c r="E1100" s="4" t="s">
        <v>32</v>
      </c>
      <c r="F1100" s="4">
        <v>135.0</v>
      </c>
      <c r="G1100" s="4">
        <v>3.74</v>
      </c>
      <c r="H1100" s="8">
        <v>0.2593</v>
      </c>
      <c r="I1100" s="8">
        <v>0.1683</v>
      </c>
      <c r="J1100" s="9">
        <v>0.003726851851851852</v>
      </c>
      <c r="K1100" s="21">
        <v>322.0</v>
      </c>
      <c r="L1100" s="4">
        <v>4.32</v>
      </c>
    </row>
    <row r="1101">
      <c r="A1101" s="20" t="s">
        <v>1363</v>
      </c>
      <c r="B1101" s="20" t="str">
        <f t="shared" si="1"/>
        <v>Exploratory</v>
      </c>
      <c r="C1101" s="20" t="str">
        <f>IFERROR(__xludf.DUMMYFUNCTION("SPLIT(E1101,"" - "")"),"Keyword")</f>
        <v>Keyword</v>
      </c>
      <c r="D1101" s="20" t="str">
        <f>IFERROR(__xludf.DUMMYFUNCTION("""COMPUTED_VALUE"""),"Topic")</f>
        <v>Topic</v>
      </c>
      <c r="E1101" s="4" t="s">
        <v>17</v>
      </c>
      <c r="F1101" s="4">
        <v>135.0</v>
      </c>
      <c r="G1101" s="4">
        <v>3.66</v>
      </c>
      <c r="H1101" s="8">
        <v>0.2519</v>
      </c>
      <c r="I1101" s="8">
        <v>0.168</v>
      </c>
      <c r="J1101" s="9">
        <v>0.00443287037037037</v>
      </c>
      <c r="K1101" s="21">
        <v>383.0</v>
      </c>
      <c r="L1101" s="4">
        <v>3.0</v>
      </c>
    </row>
    <row r="1102">
      <c r="A1102" s="20" t="s">
        <v>1364</v>
      </c>
      <c r="B1102" s="20" t="str">
        <f t="shared" si="1"/>
        <v>Exploratory</v>
      </c>
      <c r="C1102" s="20" t="str">
        <f>IFERROR(__xludf.DUMMYFUNCTION("SPLIT(E1102,"" - "")"),"Keyword")</f>
        <v>Keyword</v>
      </c>
      <c r="D1102" s="20" t="str">
        <f>IFERROR(__xludf.DUMMYFUNCTION("""COMPUTED_VALUE"""),"Topic")</f>
        <v>Topic</v>
      </c>
      <c r="E1102" s="4" t="s">
        <v>17</v>
      </c>
      <c r="F1102" s="4">
        <v>135.0</v>
      </c>
      <c r="G1102" s="4">
        <v>4.96</v>
      </c>
      <c r="H1102" s="8">
        <v>0.2444</v>
      </c>
      <c r="I1102" s="8">
        <v>0.1465</v>
      </c>
      <c r="J1102" s="9">
        <v>0.0043518518518518515</v>
      </c>
      <c r="K1102" s="21">
        <v>376.0</v>
      </c>
      <c r="L1102" s="4">
        <v>2.21</v>
      </c>
    </row>
    <row r="1103">
      <c r="A1103" s="20" t="s">
        <v>1365</v>
      </c>
      <c r="B1103" s="20" t="str">
        <f t="shared" si="1"/>
        <v>Exploratory</v>
      </c>
      <c r="C1103" s="20" t="str">
        <f>IFERROR(__xludf.DUMMYFUNCTION("SPLIT(E1103,"" - "")"),"Keyword")</f>
        <v>Keyword</v>
      </c>
      <c r="D1103" s="20" t="str">
        <f>IFERROR(__xludf.DUMMYFUNCTION("""COMPUTED_VALUE"""),"Topic")</f>
        <v>Topic</v>
      </c>
      <c r="E1103" s="4" t="s">
        <v>17</v>
      </c>
      <c r="F1103" s="4">
        <v>135.0</v>
      </c>
      <c r="G1103" s="4">
        <v>3.44</v>
      </c>
      <c r="H1103" s="8">
        <v>0.3259</v>
      </c>
      <c r="I1103" s="8">
        <v>0.1767</v>
      </c>
      <c r="J1103" s="9">
        <v>0.0035069444444444445</v>
      </c>
      <c r="K1103" s="21">
        <v>303.0</v>
      </c>
      <c r="L1103" s="4">
        <v>2.33</v>
      </c>
    </row>
    <row r="1104">
      <c r="A1104" s="20" t="s">
        <v>2187</v>
      </c>
      <c r="B1104" s="20" t="str">
        <f t="shared" si="1"/>
        <v>Exploratory</v>
      </c>
      <c r="C1104" s="20" t="str">
        <f>IFERROR(__xludf.DUMMYFUNCTION("SPLIT(E1104,"" - "")"),"Keyword")</f>
        <v>Keyword</v>
      </c>
      <c r="D1104" s="20" t="str">
        <f>IFERROR(__xludf.DUMMYFUNCTION("""COMPUTED_VALUE"""),"Topic")</f>
        <v>Topic</v>
      </c>
      <c r="E1104" s="4" t="s">
        <v>17</v>
      </c>
      <c r="F1104" s="4">
        <v>135.0</v>
      </c>
      <c r="G1104" s="4">
        <v>4.45</v>
      </c>
      <c r="H1104" s="8">
        <v>0.2889</v>
      </c>
      <c r="I1104" s="8">
        <v>0.1498</v>
      </c>
      <c r="J1104" s="9">
        <v>0.0037847222222222223</v>
      </c>
      <c r="K1104" s="21">
        <v>327.0</v>
      </c>
      <c r="L1104" s="4">
        <v>1.8</v>
      </c>
    </row>
    <row r="1105">
      <c r="A1105" s="20" t="s">
        <v>1369</v>
      </c>
      <c r="B1105" s="20" t="str">
        <f t="shared" si="1"/>
        <v>Exploratory</v>
      </c>
      <c r="C1105" s="20" t="str">
        <f>IFERROR(__xludf.DUMMYFUNCTION("SPLIT(E1105,"" - "")"),"Keyword")</f>
        <v>Keyword</v>
      </c>
      <c r="D1105" s="20" t="str">
        <f>IFERROR(__xludf.DUMMYFUNCTION("""COMPUTED_VALUE"""),"Topic")</f>
        <v>Topic</v>
      </c>
      <c r="E1105" s="4" t="s">
        <v>17</v>
      </c>
      <c r="F1105" s="4">
        <v>134.0</v>
      </c>
      <c r="G1105" s="4">
        <v>3.87</v>
      </c>
      <c r="H1105" s="8">
        <v>0.2612</v>
      </c>
      <c r="I1105" s="8">
        <v>0.1657</v>
      </c>
      <c r="J1105" s="9">
        <v>0.0034953703703703705</v>
      </c>
      <c r="K1105" s="21">
        <v>302.0</v>
      </c>
      <c r="L1105" s="4">
        <v>4.45</v>
      </c>
    </row>
    <row r="1106">
      <c r="A1106" s="20" t="s">
        <v>1370</v>
      </c>
      <c r="B1106" s="20" t="str">
        <f t="shared" si="1"/>
        <v>Exploratory</v>
      </c>
      <c r="C1106" s="20" t="str">
        <f>IFERROR(__xludf.DUMMYFUNCTION("SPLIT(E1106,"" - "")"),"Keyword")</f>
        <v>Keyword</v>
      </c>
      <c r="D1106" s="20" t="str">
        <f>IFERROR(__xludf.DUMMYFUNCTION("""COMPUTED_VALUE"""),"Topic")</f>
        <v>Topic</v>
      </c>
      <c r="E1106" s="4" t="s">
        <v>17</v>
      </c>
      <c r="F1106" s="4">
        <v>134.0</v>
      </c>
      <c r="G1106" s="4">
        <v>3.19</v>
      </c>
      <c r="H1106" s="8">
        <v>0.2239</v>
      </c>
      <c r="I1106" s="8">
        <v>0.1145</v>
      </c>
      <c r="J1106" s="9">
        <v>0.0043287037037037035</v>
      </c>
      <c r="K1106" s="21">
        <v>374.0</v>
      </c>
      <c r="L1106" s="4">
        <v>3.82</v>
      </c>
    </row>
    <row r="1107">
      <c r="A1107" s="20" t="s">
        <v>1371</v>
      </c>
      <c r="B1107" s="20" t="str">
        <f t="shared" si="1"/>
        <v>Exploratory</v>
      </c>
      <c r="C1107" s="20" t="str">
        <f>IFERROR(__xludf.DUMMYFUNCTION("SPLIT(E1107,"" - "")"),"Keyword")</f>
        <v>Keyword</v>
      </c>
      <c r="D1107" s="20" t="str">
        <f>IFERROR(__xludf.DUMMYFUNCTION("""COMPUTED_VALUE"""),"Topic")</f>
        <v>Topic</v>
      </c>
      <c r="E1107" s="4" t="s">
        <v>17</v>
      </c>
      <c r="F1107" s="4">
        <v>134.0</v>
      </c>
      <c r="G1107" s="4">
        <v>4.86</v>
      </c>
      <c r="H1107" s="8">
        <v>0.2537</v>
      </c>
      <c r="I1107" s="8">
        <v>0.1444</v>
      </c>
      <c r="J1107" s="9">
        <v>0.0034953703703703705</v>
      </c>
      <c r="K1107" s="21">
        <v>302.0</v>
      </c>
      <c r="L1107" s="4">
        <v>2.46</v>
      </c>
    </row>
    <row r="1108">
      <c r="A1108" s="20" t="s">
        <v>1635</v>
      </c>
      <c r="B1108" s="20" t="str">
        <f t="shared" si="1"/>
        <v>Known</v>
      </c>
      <c r="C1108" s="20" t="str">
        <f>IFERROR(__xludf.DUMMYFUNCTION("SPLIT(E1108,"" - "")"),"Name")</f>
        <v>Name</v>
      </c>
      <c r="D1108" s="20" t="str">
        <f>IFERROR(__xludf.DUMMYFUNCTION("""COMPUTED_VALUE"""),"Series")</f>
        <v>Series</v>
      </c>
      <c r="E1108" s="4" t="s">
        <v>15</v>
      </c>
      <c r="F1108" s="4">
        <v>134.0</v>
      </c>
      <c r="G1108" s="4">
        <v>2.6</v>
      </c>
      <c r="H1108" s="8">
        <v>0.209</v>
      </c>
      <c r="I1108" s="8">
        <v>0.2385</v>
      </c>
      <c r="J1108" s="9">
        <v>0.002372685185185185</v>
      </c>
      <c r="K1108" s="21">
        <v>205.0</v>
      </c>
      <c r="L1108" s="4">
        <v>2.76</v>
      </c>
    </row>
    <row r="1109">
      <c r="A1109" s="20" t="s">
        <v>1373</v>
      </c>
      <c r="B1109" s="20" t="str">
        <f t="shared" si="1"/>
        <v>Exploratory</v>
      </c>
      <c r="C1109" s="20" t="str">
        <f>IFERROR(__xludf.DUMMYFUNCTION("SPLIT(E1109,"" - "")"),"Keyword")</f>
        <v>Keyword</v>
      </c>
      <c r="D1109" s="20" t="str">
        <f>IFERROR(__xludf.DUMMYFUNCTION("""COMPUTED_VALUE"""),"Topic")</f>
        <v>Topic</v>
      </c>
      <c r="E1109" s="4" t="s">
        <v>17</v>
      </c>
      <c r="F1109" s="4">
        <v>133.0</v>
      </c>
      <c r="G1109" s="4">
        <v>3.51</v>
      </c>
      <c r="H1109" s="8">
        <v>0.1278</v>
      </c>
      <c r="I1109" s="8">
        <v>0.2827</v>
      </c>
      <c r="J1109" s="9">
        <v>0.0038657407407407408</v>
      </c>
      <c r="K1109" s="21">
        <v>334.0</v>
      </c>
      <c r="L1109" s="4">
        <v>4.16</v>
      </c>
    </row>
    <row r="1110">
      <c r="A1110" s="20" t="s">
        <v>1374</v>
      </c>
      <c r="B1110" s="20" t="str">
        <f t="shared" si="1"/>
        <v>Exploratory</v>
      </c>
      <c r="C1110" s="20" t="str">
        <f>IFERROR(__xludf.DUMMYFUNCTION("SPLIT(E1110,"" - "")"),"Keyword")</f>
        <v>Keyword</v>
      </c>
      <c r="D1110" s="20" t="str">
        <f>IFERROR(__xludf.DUMMYFUNCTION("""COMPUTED_VALUE"""),"Place")</f>
        <v>Place</v>
      </c>
      <c r="E1110" s="4" t="s">
        <v>32</v>
      </c>
      <c r="F1110" s="4">
        <v>133.0</v>
      </c>
      <c r="G1110" s="4">
        <v>1.59</v>
      </c>
      <c r="H1110" s="8">
        <v>0.2406</v>
      </c>
      <c r="I1110" s="8">
        <v>0.25</v>
      </c>
      <c r="J1110" s="9">
        <v>0.002384259259259259</v>
      </c>
      <c r="K1110" s="21">
        <v>206.0</v>
      </c>
      <c r="L1110" s="4">
        <v>3.95</v>
      </c>
    </row>
    <row r="1111">
      <c r="A1111" s="20" t="s">
        <v>2538</v>
      </c>
      <c r="B1111" s="20" t="str">
        <f t="shared" si="1"/>
        <v>Known</v>
      </c>
      <c r="C1111" s="20" t="str">
        <f>IFERROR(__xludf.DUMMYFUNCTION("SPLIT(E1111,"" - "")"),"Name")</f>
        <v>Name</v>
      </c>
      <c r="D1111" s="20" t="str">
        <f>IFERROR(__xludf.DUMMYFUNCTION("""COMPUTED_VALUE"""),"Study")</f>
        <v>Study</v>
      </c>
      <c r="E1111" s="4" t="s">
        <v>21</v>
      </c>
      <c r="F1111" s="4">
        <v>133.0</v>
      </c>
      <c r="G1111" s="4">
        <v>2.25</v>
      </c>
      <c r="H1111" s="8">
        <v>0.5263</v>
      </c>
      <c r="I1111" s="8">
        <v>0.1773</v>
      </c>
      <c r="J1111" s="9">
        <v>0.0022800925925925927</v>
      </c>
      <c r="K1111" s="21">
        <v>197.0</v>
      </c>
      <c r="L1111" s="4">
        <v>0.6</v>
      </c>
    </row>
    <row r="1112">
      <c r="A1112" s="20" t="s">
        <v>1376</v>
      </c>
      <c r="B1112" s="20" t="str">
        <f t="shared" si="1"/>
        <v>Known</v>
      </c>
      <c r="C1112" s="20" t="str">
        <f>IFERROR(__xludf.DUMMYFUNCTION("SPLIT(E1112,"" - "")"),"Name")</f>
        <v>Name</v>
      </c>
      <c r="D1112" s="20" t="str">
        <f>IFERROR(__xludf.DUMMYFUNCTION("""COMPUTED_VALUE"""),"Series")</f>
        <v>Series</v>
      </c>
      <c r="E1112" s="4" t="s">
        <v>15</v>
      </c>
      <c r="F1112" s="4">
        <v>133.0</v>
      </c>
      <c r="G1112" s="4">
        <v>2.35</v>
      </c>
      <c r="H1112" s="8">
        <v>0.1729</v>
      </c>
      <c r="I1112" s="8">
        <v>0.1629</v>
      </c>
      <c r="J1112" s="9">
        <v>0.004212962962962963</v>
      </c>
      <c r="K1112" s="21">
        <v>364.0</v>
      </c>
      <c r="L1112" s="4">
        <v>4.31</v>
      </c>
    </row>
    <row r="1113">
      <c r="A1113" s="20" t="s">
        <v>1377</v>
      </c>
      <c r="B1113" s="20" t="str">
        <f t="shared" si="1"/>
        <v>Exploratory</v>
      </c>
      <c r="C1113" s="20" t="str">
        <f>IFERROR(__xludf.DUMMYFUNCTION("SPLIT(E1113,"" - "")"),"Keyword")</f>
        <v>Keyword</v>
      </c>
      <c r="D1113" s="20" t="str">
        <f>IFERROR(__xludf.DUMMYFUNCTION("""COMPUTED_VALUE"""),"Topic")</f>
        <v>Topic</v>
      </c>
      <c r="E1113" s="4" t="s">
        <v>17</v>
      </c>
      <c r="F1113" s="4">
        <v>133.0</v>
      </c>
      <c r="G1113" s="4">
        <v>4.25</v>
      </c>
      <c r="H1113" s="8">
        <v>0.2256</v>
      </c>
      <c r="I1113" s="8">
        <v>0.1947</v>
      </c>
      <c r="J1113" s="9">
        <v>0.0030787037037037037</v>
      </c>
      <c r="K1113" s="21">
        <v>266.0</v>
      </c>
      <c r="L1113" s="4">
        <v>2.25</v>
      </c>
    </row>
    <row r="1114">
      <c r="A1114" s="20" t="s">
        <v>1378</v>
      </c>
      <c r="B1114" s="20" t="str">
        <f t="shared" si="1"/>
        <v>Exploratory</v>
      </c>
      <c r="C1114" s="20" t="str">
        <f>IFERROR(__xludf.DUMMYFUNCTION("SPLIT(E1114,"" - "")"),"Keyword")</f>
        <v>Keyword</v>
      </c>
      <c r="D1114" s="20" t="str">
        <f>IFERROR(__xludf.DUMMYFUNCTION("""COMPUTED_VALUE"""),"Topic")</f>
        <v>Topic</v>
      </c>
      <c r="E1114" s="4" t="s">
        <v>17</v>
      </c>
      <c r="F1114" s="4">
        <v>133.0</v>
      </c>
      <c r="G1114" s="4">
        <v>3.57</v>
      </c>
      <c r="H1114" s="8">
        <v>0.3233</v>
      </c>
      <c r="I1114" s="8">
        <v>0.1495</v>
      </c>
      <c r="J1114" s="9">
        <v>0.0038310185185185183</v>
      </c>
      <c r="K1114" s="21">
        <v>331.0</v>
      </c>
      <c r="L1114" s="4">
        <v>4.66</v>
      </c>
    </row>
    <row r="1115">
      <c r="A1115" s="20" t="s">
        <v>1379</v>
      </c>
      <c r="B1115" s="20" t="str">
        <f t="shared" si="1"/>
        <v>Known</v>
      </c>
      <c r="C1115" s="20" t="str">
        <f>IFERROR(__xludf.DUMMYFUNCTION("SPLIT(E1115,"" - "")"),"Format")</f>
        <v>Format</v>
      </c>
      <c r="D1115" s="20" t="str">
        <f>IFERROR(__xludf.DUMMYFUNCTION("""COMPUTED_VALUE"""),"Type")</f>
        <v>Type</v>
      </c>
      <c r="E1115" s="4" t="s">
        <v>642</v>
      </c>
      <c r="F1115" s="4">
        <v>133.0</v>
      </c>
      <c r="G1115" s="4">
        <v>3.22</v>
      </c>
      <c r="H1115" s="8">
        <v>0.3158</v>
      </c>
      <c r="I1115" s="8">
        <v>0.1729</v>
      </c>
      <c r="J1115" s="9">
        <v>0.0025925925925925925</v>
      </c>
      <c r="K1115" s="21">
        <v>224.0</v>
      </c>
      <c r="L1115" s="4">
        <v>2.21</v>
      </c>
    </row>
    <row r="1116">
      <c r="A1116" s="20" t="s">
        <v>1380</v>
      </c>
      <c r="B1116" s="20" t="str">
        <f t="shared" si="1"/>
        <v>Exploratory</v>
      </c>
      <c r="C1116" s="20" t="str">
        <f>IFERROR(__xludf.DUMMYFUNCTION("SPLIT(E1116,"" - "")"),"Keyword")</f>
        <v>Keyword</v>
      </c>
      <c r="D1116" s="20" t="str">
        <f>IFERROR(__xludf.DUMMYFUNCTION("""COMPUTED_VALUE"""),"Topic")</f>
        <v>Topic</v>
      </c>
      <c r="E1116" s="4" t="s">
        <v>17</v>
      </c>
      <c r="F1116" s="4">
        <v>133.0</v>
      </c>
      <c r="G1116" s="4">
        <v>3.38</v>
      </c>
      <c r="H1116" s="8">
        <v>0.188</v>
      </c>
      <c r="I1116" s="8">
        <v>0.2311</v>
      </c>
      <c r="J1116" s="9">
        <v>0.003263888888888889</v>
      </c>
      <c r="K1116" s="21">
        <v>282.0</v>
      </c>
      <c r="L1116" s="4">
        <v>2.71</v>
      </c>
    </row>
    <row r="1117">
      <c r="A1117" s="20" t="s">
        <v>1381</v>
      </c>
      <c r="B1117" s="20" t="str">
        <f t="shared" si="1"/>
        <v>Exploratory</v>
      </c>
      <c r="C1117" s="20" t="str">
        <f>IFERROR(__xludf.DUMMYFUNCTION("SPLIT(E1117,"" - "")"),"Keyword")</f>
        <v>Keyword</v>
      </c>
      <c r="D1117" s="20" t="str">
        <f>IFERROR(__xludf.DUMMYFUNCTION("""COMPUTED_VALUE"""),"Topic")</f>
        <v>Topic</v>
      </c>
      <c r="E1117" s="4" t="s">
        <v>17</v>
      </c>
      <c r="F1117" s="4">
        <v>133.0</v>
      </c>
      <c r="G1117" s="4">
        <v>2.62</v>
      </c>
      <c r="H1117" s="8">
        <v>0.2105</v>
      </c>
      <c r="I1117" s="8">
        <v>0.2902</v>
      </c>
      <c r="J1117" s="9">
        <v>0.002534722222222222</v>
      </c>
      <c r="K1117" s="21">
        <v>219.0</v>
      </c>
      <c r="L1117" s="4">
        <v>3.3</v>
      </c>
    </row>
    <row r="1118">
      <c r="A1118" s="20" t="s">
        <v>1382</v>
      </c>
      <c r="B1118" s="20" t="str">
        <f t="shared" si="1"/>
        <v>Exploratory</v>
      </c>
      <c r="C1118" s="20" t="str">
        <f>IFERROR(__xludf.DUMMYFUNCTION("SPLIT(E1118,"" - "")"),"Keyword")</f>
        <v>Keyword</v>
      </c>
      <c r="D1118" s="20" t="str">
        <f>IFERROR(__xludf.DUMMYFUNCTION("""COMPUTED_VALUE"""),"Topic")</f>
        <v>Topic</v>
      </c>
      <c r="E1118" s="4" t="s">
        <v>17</v>
      </c>
      <c r="F1118" s="4">
        <v>133.0</v>
      </c>
      <c r="G1118" s="4">
        <v>3.64</v>
      </c>
      <c r="H1118" s="8">
        <v>0.3008</v>
      </c>
      <c r="I1118" s="8">
        <v>0.1798</v>
      </c>
      <c r="J1118" s="9">
        <v>0.0028125</v>
      </c>
      <c r="K1118" s="21">
        <v>243.0</v>
      </c>
      <c r="L1118" s="4">
        <v>2.37</v>
      </c>
    </row>
    <row r="1119">
      <c r="A1119" s="20" t="s">
        <v>2206</v>
      </c>
      <c r="B1119" s="20" t="str">
        <f t="shared" si="1"/>
        <v>Exploratory</v>
      </c>
      <c r="C1119" s="20" t="str">
        <f>IFERROR(__xludf.DUMMYFUNCTION("SPLIT(E1119,"" - "")"),"Keyword")</f>
        <v>Keyword</v>
      </c>
      <c r="D1119" s="20" t="str">
        <f>IFERROR(__xludf.DUMMYFUNCTION("""COMPUTED_VALUE"""),"Topic")</f>
        <v>Topic</v>
      </c>
      <c r="E1119" s="4" t="s">
        <v>17</v>
      </c>
      <c r="F1119" s="4">
        <v>133.0</v>
      </c>
      <c r="G1119" s="4">
        <v>3.56</v>
      </c>
      <c r="H1119" s="8">
        <v>0.3158</v>
      </c>
      <c r="I1119" s="8">
        <v>0.2384</v>
      </c>
      <c r="J1119" s="9">
        <v>0.0032291666666666666</v>
      </c>
      <c r="K1119" s="21">
        <v>279.0</v>
      </c>
      <c r="L1119" s="4">
        <v>1.92</v>
      </c>
    </row>
    <row r="1120">
      <c r="A1120" s="20" t="s">
        <v>1384</v>
      </c>
      <c r="B1120" s="20" t="str">
        <f t="shared" si="1"/>
        <v>Exploratory</v>
      </c>
      <c r="C1120" s="20" t="str">
        <f>IFERROR(__xludf.DUMMYFUNCTION("SPLIT(E1120,"" - "")"),"Keyword")</f>
        <v>Keyword</v>
      </c>
      <c r="D1120" s="20" t="str">
        <f>IFERROR(__xludf.DUMMYFUNCTION("""COMPUTED_VALUE"""),"Topic")</f>
        <v>Topic</v>
      </c>
      <c r="E1120" s="4" t="s">
        <v>17</v>
      </c>
      <c r="F1120" s="4">
        <v>133.0</v>
      </c>
      <c r="G1120" s="4">
        <v>3.29</v>
      </c>
      <c r="H1120" s="8">
        <v>0.2932</v>
      </c>
      <c r="I1120" s="8">
        <v>0.1689</v>
      </c>
      <c r="J1120" s="9">
        <v>0.0029861111111111113</v>
      </c>
      <c r="K1120" s="21">
        <v>258.0</v>
      </c>
      <c r="L1120" s="4">
        <v>3.42</v>
      </c>
    </row>
    <row r="1121">
      <c r="A1121" s="20">
        <v>34363.0</v>
      </c>
      <c r="B1121" s="20" t="str">
        <f t="shared" si="1"/>
        <v>Known</v>
      </c>
      <c r="C1121" s="20" t="str">
        <f>IFERROR(__xludf.DUMMYFUNCTION("SPLIT(E1121,"" - "")"),"Number")</f>
        <v>Number</v>
      </c>
      <c r="D1121" s="20" t="str">
        <f>IFERROR(__xludf.DUMMYFUNCTION("""COMPUTED_VALUE"""),"Study")</f>
        <v>Study</v>
      </c>
      <c r="E1121" s="4" t="s">
        <v>12</v>
      </c>
      <c r="F1121" s="4">
        <v>132.0</v>
      </c>
      <c r="G1121" s="4">
        <v>2.47</v>
      </c>
      <c r="H1121" s="8">
        <v>0.1591</v>
      </c>
      <c r="I1121" s="8">
        <v>0.1626</v>
      </c>
      <c r="J1121" s="9">
        <v>0.003414351851851852</v>
      </c>
      <c r="K1121" s="21">
        <v>295.0</v>
      </c>
      <c r="L1121" s="4">
        <v>4.4</v>
      </c>
    </row>
    <row r="1122">
      <c r="A1122" s="20" t="s">
        <v>1385</v>
      </c>
      <c r="B1122" s="20" t="str">
        <f t="shared" si="1"/>
        <v>Exploratory</v>
      </c>
      <c r="C1122" s="20" t="str">
        <f>IFERROR(__xludf.DUMMYFUNCTION("SPLIT(E1122,"" - "")"),"Keyword")</f>
        <v>Keyword</v>
      </c>
      <c r="D1122" s="20" t="str">
        <f>IFERROR(__xludf.DUMMYFUNCTION("""COMPUTED_VALUE"""),"Topic")</f>
        <v>Topic</v>
      </c>
      <c r="E1122" s="4" t="s">
        <v>17</v>
      </c>
      <c r="F1122" s="4">
        <v>132.0</v>
      </c>
      <c r="G1122" s="4">
        <v>2.54</v>
      </c>
      <c r="H1122" s="8">
        <v>0.2121</v>
      </c>
      <c r="I1122" s="8">
        <v>0.2537</v>
      </c>
      <c r="J1122" s="9">
        <v>0.0030902777777777777</v>
      </c>
      <c r="K1122" s="21">
        <v>267.0</v>
      </c>
      <c r="L1122" s="4">
        <v>2.34</v>
      </c>
    </row>
    <row r="1123">
      <c r="A1123" s="20" t="s">
        <v>1387</v>
      </c>
      <c r="B1123" s="20" t="str">
        <f t="shared" si="1"/>
        <v>Exploratory</v>
      </c>
      <c r="C1123" s="20" t="str">
        <f>IFERROR(__xludf.DUMMYFUNCTION("SPLIT(E1123,"" - "")"),"Keyword")</f>
        <v>Keyword</v>
      </c>
      <c r="D1123" s="20" t="str">
        <f>IFERROR(__xludf.DUMMYFUNCTION("""COMPUTED_VALUE"""),"Topic")</f>
        <v>Topic</v>
      </c>
      <c r="E1123" s="4" t="s">
        <v>17</v>
      </c>
      <c r="F1123" s="4">
        <v>132.0</v>
      </c>
      <c r="G1123" s="4">
        <v>2.92</v>
      </c>
      <c r="H1123" s="8">
        <v>0.2348</v>
      </c>
      <c r="I1123" s="8">
        <v>0.2073</v>
      </c>
      <c r="J1123" s="9">
        <v>0.002905092592592593</v>
      </c>
      <c r="K1123" s="21">
        <v>251.0</v>
      </c>
      <c r="L1123" s="4">
        <v>2.88</v>
      </c>
    </row>
    <row r="1124">
      <c r="A1124" s="20" t="s">
        <v>1388</v>
      </c>
      <c r="B1124" s="20" t="str">
        <f t="shared" si="1"/>
        <v>Exploratory</v>
      </c>
      <c r="C1124" s="20" t="str">
        <f>IFERROR(__xludf.DUMMYFUNCTION("SPLIT(E1124,"" - "")"),"Keyword")</f>
        <v>Keyword</v>
      </c>
      <c r="D1124" s="20" t="str">
        <f>IFERROR(__xludf.DUMMYFUNCTION("""COMPUTED_VALUE"""),"Topic")</f>
        <v>Topic</v>
      </c>
      <c r="E1124" s="4" t="s">
        <v>17</v>
      </c>
      <c r="F1124" s="4">
        <v>132.0</v>
      </c>
      <c r="G1124" s="4">
        <v>3.36</v>
      </c>
      <c r="H1124" s="8">
        <v>0.2348</v>
      </c>
      <c r="I1124" s="8">
        <v>0.2212</v>
      </c>
      <c r="J1124" s="9">
        <v>0.0038194444444444443</v>
      </c>
      <c r="K1124" s="21">
        <v>330.0</v>
      </c>
      <c r="L1124" s="4">
        <v>2.04</v>
      </c>
    </row>
    <row r="1125">
      <c r="A1125" s="20" t="s">
        <v>1389</v>
      </c>
      <c r="B1125" s="20" t="str">
        <f t="shared" si="1"/>
        <v>Exploratory</v>
      </c>
      <c r="C1125" s="20" t="str">
        <f>IFERROR(__xludf.DUMMYFUNCTION("SPLIT(E1125,"" - "")"),"Keyword")</f>
        <v>Keyword</v>
      </c>
      <c r="D1125" s="20" t="str">
        <f>IFERROR(__xludf.DUMMYFUNCTION("""COMPUTED_VALUE"""),"Topic")</f>
        <v>Topic</v>
      </c>
      <c r="E1125" s="4" t="s">
        <v>17</v>
      </c>
      <c r="F1125" s="4">
        <v>132.0</v>
      </c>
      <c r="G1125" s="4">
        <v>2.31</v>
      </c>
      <c r="H1125" s="8">
        <v>0.1515</v>
      </c>
      <c r="I1125" s="8">
        <v>0.3672</v>
      </c>
      <c r="J1125" s="9">
        <v>0.0017592592592592592</v>
      </c>
      <c r="K1125" s="21">
        <v>152.0</v>
      </c>
      <c r="L1125" s="4">
        <v>2.42</v>
      </c>
    </row>
    <row r="1126">
      <c r="A1126" s="20" t="s">
        <v>1391</v>
      </c>
      <c r="B1126" s="20" t="str">
        <f t="shared" si="1"/>
        <v>Known</v>
      </c>
      <c r="C1126" s="20" t="str">
        <f>IFERROR(__xludf.DUMMYFUNCTION("SPLIT(E1126,"" - "")"),"Name")</f>
        <v>Name</v>
      </c>
      <c r="D1126" s="20" t="str">
        <f>IFERROR(__xludf.DUMMYFUNCTION("""COMPUTED_VALUE"""),"Study")</f>
        <v>Study</v>
      </c>
      <c r="E1126" s="4" t="s">
        <v>21</v>
      </c>
      <c r="F1126" s="4">
        <v>132.0</v>
      </c>
      <c r="G1126" s="4">
        <v>2.83</v>
      </c>
      <c r="H1126" s="8">
        <v>0.2121</v>
      </c>
      <c r="I1126" s="8">
        <v>0.0936</v>
      </c>
      <c r="J1126" s="9">
        <v>0.004583333333333333</v>
      </c>
      <c r="K1126" s="21">
        <v>396.0</v>
      </c>
      <c r="L1126" s="4">
        <v>5.8</v>
      </c>
    </row>
    <row r="1127">
      <c r="A1127" s="20" t="s">
        <v>1392</v>
      </c>
      <c r="B1127" s="20" t="str">
        <f t="shared" si="1"/>
        <v>Exploratory</v>
      </c>
      <c r="C1127" s="20" t="str">
        <f>IFERROR(__xludf.DUMMYFUNCTION("SPLIT(E1127,"" - "")"),"Keyword")</f>
        <v>Keyword</v>
      </c>
      <c r="D1127" s="20" t="str">
        <f>IFERROR(__xludf.DUMMYFUNCTION("""COMPUTED_VALUE"""),"Topic")</f>
        <v>Topic</v>
      </c>
      <c r="E1127" s="4" t="s">
        <v>17</v>
      </c>
      <c r="F1127" s="4">
        <v>132.0</v>
      </c>
      <c r="G1127" s="4">
        <v>2.98</v>
      </c>
      <c r="H1127" s="8">
        <v>0.1288</v>
      </c>
      <c r="I1127" s="8">
        <v>0.1247</v>
      </c>
      <c r="J1127" s="9">
        <v>0.003946759259259259</v>
      </c>
      <c r="K1127" s="21">
        <v>341.0</v>
      </c>
      <c r="L1127" s="4">
        <v>4.31</v>
      </c>
    </row>
    <row r="1128">
      <c r="A1128" s="20" t="s">
        <v>1393</v>
      </c>
      <c r="B1128" s="20" t="str">
        <f t="shared" si="1"/>
        <v>Exploratory</v>
      </c>
      <c r="C1128" s="20" t="str">
        <f>IFERROR(__xludf.DUMMYFUNCTION("SPLIT(E1128,"" - "")"),"Keyword")</f>
        <v>Keyword</v>
      </c>
      <c r="D1128" s="20" t="str">
        <f>IFERROR(__xludf.DUMMYFUNCTION("""COMPUTED_VALUE"""),"Topic")</f>
        <v>Topic</v>
      </c>
      <c r="E1128" s="4" t="s">
        <v>17</v>
      </c>
      <c r="F1128" s="4">
        <v>132.0</v>
      </c>
      <c r="G1128" s="4">
        <v>2.79</v>
      </c>
      <c r="H1128" s="8">
        <v>0.1894</v>
      </c>
      <c r="I1128" s="8">
        <v>0.3424</v>
      </c>
      <c r="J1128" s="9">
        <v>0.0030671296296296297</v>
      </c>
      <c r="K1128" s="21">
        <v>265.0</v>
      </c>
      <c r="L1128" s="4">
        <v>2.52</v>
      </c>
    </row>
    <row r="1129">
      <c r="A1129" s="20" t="s">
        <v>1394</v>
      </c>
      <c r="B1129" s="20" t="str">
        <f t="shared" si="1"/>
        <v>Exploratory</v>
      </c>
      <c r="C1129" s="20" t="str">
        <f>IFERROR(__xludf.DUMMYFUNCTION("SPLIT(E1129,"" - "")"),"Keyword")</f>
        <v>Keyword</v>
      </c>
      <c r="D1129" s="20" t="str">
        <f>IFERROR(__xludf.DUMMYFUNCTION("""COMPUTED_VALUE"""),"Topic")</f>
        <v>Topic</v>
      </c>
      <c r="E1129" s="4" t="s">
        <v>17</v>
      </c>
      <c r="F1129" s="4">
        <v>131.0</v>
      </c>
      <c r="G1129" s="4">
        <v>3.85</v>
      </c>
      <c r="H1129" s="8">
        <v>0.1985</v>
      </c>
      <c r="I1129" s="8">
        <v>0.2257</v>
      </c>
      <c r="J1129" s="9">
        <v>0.002384259259259259</v>
      </c>
      <c r="K1129" s="21">
        <v>206.0</v>
      </c>
      <c r="L1129" s="4">
        <v>2.26</v>
      </c>
    </row>
    <row r="1130">
      <c r="A1130" s="20" t="s">
        <v>1396</v>
      </c>
      <c r="B1130" s="20" t="str">
        <f t="shared" si="1"/>
        <v>Exploratory</v>
      </c>
      <c r="C1130" s="20" t="str">
        <f>IFERROR(__xludf.DUMMYFUNCTION("SPLIT(E1130,"" - "")"),"Keyword")</f>
        <v>Keyword</v>
      </c>
      <c r="D1130" s="20" t="str">
        <f>IFERROR(__xludf.DUMMYFUNCTION("""COMPUTED_VALUE"""),"Topic")</f>
        <v>Topic</v>
      </c>
      <c r="E1130" s="4" t="s">
        <v>17</v>
      </c>
      <c r="F1130" s="4">
        <v>131.0</v>
      </c>
      <c r="G1130" s="4">
        <v>2.89</v>
      </c>
      <c r="H1130" s="8">
        <v>0.2061</v>
      </c>
      <c r="I1130" s="8">
        <v>0.2322</v>
      </c>
      <c r="J1130" s="9">
        <v>0.003414351851851852</v>
      </c>
      <c r="K1130" s="21">
        <v>295.0</v>
      </c>
      <c r="L1130" s="4">
        <v>4.21</v>
      </c>
    </row>
    <row r="1131">
      <c r="A1131" s="20" t="s">
        <v>1397</v>
      </c>
      <c r="B1131" s="20" t="str">
        <f t="shared" si="1"/>
        <v>Known</v>
      </c>
      <c r="C1131" s="20" t="str">
        <f>IFERROR(__xludf.DUMMYFUNCTION("SPLIT(E1131,"" - "")"),"Name")</f>
        <v>Name</v>
      </c>
      <c r="D1131" s="20" t="str">
        <f>IFERROR(__xludf.DUMMYFUNCTION("""COMPUTED_VALUE"""),"Study")</f>
        <v>Study</v>
      </c>
      <c r="E1131" s="4" t="s">
        <v>21</v>
      </c>
      <c r="F1131" s="4">
        <v>131.0</v>
      </c>
      <c r="G1131" s="4">
        <v>2.46</v>
      </c>
      <c r="H1131" s="8">
        <v>0.229</v>
      </c>
      <c r="I1131" s="8">
        <v>0.0963</v>
      </c>
      <c r="J1131" s="9">
        <v>0.0034375</v>
      </c>
      <c r="K1131" s="21">
        <v>297.0</v>
      </c>
      <c r="L1131" s="4">
        <v>4.37</v>
      </c>
    </row>
    <row r="1132">
      <c r="A1132" s="20" t="s">
        <v>1398</v>
      </c>
      <c r="B1132" s="20" t="str">
        <f t="shared" si="1"/>
        <v>Exploratory</v>
      </c>
      <c r="C1132" s="20" t="str">
        <f>IFERROR(__xludf.DUMMYFUNCTION("SPLIT(E1132,"" - "")"),"Keyword")</f>
        <v>Keyword</v>
      </c>
      <c r="D1132" s="20" t="str">
        <f>IFERROR(__xludf.DUMMYFUNCTION("""COMPUTED_VALUE"""),"Topic")</f>
        <v>Topic</v>
      </c>
      <c r="E1132" s="4" t="s">
        <v>17</v>
      </c>
      <c r="F1132" s="4">
        <v>131.0</v>
      </c>
      <c r="G1132" s="4">
        <v>5.01</v>
      </c>
      <c r="H1132" s="8">
        <v>0.2214</v>
      </c>
      <c r="I1132" s="8">
        <v>0.1479</v>
      </c>
      <c r="J1132" s="9">
        <v>0.004722222222222222</v>
      </c>
      <c r="K1132" s="21">
        <v>408.0</v>
      </c>
      <c r="L1132" s="4">
        <v>4.15</v>
      </c>
    </row>
    <row r="1133">
      <c r="A1133" s="20" t="s">
        <v>1399</v>
      </c>
      <c r="B1133" s="20" t="str">
        <f t="shared" si="1"/>
        <v>Exploratory</v>
      </c>
      <c r="C1133" s="20" t="str">
        <f>IFERROR(__xludf.DUMMYFUNCTION("SPLIT(E1133,"" - "")"),"Keyword")</f>
        <v>Keyword</v>
      </c>
      <c r="D1133" s="20" t="str">
        <f>IFERROR(__xludf.DUMMYFUNCTION("""COMPUTED_VALUE"""),"Topic")</f>
        <v>Topic</v>
      </c>
      <c r="E1133" s="4" t="s">
        <v>17</v>
      </c>
      <c r="F1133" s="4">
        <v>131.0</v>
      </c>
      <c r="G1133" s="4">
        <v>2.52</v>
      </c>
      <c r="H1133" s="8">
        <v>0.3435</v>
      </c>
      <c r="I1133" s="8">
        <v>0.1152</v>
      </c>
      <c r="J1133" s="9">
        <v>0.003136574074074074</v>
      </c>
      <c r="K1133" s="21">
        <v>271.0</v>
      </c>
      <c r="L1133" s="4">
        <v>4.6</v>
      </c>
    </row>
    <row r="1134">
      <c r="A1134" s="20" t="s">
        <v>1400</v>
      </c>
      <c r="B1134" s="20" t="str">
        <f t="shared" si="1"/>
        <v>Exploratory</v>
      </c>
      <c r="C1134" s="20" t="str">
        <f>IFERROR(__xludf.DUMMYFUNCTION("SPLIT(E1134,"" - "")"),"Keyword")</f>
        <v>Keyword</v>
      </c>
      <c r="D1134" s="20" t="str">
        <f>IFERROR(__xludf.DUMMYFUNCTION("""COMPUTED_VALUE"""),"Topic")</f>
        <v>Topic</v>
      </c>
      <c r="E1134" s="4" t="s">
        <v>17</v>
      </c>
      <c r="F1134" s="4">
        <v>131.0</v>
      </c>
      <c r="G1134" s="4">
        <v>3.45</v>
      </c>
      <c r="H1134" s="8">
        <v>0.2137</v>
      </c>
      <c r="I1134" s="8">
        <v>0.2478</v>
      </c>
      <c r="J1134" s="9">
        <v>0.003321759259259259</v>
      </c>
      <c r="K1134" s="21">
        <v>287.0</v>
      </c>
      <c r="L1134" s="4">
        <v>2.85</v>
      </c>
    </row>
    <row r="1135">
      <c r="A1135" s="20" t="s">
        <v>1401</v>
      </c>
      <c r="B1135" s="20" t="str">
        <f t="shared" si="1"/>
        <v>Exploratory</v>
      </c>
      <c r="C1135" s="20" t="str">
        <f>IFERROR(__xludf.DUMMYFUNCTION("SPLIT(E1135,"" - "")"),"Keyword")</f>
        <v>Keyword</v>
      </c>
      <c r="D1135" s="20" t="str">
        <f>IFERROR(__xludf.DUMMYFUNCTION("""COMPUTED_VALUE"""),"Place")</f>
        <v>Place</v>
      </c>
      <c r="E1135" s="4" t="s">
        <v>32</v>
      </c>
      <c r="F1135" s="4">
        <v>131.0</v>
      </c>
      <c r="G1135" s="4">
        <v>2.96</v>
      </c>
      <c r="H1135" s="8">
        <v>0.229</v>
      </c>
      <c r="I1135" s="8">
        <v>0.1649</v>
      </c>
      <c r="J1135" s="9">
        <v>0.002951388888888889</v>
      </c>
      <c r="K1135" s="21">
        <v>255.0</v>
      </c>
      <c r="L1135" s="4">
        <v>2.98</v>
      </c>
    </row>
    <row r="1136">
      <c r="A1136" s="20" t="s">
        <v>1402</v>
      </c>
      <c r="B1136" s="20" t="str">
        <f t="shared" si="1"/>
        <v>Exploratory</v>
      </c>
      <c r="C1136" s="20" t="str">
        <f>IFERROR(__xludf.DUMMYFUNCTION("SPLIT(E1136,"" - "")"),"Keyword")</f>
        <v>Keyword</v>
      </c>
      <c r="D1136" s="20" t="str">
        <f>IFERROR(__xludf.DUMMYFUNCTION("""COMPUTED_VALUE"""),"Topic")</f>
        <v>Topic</v>
      </c>
      <c r="E1136" s="4" t="s">
        <v>17</v>
      </c>
      <c r="F1136" s="4">
        <v>131.0</v>
      </c>
      <c r="G1136" s="4">
        <v>2.21</v>
      </c>
      <c r="H1136" s="8">
        <v>0.1832</v>
      </c>
      <c r="I1136" s="8">
        <v>0.346</v>
      </c>
      <c r="J1136" s="9">
        <v>0.0016087962962962963</v>
      </c>
      <c r="K1136" s="21">
        <v>139.0</v>
      </c>
      <c r="L1136" s="4">
        <v>1.12</v>
      </c>
    </row>
    <row r="1137">
      <c r="A1137" s="20" t="s">
        <v>1403</v>
      </c>
      <c r="B1137" s="20" t="str">
        <f t="shared" si="1"/>
        <v>Known</v>
      </c>
      <c r="C1137" s="20" t="str">
        <f>IFERROR(__xludf.DUMMYFUNCTION("SPLIT(E1137,"" - "")"),"Author")</f>
        <v>Author</v>
      </c>
      <c r="D1137" s="20" t="str">
        <f>IFERROR(__xludf.DUMMYFUNCTION("""COMPUTED_VALUE"""),"Insitutional")</f>
        <v>Insitutional</v>
      </c>
      <c r="E1137" s="4" t="s">
        <v>4807</v>
      </c>
      <c r="F1137" s="4">
        <v>131.0</v>
      </c>
      <c r="G1137" s="4">
        <v>2.69</v>
      </c>
      <c r="H1137" s="8">
        <v>0.2443</v>
      </c>
      <c r="I1137" s="8">
        <v>0.2465</v>
      </c>
      <c r="J1137" s="9">
        <v>0.0025</v>
      </c>
      <c r="K1137" s="21">
        <v>216.0</v>
      </c>
      <c r="L1137" s="4">
        <v>3.29</v>
      </c>
    </row>
    <row r="1138">
      <c r="A1138" s="20" t="s">
        <v>1404</v>
      </c>
      <c r="B1138" s="20" t="str">
        <f t="shared" si="1"/>
        <v>Exploratory</v>
      </c>
      <c r="C1138" s="20" t="str">
        <f>IFERROR(__xludf.DUMMYFUNCTION("SPLIT(E1138,"" - "")"),"Keyword")</f>
        <v>Keyword</v>
      </c>
      <c r="D1138" s="20" t="str">
        <f>IFERROR(__xludf.DUMMYFUNCTION("""COMPUTED_VALUE"""),"Topic")</f>
        <v>Topic</v>
      </c>
      <c r="E1138" s="4" t="s">
        <v>17</v>
      </c>
      <c r="F1138" s="4">
        <v>131.0</v>
      </c>
      <c r="G1138" s="4">
        <v>2.2</v>
      </c>
      <c r="H1138" s="8">
        <v>0.229</v>
      </c>
      <c r="I1138" s="8">
        <v>0.2882</v>
      </c>
      <c r="J1138" s="9">
        <v>0.0021296296296296298</v>
      </c>
      <c r="K1138" s="21">
        <v>184.0</v>
      </c>
      <c r="L1138" s="4">
        <v>2.01</v>
      </c>
    </row>
    <row r="1139">
      <c r="A1139" s="20" t="s">
        <v>1405</v>
      </c>
      <c r="B1139" s="20" t="str">
        <f t="shared" si="1"/>
        <v>Exploratory</v>
      </c>
      <c r="C1139" s="20" t="str">
        <f>IFERROR(__xludf.DUMMYFUNCTION("SPLIT(E1139,"" - "")"),"Keyword")</f>
        <v>Keyword</v>
      </c>
      <c r="D1139" s="20" t="str">
        <f>IFERROR(__xludf.DUMMYFUNCTION("""COMPUTED_VALUE"""),"Topic")</f>
        <v>Topic</v>
      </c>
      <c r="E1139" s="4" t="s">
        <v>17</v>
      </c>
      <c r="F1139" s="4">
        <v>131.0</v>
      </c>
      <c r="G1139" s="4">
        <v>3.74</v>
      </c>
      <c r="H1139" s="8">
        <v>0.1603</v>
      </c>
      <c r="I1139" s="8">
        <v>0.2367</v>
      </c>
      <c r="J1139" s="9">
        <v>0.0032407407407407406</v>
      </c>
      <c r="K1139" s="21">
        <v>280.0</v>
      </c>
      <c r="L1139" s="4">
        <v>3.95</v>
      </c>
    </row>
    <row r="1140">
      <c r="A1140" s="20" t="s">
        <v>1406</v>
      </c>
      <c r="B1140" s="20" t="str">
        <f t="shared" si="1"/>
        <v>Known</v>
      </c>
      <c r="C1140" s="20" t="str">
        <f>IFERROR(__xludf.DUMMYFUNCTION("SPLIT(E1140,"" - "")"),"Format")</f>
        <v>Format</v>
      </c>
      <c r="D1140" s="20" t="str">
        <f>IFERROR(__xludf.DUMMYFUNCTION("""COMPUTED_VALUE"""),"Type")</f>
        <v>Type</v>
      </c>
      <c r="E1140" s="4" t="s">
        <v>642</v>
      </c>
      <c r="F1140" s="4">
        <v>131.0</v>
      </c>
      <c r="G1140" s="4">
        <v>2.11</v>
      </c>
      <c r="H1140" s="8">
        <v>0.0458</v>
      </c>
      <c r="I1140" s="8">
        <v>0.4874</v>
      </c>
      <c r="J1140" s="9">
        <v>0.0023263888888888887</v>
      </c>
      <c r="K1140" s="21">
        <v>201.0</v>
      </c>
      <c r="L1140" s="4">
        <v>3.1</v>
      </c>
    </row>
    <row r="1141">
      <c r="A1141" s="20" t="s">
        <v>1407</v>
      </c>
      <c r="B1141" s="20" t="str">
        <f t="shared" si="1"/>
        <v>Known</v>
      </c>
      <c r="C1141" s="20" t="str">
        <f>IFERROR(__xludf.DUMMYFUNCTION("SPLIT(E1141,"" - "")"),"Name")</f>
        <v>Name</v>
      </c>
      <c r="D1141" s="20" t="str">
        <f>IFERROR(__xludf.DUMMYFUNCTION("""COMPUTED_VALUE"""),"Series")</f>
        <v>Series</v>
      </c>
      <c r="E1141" s="4" t="s">
        <v>15</v>
      </c>
      <c r="F1141" s="4">
        <v>130.0</v>
      </c>
      <c r="G1141" s="4">
        <v>2.88</v>
      </c>
      <c r="H1141" s="8">
        <v>0.2385</v>
      </c>
      <c r="I1141" s="8">
        <v>0.2</v>
      </c>
      <c r="J1141" s="9">
        <v>0.005011574074074074</v>
      </c>
      <c r="K1141" s="21">
        <v>433.0</v>
      </c>
      <c r="L1141" s="4">
        <v>4.45</v>
      </c>
    </row>
    <row r="1142">
      <c r="A1142" s="20" t="s">
        <v>2741</v>
      </c>
      <c r="B1142" s="20" t="str">
        <f t="shared" si="1"/>
        <v>Exploratory</v>
      </c>
      <c r="C1142" s="20" t="str">
        <f>IFERROR(__xludf.DUMMYFUNCTION("SPLIT(E1142,"" - "")"),"Keyword")</f>
        <v>Keyword</v>
      </c>
      <c r="D1142" s="20" t="str">
        <f>IFERROR(__xludf.DUMMYFUNCTION("""COMPUTED_VALUE"""),"Topic")</f>
        <v>Topic</v>
      </c>
      <c r="E1142" s="4" t="s">
        <v>17</v>
      </c>
      <c r="F1142" s="4">
        <v>130.0</v>
      </c>
      <c r="G1142" s="4">
        <v>4.94</v>
      </c>
      <c r="H1142" s="8">
        <v>0.2</v>
      </c>
      <c r="I1142" s="8">
        <v>0.1916</v>
      </c>
      <c r="J1142" s="9">
        <v>0.005208333333333333</v>
      </c>
      <c r="K1142" s="21">
        <v>450.0</v>
      </c>
      <c r="L1142" s="4">
        <v>3.27</v>
      </c>
    </row>
    <row r="1143">
      <c r="A1143" s="20" t="s">
        <v>1410</v>
      </c>
      <c r="B1143" s="20" t="str">
        <f t="shared" si="1"/>
        <v>Exploratory</v>
      </c>
      <c r="C1143" s="20" t="str">
        <f>IFERROR(__xludf.DUMMYFUNCTION("SPLIT(E1143,"" - "")"),"Keyword")</f>
        <v>Keyword</v>
      </c>
      <c r="D1143" s="20" t="str">
        <f>IFERROR(__xludf.DUMMYFUNCTION("""COMPUTED_VALUE"""),"Topic")</f>
        <v>Topic</v>
      </c>
      <c r="E1143" s="4" t="s">
        <v>17</v>
      </c>
      <c r="F1143" s="4">
        <v>130.0</v>
      </c>
      <c r="G1143" s="4">
        <v>4.07</v>
      </c>
      <c r="H1143" s="8">
        <v>0.3154</v>
      </c>
      <c r="I1143" s="8">
        <v>0.155</v>
      </c>
      <c r="J1143" s="9">
        <v>0.0026041666666666665</v>
      </c>
      <c r="K1143" s="21">
        <v>225.0</v>
      </c>
      <c r="L1143" s="4">
        <v>2.46</v>
      </c>
    </row>
    <row r="1144">
      <c r="A1144" s="20" t="s">
        <v>1411</v>
      </c>
      <c r="B1144" s="20" t="str">
        <f t="shared" si="1"/>
        <v>Known</v>
      </c>
      <c r="C1144" s="20" t="str">
        <f>IFERROR(__xludf.DUMMYFUNCTION("SPLIT(E1144,"" - "")"),"Name")</f>
        <v>Name</v>
      </c>
      <c r="D1144" s="20" t="str">
        <f>IFERROR(__xludf.DUMMYFUNCTION("""COMPUTED_VALUE"""),"Series")</f>
        <v>Series</v>
      </c>
      <c r="E1144" s="4" t="s">
        <v>15</v>
      </c>
      <c r="F1144" s="4">
        <v>130.0</v>
      </c>
      <c r="G1144" s="4">
        <v>2.04</v>
      </c>
      <c r="H1144" s="8">
        <v>0.1769</v>
      </c>
      <c r="I1144" s="8">
        <v>0.1132</v>
      </c>
      <c r="J1144" s="9">
        <v>0.0016319444444444445</v>
      </c>
      <c r="K1144" s="21">
        <v>141.0</v>
      </c>
      <c r="L1144" s="4">
        <v>2.87</v>
      </c>
    </row>
    <row r="1145">
      <c r="A1145" s="20" t="s">
        <v>1412</v>
      </c>
      <c r="B1145" s="20" t="str">
        <f t="shared" si="1"/>
        <v>Exploratory</v>
      </c>
      <c r="C1145" s="20" t="str">
        <f>IFERROR(__xludf.DUMMYFUNCTION("SPLIT(E1145,"" - "")"),"Keyword")</f>
        <v>Keyword</v>
      </c>
      <c r="D1145" s="20" t="str">
        <f>IFERROR(__xludf.DUMMYFUNCTION("""COMPUTED_VALUE"""),"Topic")</f>
        <v>Topic</v>
      </c>
      <c r="E1145" s="4" t="s">
        <v>17</v>
      </c>
      <c r="F1145" s="4">
        <v>130.0</v>
      </c>
      <c r="G1145" s="4">
        <v>3.88</v>
      </c>
      <c r="H1145" s="8">
        <v>0.2154</v>
      </c>
      <c r="I1145" s="8">
        <v>0.2024</v>
      </c>
      <c r="J1145" s="9">
        <v>0.0031134259259259257</v>
      </c>
      <c r="K1145" s="21">
        <v>269.0</v>
      </c>
      <c r="L1145" s="4">
        <v>3.28</v>
      </c>
    </row>
    <row r="1146">
      <c r="A1146" s="20" t="s">
        <v>1413</v>
      </c>
      <c r="B1146" s="20" t="str">
        <f t="shared" si="1"/>
        <v>Exploratory</v>
      </c>
      <c r="C1146" s="20" t="str">
        <f>IFERROR(__xludf.DUMMYFUNCTION("SPLIT(E1146,"" - "")"),"Keyword")</f>
        <v>Keyword</v>
      </c>
      <c r="D1146" s="20" t="str">
        <f>IFERROR(__xludf.DUMMYFUNCTION("""COMPUTED_VALUE"""),"Topic")</f>
        <v>Topic</v>
      </c>
      <c r="E1146" s="4" t="s">
        <v>17</v>
      </c>
      <c r="F1146" s="4">
        <v>130.0</v>
      </c>
      <c r="G1146" s="4">
        <v>4.32</v>
      </c>
      <c r="H1146" s="8">
        <v>0.2923</v>
      </c>
      <c r="I1146" s="8">
        <v>0.1708</v>
      </c>
      <c r="J1146" s="9">
        <v>0.002916666666666667</v>
      </c>
      <c r="K1146" s="21">
        <v>252.0</v>
      </c>
      <c r="L1146" s="4">
        <v>1.92</v>
      </c>
    </row>
    <row r="1147">
      <c r="A1147" s="20" t="s">
        <v>1414</v>
      </c>
      <c r="B1147" s="20" t="str">
        <f t="shared" si="1"/>
        <v>Exploratory</v>
      </c>
      <c r="C1147" s="20" t="str">
        <f>IFERROR(__xludf.DUMMYFUNCTION("SPLIT(E1147,"" - "")"),"Keyword")</f>
        <v>Keyword</v>
      </c>
      <c r="D1147" s="20" t="str">
        <f>IFERROR(__xludf.DUMMYFUNCTION("""COMPUTED_VALUE"""),"Topic")</f>
        <v>Topic</v>
      </c>
      <c r="E1147" s="4" t="s">
        <v>17</v>
      </c>
      <c r="F1147" s="4">
        <v>130.0</v>
      </c>
      <c r="G1147" s="4">
        <v>4.34</v>
      </c>
      <c r="H1147" s="8">
        <v>0.3462</v>
      </c>
      <c r="I1147" s="8">
        <v>0.1667</v>
      </c>
      <c r="J1147" s="9">
        <v>0.003310185185185185</v>
      </c>
      <c r="K1147" s="21">
        <v>286.0</v>
      </c>
      <c r="L1147" s="4">
        <v>2.08</v>
      </c>
    </row>
    <row r="1148">
      <c r="A1148" s="20" t="s">
        <v>1415</v>
      </c>
      <c r="B1148" s="20" t="str">
        <f t="shared" si="1"/>
        <v>Exploratory</v>
      </c>
      <c r="C1148" s="20" t="str">
        <f>IFERROR(__xludf.DUMMYFUNCTION("SPLIT(E1148,"" - "")"),"Keyword")</f>
        <v>Keyword</v>
      </c>
      <c r="D1148" s="20" t="str">
        <f>IFERROR(__xludf.DUMMYFUNCTION("""COMPUTED_VALUE"""),"Topic")</f>
        <v>Topic</v>
      </c>
      <c r="E1148" s="4" t="s">
        <v>17</v>
      </c>
      <c r="F1148" s="4">
        <v>130.0</v>
      </c>
      <c r="G1148" s="4">
        <v>3.88</v>
      </c>
      <c r="H1148" s="8">
        <v>0.3</v>
      </c>
      <c r="I1148" s="8">
        <v>0.1647</v>
      </c>
      <c r="J1148" s="9">
        <v>0.004375</v>
      </c>
      <c r="K1148" s="21">
        <v>378.0</v>
      </c>
      <c r="L1148" s="4">
        <v>2.74</v>
      </c>
    </row>
    <row r="1149">
      <c r="A1149" s="20" t="s">
        <v>1523</v>
      </c>
      <c r="B1149" s="20" t="str">
        <f t="shared" si="1"/>
        <v>Known</v>
      </c>
      <c r="C1149" s="20" t="str">
        <f>IFERROR(__xludf.DUMMYFUNCTION("SPLIT(E1149,"" - "")"),"Name")</f>
        <v>Name</v>
      </c>
      <c r="D1149" s="20" t="str">
        <f>IFERROR(__xludf.DUMMYFUNCTION("""COMPUTED_VALUE"""),"Series")</f>
        <v>Series</v>
      </c>
      <c r="E1149" s="4" t="s">
        <v>15</v>
      </c>
      <c r="F1149" s="4">
        <v>130.0</v>
      </c>
      <c r="G1149" s="4">
        <v>1.16</v>
      </c>
      <c r="H1149" s="8">
        <v>0.2308</v>
      </c>
      <c r="I1149" s="8">
        <v>0.5629</v>
      </c>
      <c r="J1149" s="9">
        <v>0.0013078703703703703</v>
      </c>
      <c r="K1149" s="21">
        <v>113.0</v>
      </c>
      <c r="L1149" s="4">
        <v>1.18</v>
      </c>
    </row>
    <row r="1150">
      <c r="A1150" s="20" t="s">
        <v>1418</v>
      </c>
      <c r="B1150" s="20" t="str">
        <f t="shared" si="1"/>
        <v>Exploratory</v>
      </c>
      <c r="C1150" s="20" t="str">
        <f>IFERROR(__xludf.DUMMYFUNCTION("SPLIT(E1150,"" - "")"),"Keyword")</f>
        <v>Keyword</v>
      </c>
      <c r="D1150" s="20" t="str">
        <f>IFERROR(__xludf.DUMMYFUNCTION("""COMPUTED_VALUE"""),"Topic")</f>
        <v>Topic</v>
      </c>
      <c r="E1150" s="4" t="s">
        <v>17</v>
      </c>
      <c r="F1150" s="4">
        <v>130.0</v>
      </c>
      <c r="G1150" s="4">
        <v>3.31</v>
      </c>
      <c r="H1150" s="8">
        <v>0.3538</v>
      </c>
      <c r="I1150" s="8">
        <v>0.1535</v>
      </c>
      <c r="J1150" s="9">
        <v>0.0040625</v>
      </c>
      <c r="K1150" s="21">
        <v>351.0</v>
      </c>
      <c r="L1150" s="4">
        <v>2.69</v>
      </c>
    </row>
    <row r="1151">
      <c r="A1151" s="20" t="s">
        <v>1419</v>
      </c>
      <c r="B1151" s="20" t="str">
        <f t="shared" si="1"/>
        <v>Exploratory</v>
      </c>
      <c r="C1151" s="20" t="str">
        <f>IFERROR(__xludf.DUMMYFUNCTION("SPLIT(E1151,"" - "")"),"Keyword")</f>
        <v>Keyword</v>
      </c>
      <c r="D1151" s="20" t="str">
        <f>IFERROR(__xludf.DUMMYFUNCTION("""COMPUTED_VALUE"""),"Topic")</f>
        <v>Topic</v>
      </c>
      <c r="E1151" s="4" t="s">
        <v>17</v>
      </c>
      <c r="F1151" s="4">
        <v>130.0</v>
      </c>
      <c r="G1151" s="4">
        <v>4.01</v>
      </c>
      <c r="H1151" s="8">
        <v>0.1692</v>
      </c>
      <c r="I1151" s="8">
        <v>0.2534</v>
      </c>
      <c r="J1151" s="9">
        <v>0.00369212962962963</v>
      </c>
      <c r="K1151" s="21">
        <v>319.0</v>
      </c>
      <c r="L1151" s="4">
        <v>3.58</v>
      </c>
    </row>
    <row r="1152">
      <c r="A1152" s="20">
        <v>3180.0</v>
      </c>
      <c r="B1152" s="20" t="str">
        <f t="shared" si="1"/>
        <v>Known</v>
      </c>
      <c r="C1152" s="20" t="str">
        <f>IFERROR(__xludf.DUMMYFUNCTION("SPLIT(E1152,"" - "")"),"Number")</f>
        <v>Number</v>
      </c>
      <c r="D1152" s="20" t="str">
        <f>IFERROR(__xludf.DUMMYFUNCTION("""COMPUTED_VALUE"""),"Study")</f>
        <v>Study</v>
      </c>
      <c r="E1152" s="4" t="s">
        <v>12</v>
      </c>
      <c r="F1152" s="4">
        <v>129.0</v>
      </c>
      <c r="G1152" s="4">
        <v>3.32</v>
      </c>
      <c r="H1152" s="8">
        <v>0.2171</v>
      </c>
      <c r="I1152" s="8">
        <v>0.2103</v>
      </c>
      <c r="J1152" s="9">
        <v>0.008333333333333333</v>
      </c>
      <c r="K1152" s="21">
        <v>720.0</v>
      </c>
      <c r="L1152" s="4">
        <v>4.74</v>
      </c>
    </row>
    <row r="1153">
      <c r="A1153" s="20" t="s">
        <v>1420</v>
      </c>
      <c r="B1153" s="20" t="str">
        <f t="shared" si="1"/>
        <v>Exploratory</v>
      </c>
      <c r="C1153" s="20" t="str">
        <f>IFERROR(__xludf.DUMMYFUNCTION("SPLIT(E1153,"" - "")"),"Keyword")</f>
        <v>Keyword</v>
      </c>
      <c r="D1153" s="20" t="str">
        <f>IFERROR(__xludf.DUMMYFUNCTION("""COMPUTED_VALUE"""),"Place")</f>
        <v>Place</v>
      </c>
      <c r="E1153" s="4" t="s">
        <v>32</v>
      </c>
      <c r="F1153" s="4">
        <v>129.0</v>
      </c>
      <c r="G1153" s="4">
        <v>3.93</v>
      </c>
      <c r="H1153" s="8">
        <v>0.3023</v>
      </c>
      <c r="I1153" s="8">
        <v>0.1677</v>
      </c>
      <c r="J1153" s="9">
        <v>0.0031018518518518517</v>
      </c>
      <c r="K1153" s="21">
        <v>268.0</v>
      </c>
      <c r="L1153" s="4">
        <v>3.67</v>
      </c>
    </row>
    <row r="1154">
      <c r="A1154" s="20" t="s">
        <v>1421</v>
      </c>
      <c r="B1154" s="20" t="str">
        <f t="shared" si="1"/>
        <v>Exploratory</v>
      </c>
      <c r="C1154" s="20" t="str">
        <f>IFERROR(__xludf.DUMMYFUNCTION("SPLIT(E1154,"" - "")"),"Keyword")</f>
        <v>Keyword</v>
      </c>
      <c r="D1154" s="20" t="str">
        <f>IFERROR(__xludf.DUMMYFUNCTION("""COMPUTED_VALUE"""),"Topic")</f>
        <v>Topic</v>
      </c>
      <c r="E1154" s="4" t="s">
        <v>17</v>
      </c>
      <c r="F1154" s="4">
        <v>129.0</v>
      </c>
      <c r="G1154" s="4">
        <v>4.23</v>
      </c>
      <c r="H1154" s="8">
        <v>0.1705</v>
      </c>
      <c r="I1154" s="8">
        <v>0.2216</v>
      </c>
      <c r="J1154" s="9">
        <v>0.0036458333333333334</v>
      </c>
      <c r="K1154" s="21">
        <v>315.0</v>
      </c>
      <c r="L1154" s="4">
        <v>2.31</v>
      </c>
    </row>
    <row r="1155">
      <c r="A1155" s="20" t="s">
        <v>1422</v>
      </c>
      <c r="B1155" s="20" t="str">
        <f t="shared" si="1"/>
        <v>Exploratory</v>
      </c>
      <c r="C1155" s="20" t="str">
        <f>IFERROR(__xludf.DUMMYFUNCTION("SPLIT(E1155,"" - "")"),"Keyword")</f>
        <v>Keyword</v>
      </c>
      <c r="D1155" s="20" t="str">
        <f>IFERROR(__xludf.DUMMYFUNCTION("""COMPUTED_VALUE"""),"Topic")</f>
        <v>Topic</v>
      </c>
      <c r="E1155" s="4" t="s">
        <v>17</v>
      </c>
      <c r="F1155" s="4">
        <v>129.0</v>
      </c>
      <c r="G1155" s="4">
        <v>4.4</v>
      </c>
      <c r="H1155" s="8">
        <v>0.2636</v>
      </c>
      <c r="I1155" s="8">
        <v>0.1532</v>
      </c>
      <c r="J1155" s="9">
        <v>0.004560185185185185</v>
      </c>
      <c r="K1155" s="21">
        <v>394.0</v>
      </c>
      <c r="L1155" s="4">
        <v>3.28</v>
      </c>
    </row>
    <row r="1156">
      <c r="A1156" s="20" t="s">
        <v>1423</v>
      </c>
      <c r="B1156" s="20" t="str">
        <f t="shared" si="1"/>
        <v>Exploratory</v>
      </c>
      <c r="C1156" s="20" t="str">
        <f>IFERROR(__xludf.DUMMYFUNCTION("SPLIT(E1156,"" - "")"),"Keyword")</f>
        <v>Keyword</v>
      </c>
      <c r="D1156" s="20" t="str">
        <f>IFERROR(__xludf.DUMMYFUNCTION("""COMPUTED_VALUE"""),"Topic")</f>
        <v>Topic</v>
      </c>
      <c r="E1156" s="4" t="s">
        <v>17</v>
      </c>
      <c r="F1156" s="4">
        <v>129.0</v>
      </c>
      <c r="G1156" s="4">
        <v>4.02</v>
      </c>
      <c r="H1156" s="8">
        <v>0.2946</v>
      </c>
      <c r="I1156" s="8">
        <v>0.1313</v>
      </c>
      <c r="J1156" s="9">
        <v>0.004733796296296297</v>
      </c>
      <c r="K1156" s="21">
        <v>409.0</v>
      </c>
      <c r="L1156" s="4">
        <v>4.19</v>
      </c>
    </row>
    <row r="1157">
      <c r="A1157" s="20" t="s">
        <v>1424</v>
      </c>
      <c r="B1157" s="20" t="str">
        <f t="shared" si="1"/>
        <v>Exploratory</v>
      </c>
      <c r="C1157" s="20" t="str">
        <f>IFERROR(__xludf.DUMMYFUNCTION("SPLIT(E1157,"" - "")"),"Keyword")</f>
        <v>Keyword</v>
      </c>
      <c r="D1157" s="20" t="str">
        <f>IFERROR(__xludf.DUMMYFUNCTION("""COMPUTED_VALUE"""),"Topic")</f>
        <v>Topic</v>
      </c>
      <c r="E1157" s="4" t="s">
        <v>17</v>
      </c>
      <c r="F1157" s="4">
        <v>129.0</v>
      </c>
      <c r="G1157" s="4">
        <v>3.19</v>
      </c>
      <c r="H1157" s="8">
        <v>0.2171</v>
      </c>
      <c r="I1157" s="8">
        <v>0.1675</v>
      </c>
      <c r="J1157" s="9">
        <v>0.0037962962962962963</v>
      </c>
      <c r="K1157" s="21">
        <v>328.0</v>
      </c>
      <c r="L1157" s="4">
        <v>3.7</v>
      </c>
    </row>
    <row r="1158">
      <c r="A1158" s="20" t="s">
        <v>1425</v>
      </c>
      <c r="B1158" s="20" t="str">
        <f t="shared" si="1"/>
        <v>Known</v>
      </c>
      <c r="C1158" s="20" t="str">
        <f>IFERROR(__xludf.DUMMYFUNCTION("SPLIT(E1158,"" - "")"),"Name")</f>
        <v>Name</v>
      </c>
      <c r="D1158" s="20" t="str">
        <f>IFERROR(__xludf.DUMMYFUNCTION("""COMPUTED_VALUE"""),"Study")</f>
        <v>Study</v>
      </c>
      <c r="E1158" s="4" t="s">
        <v>21</v>
      </c>
      <c r="F1158" s="4">
        <v>129.0</v>
      </c>
      <c r="G1158" s="4">
        <v>2.47</v>
      </c>
      <c r="H1158" s="8">
        <v>0.2791</v>
      </c>
      <c r="I1158" s="8">
        <v>0.1541</v>
      </c>
      <c r="J1158" s="9">
        <v>0.0035185185185185185</v>
      </c>
      <c r="K1158" s="21">
        <v>304.0</v>
      </c>
      <c r="L1158" s="4">
        <v>3.53</v>
      </c>
    </row>
    <row r="1159">
      <c r="A1159" s="20" t="s">
        <v>1426</v>
      </c>
      <c r="B1159" s="20" t="str">
        <f t="shared" si="1"/>
        <v>Known</v>
      </c>
      <c r="C1159" s="20" t="str">
        <f>IFERROR(__xludf.DUMMYFUNCTION("SPLIT(E1159,"" - "")"),"Name")</f>
        <v>Name</v>
      </c>
      <c r="D1159" s="20" t="str">
        <f>IFERROR(__xludf.DUMMYFUNCTION("""COMPUTED_VALUE"""),"Study")</f>
        <v>Study</v>
      </c>
      <c r="E1159" s="4" t="s">
        <v>21</v>
      </c>
      <c r="F1159" s="4">
        <v>129.0</v>
      </c>
      <c r="G1159" s="4">
        <v>2.34</v>
      </c>
      <c r="H1159" s="8">
        <v>0.3488</v>
      </c>
      <c r="I1159" s="8">
        <v>0.0762</v>
      </c>
      <c r="J1159" s="9">
        <v>0.003553240740740741</v>
      </c>
      <c r="K1159" s="21">
        <v>307.0</v>
      </c>
      <c r="L1159" s="4">
        <v>3.09</v>
      </c>
    </row>
    <row r="1160">
      <c r="A1160" s="20" t="s">
        <v>1428</v>
      </c>
      <c r="B1160" s="20" t="str">
        <f t="shared" si="1"/>
        <v>Exploratory</v>
      </c>
      <c r="C1160" s="20" t="str">
        <f>IFERROR(__xludf.DUMMYFUNCTION("SPLIT(E1160,"" - "")"),"Keyword")</f>
        <v>Keyword</v>
      </c>
      <c r="D1160" s="20" t="str">
        <f>IFERROR(__xludf.DUMMYFUNCTION("""COMPUTED_VALUE"""),"Topic")</f>
        <v>Topic</v>
      </c>
      <c r="E1160" s="4" t="s">
        <v>17</v>
      </c>
      <c r="F1160" s="4">
        <v>129.0</v>
      </c>
      <c r="G1160" s="4">
        <v>3.84</v>
      </c>
      <c r="H1160" s="8">
        <v>0.2481</v>
      </c>
      <c r="I1160" s="8">
        <v>0.2121</v>
      </c>
      <c r="J1160" s="9">
        <v>0.004675925925925926</v>
      </c>
      <c r="K1160" s="21">
        <v>404.0</v>
      </c>
      <c r="L1160" s="4">
        <v>3.19</v>
      </c>
    </row>
    <row r="1161">
      <c r="A1161" s="20" t="s">
        <v>1429</v>
      </c>
      <c r="B1161" s="20" t="str">
        <f t="shared" si="1"/>
        <v>Known</v>
      </c>
      <c r="C1161" s="20" t="str">
        <f>IFERROR(__xludf.DUMMYFUNCTION("SPLIT(E1161,"" - "")"),"Name")</f>
        <v>Name</v>
      </c>
      <c r="D1161" s="20" t="str">
        <f>IFERROR(__xludf.DUMMYFUNCTION("""COMPUTED_VALUE"""),"Study")</f>
        <v>Study</v>
      </c>
      <c r="E1161" s="4" t="s">
        <v>21</v>
      </c>
      <c r="F1161" s="4">
        <v>129.0</v>
      </c>
      <c r="G1161" s="4">
        <v>2.88</v>
      </c>
      <c r="H1161" s="8">
        <v>0.2946</v>
      </c>
      <c r="I1161" s="8">
        <v>0.164</v>
      </c>
      <c r="J1161" s="9">
        <v>0.005729166666666666</v>
      </c>
      <c r="K1161" s="21">
        <v>495.0</v>
      </c>
      <c r="L1161" s="4">
        <v>4.74</v>
      </c>
    </row>
    <row r="1162">
      <c r="A1162" s="20" t="s">
        <v>1430</v>
      </c>
      <c r="B1162" s="20" t="str">
        <f t="shared" si="1"/>
        <v>Exploratory</v>
      </c>
      <c r="C1162" s="20" t="str">
        <f>IFERROR(__xludf.DUMMYFUNCTION("SPLIT(E1162,"" - "")"),"Keyword")</f>
        <v>Keyword</v>
      </c>
      <c r="D1162" s="20" t="str">
        <f>IFERROR(__xludf.DUMMYFUNCTION("""COMPUTED_VALUE"""),"Topic")</f>
        <v>Topic</v>
      </c>
      <c r="E1162" s="4" t="s">
        <v>17</v>
      </c>
      <c r="F1162" s="4">
        <v>129.0</v>
      </c>
      <c r="G1162" s="4">
        <v>3.19</v>
      </c>
      <c r="H1162" s="8">
        <v>0.3333</v>
      </c>
      <c r="I1162" s="8">
        <v>0.1557</v>
      </c>
      <c r="J1162" s="9">
        <v>0.0027083333333333334</v>
      </c>
      <c r="K1162" s="21">
        <v>234.0</v>
      </c>
      <c r="L1162" s="4">
        <v>2.52</v>
      </c>
    </row>
    <row r="1163">
      <c r="A1163" s="20" t="s">
        <v>1431</v>
      </c>
      <c r="B1163" s="20" t="str">
        <f t="shared" si="1"/>
        <v>Exploratory</v>
      </c>
      <c r="C1163" s="20" t="str">
        <f>IFERROR(__xludf.DUMMYFUNCTION("SPLIT(E1163,"" - "")"),"Keyword")</f>
        <v>Keyword</v>
      </c>
      <c r="D1163" s="20" t="str">
        <f>IFERROR(__xludf.DUMMYFUNCTION("""COMPUTED_VALUE"""),"Topic")</f>
        <v>Topic</v>
      </c>
      <c r="E1163" s="4" t="s">
        <v>17</v>
      </c>
      <c r="F1163" s="4">
        <v>129.0</v>
      </c>
      <c r="G1163" s="4">
        <v>3.5</v>
      </c>
      <c r="H1163" s="8">
        <v>0.0853</v>
      </c>
      <c r="I1163" s="8">
        <v>0.2633</v>
      </c>
      <c r="J1163" s="9">
        <v>0.0028935185185185184</v>
      </c>
      <c r="K1163" s="21">
        <v>250.0</v>
      </c>
      <c r="L1163" s="4">
        <v>2.38</v>
      </c>
    </row>
    <row r="1164">
      <c r="A1164" s="20" t="s">
        <v>1432</v>
      </c>
      <c r="B1164" s="20" t="str">
        <f t="shared" si="1"/>
        <v>Exploratory</v>
      </c>
      <c r="C1164" s="20" t="str">
        <f>IFERROR(__xludf.DUMMYFUNCTION("SPLIT(E1164,"" - "")"),"Keyword")</f>
        <v>Keyword</v>
      </c>
      <c r="D1164" s="20" t="str">
        <f>IFERROR(__xludf.DUMMYFUNCTION("""COMPUTED_VALUE"""),"Topic")</f>
        <v>Topic</v>
      </c>
      <c r="E1164" s="4" t="s">
        <v>17</v>
      </c>
      <c r="F1164" s="4">
        <v>129.0</v>
      </c>
      <c r="G1164" s="4">
        <v>2.8</v>
      </c>
      <c r="H1164" s="8">
        <v>0.1705</v>
      </c>
      <c r="I1164" s="8">
        <v>0.3989</v>
      </c>
      <c r="J1164" s="9">
        <v>0.002488425925925926</v>
      </c>
      <c r="K1164" s="21">
        <v>215.0</v>
      </c>
      <c r="L1164" s="4">
        <v>1.98</v>
      </c>
    </row>
    <row r="1165">
      <c r="A1165" s="20" t="s">
        <v>1434</v>
      </c>
      <c r="B1165" s="20" t="str">
        <f t="shared" si="1"/>
        <v>Exploratory</v>
      </c>
      <c r="C1165" s="20" t="str">
        <f>IFERROR(__xludf.DUMMYFUNCTION("SPLIT(E1165,"" - "")"),"Keyword")</f>
        <v>Keyword</v>
      </c>
      <c r="D1165" s="20" t="str">
        <f>IFERROR(__xludf.DUMMYFUNCTION("""COMPUTED_VALUE"""),"Topic")</f>
        <v>Topic</v>
      </c>
      <c r="E1165" s="4" t="s">
        <v>17</v>
      </c>
      <c r="F1165" s="4">
        <v>128.0</v>
      </c>
      <c r="G1165" s="4">
        <v>4.8</v>
      </c>
      <c r="H1165" s="8">
        <v>0.25</v>
      </c>
      <c r="I1165" s="8">
        <v>0.2358</v>
      </c>
      <c r="J1165" s="9">
        <v>0.0027199074074074074</v>
      </c>
      <c r="K1165" s="21">
        <v>235.0</v>
      </c>
      <c r="L1165" s="4">
        <v>2.94</v>
      </c>
    </row>
    <row r="1166">
      <c r="A1166" s="20" t="s">
        <v>1435</v>
      </c>
      <c r="B1166" s="20" t="str">
        <f t="shared" si="1"/>
        <v>Exploratory</v>
      </c>
      <c r="C1166" s="20" t="str">
        <f>IFERROR(__xludf.DUMMYFUNCTION("SPLIT(E1166,"" - "")"),"Keyword")</f>
        <v>Keyword</v>
      </c>
      <c r="D1166" s="20" t="str">
        <f>IFERROR(__xludf.DUMMYFUNCTION("""COMPUTED_VALUE"""),"Topic")</f>
        <v>Topic</v>
      </c>
      <c r="E1166" s="4" t="s">
        <v>17</v>
      </c>
      <c r="F1166" s="4">
        <v>128.0</v>
      </c>
      <c r="G1166" s="4">
        <v>3.98</v>
      </c>
      <c r="H1166" s="8">
        <v>0.25</v>
      </c>
      <c r="I1166" s="8">
        <v>0.1788</v>
      </c>
      <c r="J1166" s="9">
        <v>0.003275462962962963</v>
      </c>
      <c r="K1166" s="21">
        <v>283.0</v>
      </c>
      <c r="L1166" s="4">
        <v>3.48</v>
      </c>
    </row>
    <row r="1167">
      <c r="A1167" s="20" t="s">
        <v>1436</v>
      </c>
      <c r="B1167" s="20" t="str">
        <f t="shared" si="1"/>
        <v>Exploratory</v>
      </c>
      <c r="C1167" s="20" t="str">
        <f>IFERROR(__xludf.DUMMYFUNCTION("SPLIT(E1167,"" - "")"),"Keyword")</f>
        <v>Keyword</v>
      </c>
      <c r="D1167" s="20" t="str">
        <f>IFERROR(__xludf.DUMMYFUNCTION("""COMPUTED_VALUE"""),"Place")</f>
        <v>Place</v>
      </c>
      <c r="E1167" s="4" t="s">
        <v>32</v>
      </c>
      <c r="F1167" s="4">
        <v>128.0</v>
      </c>
      <c r="G1167" s="4">
        <v>3.38</v>
      </c>
      <c r="H1167" s="8">
        <v>0.2266</v>
      </c>
      <c r="I1167" s="8">
        <v>0.1409</v>
      </c>
      <c r="J1167" s="9">
        <v>0.0030902777777777777</v>
      </c>
      <c r="K1167" s="21">
        <v>267.0</v>
      </c>
      <c r="L1167" s="4">
        <v>2.59</v>
      </c>
    </row>
    <row r="1168">
      <c r="A1168" s="20" t="s">
        <v>1437</v>
      </c>
      <c r="B1168" s="20" t="str">
        <f t="shared" si="1"/>
        <v>Known</v>
      </c>
      <c r="C1168" s="20" t="str">
        <f>IFERROR(__xludf.DUMMYFUNCTION("SPLIT(E1168,"" - "")"),"Format")</f>
        <v>Format</v>
      </c>
      <c r="D1168" s="20" t="str">
        <f>IFERROR(__xludf.DUMMYFUNCTION("""COMPUTED_VALUE"""),"Type")</f>
        <v>Type</v>
      </c>
      <c r="E1168" s="4" t="s">
        <v>642</v>
      </c>
      <c r="F1168" s="4">
        <v>128.0</v>
      </c>
      <c r="G1168" s="4">
        <v>3.39</v>
      </c>
      <c r="H1168" s="8">
        <v>0.1719</v>
      </c>
      <c r="I1168" s="8">
        <v>0.182</v>
      </c>
      <c r="J1168" s="9">
        <v>0.0037731481481481483</v>
      </c>
      <c r="K1168" s="21">
        <v>326.0</v>
      </c>
      <c r="L1168" s="4">
        <v>5.59</v>
      </c>
    </row>
    <row r="1169">
      <c r="A1169" s="20" t="s">
        <v>1438</v>
      </c>
      <c r="B1169" s="20" t="str">
        <f t="shared" si="1"/>
        <v>Exploratory</v>
      </c>
      <c r="C1169" s="20" t="str">
        <f>IFERROR(__xludf.DUMMYFUNCTION("SPLIT(E1169,"" - "")"),"Keyword")</f>
        <v>Keyword</v>
      </c>
      <c r="D1169" s="20" t="str">
        <f>IFERROR(__xludf.DUMMYFUNCTION("""COMPUTED_VALUE"""),"Topic")</f>
        <v>Topic</v>
      </c>
      <c r="E1169" s="4" t="s">
        <v>17</v>
      </c>
      <c r="F1169" s="4">
        <v>128.0</v>
      </c>
      <c r="G1169" s="4">
        <v>7.44</v>
      </c>
      <c r="H1169" s="8">
        <v>0.3125</v>
      </c>
      <c r="I1169" s="8">
        <v>0.0798</v>
      </c>
      <c r="J1169" s="9">
        <v>0.00866898148148148</v>
      </c>
      <c r="K1169" s="21">
        <v>749.0</v>
      </c>
      <c r="L1169" s="4">
        <v>4.85</v>
      </c>
    </row>
    <row r="1170">
      <c r="A1170" s="20" t="s">
        <v>1439</v>
      </c>
      <c r="B1170" s="20" t="str">
        <f t="shared" si="1"/>
        <v>Exploratory</v>
      </c>
      <c r="C1170" s="20" t="str">
        <f>IFERROR(__xludf.DUMMYFUNCTION("SPLIT(E1170,"" - "")"),"Keyword")</f>
        <v>Keyword</v>
      </c>
      <c r="D1170" s="20" t="str">
        <f>IFERROR(__xludf.DUMMYFUNCTION("""COMPUTED_VALUE"""),"Topic")</f>
        <v>Topic</v>
      </c>
      <c r="E1170" s="4" t="s">
        <v>17</v>
      </c>
      <c r="F1170" s="4">
        <v>128.0</v>
      </c>
      <c r="G1170" s="4">
        <v>4.5</v>
      </c>
      <c r="H1170" s="8">
        <v>0.3125</v>
      </c>
      <c r="I1170" s="8">
        <v>0.184</v>
      </c>
      <c r="J1170" s="9">
        <v>0.003611111111111111</v>
      </c>
      <c r="K1170" s="21">
        <v>312.0</v>
      </c>
      <c r="L1170" s="4">
        <v>1.82</v>
      </c>
    </row>
    <row r="1171">
      <c r="A1171" s="20" t="s">
        <v>1440</v>
      </c>
      <c r="B1171" s="20" t="str">
        <f t="shared" si="1"/>
        <v>Exploratory</v>
      </c>
      <c r="C1171" s="20" t="str">
        <f>IFERROR(__xludf.DUMMYFUNCTION("SPLIT(E1171,"" - "")"),"Keyword")</f>
        <v>Keyword</v>
      </c>
      <c r="D1171" s="20" t="str">
        <f>IFERROR(__xludf.DUMMYFUNCTION("""COMPUTED_VALUE"""),"Topic")</f>
        <v>Topic</v>
      </c>
      <c r="E1171" s="4" t="s">
        <v>17</v>
      </c>
      <c r="F1171" s="4">
        <v>128.0</v>
      </c>
      <c r="G1171" s="4">
        <v>3.73</v>
      </c>
      <c r="H1171" s="8">
        <v>0.1641</v>
      </c>
      <c r="I1171" s="8">
        <v>0.1548</v>
      </c>
      <c r="J1171" s="9">
        <v>0.004733796296296297</v>
      </c>
      <c r="K1171" s="21">
        <v>409.0</v>
      </c>
      <c r="L1171" s="4">
        <v>4.98</v>
      </c>
    </row>
    <row r="1172">
      <c r="A1172" s="20" t="s">
        <v>1441</v>
      </c>
      <c r="B1172" s="20" t="str">
        <f t="shared" si="1"/>
        <v>Exploratory</v>
      </c>
      <c r="C1172" s="20" t="str">
        <f>IFERROR(__xludf.DUMMYFUNCTION("SPLIT(E1172,"" - "")"),"Keyword")</f>
        <v>Keyword</v>
      </c>
      <c r="D1172" s="20" t="str">
        <f>IFERROR(__xludf.DUMMYFUNCTION("""COMPUTED_VALUE"""),"Topic")</f>
        <v>Topic</v>
      </c>
      <c r="E1172" s="4" t="s">
        <v>17</v>
      </c>
      <c r="F1172" s="4">
        <v>128.0</v>
      </c>
      <c r="G1172" s="4">
        <v>3.16</v>
      </c>
      <c r="H1172" s="8">
        <v>0.0781</v>
      </c>
      <c r="I1172" s="8">
        <v>0.146</v>
      </c>
      <c r="J1172" s="9">
        <v>0.004386574074074074</v>
      </c>
      <c r="K1172" s="21">
        <v>379.0</v>
      </c>
      <c r="L1172" s="4">
        <v>6.45</v>
      </c>
    </row>
    <row r="1173">
      <c r="A1173" s="20" t="s">
        <v>1442</v>
      </c>
      <c r="B1173" s="20" t="str">
        <f t="shared" si="1"/>
        <v>Exploratory</v>
      </c>
      <c r="C1173" s="20" t="str">
        <f>IFERROR(__xludf.DUMMYFUNCTION("SPLIT(E1173,"" - "")"),"Keyword")</f>
        <v>Keyword</v>
      </c>
      <c r="D1173" s="20" t="str">
        <f>IFERROR(__xludf.DUMMYFUNCTION("""COMPUTED_VALUE"""),"Topic")</f>
        <v>Topic</v>
      </c>
      <c r="E1173" s="4" t="s">
        <v>17</v>
      </c>
      <c r="F1173" s="4">
        <v>127.0</v>
      </c>
      <c r="G1173" s="4">
        <v>2.16</v>
      </c>
      <c r="H1173" s="8">
        <v>0.2441</v>
      </c>
      <c r="I1173" s="8">
        <v>0.3139</v>
      </c>
      <c r="J1173" s="9">
        <v>0.0017013888888888888</v>
      </c>
      <c r="K1173" s="21">
        <v>147.0</v>
      </c>
      <c r="L1173" s="4">
        <v>1.17</v>
      </c>
    </row>
    <row r="1174">
      <c r="A1174" s="20" t="s">
        <v>1443</v>
      </c>
      <c r="B1174" s="20" t="str">
        <f t="shared" si="1"/>
        <v>Exploratory</v>
      </c>
      <c r="C1174" s="20" t="str">
        <f>IFERROR(__xludf.DUMMYFUNCTION("SPLIT(E1174,"" - "")"),"Keyword")</f>
        <v>Keyword</v>
      </c>
      <c r="D1174" s="20" t="str">
        <f>IFERROR(__xludf.DUMMYFUNCTION("""COMPUTED_VALUE"""),"Place")</f>
        <v>Place</v>
      </c>
      <c r="E1174" s="4" t="s">
        <v>32</v>
      </c>
      <c r="F1174" s="4">
        <v>127.0</v>
      </c>
      <c r="G1174" s="4">
        <v>3.34</v>
      </c>
      <c r="H1174" s="8">
        <v>0.1969</v>
      </c>
      <c r="I1174" s="8">
        <v>0.2052</v>
      </c>
      <c r="J1174" s="9">
        <v>0.0033912037037037036</v>
      </c>
      <c r="K1174" s="21">
        <v>293.0</v>
      </c>
      <c r="L1174" s="4">
        <v>5.09</v>
      </c>
    </row>
    <row r="1175">
      <c r="A1175" s="20" t="s">
        <v>1444</v>
      </c>
      <c r="B1175" s="20" t="str">
        <f t="shared" si="1"/>
        <v>Exploratory</v>
      </c>
      <c r="C1175" s="20" t="str">
        <f>IFERROR(__xludf.DUMMYFUNCTION("SPLIT(E1175,"" - "")"),"Keyword")</f>
        <v>Keyword</v>
      </c>
      <c r="D1175" s="20" t="str">
        <f>IFERROR(__xludf.DUMMYFUNCTION("""COMPUTED_VALUE"""),"Topic")</f>
        <v>Topic</v>
      </c>
      <c r="E1175" s="4" t="s">
        <v>17</v>
      </c>
      <c r="F1175" s="4">
        <v>127.0</v>
      </c>
      <c r="G1175" s="4">
        <v>3.44</v>
      </c>
      <c r="H1175" s="8">
        <v>0.1811</v>
      </c>
      <c r="I1175" s="8">
        <v>0.1762</v>
      </c>
      <c r="J1175" s="9">
        <v>0.0033449074074074076</v>
      </c>
      <c r="K1175" s="21">
        <v>289.0</v>
      </c>
      <c r="L1175" s="4">
        <v>3.67</v>
      </c>
    </row>
    <row r="1176">
      <c r="A1176" s="20" t="s">
        <v>1445</v>
      </c>
      <c r="B1176" s="20" t="str">
        <f t="shared" si="1"/>
        <v>Exploratory</v>
      </c>
      <c r="C1176" s="20" t="str">
        <f>IFERROR(__xludf.DUMMYFUNCTION("SPLIT(E1176,"" - "")"),"Keyword")</f>
        <v>Keyword</v>
      </c>
      <c r="D1176" s="20" t="str">
        <f>IFERROR(__xludf.DUMMYFUNCTION("""COMPUTED_VALUE"""),"Topic")</f>
        <v>Topic</v>
      </c>
      <c r="E1176" s="4" t="s">
        <v>17</v>
      </c>
      <c r="F1176" s="4">
        <v>127.0</v>
      </c>
      <c r="G1176" s="4">
        <v>3.79</v>
      </c>
      <c r="H1176" s="8">
        <v>0.2205</v>
      </c>
      <c r="I1176" s="8">
        <v>0.1788</v>
      </c>
      <c r="J1176" s="9">
        <v>0.003969907407407407</v>
      </c>
      <c r="K1176" s="21">
        <v>343.0</v>
      </c>
      <c r="L1176" s="4">
        <v>3.2</v>
      </c>
    </row>
    <row r="1177">
      <c r="A1177" s="20" t="s">
        <v>1447</v>
      </c>
      <c r="B1177" s="20" t="str">
        <f t="shared" si="1"/>
        <v>Exploratory</v>
      </c>
      <c r="C1177" s="20" t="str">
        <f>IFERROR(__xludf.DUMMYFUNCTION("SPLIT(E1177,"" - "")"),"Keyword")</f>
        <v>Keyword</v>
      </c>
      <c r="D1177" s="20" t="str">
        <f>IFERROR(__xludf.DUMMYFUNCTION("""COMPUTED_VALUE"""),"Topic")</f>
        <v>Topic</v>
      </c>
      <c r="E1177" s="4" t="s">
        <v>17</v>
      </c>
      <c r="F1177" s="4">
        <v>127.0</v>
      </c>
      <c r="G1177" s="4">
        <v>4.48</v>
      </c>
      <c r="H1177" s="8">
        <v>0.1811</v>
      </c>
      <c r="I1177" s="8">
        <v>0.2232</v>
      </c>
      <c r="J1177" s="9">
        <v>0.002766203703703704</v>
      </c>
      <c r="K1177" s="21">
        <v>239.0</v>
      </c>
      <c r="L1177" s="4">
        <v>2.01</v>
      </c>
    </row>
    <row r="1178">
      <c r="A1178" s="20" t="s">
        <v>1916</v>
      </c>
      <c r="B1178" s="20" t="str">
        <f t="shared" si="1"/>
        <v>Exploratory</v>
      </c>
      <c r="C1178" s="20" t="str">
        <f>IFERROR(__xludf.DUMMYFUNCTION("SPLIT(E1178,"" - "")"),"Keyword")</f>
        <v>Keyword</v>
      </c>
      <c r="D1178" s="20" t="str">
        <f>IFERROR(__xludf.DUMMYFUNCTION("""COMPUTED_VALUE"""),"Topic")</f>
        <v>Topic</v>
      </c>
      <c r="E1178" s="4" t="s">
        <v>17</v>
      </c>
      <c r="F1178" s="4">
        <v>127.0</v>
      </c>
      <c r="G1178" s="4">
        <v>3.22</v>
      </c>
      <c r="H1178" s="8">
        <v>0.1339</v>
      </c>
      <c r="I1178" s="8">
        <v>0.3203</v>
      </c>
      <c r="J1178" s="9">
        <v>0.003310185185185185</v>
      </c>
      <c r="K1178" s="21">
        <v>286.0</v>
      </c>
      <c r="L1178" s="4">
        <v>2.71</v>
      </c>
    </row>
    <row r="1179">
      <c r="A1179" s="20" t="s">
        <v>1449</v>
      </c>
      <c r="B1179" s="20" t="str">
        <f t="shared" si="1"/>
        <v>Exploratory</v>
      </c>
      <c r="C1179" s="20" t="str">
        <f>IFERROR(__xludf.DUMMYFUNCTION("SPLIT(E1179,"" - "")"),"Keyword")</f>
        <v>Keyword</v>
      </c>
      <c r="D1179" s="20" t="str">
        <f>IFERROR(__xludf.DUMMYFUNCTION("""COMPUTED_VALUE"""),"Topic")</f>
        <v>Topic</v>
      </c>
      <c r="E1179" s="4" t="s">
        <v>17</v>
      </c>
      <c r="F1179" s="4">
        <v>127.0</v>
      </c>
      <c r="G1179" s="4">
        <v>3.62</v>
      </c>
      <c r="H1179" s="8">
        <v>0.1969</v>
      </c>
      <c r="I1179" s="8">
        <v>0.2152</v>
      </c>
      <c r="J1179" s="9">
        <v>0.003171296296296296</v>
      </c>
      <c r="K1179" s="21">
        <v>274.0</v>
      </c>
      <c r="L1179" s="4">
        <v>2.99</v>
      </c>
    </row>
    <row r="1180">
      <c r="A1180" s="20" t="s">
        <v>1450</v>
      </c>
      <c r="B1180" s="20" t="str">
        <f t="shared" si="1"/>
        <v>Exploratory</v>
      </c>
      <c r="C1180" s="20" t="str">
        <f>IFERROR(__xludf.DUMMYFUNCTION("SPLIT(E1180,"" - "")"),"Keyword")</f>
        <v>Keyword</v>
      </c>
      <c r="D1180" s="20" t="str">
        <f>IFERROR(__xludf.DUMMYFUNCTION("""COMPUTED_VALUE"""),"Topic")</f>
        <v>Topic</v>
      </c>
      <c r="E1180" s="4" t="s">
        <v>17</v>
      </c>
      <c r="F1180" s="4">
        <v>127.0</v>
      </c>
      <c r="G1180" s="4">
        <v>3.6</v>
      </c>
      <c r="H1180" s="8">
        <v>0.2362</v>
      </c>
      <c r="I1180" s="8">
        <v>0.2057</v>
      </c>
      <c r="J1180" s="9">
        <v>0.003738425925925926</v>
      </c>
      <c r="K1180" s="21">
        <v>323.0</v>
      </c>
      <c r="L1180" s="4">
        <v>3.06</v>
      </c>
    </row>
    <row r="1181">
      <c r="A1181" s="20" t="s">
        <v>1451</v>
      </c>
      <c r="B1181" s="20" t="str">
        <f t="shared" si="1"/>
        <v>Exploratory</v>
      </c>
      <c r="C1181" s="20" t="str">
        <f>IFERROR(__xludf.DUMMYFUNCTION("SPLIT(E1181,"" - "")"),"Keyword")</f>
        <v>Keyword</v>
      </c>
      <c r="D1181" s="20" t="str">
        <f>IFERROR(__xludf.DUMMYFUNCTION("""COMPUTED_VALUE"""),"Place")</f>
        <v>Place</v>
      </c>
      <c r="E1181" s="4" t="s">
        <v>32</v>
      </c>
      <c r="F1181" s="4">
        <v>127.0</v>
      </c>
      <c r="G1181" s="4">
        <v>2.44</v>
      </c>
      <c r="H1181" s="8">
        <v>0.1181</v>
      </c>
      <c r="I1181" s="8">
        <v>0.2581</v>
      </c>
      <c r="J1181" s="9">
        <v>0.0028472222222222223</v>
      </c>
      <c r="K1181" s="21">
        <v>246.0</v>
      </c>
      <c r="L1181" s="4">
        <v>3.63</v>
      </c>
    </row>
    <row r="1182">
      <c r="A1182" s="20" t="s">
        <v>1453</v>
      </c>
      <c r="B1182" s="20" t="str">
        <f t="shared" si="1"/>
        <v>Exploratory</v>
      </c>
      <c r="C1182" s="20" t="str">
        <f>IFERROR(__xludf.DUMMYFUNCTION("SPLIT(E1182,"" - "")"),"Keyword")</f>
        <v>Keyword</v>
      </c>
      <c r="D1182" s="20" t="str">
        <f>IFERROR(__xludf.DUMMYFUNCTION("""COMPUTED_VALUE"""),"Topic")</f>
        <v>Topic</v>
      </c>
      <c r="E1182" s="4" t="s">
        <v>17</v>
      </c>
      <c r="F1182" s="4">
        <v>127.0</v>
      </c>
      <c r="G1182" s="4">
        <v>2.42</v>
      </c>
      <c r="H1182" s="8">
        <v>0.2047</v>
      </c>
      <c r="I1182" s="8">
        <v>0.3225</v>
      </c>
      <c r="J1182" s="9">
        <v>0.0020601851851851853</v>
      </c>
      <c r="K1182" s="21">
        <v>178.0</v>
      </c>
      <c r="L1182" s="4">
        <v>2.42</v>
      </c>
    </row>
    <row r="1183">
      <c r="A1183" s="20" t="s">
        <v>1454</v>
      </c>
      <c r="B1183" s="20" t="str">
        <f t="shared" si="1"/>
        <v>Exploratory</v>
      </c>
      <c r="C1183" s="20" t="str">
        <f>IFERROR(__xludf.DUMMYFUNCTION("SPLIT(E1183,"" - "")"),"Keyword")</f>
        <v>Keyword</v>
      </c>
      <c r="D1183" s="20" t="str">
        <f>IFERROR(__xludf.DUMMYFUNCTION("""COMPUTED_VALUE"""),"Topic")</f>
        <v>Topic</v>
      </c>
      <c r="E1183" s="4" t="s">
        <v>17</v>
      </c>
      <c r="F1183" s="4">
        <v>127.0</v>
      </c>
      <c r="G1183" s="4">
        <v>2.09</v>
      </c>
      <c r="H1183" s="8">
        <v>0.0945</v>
      </c>
      <c r="I1183" s="8">
        <v>0.4868</v>
      </c>
      <c r="J1183" s="9">
        <v>0.0014930555555555556</v>
      </c>
      <c r="K1183" s="21">
        <v>129.0</v>
      </c>
      <c r="L1183" s="4">
        <v>1.63</v>
      </c>
    </row>
    <row r="1184">
      <c r="A1184" s="20">
        <v>33081.0</v>
      </c>
      <c r="B1184" s="20" t="str">
        <f t="shared" si="1"/>
        <v>Known</v>
      </c>
      <c r="C1184" s="20" t="str">
        <f>IFERROR(__xludf.DUMMYFUNCTION("SPLIT(E1184,"" - "")"),"Number")</f>
        <v>Number</v>
      </c>
      <c r="D1184" s="20" t="str">
        <f>IFERROR(__xludf.DUMMYFUNCTION("""COMPUTED_VALUE"""),"Study")</f>
        <v>Study</v>
      </c>
      <c r="E1184" s="4" t="s">
        <v>12</v>
      </c>
      <c r="F1184" s="4">
        <v>126.0</v>
      </c>
      <c r="G1184" s="4">
        <v>2.63</v>
      </c>
      <c r="H1184" s="8">
        <v>0.2143</v>
      </c>
      <c r="I1184" s="8">
        <v>0.1782</v>
      </c>
      <c r="J1184" s="9">
        <v>0.005706018518518518</v>
      </c>
      <c r="K1184" s="21">
        <v>493.0</v>
      </c>
      <c r="L1184" s="4">
        <v>5.07</v>
      </c>
    </row>
    <row r="1185">
      <c r="A1185" s="20" t="s">
        <v>1455</v>
      </c>
      <c r="B1185" s="20" t="str">
        <f t="shared" si="1"/>
        <v>Exploratory</v>
      </c>
      <c r="C1185" s="20" t="str">
        <f>IFERROR(__xludf.DUMMYFUNCTION("SPLIT(E1185,"" - "")"),"Keyword")</f>
        <v>Keyword</v>
      </c>
      <c r="D1185" s="20" t="str">
        <f>IFERROR(__xludf.DUMMYFUNCTION("""COMPUTED_VALUE"""),"Topic")</f>
        <v>Topic</v>
      </c>
      <c r="E1185" s="4" t="s">
        <v>17</v>
      </c>
      <c r="F1185" s="4">
        <v>126.0</v>
      </c>
      <c r="G1185" s="4">
        <v>4.12</v>
      </c>
      <c r="H1185" s="8">
        <v>0.1746</v>
      </c>
      <c r="I1185" s="8">
        <v>0.2755</v>
      </c>
      <c r="J1185" s="9">
        <v>0.003125</v>
      </c>
      <c r="K1185" s="21">
        <v>270.0</v>
      </c>
      <c r="L1185" s="4">
        <v>2.7</v>
      </c>
    </row>
    <row r="1186">
      <c r="A1186" s="20" t="s">
        <v>1456</v>
      </c>
      <c r="B1186" s="20" t="str">
        <f t="shared" si="1"/>
        <v>Exploratory</v>
      </c>
      <c r="C1186" s="20" t="str">
        <f>IFERROR(__xludf.DUMMYFUNCTION("SPLIT(E1186,"" - "")"),"Keyword")</f>
        <v>Keyword</v>
      </c>
      <c r="D1186" s="20" t="str">
        <f>IFERROR(__xludf.DUMMYFUNCTION("""COMPUTED_VALUE"""),"Topic")</f>
        <v>Topic</v>
      </c>
      <c r="E1186" s="4" t="s">
        <v>17</v>
      </c>
      <c r="F1186" s="4">
        <v>126.0</v>
      </c>
      <c r="G1186" s="4">
        <v>3.21</v>
      </c>
      <c r="H1186" s="8">
        <v>0.2937</v>
      </c>
      <c r="I1186" s="8">
        <v>0.1877</v>
      </c>
      <c r="J1186" s="9">
        <v>0.0027083333333333334</v>
      </c>
      <c r="K1186" s="21">
        <v>234.0</v>
      </c>
      <c r="L1186" s="4">
        <v>2.08</v>
      </c>
    </row>
    <row r="1187">
      <c r="A1187" s="20" t="s">
        <v>4671</v>
      </c>
      <c r="B1187" s="20" t="str">
        <f t="shared" si="1"/>
        <v>Known</v>
      </c>
      <c r="C1187" s="20" t="str">
        <f>IFERROR(__xludf.DUMMYFUNCTION("SPLIT(E1187,"" - "")"),"Name")</f>
        <v>Name</v>
      </c>
      <c r="D1187" s="20" t="str">
        <f>IFERROR(__xludf.DUMMYFUNCTION("""COMPUTED_VALUE"""),"Study")</f>
        <v>Study</v>
      </c>
      <c r="E1187" s="4" t="s">
        <v>21</v>
      </c>
      <c r="F1187" s="4">
        <v>126.0</v>
      </c>
      <c r="G1187" s="4">
        <v>2.44</v>
      </c>
      <c r="H1187" s="8">
        <v>0.0397</v>
      </c>
      <c r="I1187" s="8">
        <v>0.0814</v>
      </c>
      <c r="J1187" s="9">
        <v>0.012824074074074075</v>
      </c>
      <c r="K1187" s="21">
        <v>1108.0</v>
      </c>
      <c r="L1187" s="4">
        <v>10.86</v>
      </c>
    </row>
    <row r="1188">
      <c r="A1188" s="20" t="s">
        <v>4455</v>
      </c>
      <c r="B1188" s="20" t="str">
        <f t="shared" si="1"/>
        <v>Exploratory</v>
      </c>
      <c r="C1188" s="20" t="str">
        <f>IFERROR(__xludf.DUMMYFUNCTION("SPLIT(E1188,"" - "")"),"Keyword")</f>
        <v>Keyword</v>
      </c>
      <c r="D1188" s="20" t="str">
        <f>IFERROR(__xludf.DUMMYFUNCTION("""COMPUTED_VALUE"""),"Topic")</f>
        <v>Topic</v>
      </c>
      <c r="E1188" s="4" t="s">
        <v>17</v>
      </c>
      <c r="F1188" s="4">
        <v>126.0</v>
      </c>
      <c r="G1188" s="4">
        <v>4.19</v>
      </c>
      <c r="H1188" s="8">
        <v>0.2302</v>
      </c>
      <c r="I1188" s="8">
        <v>0.1875</v>
      </c>
      <c r="J1188" s="9">
        <v>0.003321759259259259</v>
      </c>
      <c r="K1188" s="21">
        <v>287.0</v>
      </c>
      <c r="L1188" s="4">
        <v>2.91</v>
      </c>
    </row>
    <row r="1189">
      <c r="A1189" s="20" t="s">
        <v>1459</v>
      </c>
      <c r="B1189" s="20" t="str">
        <f t="shared" si="1"/>
        <v>Exploratory</v>
      </c>
      <c r="C1189" s="20" t="str">
        <f>IFERROR(__xludf.DUMMYFUNCTION("SPLIT(E1189,"" - "")"),"Keyword")</f>
        <v>Keyword</v>
      </c>
      <c r="D1189" s="20" t="str">
        <f>IFERROR(__xludf.DUMMYFUNCTION("""COMPUTED_VALUE"""),"Topic")</f>
        <v>Topic</v>
      </c>
      <c r="E1189" s="4" t="s">
        <v>17</v>
      </c>
      <c r="F1189" s="4">
        <v>126.0</v>
      </c>
      <c r="G1189" s="4">
        <v>4.67</v>
      </c>
      <c r="H1189" s="8">
        <v>0.2222</v>
      </c>
      <c r="I1189" s="8">
        <v>0.1905</v>
      </c>
      <c r="J1189" s="9">
        <v>0.0038541666666666668</v>
      </c>
      <c r="K1189" s="21">
        <v>333.0</v>
      </c>
      <c r="L1189" s="4">
        <v>3.32</v>
      </c>
    </row>
    <row r="1190">
      <c r="A1190" s="20" t="s">
        <v>1460</v>
      </c>
      <c r="B1190" s="20" t="str">
        <f t="shared" si="1"/>
        <v>Exploratory</v>
      </c>
      <c r="C1190" s="20" t="str">
        <f>IFERROR(__xludf.DUMMYFUNCTION("SPLIT(E1190,"" - "")"),"Keyword")</f>
        <v>Keyword</v>
      </c>
      <c r="D1190" s="20" t="str">
        <f>IFERROR(__xludf.DUMMYFUNCTION("""COMPUTED_VALUE"""),"Place")</f>
        <v>Place</v>
      </c>
      <c r="E1190" s="4" t="s">
        <v>32</v>
      </c>
      <c r="F1190" s="4">
        <v>126.0</v>
      </c>
      <c r="G1190" s="4">
        <v>2.02</v>
      </c>
      <c r="H1190" s="8">
        <v>0.2063</v>
      </c>
      <c r="I1190" s="8">
        <v>0.252</v>
      </c>
      <c r="J1190" s="9">
        <v>0.0032407407407407406</v>
      </c>
      <c r="K1190" s="21">
        <v>280.0</v>
      </c>
      <c r="L1190" s="4">
        <v>4.07</v>
      </c>
    </row>
    <row r="1191">
      <c r="A1191" s="20" t="s">
        <v>1461</v>
      </c>
      <c r="B1191" s="20" t="str">
        <f t="shared" si="1"/>
        <v>Known</v>
      </c>
      <c r="C1191" s="20" t="str">
        <f>IFERROR(__xludf.DUMMYFUNCTION("SPLIT(E1191,"" - "")"),"Format")</f>
        <v>Format</v>
      </c>
      <c r="D1191" s="20" t="str">
        <f>IFERROR(__xludf.DUMMYFUNCTION("""COMPUTED_VALUE"""),"Type")</f>
        <v>Type</v>
      </c>
      <c r="E1191" s="4" t="s">
        <v>642</v>
      </c>
      <c r="F1191" s="4">
        <v>126.0</v>
      </c>
      <c r="G1191" s="4">
        <v>2.22</v>
      </c>
      <c r="H1191" s="8">
        <v>0.1667</v>
      </c>
      <c r="I1191" s="8">
        <v>0.3071</v>
      </c>
      <c r="J1191" s="9">
        <v>0.002939814814814815</v>
      </c>
      <c r="K1191" s="21">
        <v>254.0</v>
      </c>
      <c r="L1191" s="4">
        <v>2.48</v>
      </c>
    </row>
    <row r="1192">
      <c r="A1192" s="20" t="s">
        <v>1462</v>
      </c>
      <c r="B1192" s="20" t="str">
        <f t="shared" si="1"/>
        <v>Exploratory</v>
      </c>
      <c r="C1192" s="20" t="str">
        <f>IFERROR(__xludf.DUMMYFUNCTION("SPLIT(E1192,"" - "")"),"Keyword")</f>
        <v>Keyword</v>
      </c>
      <c r="D1192" s="20" t="str">
        <f>IFERROR(__xludf.DUMMYFUNCTION("""COMPUTED_VALUE"""),"Topic")</f>
        <v>Topic</v>
      </c>
      <c r="E1192" s="4" t="s">
        <v>17</v>
      </c>
      <c r="F1192" s="4">
        <v>126.0</v>
      </c>
      <c r="G1192" s="4">
        <v>4.1</v>
      </c>
      <c r="H1192" s="8">
        <v>0.3016</v>
      </c>
      <c r="I1192" s="8">
        <v>0.147</v>
      </c>
      <c r="J1192" s="9">
        <v>0.003263888888888889</v>
      </c>
      <c r="K1192" s="21">
        <v>282.0</v>
      </c>
      <c r="L1192" s="4">
        <v>3.71</v>
      </c>
    </row>
    <row r="1193">
      <c r="A1193" s="20" t="s">
        <v>1463</v>
      </c>
      <c r="B1193" s="20" t="str">
        <f t="shared" si="1"/>
        <v>Exploratory</v>
      </c>
      <c r="C1193" s="20" t="str">
        <f>IFERROR(__xludf.DUMMYFUNCTION("SPLIT(E1193,"" - "")"),"Keyword")</f>
        <v>Keyword</v>
      </c>
      <c r="D1193" s="20" t="str">
        <f>IFERROR(__xludf.DUMMYFUNCTION("""COMPUTED_VALUE"""),"Topic")</f>
        <v>Topic</v>
      </c>
      <c r="E1193" s="4" t="s">
        <v>17</v>
      </c>
      <c r="F1193" s="4">
        <v>126.0</v>
      </c>
      <c r="G1193" s="4">
        <v>4.11</v>
      </c>
      <c r="H1193" s="8">
        <v>0.1984</v>
      </c>
      <c r="I1193" s="8">
        <v>0.1834</v>
      </c>
      <c r="J1193" s="9">
        <v>0.00400462962962963</v>
      </c>
      <c r="K1193" s="21">
        <v>346.0</v>
      </c>
      <c r="L1193" s="4">
        <v>4.94</v>
      </c>
    </row>
    <row r="1194">
      <c r="A1194" s="20" t="s">
        <v>1464</v>
      </c>
      <c r="B1194" s="20" t="str">
        <f t="shared" si="1"/>
        <v>Known</v>
      </c>
      <c r="C1194" s="20" t="str">
        <f>IFERROR(__xludf.DUMMYFUNCTION("SPLIT(E1194,"" - "")"),"Name")</f>
        <v>Name</v>
      </c>
      <c r="D1194" s="20" t="str">
        <f>IFERROR(__xludf.DUMMYFUNCTION("""COMPUTED_VALUE"""),"Series")</f>
        <v>Series</v>
      </c>
      <c r="E1194" s="4" t="s">
        <v>15</v>
      </c>
      <c r="F1194" s="4">
        <v>126.0</v>
      </c>
      <c r="G1194" s="4">
        <v>2.47</v>
      </c>
      <c r="H1194" s="8">
        <v>0.4286</v>
      </c>
      <c r="I1194" s="8">
        <v>0.0707</v>
      </c>
      <c r="J1194" s="9">
        <v>0.003414351851851852</v>
      </c>
      <c r="K1194" s="21">
        <v>295.0</v>
      </c>
      <c r="L1194" s="4">
        <v>1.78</v>
      </c>
    </row>
    <row r="1195">
      <c r="A1195" s="20" t="s">
        <v>1466</v>
      </c>
      <c r="B1195" s="20" t="str">
        <f t="shared" si="1"/>
        <v>Known</v>
      </c>
      <c r="C1195" s="20" t="str">
        <f>IFERROR(__xludf.DUMMYFUNCTION("SPLIT(E1195,"" - "")"),"Name")</f>
        <v>Name</v>
      </c>
      <c r="D1195" s="20" t="str">
        <f>IFERROR(__xludf.DUMMYFUNCTION("""COMPUTED_VALUE"""),"Study")</f>
        <v>Study</v>
      </c>
      <c r="E1195" s="4" t="s">
        <v>21</v>
      </c>
      <c r="F1195" s="4">
        <v>126.0</v>
      </c>
      <c r="G1195" s="4">
        <v>2.94</v>
      </c>
      <c r="H1195" s="8">
        <v>0.2937</v>
      </c>
      <c r="I1195" s="8">
        <v>0.0943</v>
      </c>
      <c r="J1195" s="9">
        <v>0.005185185185185185</v>
      </c>
      <c r="K1195" s="21">
        <v>448.0</v>
      </c>
      <c r="L1195" s="4">
        <v>5.17</v>
      </c>
    </row>
    <row r="1196">
      <c r="A1196" s="20" t="s">
        <v>1467</v>
      </c>
      <c r="B1196" s="20" t="str">
        <f t="shared" si="1"/>
        <v>Exploratory</v>
      </c>
      <c r="C1196" s="20" t="str">
        <f>IFERROR(__xludf.DUMMYFUNCTION("SPLIT(E1196,"" - "")"),"Keyword")</f>
        <v>Keyword</v>
      </c>
      <c r="D1196" s="20" t="str">
        <f>IFERROR(__xludf.DUMMYFUNCTION("""COMPUTED_VALUE"""),"Topic")</f>
        <v>Topic</v>
      </c>
      <c r="E1196" s="4" t="s">
        <v>17</v>
      </c>
      <c r="F1196" s="4">
        <v>125.0</v>
      </c>
      <c r="G1196" s="4">
        <v>4.45</v>
      </c>
      <c r="H1196" s="8">
        <v>0.28</v>
      </c>
      <c r="I1196" s="8">
        <v>0.1241</v>
      </c>
      <c r="J1196" s="9">
        <v>0.004814814814814815</v>
      </c>
      <c r="K1196" s="21">
        <v>416.0</v>
      </c>
      <c r="L1196" s="4">
        <v>3.94</v>
      </c>
    </row>
    <row r="1197">
      <c r="A1197" s="20" t="s">
        <v>1468</v>
      </c>
      <c r="B1197" s="20" t="str">
        <f t="shared" si="1"/>
        <v>Known</v>
      </c>
      <c r="C1197" s="20" t="str">
        <f>IFERROR(__xludf.DUMMYFUNCTION("SPLIT(E1197,"" - "")"),"Name")</f>
        <v>Name</v>
      </c>
      <c r="D1197" s="20" t="str">
        <f>IFERROR(__xludf.DUMMYFUNCTION("""COMPUTED_VALUE"""),"Series")</f>
        <v>Series</v>
      </c>
      <c r="E1197" s="4" t="s">
        <v>15</v>
      </c>
      <c r="F1197" s="4">
        <v>125.0</v>
      </c>
      <c r="G1197" s="4">
        <v>3.02</v>
      </c>
      <c r="H1197" s="8">
        <v>0.192</v>
      </c>
      <c r="I1197" s="8">
        <v>0.1746</v>
      </c>
      <c r="J1197" s="9">
        <v>0.002627314814814815</v>
      </c>
      <c r="K1197" s="21">
        <v>227.0</v>
      </c>
      <c r="L1197" s="4">
        <v>4.11</v>
      </c>
    </row>
    <row r="1198">
      <c r="A1198" s="20" t="s">
        <v>1469</v>
      </c>
      <c r="B1198" s="20" t="str">
        <f t="shared" si="1"/>
        <v>Exploratory</v>
      </c>
      <c r="C1198" s="20" t="str">
        <f>IFERROR(__xludf.DUMMYFUNCTION("SPLIT(E1198,"" - "")"),"Keyword")</f>
        <v>Keyword</v>
      </c>
      <c r="D1198" s="20" t="str">
        <f>IFERROR(__xludf.DUMMYFUNCTION("""COMPUTED_VALUE"""),"Topic")</f>
        <v>Topic</v>
      </c>
      <c r="E1198" s="4" t="s">
        <v>17</v>
      </c>
      <c r="F1198" s="4">
        <v>125.0</v>
      </c>
      <c r="G1198" s="4">
        <v>3.24</v>
      </c>
      <c r="H1198" s="8">
        <v>0.336</v>
      </c>
      <c r="I1198" s="8">
        <v>0.1753</v>
      </c>
      <c r="J1198" s="9">
        <v>0.0028356481481481483</v>
      </c>
      <c r="K1198" s="21">
        <v>245.0</v>
      </c>
      <c r="L1198" s="4">
        <v>2.49</v>
      </c>
    </row>
    <row r="1199">
      <c r="A1199" s="20" t="s">
        <v>1470</v>
      </c>
      <c r="B1199" s="20" t="str">
        <f t="shared" si="1"/>
        <v>Known</v>
      </c>
      <c r="C1199" s="20" t="str">
        <f>IFERROR(__xludf.DUMMYFUNCTION("SPLIT(E1199,"" - "")"),"Format")</f>
        <v>Format</v>
      </c>
      <c r="D1199" s="20" t="str">
        <f>IFERROR(__xludf.DUMMYFUNCTION("""COMPUTED_VALUE"""),"Type")</f>
        <v>Type</v>
      </c>
      <c r="E1199" s="4" t="s">
        <v>642</v>
      </c>
      <c r="F1199" s="4">
        <v>125.0</v>
      </c>
      <c r="G1199" s="4">
        <v>2.83</v>
      </c>
      <c r="H1199" s="8">
        <v>0.344</v>
      </c>
      <c r="I1199" s="8">
        <v>0.2542</v>
      </c>
      <c r="J1199" s="9">
        <v>0.0013773148148148147</v>
      </c>
      <c r="K1199" s="21">
        <v>119.0</v>
      </c>
      <c r="L1199" s="4">
        <v>2.35</v>
      </c>
    </row>
    <row r="1200">
      <c r="A1200" s="20" t="s">
        <v>1471</v>
      </c>
      <c r="B1200" s="20" t="str">
        <f t="shared" si="1"/>
        <v>Exploratory</v>
      </c>
      <c r="C1200" s="20" t="str">
        <f>IFERROR(__xludf.DUMMYFUNCTION("SPLIT(E1200,"" - "")"),"Keyword")</f>
        <v>Keyword</v>
      </c>
      <c r="D1200" s="20" t="str">
        <f>IFERROR(__xludf.DUMMYFUNCTION("""COMPUTED_VALUE"""),"Place")</f>
        <v>Place</v>
      </c>
      <c r="E1200" s="4" t="s">
        <v>32</v>
      </c>
      <c r="F1200" s="4">
        <v>125.0</v>
      </c>
      <c r="G1200" s="4">
        <v>3.1</v>
      </c>
      <c r="H1200" s="8">
        <v>0.096</v>
      </c>
      <c r="I1200" s="8">
        <v>0.1881</v>
      </c>
      <c r="J1200" s="9">
        <v>0.004039351851851852</v>
      </c>
      <c r="K1200" s="21">
        <v>349.0</v>
      </c>
      <c r="L1200" s="4">
        <v>5.74</v>
      </c>
    </row>
    <row r="1201">
      <c r="A1201" s="20" t="s">
        <v>1787</v>
      </c>
      <c r="B1201" s="20" t="str">
        <f t="shared" si="1"/>
        <v>Exploratory</v>
      </c>
      <c r="C1201" s="20" t="str">
        <f>IFERROR(__xludf.DUMMYFUNCTION("SPLIT(E1201,"" - "")"),"Keyword")</f>
        <v>Keyword</v>
      </c>
      <c r="D1201" s="20" t="str">
        <f>IFERROR(__xludf.DUMMYFUNCTION("""COMPUTED_VALUE"""),"Topic")</f>
        <v>Topic</v>
      </c>
      <c r="E1201" s="4" t="s">
        <v>17</v>
      </c>
      <c r="F1201" s="4">
        <v>125.0</v>
      </c>
      <c r="G1201" s="4">
        <v>4.34</v>
      </c>
      <c r="H1201" s="8">
        <v>0.144</v>
      </c>
      <c r="I1201" s="8">
        <v>0.1605</v>
      </c>
      <c r="J1201" s="9">
        <v>0.0046875</v>
      </c>
      <c r="K1201" s="21">
        <v>405.0</v>
      </c>
      <c r="L1201" s="4">
        <v>5.23</v>
      </c>
    </row>
    <row r="1202">
      <c r="A1202" s="20" t="s">
        <v>1473</v>
      </c>
      <c r="B1202" s="20" t="str">
        <f t="shared" si="1"/>
        <v>Exploratory</v>
      </c>
      <c r="C1202" s="20" t="str">
        <f>IFERROR(__xludf.DUMMYFUNCTION("SPLIT(E1202,"" - "")"),"Keyword")</f>
        <v>Keyword</v>
      </c>
      <c r="D1202" s="20" t="str">
        <f>IFERROR(__xludf.DUMMYFUNCTION("""COMPUTED_VALUE"""),"Place")</f>
        <v>Place</v>
      </c>
      <c r="E1202" s="4" t="s">
        <v>32</v>
      </c>
      <c r="F1202" s="4">
        <v>125.0</v>
      </c>
      <c r="G1202" s="4">
        <v>1.51</v>
      </c>
      <c r="H1202" s="8">
        <v>0.176</v>
      </c>
      <c r="I1202" s="8">
        <v>0.381</v>
      </c>
      <c r="J1202" s="9">
        <v>0.0016435185185185185</v>
      </c>
      <c r="K1202" s="21">
        <v>142.0</v>
      </c>
      <c r="L1202" s="4">
        <v>3.35</v>
      </c>
    </row>
    <row r="1203">
      <c r="A1203" s="20" t="s">
        <v>1474</v>
      </c>
      <c r="B1203" s="20" t="str">
        <f t="shared" si="1"/>
        <v>Exploratory</v>
      </c>
      <c r="C1203" s="20" t="str">
        <f>IFERROR(__xludf.DUMMYFUNCTION("SPLIT(E1203,"" - "")"),"Keyword")</f>
        <v>Keyword</v>
      </c>
      <c r="D1203" s="20" t="str">
        <f>IFERROR(__xludf.DUMMYFUNCTION("""COMPUTED_VALUE"""),"Topic")</f>
        <v>Topic</v>
      </c>
      <c r="E1203" s="4" t="s">
        <v>17</v>
      </c>
      <c r="F1203" s="4">
        <v>125.0</v>
      </c>
      <c r="G1203" s="4">
        <v>5.2</v>
      </c>
      <c r="H1203" s="8">
        <v>0.232</v>
      </c>
      <c r="I1203" s="8">
        <v>0.1369</v>
      </c>
      <c r="J1203" s="9">
        <v>0.0028935185185185184</v>
      </c>
      <c r="K1203" s="21">
        <v>250.0</v>
      </c>
      <c r="L1203" s="4">
        <v>5.04</v>
      </c>
    </row>
    <row r="1204">
      <c r="A1204" s="20" t="s">
        <v>2111</v>
      </c>
      <c r="B1204" s="20" t="str">
        <f t="shared" si="1"/>
        <v>Known</v>
      </c>
      <c r="C1204" s="20" t="str">
        <f>IFERROR(__xludf.DUMMYFUNCTION("SPLIT(E1204,"" - "")"),"Name")</f>
        <v>Name</v>
      </c>
      <c r="D1204" s="20" t="str">
        <f>IFERROR(__xludf.DUMMYFUNCTION("""COMPUTED_VALUE"""),"Study")</f>
        <v>Study</v>
      </c>
      <c r="E1204" s="4" t="s">
        <v>21</v>
      </c>
      <c r="F1204" s="4">
        <v>125.0</v>
      </c>
      <c r="G1204" s="4">
        <v>2.27</v>
      </c>
      <c r="H1204" s="8">
        <v>0.384</v>
      </c>
      <c r="I1204" s="8">
        <v>0.1162</v>
      </c>
      <c r="J1204" s="9">
        <v>0.005046296296296296</v>
      </c>
      <c r="K1204" s="21">
        <v>436.0</v>
      </c>
      <c r="L1204" s="4">
        <v>2.76</v>
      </c>
    </row>
    <row r="1205">
      <c r="A1205" s="20" t="s">
        <v>1476</v>
      </c>
      <c r="B1205" s="20" t="str">
        <f t="shared" si="1"/>
        <v>Exploratory</v>
      </c>
      <c r="C1205" s="20" t="str">
        <f>IFERROR(__xludf.DUMMYFUNCTION("SPLIT(E1205,"" - "")"),"Keyword")</f>
        <v>Keyword</v>
      </c>
      <c r="D1205" s="20" t="str">
        <f>IFERROR(__xludf.DUMMYFUNCTION("""COMPUTED_VALUE"""),"Topic")</f>
        <v>Topic</v>
      </c>
      <c r="E1205" s="4" t="s">
        <v>17</v>
      </c>
      <c r="F1205" s="4">
        <v>125.0</v>
      </c>
      <c r="G1205" s="4">
        <v>4.06</v>
      </c>
      <c r="H1205" s="8">
        <v>0.28</v>
      </c>
      <c r="I1205" s="8">
        <v>0.1736</v>
      </c>
      <c r="J1205" s="9">
        <v>0.003761574074074074</v>
      </c>
      <c r="K1205" s="21">
        <v>325.0</v>
      </c>
      <c r="L1205" s="4">
        <v>3.86</v>
      </c>
    </row>
    <row r="1206">
      <c r="A1206" s="20" t="s">
        <v>3593</v>
      </c>
      <c r="B1206" s="20" t="str">
        <f t="shared" si="1"/>
        <v>Exploratory</v>
      </c>
      <c r="C1206" s="20" t="str">
        <f>IFERROR(__xludf.DUMMYFUNCTION("SPLIT(E1206,"" - "")"),"Keyword")</f>
        <v>Keyword</v>
      </c>
      <c r="D1206" s="20" t="str">
        <f>IFERROR(__xludf.DUMMYFUNCTION("""COMPUTED_VALUE"""),"Topic")</f>
        <v>Topic</v>
      </c>
      <c r="E1206" s="4" t="s">
        <v>17</v>
      </c>
      <c r="F1206" s="4">
        <v>125.0</v>
      </c>
      <c r="G1206" s="4">
        <v>4.46</v>
      </c>
      <c r="H1206" s="8">
        <v>0.216</v>
      </c>
      <c r="I1206" s="8">
        <v>0.1649</v>
      </c>
      <c r="J1206" s="9">
        <v>0.003425925925925926</v>
      </c>
      <c r="K1206" s="21">
        <v>296.0</v>
      </c>
      <c r="L1206" s="4">
        <v>3.98</v>
      </c>
    </row>
    <row r="1207">
      <c r="A1207" s="20">
        <v>30985.0</v>
      </c>
      <c r="B1207" s="20" t="str">
        <f t="shared" si="1"/>
        <v>Known</v>
      </c>
      <c r="C1207" s="20" t="str">
        <f>IFERROR(__xludf.DUMMYFUNCTION("SPLIT(E1207,"" - "")"),"Number")</f>
        <v>Number</v>
      </c>
      <c r="D1207" s="20" t="str">
        <f>IFERROR(__xludf.DUMMYFUNCTION("""COMPUTED_VALUE"""),"Study")</f>
        <v>Study</v>
      </c>
      <c r="E1207" s="4" t="s">
        <v>12</v>
      </c>
      <c r="F1207" s="4">
        <v>124.0</v>
      </c>
      <c r="G1207" s="4">
        <v>3.4</v>
      </c>
      <c r="H1207" s="8">
        <v>0.1129</v>
      </c>
      <c r="I1207" s="8">
        <v>0.2613</v>
      </c>
      <c r="J1207" s="9">
        <v>0.00863425925925926</v>
      </c>
      <c r="K1207" s="21">
        <v>746.0</v>
      </c>
      <c r="L1207" s="4">
        <v>3.69</v>
      </c>
    </row>
    <row r="1208">
      <c r="A1208" s="20">
        <v>4247.0</v>
      </c>
      <c r="B1208" s="20" t="str">
        <f t="shared" si="1"/>
        <v>Known</v>
      </c>
      <c r="C1208" s="20" t="str">
        <f>IFERROR(__xludf.DUMMYFUNCTION("SPLIT(E1208,"" - "")"),"Number")</f>
        <v>Number</v>
      </c>
      <c r="D1208" s="20" t="str">
        <f>IFERROR(__xludf.DUMMYFUNCTION("""COMPUTED_VALUE"""),"Study")</f>
        <v>Study</v>
      </c>
      <c r="E1208" s="4" t="s">
        <v>12</v>
      </c>
      <c r="F1208" s="4">
        <v>124.0</v>
      </c>
      <c r="G1208" s="4">
        <v>2.44</v>
      </c>
      <c r="H1208" s="8">
        <v>0.2823</v>
      </c>
      <c r="I1208" s="8">
        <v>0.0726</v>
      </c>
      <c r="J1208" s="9">
        <v>0.003993055555555555</v>
      </c>
      <c r="K1208" s="21">
        <v>345.0</v>
      </c>
      <c r="L1208" s="4">
        <v>5.44</v>
      </c>
    </row>
    <row r="1209">
      <c r="A1209" s="20" t="s">
        <v>1478</v>
      </c>
      <c r="B1209" s="20" t="str">
        <f t="shared" si="1"/>
        <v>Exploratory</v>
      </c>
      <c r="C1209" s="20" t="str">
        <f>IFERROR(__xludf.DUMMYFUNCTION("SPLIT(E1209,"" - "")"),"Keyword")</f>
        <v>Keyword</v>
      </c>
      <c r="D1209" s="20" t="str">
        <f>IFERROR(__xludf.DUMMYFUNCTION("""COMPUTED_VALUE"""),"Topic")</f>
        <v>Topic</v>
      </c>
      <c r="E1209" s="4" t="s">
        <v>17</v>
      </c>
      <c r="F1209" s="4">
        <v>124.0</v>
      </c>
      <c r="G1209" s="4">
        <v>3.93</v>
      </c>
      <c r="H1209" s="8">
        <v>0.1694</v>
      </c>
      <c r="I1209" s="8">
        <v>0.2259</v>
      </c>
      <c r="J1209" s="9">
        <v>0.003425925925925926</v>
      </c>
      <c r="K1209" s="21">
        <v>296.0</v>
      </c>
      <c r="L1209" s="4">
        <v>3.69</v>
      </c>
    </row>
    <row r="1210">
      <c r="A1210" s="20" t="s">
        <v>1479</v>
      </c>
      <c r="B1210" s="20" t="str">
        <f t="shared" si="1"/>
        <v>Exploratory</v>
      </c>
      <c r="C1210" s="20" t="str">
        <f>IFERROR(__xludf.DUMMYFUNCTION("SPLIT(E1210,"" - "")"),"Keyword")</f>
        <v>Keyword</v>
      </c>
      <c r="D1210" s="20" t="str">
        <f>IFERROR(__xludf.DUMMYFUNCTION("""COMPUTED_VALUE"""),"Topic")</f>
        <v>Topic</v>
      </c>
      <c r="E1210" s="4" t="s">
        <v>17</v>
      </c>
      <c r="F1210" s="4">
        <v>124.0</v>
      </c>
      <c r="G1210" s="4">
        <v>4.25</v>
      </c>
      <c r="H1210" s="8">
        <v>0.2177</v>
      </c>
      <c r="I1210" s="8">
        <v>0.1518</v>
      </c>
      <c r="J1210" s="9">
        <v>0.0034953703703703705</v>
      </c>
      <c r="K1210" s="21">
        <v>302.0</v>
      </c>
      <c r="L1210" s="4">
        <v>1.84</v>
      </c>
    </row>
    <row r="1211">
      <c r="A1211" s="20" t="s">
        <v>1480</v>
      </c>
      <c r="B1211" s="20" t="str">
        <f t="shared" si="1"/>
        <v>Exploratory</v>
      </c>
      <c r="C1211" s="20" t="str">
        <f>IFERROR(__xludf.DUMMYFUNCTION("SPLIT(E1211,"" - "")"),"Keyword")</f>
        <v>Keyword</v>
      </c>
      <c r="D1211" s="20" t="str">
        <f>IFERROR(__xludf.DUMMYFUNCTION("""COMPUTED_VALUE"""),"Topic")</f>
        <v>Topic</v>
      </c>
      <c r="E1211" s="4" t="s">
        <v>17</v>
      </c>
      <c r="F1211" s="4">
        <v>124.0</v>
      </c>
      <c r="G1211" s="4">
        <v>3.73</v>
      </c>
      <c r="H1211" s="8">
        <v>0.3145</v>
      </c>
      <c r="I1211" s="8">
        <v>0.2013</v>
      </c>
      <c r="J1211" s="9">
        <v>0.004270833333333333</v>
      </c>
      <c r="K1211" s="21">
        <v>369.0</v>
      </c>
      <c r="L1211" s="4">
        <v>3.27</v>
      </c>
    </row>
    <row r="1212">
      <c r="A1212" s="20" t="s">
        <v>1481</v>
      </c>
      <c r="B1212" s="20" t="str">
        <f t="shared" si="1"/>
        <v>Exploratory</v>
      </c>
      <c r="C1212" s="20" t="str">
        <f>IFERROR(__xludf.DUMMYFUNCTION("SPLIT(E1212,"" - "")"),"Keyword")</f>
        <v>Keyword</v>
      </c>
      <c r="D1212" s="20" t="str">
        <f>IFERROR(__xludf.DUMMYFUNCTION("""COMPUTED_VALUE"""),"Topic")</f>
        <v>Topic</v>
      </c>
      <c r="E1212" s="4" t="s">
        <v>17</v>
      </c>
      <c r="F1212" s="4">
        <v>124.0</v>
      </c>
      <c r="G1212" s="4">
        <v>3.69</v>
      </c>
      <c r="H1212" s="8">
        <v>0.2661</v>
      </c>
      <c r="I1212" s="8">
        <v>0.2144</v>
      </c>
      <c r="J1212" s="9">
        <v>0.0026967592592592594</v>
      </c>
      <c r="K1212" s="21">
        <v>233.0</v>
      </c>
      <c r="L1212" s="4">
        <v>2.22</v>
      </c>
    </row>
    <row r="1213">
      <c r="A1213" s="20" t="s">
        <v>1482</v>
      </c>
      <c r="B1213" s="20" t="str">
        <f t="shared" si="1"/>
        <v>Known</v>
      </c>
      <c r="C1213" s="20" t="str">
        <f>IFERROR(__xludf.DUMMYFUNCTION("SPLIT(E1213,"" - "")"),"Name")</f>
        <v>Name</v>
      </c>
      <c r="D1213" s="20" t="str">
        <f>IFERROR(__xludf.DUMMYFUNCTION("""COMPUTED_VALUE"""),"Series")</f>
        <v>Series</v>
      </c>
      <c r="E1213" s="4" t="s">
        <v>15</v>
      </c>
      <c r="F1213" s="4">
        <v>124.0</v>
      </c>
      <c r="G1213" s="4">
        <v>3.24</v>
      </c>
      <c r="H1213" s="8">
        <v>0.2823</v>
      </c>
      <c r="I1213" s="8">
        <v>0.1468</v>
      </c>
      <c r="J1213" s="9">
        <v>0.0042592592592592595</v>
      </c>
      <c r="K1213" s="21">
        <v>368.0</v>
      </c>
      <c r="L1213" s="4">
        <v>3.88</v>
      </c>
    </row>
    <row r="1214">
      <c r="A1214" s="20" t="s">
        <v>2166</v>
      </c>
      <c r="B1214" s="20" t="str">
        <f t="shared" si="1"/>
        <v>Known</v>
      </c>
      <c r="C1214" s="20" t="str">
        <f>IFERROR(__xludf.DUMMYFUNCTION("SPLIT(E1214,"" - "")"),"Name")</f>
        <v>Name</v>
      </c>
      <c r="D1214" s="20" t="str">
        <f>IFERROR(__xludf.DUMMYFUNCTION("""COMPUTED_VALUE"""),"Study")</f>
        <v>Study</v>
      </c>
      <c r="E1214" s="4" t="s">
        <v>21</v>
      </c>
      <c r="F1214" s="4">
        <v>124.0</v>
      </c>
      <c r="G1214" s="4">
        <v>2.4</v>
      </c>
      <c r="H1214" s="8">
        <v>0.2661</v>
      </c>
      <c r="I1214" s="8">
        <v>0.1987</v>
      </c>
      <c r="J1214" s="9">
        <v>0.004837962962962963</v>
      </c>
      <c r="K1214" s="21">
        <v>418.0</v>
      </c>
      <c r="L1214" s="4">
        <v>3.84</v>
      </c>
    </row>
    <row r="1215">
      <c r="A1215" s="20" t="s">
        <v>1484</v>
      </c>
      <c r="B1215" s="20" t="str">
        <f t="shared" si="1"/>
        <v>Exploratory</v>
      </c>
      <c r="C1215" s="20" t="str">
        <f>IFERROR(__xludf.DUMMYFUNCTION("SPLIT(E1215,"" - "")"),"Keyword")</f>
        <v>Keyword</v>
      </c>
      <c r="D1215" s="20" t="str">
        <f>IFERROR(__xludf.DUMMYFUNCTION("""COMPUTED_VALUE"""),"Topic")</f>
        <v>Topic</v>
      </c>
      <c r="E1215" s="4" t="s">
        <v>17</v>
      </c>
      <c r="F1215" s="4">
        <v>124.0</v>
      </c>
      <c r="G1215" s="4">
        <v>2.52</v>
      </c>
      <c r="H1215" s="8">
        <v>0.3065</v>
      </c>
      <c r="I1215" s="8">
        <v>0.2492</v>
      </c>
      <c r="J1215" s="9">
        <v>0.0019444444444444444</v>
      </c>
      <c r="K1215" s="21">
        <v>168.0</v>
      </c>
      <c r="L1215" s="4">
        <v>2.64</v>
      </c>
    </row>
    <row r="1216">
      <c r="A1216" s="20">
        <v>25681.0</v>
      </c>
      <c r="B1216" s="20" t="str">
        <f t="shared" si="1"/>
        <v>Known</v>
      </c>
      <c r="C1216" s="20" t="str">
        <f>IFERROR(__xludf.DUMMYFUNCTION("SPLIT(E1216,"" - "")"),"Number")</f>
        <v>Number</v>
      </c>
      <c r="D1216" s="20" t="str">
        <f>IFERROR(__xludf.DUMMYFUNCTION("""COMPUTED_VALUE"""),"Study")</f>
        <v>Study</v>
      </c>
      <c r="E1216" s="4" t="s">
        <v>12</v>
      </c>
      <c r="F1216" s="4">
        <v>123.0</v>
      </c>
      <c r="G1216" s="4">
        <v>2.12</v>
      </c>
      <c r="H1216" s="8">
        <v>0.4228</v>
      </c>
      <c r="I1216" s="8">
        <v>0.1073</v>
      </c>
      <c r="J1216" s="9">
        <v>0.0050347222222222225</v>
      </c>
      <c r="K1216" s="21">
        <v>435.0</v>
      </c>
      <c r="L1216" s="4">
        <v>2.91</v>
      </c>
    </row>
    <row r="1217">
      <c r="A1217" s="20">
        <v>32722.0</v>
      </c>
      <c r="B1217" s="20" t="str">
        <f t="shared" si="1"/>
        <v>Known</v>
      </c>
      <c r="C1217" s="20" t="str">
        <f>IFERROR(__xludf.DUMMYFUNCTION("SPLIT(E1217,"" - "")"),"Number")</f>
        <v>Number</v>
      </c>
      <c r="D1217" s="20" t="str">
        <f>IFERROR(__xludf.DUMMYFUNCTION("""COMPUTED_VALUE"""),"Study")</f>
        <v>Study</v>
      </c>
      <c r="E1217" s="4" t="s">
        <v>12</v>
      </c>
      <c r="F1217" s="4">
        <v>123.0</v>
      </c>
      <c r="G1217" s="4">
        <v>2.51</v>
      </c>
      <c r="H1217" s="8">
        <v>0.3089</v>
      </c>
      <c r="I1217" s="8">
        <v>0.1974</v>
      </c>
      <c r="J1217" s="9">
        <v>0.003275462962962963</v>
      </c>
      <c r="K1217" s="21">
        <v>283.0</v>
      </c>
      <c r="L1217" s="4">
        <v>3.46</v>
      </c>
    </row>
    <row r="1218">
      <c r="A1218" s="20" t="s">
        <v>1486</v>
      </c>
      <c r="B1218" s="20" t="str">
        <f t="shared" si="1"/>
        <v>Exploratory</v>
      </c>
      <c r="C1218" s="20" t="str">
        <f>IFERROR(__xludf.DUMMYFUNCTION("SPLIT(E1218,"" - "")"),"Keyword")</f>
        <v>Keyword</v>
      </c>
      <c r="D1218" s="20" t="str">
        <f>IFERROR(__xludf.DUMMYFUNCTION("""COMPUTED_VALUE"""),"Topic")</f>
        <v>Topic</v>
      </c>
      <c r="E1218" s="4" t="s">
        <v>17</v>
      </c>
      <c r="F1218" s="4">
        <v>123.0</v>
      </c>
      <c r="G1218" s="4">
        <v>2.98</v>
      </c>
      <c r="H1218" s="8">
        <v>0.1138</v>
      </c>
      <c r="I1218" s="8">
        <v>0.3351</v>
      </c>
      <c r="J1218" s="9">
        <v>0.0033333333333333335</v>
      </c>
      <c r="K1218" s="21">
        <v>288.0</v>
      </c>
      <c r="L1218" s="4">
        <v>3.13</v>
      </c>
    </row>
    <row r="1219">
      <c r="A1219" s="20" t="s">
        <v>1487</v>
      </c>
      <c r="B1219" s="20" t="str">
        <f t="shared" si="1"/>
        <v>Exploratory</v>
      </c>
      <c r="C1219" s="20" t="str">
        <f>IFERROR(__xludf.DUMMYFUNCTION("SPLIT(E1219,"" - "")"),"Keyword")</f>
        <v>Keyword</v>
      </c>
      <c r="D1219" s="20" t="str">
        <f>IFERROR(__xludf.DUMMYFUNCTION("""COMPUTED_VALUE"""),"Topic")</f>
        <v>Topic</v>
      </c>
      <c r="E1219" s="4" t="s">
        <v>17</v>
      </c>
      <c r="F1219" s="4">
        <v>123.0</v>
      </c>
      <c r="G1219" s="4">
        <v>3.31</v>
      </c>
      <c r="H1219" s="8">
        <v>0.1382</v>
      </c>
      <c r="I1219" s="8">
        <v>0.4545</v>
      </c>
      <c r="J1219" s="9">
        <v>0.002766203703703704</v>
      </c>
      <c r="K1219" s="21">
        <v>239.0</v>
      </c>
      <c r="L1219" s="4">
        <v>1.61</v>
      </c>
    </row>
    <row r="1220">
      <c r="A1220" s="20" t="s">
        <v>1488</v>
      </c>
      <c r="B1220" s="20" t="str">
        <f t="shared" si="1"/>
        <v>Exploratory</v>
      </c>
      <c r="C1220" s="20" t="str">
        <f>IFERROR(__xludf.DUMMYFUNCTION("SPLIT(E1220,"" - "")"),"Keyword")</f>
        <v>Keyword</v>
      </c>
      <c r="D1220" s="20" t="str">
        <f>IFERROR(__xludf.DUMMYFUNCTION("""COMPUTED_VALUE"""),"Topic")</f>
        <v>Topic</v>
      </c>
      <c r="E1220" s="4" t="s">
        <v>17</v>
      </c>
      <c r="F1220" s="4">
        <v>123.0</v>
      </c>
      <c r="G1220" s="4">
        <v>3.07</v>
      </c>
      <c r="H1220" s="8">
        <v>0.2602</v>
      </c>
      <c r="I1220" s="8">
        <v>0.2175</v>
      </c>
      <c r="J1220" s="9">
        <v>0.0026967592592592594</v>
      </c>
      <c r="K1220" s="21">
        <v>233.0</v>
      </c>
      <c r="L1220" s="4">
        <v>3.28</v>
      </c>
    </row>
    <row r="1221">
      <c r="A1221" s="20" t="s">
        <v>2223</v>
      </c>
      <c r="B1221" s="20" t="str">
        <f t="shared" si="1"/>
        <v>Exploratory</v>
      </c>
      <c r="C1221" s="20" t="str">
        <f>IFERROR(__xludf.DUMMYFUNCTION("SPLIT(E1221,"" - "")"),"Keyword")</f>
        <v>Keyword</v>
      </c>
      <c r="D1221" s="20" t="str">
        <f>IFERROR(__xludf.DUMMYFUNCTION("""COMPUTED_VALUE"""),"Topic")</f>
        <v>Topic</v>
      </c>
      <c r="E1221" s="4" t="s">
        <v>17</v>
      </c>
      <c r="F1221" s="4">
        <v>123.0</v>
      </c>
      <c r="G1221" s="4">
        <v>3.41</v>
      </c>
      <c r="H1221" s="8">
        <v>0.2602</v>
      </c>
      <c r="I1221" s="8">
        <v>0.1524</v>
      </c>
      <c r="J1221" s="9">
        <v>0.0033564814814814816</v>
      </c>
      <c r="K1221" s="21">
        <v>290.0</v>
      </c>
      <c r="L1221" s="4">
        <v>3.04</v>
      </c>
    </row>
    <row r="1222">
      <c r="A1222" s="20" t="s">
        <v>1491</v>
      </c>
      <c r="B1222" s="20" t="str">
        <f t="shared" si="1"/>
        <v>Exploratory</v>
      </c>
      <c r="C1222" s="20" t="str">
        <f>IFERROR(__xludf.DUMMYFUNCTION("SPLIT(E1222,"" - "")"),"Keyword")</f>
        <v>Keyword</v>
      </c>
      <c r="D1222" s="20" t="str">
        <f>IFERROR(__xludf.DUMMYFUNCTION("""COMPUTED_VALUE"""),"Topic")</f>
        <v>Topic</v>
      </c>
      <c r="E1222" s="4" t="s">
        <v>17</v>
      </c>
      <c r="F1222" s="4">
        <v>123.0</v>
      </c>
      <c r="G1222" s="4">
        <v>3.3</v>
      </c>
      <c r="H1222" s="8">
        <v>0.2439</v>
      </c>
      <c r="I1222" s="8">
        <v>0.2044</v>
      </c>
      <c r="J1222" s="9">
        <v>0.0030208333333333333</v>
      </c>
      <c r="K1222" s="21">
        <v>261.0</v>
      </c>
      <c r="L1222" s="4">
        <v>3.28</v>
      </c>
    </row>
    <row r="1223">
      <c r="A1223" s="20" t="s">
        <v>1492</v>
      </c>
      <c r="B1223" s="20" t="str">
        <f t="shared" si="1"/>
        <v>Exploratory</v>
      </c>
      <c r="C1223" s="20" t="str">
        <f>IFERROR(__xludf.DUMMYFUNCTION("SPLIT(E1223,"" - "")"),"Keyword")</f>
        <v>Keyword</v>
      </c>
      <c r="D1223" s="20" t="str">
        <f>IFERROR(__xludf.DUMMYFUNCTION("""COMPUTED_VALUE"""),"Topic")</f>
        <v>Topic</v>
      </c>
      <c r="E1223" s="4" t="s">
        <v>17</v>
      </c>
      <c r="F1223" s="4">
        <v>123.0</v>
      </c>
      <c r="G1223" s="4">
        <v>2.72</v>
      </c>
      <c r="H1223" s="8">
        <v>0.2439</v>
      </c>
      <c r="I1223" s="8">
        <v>0.2597</v>
      </c>
      <c r="J1223" s="9">
        <v>0.002673611111111111</v>
      </c>
      <c r="K1223" s="21">
        <v>231.0</v>
      </c>
      <c r="L1223" s="4">
        <v>2.05</v>
      </c>
    </row>
    <row r="1224">
      <c r="A1224" s="20" t="s">
        <v>1493</v>
      </c>
      <c r="B1224" s="20" t="str">
        <f t="shared" si="1"/>
        <v>Known</v>
      </c>
      <c r="C1224" s="20" t="str">
        <f>IFERROR(__xludf.DUMMYFUNCTION("SPLIT(E1224,"" - "")"),"Author")</f>
        <v>Author</v>
      </c>
      <c r="D1224" s="20" t="str">
        <f>IFERROR(__xludf.DUMMYFUNCTION("""COMPUTED_VALUE"""),"Insitutional")</f>
        <v>Insitutional</v>
      </c>
      <c r="E1224" s="4" t="s">
        <v>4807</v>
      </c>
      <c r="F1224" s="4">
        <v>123.0</v>
      </c>
      <c r="G1224" s="4">
        <v>2.15</v>
      </c>
      <c r="H1224" s="8">
        <v>0.4715</v>
      </c>
      <c r="I1224" s="8">
        <v>0.0682</v>
      </c>
      <c r="J1224" s="9">
        <v>0.003599537037037037</v>
      </c>
      <c r="K1224" s="21">
        <v>311.0</v>
      </c>
      <c r="L1224" s="4">
        <v>2.66</v>
      </c>
    </row>
    <row r="1225">
      <c r="A1225" s="20" t="s">
        <v>1494</v>
      </c>
      <c r="B1225" s="20" t="str">
        <f t="shared" si="1"/>
        <v>Exploratory</v>
      </c>
      <c r="C1225" s="20" t="str">
        <f>IFERROR(__xludf.DUMMYFUNCTION("SPLIT(E1225,"" - "")"),"Keyword")</f>
        <v>Keyword</v>
      </c>
      <c r="D1225" s="20" t="str">
        <f>IFERROR(__xludf.DUMMYFUNCTION("""COMPUTED_VALUE"""),"Topic")</f>
        <v>Topic</v>
      </c>
      <c r="E1225" s="4" t="s">
        <v>17</v>
      </c>
      <c r="F1225" s="4">
        <v>123.0</v>
      </c>
      <c r="G1225" s="4">
        <v>3.98</v>
      </c>
      <c r="H1225" s="8">
        <v>0.3008</v>
      </c>
      <c r="I1225" s="8">
        <v>0.1714</v>
      </c>
      <c r="J1225" s="9">
        <v>0.0026967592592592594</v>
      </c>
      <c r="K1225" s="21">
        <v>233.0</v>
      </c>
      <c r="L1225" s="4">
        <v>1.93</v>
      </c>
    </row>
    <row r="1226">
      <c r="A1226" s="20" t="s">
        <v>1495</v>
      </c>
      <c r="B1226" s="20" t="str">
        <f t="shared" si="1"/>
        <v>Exploratory</v>
      </c>
      <c r="C1226" s="20" t="str">
        <f>IFERROR(__xludf.DUMMYFUNCTION("SPLIT(E1226,"" - "")"),"Keyword")</f>
        <v>Keyword</v>
      </c>
      <c r="D1226" s="20" t="str">
        <f>IFERROR(__xludf.DUMMYFUNCTION("""COMPUTED_VALUE"""),"Topic")</f>
        <v>Topic</v>
      </c>
      <c r="E1226" s="4" t="s">
        <v>17</v>
      </c>
      <c r="F1226" s="4">
        <v>123.0</v>
      </c>
      <c r="G1226" s="4">
        <v>2.46</v>
      </c>
      <c r="H1226" s="8">
        <v>0.3008</v>
      </c>
      <c r="I1226" s="8">
        <v>0.1782</v>
      </c>
      <c r="J1226" s="9">
        <v>0.0021412037037037038</v>
      </c>
      <c r="K1226" s="21">
        <v>185.0</v>
      </c>
      <c r="L1226" s="4">
        <v>4.63</v>
      </c>
    </row>
    <row r="1227">
      <c r="A1227" s="20" t="s">
        <v>1496</v>
      </c>
      <c r="B1227" s="20" t="str">
        <f t="shared" si="1"/>
        <v>Exploratory</v>
      </c>
      <c r="C1227" s="20" t="str">
        <f>IFERROR(__xludf.DUMMYFUNCTION("SPLIT(E1227,"" - "")"),"Keyword")</f>
        <v>Keyword</v>
      </c>
      <c r="D1227" s="20" t="str">
        <f>IFERROR(__xludf.DUMMYFUNCTION("""COMPUTED_VALUE"""),"Topic")</f>
        <v>Topic</v>
      </c>
      <c r="E1227" s="4" t="s">
        <v>17</v>
      </c>
      <c r="F1227" s="4">
        <v>123.0</v>
      </c>
      <c r="G1227" s="4">
        <v>3.17</v>
      </c>
      <c r="H1227" s="8">
        <v>0.1626</v>
      </c>
      <c r="I1227" s="8">
        <v>0.3154</v>
      </c>
      <c r="J1227" s="9">
        <v>0.0028935185185185184</v>
      </c>
      <c r="K1227" s="21">
        <v>250.0</v>
      </c>
      <c r="L1227" s="4">
        <v>2.71</v>
      </c>
    </row>
    <row r="1228">
      <c r="A1228" s="20" t="s">
        <v>1497</v>
      </c>
      <c r="B1228" s="20" t="str">
        <f t="shared" si="1"/>
        <v>Exploratory</v>
      </c>
      <c r="C1228" s="20" t="str">
        <f>IFERROR(__xludf.DUMMYFUNCTION("SPLIT(E1228,"" - "")"),"Keyword")</f>
        <v>Keyword</v>
      </c>
      <c r="D1228" s="20" t="str">
        <f>IFERROR(__xludf.DUMMYFUNCTION("""COMPUTED_VALUE"""),"Topic")</f>
        <v>Topic</v>
      </c>
      <c r="E1228" s="4" t="s">
        <v>17</v>
      </c>
      <c r="F1228" s="4">
        <v>123.0</v>
      </c>
      <c r="G1228" s="4">
        <v>3.46</v>
      </c>
      <c r="H1228" s="8">
        <v>0.1707</v>
      </c>
      <c r="I1228" s="8">
        <v>0.4038</v>
      </c>
      <c r="J1228" s="9">
        <v>0.0020833333333333333</v>
      </c>
      <c r="K1228" s="21">
        <v>180.0</v>
      </c>
      <c r="L1228" s="4">
        <v>1.71</v>
      </c>
    </row>
    <row r="1229">
      <c r="A1229" s="20" t="s">
        <v>1498</v>
      </c>
      <c r="B1229" s="20" t="str">
        <f t="shared" si="1"/>
        <v>Exploratory</v>
      </c>
      <c r="C1229" s="20" t="str">
        <f>IFERROR(__xludf.DUMMYFUNCTION("SPLIT(E1229,"" - "")"),"Keyword")</f>
        <v>Keyword</v>
      </c>
      <c r="D1229" s="20" t="str">
        <f>IFERROR(__xludf.DUMMYFUNCTION("""COMPUTED_VALUE"""),"Topic")</f>
        <v>Topic</v>
      </c>
      <c r="E1229" s="4" t="s">
        <v>17</v>
      </c>
      <c r="F1229" s="4">
        <v>123.0</v>
      </c>
      <c r="G1229" s="4">
        <v>3.59</v>
      </c>
      <c r="H1229" s="8">
        <v>0.2764</v>
      </c>
      <c r="I1229" s="8">
        <v>0.1878</v>
      </c>
      <c r="J1229" s="9">
        <v>0.0034375</v>
      </c>
      <c r="K1229" s="21">
        <v>297.0</v>
      </c>
      <c r="L1229" s="4">
        <v>4.32</v>
      </c>
    </row>
    <row r="1230">
      <c r="A1230" s="20" t="s">
        <v>1499</v>
      </c>
      <c r="B1230" s="20" t="str">
        <f t="shared" si="1"/>
        <v>Exploratory</v>
      </c>
      <c r="C1230" s="20" t="str">
        <f>IFERROR(__xludf.DUMMYFUNCTION("SPLIT(E1230,"" - "")"),"Keyword")</f>
        <v>Keyword</v>
      </c>
      <c r="D1230" s="20" t="str">
        <f>IFERROR(__xludf.DUMMYFUNCTION("""COMPUTED_VALUE"""),"Topic")</f>
        <v>Topic</v>
      </c>
      <c r="E1230" s="4" t="s">
        <v>17</v>
      </c>
      <c r="F1230" s="4">
        <v>123.0</v>
      </c>
      <c r="G1230" s="4">
        <v>3.46</v>
      </c>
      <c r="H1230" s="8">
        <v>0.2276</v>
      </c>
      <c r="I1230" s="8">
        <v>0.2347</v>
      </c>
      <c r="J1230" s="9">
        <v>0.0036458333333333334</v>
      </c>
      <c r="K1230" s="21">
        <v>315.0</v>
      </c>
      <c r="L1230" s="4">
        <v>2.13</v>
      </c>
    </row>
    <row r="1231">
      <c r="A1231" s="20" t="s">
        <v>1500</v>
      </c>
      <c r="B1231" s="20" t="str">
        <f t="shared" si="1"/>
        <v>Exploratory</v>
      </c>
      <c r="C1231" s="20" t="str">
        <f>IFERROR(__xludf.DUMMYFUNCTION("SPLIT(E1231,"" - "")"),"Keyword")</f>
        <v>Keyword</v>
      </c>
      <c r="D1231" s="20" t="str">
        <f>IFERROR(__xludf.DUMMYFUNCTION("""COMPUTED_VALUE"""),"Topic")</f>
        <v>Topic</v>
      </c>
      <c r="E1231" s="4" t="s">
        <v>17</v>
      </c>
      <c r="F1231" s="4">
        <v>123.0</v>
      </c>
      <c r="G1231" s="4">
        <v>5.31</v>
      </c>
      <c r="H1231" s="8">
        <v>0.2927</v>
      </c>
      <c r="I1231" s="8">
        <v>0.2205</v>
      </c>
      <c r="J1231" s="9">
        <v>0.0052430555555555555</v>
      </c>
      <c r="K1231" s="21">
        <v>453.0</v>
      </c>
      <c r="L1231" s="4">
        <v>4.09</v>
      </c>
    </row>
    <row r="1232">
      <c r="A1232" s="20" t="s">
        <v>1501</v>
      </c>
      <c r="B1232" s="20" t="str">
        <f t="shared" si="1"/>
        <v>Exploratory</v>
      </c>
      <c r="C1232" s="20" t="str">
        <f>IFERROR(__xludf.DUMMYFUNCTION("SPLIT(E1232,"" - "")"),"Keyword")</f>
        <v>Keyword</v>
      </c>
      <c r="D1232" s="20" t="str">
        <f>IFERROR(__xludf.DUMMYFUNCTION("""COMPUTED_VALUE"""),"Topic")</f>
        <v>Topic</v>
      </c>
      <c r="E1232" s="4" t="s">
        <v>17</v>
      </c>
      <c r="F1232" s="4">
        <v>122.0</v>
      </c>
      <c r="G1232" s="4">
        <v>4.24</v>
      </c>
      <c r="H1232" s="8">
        <v>0.1066</v>
      </c>
      <c r="I1232" s="8">
        <v>0.3288</v>
      </c>
      <c r="J1232" s="9">
        <v>0.003472222222222222</v>
      </c>
      <c r="K1232" s="21">
        <v>300.0</v>
      </c>
      <c r="L1232" s="4">
        <v>1.17</v>
      </c>
    </row>
    <row r="1233">
      <c r="A1233" s="20" t="s">
        <v>1502</v>
      </c>
      <c r="B1233" s="20" t="str">
        <f t="shared" si="1"/>
        <v>Known</v>
      </c>
      <c r="C1233" s="20" t="str">
        <f>IFERROR(__xludf.DUMMYFUNCTION("SPLIT(E1233,"" - "")"),"Name")</f>
        <v>Name</v>
      </c>
      <c r="D1233" s="20" t="str">
        <f>IFERROR(__xludf.DUMMYFUNCTION("""COMPUTED_VALUE"""),"Study")</f>
        <v>Study</v>
      </c>
      <c r="E1233" s="4" t="s">
        <v>21</v>
      </c>
      <c r="F1233" s="4">
        <v>122.0</v>
      </c>
      <c r="G1233" s="4">
        <v>2.26</v>
      </c>
      <c r="H1233" s="8">
        <v>0.1721</v>
      </c>
      <c r="I1233" s="8">
        <v>0.1087</v>
      </c>
      <c r="J1233" s="9">
        <v>0.003414351851851852</v>
      </c>
      <c r="K1233" s="21">
        <v>295.0</v>
      </c>
      <c r="L1233" s="4">
        <v>4.76</v>
      </c>
    </row>
    <row r="1234">
      <c r="A1234" s="20" t="s">
        <v>1503</v>
      </c>
      <c r="B1234" s="20" t="str">
        <f t="shared" si="1"/>
        <v>Exploratory</v>
      </c>
      <c r="C1234" s="20" t="str">
        <f>IFERROR(__xludf.DUMMYFUNCTION("SPLIT(E1234,"" - "")"),"Keyword")</f>
        <v>Keyword</v>
      </c>
      <c r="D1234" s="20" t="str">
        <f>IFERROR(__xludf.DUMMYFUNCTION("""COMPUTED_VALUE"""),"Topic")</f>
        <v>Topic</v>
      </c>
      <c r="E1234" s="4" t="s">
        <v>17</v>
      </c>
      <c r="F1234" s="4">
        <v>122.0</v>
      </c>
      <c r="G1234" s="4">
        <v>3.34</v>
      </c>
      <c r="H1234" s="8">
        <v>0.2213</v>
      </c>
      <c r="I1234" s="8">
        <v>0.3194</v>
      </c>
      <c r="J1234" s="9">
        <v>0.0026967592592592594</v>
      </c>
      <c r="K1234" s="21">
        <v>233.0</v>
      </c>
      <c r="L1234" s="4">
        <v>1.25</v>
      </c>
    </row>
    <row r="1235">
      <c r="A1235" s="20" t="s">
        <v>1504</v>
      </c>
      <c r="B1235" s="20" t="str">
        <f t="shared" si="1"/>
        <v>Exploratory</v>
      </c>
      <c r="C1235" s="20" t="str">
        <f>IFERROR(__xludf.DUMMYFUNCTION("SPLIT(E1235,"" - "")"),"Keyword")</f>
        <v>Keyword</v>
      </c>
      <c r="D1235" s="20" t="str">
        <f>IFERROR(__xludf.DUMMYFUNCTION("""COMPUTED_VALUE"""),"Topic")</f>
        <v>Topic</v>
      </c>
      <c r="E1235" s="4" t="s">
        <v>17</v>
      </c>
      <c r="F1235" s="4">
        <v>122.0</v>
      </c>
      <c r="G1235" s="4">
        <v>4.02</v>
      </c>
      <c r="H1235" s="8">
        <v>0.123</v>
      </c>
      <c r="I1235" s="8">
        <v>0.2912</v>
      </c>
      <c r="J1235" s="9">
        <v>0.0035300925925925925</v>
      </c>
      <c r="K1235" s="21">
        <v>305.0</v>
      </c>
      <c r="L1235" s="4">
        <v>2.98</v>
      </c>
    </row>
    <row r="1236">
      <c r="A1236" s="20" t="s">
        <v>4817</v>
      </c>
      <c r="B1236" s="20" t="str">
        <f t="shared" si="1"/>
        <v>Known</v>
      </c>
      <c r="C1236" s="20" t="str">
        <f>IFERROR(__xludf.DUMMYFUNCTION("SPLIT(E1236,"" - "")"),"Name")</f>
        <v>Name</v>
      </c>
      <c r="D1236" s="20" t="str">
        <f>IFERROR(__xludf.DUMMYFUNCTION("""COMPUTED_VALUE"""),"Study")</f>
        <v>Study</v>
      </c>
      <c r="E1236" s="4" t="s">
        <v>21</v>
      </c>
      <c r="F1236" s="4">
        <v>122.0</v>
      </c>
      <c r="G1236" s="4">
        <v>1.16</v>
      </c>
      <c r="H1236" s="8">
        <v>0.8443</v>
      </c>
      <c r="I1236" s="8">
        <v>0.0211</v>
      </c>
      <c r="J1236" s="9">
        <v>9.027777777777777E-4</v>
      </c>
      <c r="K1236" s="21">
        <v>78.0</v>
      </c>
      <c r="L1236" s="4">
        <v>0.62</v>
      </c>
    </row>
    <row r="1237">
      <c r="A1237" s="20" t="s">
        <v>1506</v>
      </c>
      <c r="B1237" s="20" t="str">
        <f t="shared" si="1"/>
        <v>Known</v>
      </c>
      <c r="C1237" s="20" t="str">
        <f>IFERROR(__xludf.DUMMYFUNCTION("SPLIT(E1237,"" - "")"),"Name")</f>
        <v>Name</v>
      </c>
      <c r="D1237" s="20" t="str">
        <f>IFERROR(__xludf.DUMMYFUNCTION("""COMPUTED_VALUE"""),"Study")</f>
        <v>Study</v>
      </c>
      <c r="E1237" s="4" t="s">
        <v>21</v>
      </c>
      <c r="F1237" s="4">
        <v>122.0</v>
      </c>
      <c r="G1237" s="4">
        <v>2.69</v>
      </c>
      <c r="H1237" s="8">
        <v>0.2459</v>
      </c>
      <c r="I1237" s="8">
        <v>0.1341</v>
      </c>
      <c r="J1237" s="9">
        <v>0.003553240740740741</v>
      </c>
      <c r="K1237" s="21">
        <v>307.0</v>
      </c>
      <c r="L1237" s="4">
        <v>4.74</v>
      </c>
    </row>
    <row r="1238">
      <c r="A1238" s="20" t="s">
        <v>1507</v>
      </c>
      <c r="B1238" s="20" t="str">
        <f t="shared" si="1"/>
        <v>Exploratory</v>
      </c>
      <c r="C1238" s="20" t="str">
        <f>IFERROR(__xludf.DUMMYFUNCTION("SPLIT(E1238,"" - "")"),"Keyword")</f>
        <v>Keyword</v>
      </c>
      <c r="D1238" s="20" t="str">
        <f>IFERROR(__xludf.DUMMYFUNCTION("""COMPUTED_VALUE"""),"Topic")</f>
        <v>Topic</v>
      </c>
      <c r="E1238" s="4" t="s">
        <v>17</v>
      </c>
      <c r="F1238" s="4">
        <v>122.0</v>
      </c>
      <c r="G1238" s="4">
        <v>5.08</v>
      </c>
      <c r="H1238" s="8">
        <v>0.2131</v>
      </c>
      <c r="I1238" s="8">
        <v>0.1274</v>
      </c>
      <c r="J1238" s="9">
        <v>0.0038310185185185183</v>
      </c>
      <c r="K1238" s="21">
        <v>331.0</v>
      </c>
      <c r="L1238" s="4">
        <v>2.7</v>
      </c>
    </row>
    <row r="1239">
      <c r="A1239" s="20" t="s">
        <v>1509</v>
      </c>
      <c r="B1239" s="20" t="str">
        <f t="shared" si="1"/>
        <v>Exploratory</v>
      </c>
      <c r="C1239" s="20" t="str">
        <f>IFERROR(__xludf.DUMMYFUNCTION("SPLIT(E1239,"" - "")"),"Keyword")</f>
        <v>Keyword</v>
      </c>
      <c r="D1239" s="20" t="str">
        <f>IFERROR(__xludf.DUMMYFUNCTION("""COMPUTED_VALUE"""),"Topic")</f>
        <v>Topic</v>
      </c>
      <c r="E1239" s="4" t="s">
        <v>17</v>
      </c>
      <c r="F1239" s="4">
        <v>122.0</v>
      </c>
      <c r="G1239" s="4">
        <v>4.65</v>
      </c>
      <c r="H1239" s="8">
        <v>0.2705</v>
      </c>
      <c r="I1239" s="8">
        <v>0.1376</v>
      </c>
      <c r="J1239" s="9">
        <v>0.004803240740740741</v>
      </c>
      <c r="K1239" s="21">
        <v>415.0</v>
      </c>
      <c r="L1239" s="4">
        <v>3.4</v>
      </c>
    </row>
    <row r="1240">
      <c r="A1240" s="20" t="s">
        <v>1510</v>
      </c>
      <c r="B1240" s="20" t="str">
        <f t="shared" si="1"/>
        <v>Exploratory</v>
      </c>
      <c r="C1240" s="20" t="str">
        <f>IFERROR(__xludf.DUMMYFUNCTION("SPLIT(E1240,"" - "")"),"Keyword")</f>
        <v>Keyword</v>
      </c>
      <c r="D1240" s="20" t="str">
        <f>IFERROR(__xludf.DUMMYFUNCTION("""COMPUTED_VALUE"""),"Topic")</f>
        <v>Topic</v>
      </c>
      <c r="E1240" s="4" t="s">
        <v>17</v>
      </c>
      <c r="F1240" s="4">
        <v>122.0</v>
      </c>
      <c r="G1240" s="4">
        <v>3.07</v>
      </c>
      <c r="H1240" s="8">
        <v>0.2869</v>
      </c>
      <c r="I1240" s="8">
        <v>0.1173</v>
      </c>
      <c r="J1240" s="9">
        <v>0.0031134259259259257</v>
      </c>
      <c r="K1240" s="21">
        <v>269.0</v>
      </c>
      <c r="L1240" s="4">
        <v>4.06</v>
      </c>
    </row>
    <row r="1241">
      <c r="A1241" s="20" t="s">
        <v>1511</v>
      </c>
      <c r="B1241" s="20" t="str">
        <f t="shared" si="1"/>
        <v>Exploratory</v>
      </c>
      <c r="C1241" s="20" t="str">
        <f>IFERROR(__xludf.DUMMYFUNCTION("SPLIT(E1241,"" - "")"),"Keyword")</f>
        <v>Keyword</v>
      </c>
      <c r="D1241" s="20" t="str">
        <f>IFERROR(__xludf.DUMMYFUNCTION("""COMPUTED_VALUE"""),"Topic")</f>
        <v>Topic</v>
      </c>
      <c r="E1241" s="4" t="s">
        <v>17</v>
      </c>
      <c r="F1241" s="4">
        <v>122.0</v>
      </c>
      <c r="G1241" s="4">
        <v>3.41</v>
      </c>
      <c r="H1241" s="8">
        <v>0.3197</v>
      </c>
      <c r="I1241" s="8">
        <v>0.1971</v>
      </c>
      <c r="J1241" s="9">
        <v>0.003171296296296296</v>
      </c>
      <c r="K1241" s="21">
        <v>274.0</v>
      </c>
      <c r="L1241" s="4">
        <v>2.41</v>
      </c>
    </row>
    <row r="1242">
      <c r="A1242" s="20" t="s">
        <v>1512</v>
      </c>
      <c r="B1242" s="20" t="str">
        <f t="shared" si="1"/>
        <v>Exploratory</v>
      </c>
      <c r="C1242" s="20" t="str">
        <f>IFERROR(__xludf.DUMMYFUNCTION("SPLIT(E1242,"" - "")"),"Keyword")</f>
        <v>Keyword</v>
      </c>
      <c r="D1242" s="20" t="str">
        <f>IFERROR(__xludf.DUMMYFUNCTION("""COMPUTED_VALUE"""),"Topic")</f>
        <v>Topic</v>
      </c>
      <c r="E1242" s="4" t="s">
        <v>17</v>
      </c>
      <c r="F1242" s="4">
        <v>122.0</v>
      </c>
      <c r="G1242" s="4">
        <v>2.91</v>
      </c>
      <c r="H1242" s="8">
        <v>0.2377</v>
      </c>
      <c r="I1242" s="8">
        <v>0.2056</v>
      </c>
      <c r="J1242" s="9">
        <v>0.003148148148148148</v>
      </c>
      <c r="K1242" s="21">
        <v>272.0</v>
      </c>
      <c r="L1242" s="4">
        <v>2.52</v>
      </c>
    </row>
    <row r="1243">
      <c r="A1243" s="20" t="s">
        <v>1514</v>
      </c>
      <c r="B1243" s="20" t="str">
        <f t="shared" si="1"/>
        <v>Exploratory</v>
      </c>
      <c r="C1243" s="20" t="str">
        <f>IFERROR(__xludf.DUMMYFUNCTION("SPLIT(E1243,"" - "")"),"Keyword")</f>
        <v>Keyword</v>
      </c>
      <c r="D1243" s="20" t="str">
        <f>IFERROR(__xludf.DUMMYFUNCTION("""COMPUTED_VALUE"""),"Topic")</f>
        <v>Topic</v>
      </c>
      <c r="E1243" s="4" t="s">
        <v>17</v>
      </c>
      <c r="F1243" s="4">
        <v>121.0</v>
      </c>
      <c r="G1243" s="4">
        <v>3.28</v>
      </c>
      <c r="H1243" s="8">
        <v>0.1488</v>
      </c>
      <c r="I1243" s="8">
        <v>0.3577</v>
      </c>
      <c r="J1243" s="9">
        <v>0.002627314814814815</v>
      </c>
      <c r="K1243" s="21">
        <v>227.0</v>
      </c>
      <c r="L1243" s="4">
        <v>1.77</v>
      </c>
    </row>
    <row r="1244">
      <c r="A1244" s="20" t="s">
        <v>1515</v>
      </c>
      <c r="B1244" s="20" t="str">
        <f t="shared" si="1"/>
        <v>Known</v>
      </c>
      <c r="C1244" s="20" t="str">
        <f>IFERROR(__xludf.DUMMYFUNCTION("SPLIT(E1244,"" - "")"),"Format")</f>
        <v>Format</v>
      </c>
      <c r="D1244" s="20" t="str">
        <f>IFERROR(__xludf.DUMMYFUNCTION("""COMPUTED_VALUE"""),"Type")</f>
        <v>Type</v>
      </c>
      <c r="E1244" s="4" t="s">
        <v>642</v>
      </c>
      <c r="F1244" s="4">
        <v>121.0</v>
      </c>
      <c r="G1244" s="4">
        <v>1.79</v>
      </c>
      <c r="H1244" s="8">
        <v>0.3967</v>
      </c>
      <c r="I1244" s="8">
        <v>0.2407</v>
      </c>
      <c r="J1244" s="9">
        <v>0.0011111111111111111</v>
      </c>
      <c r="K1244" s="21">
        <v>96.0</v>
      </c>
      <c r="L1244" s="4">
        <v>0.76</v>
      </c>
    </row>
    <row r="1245">
      <c r="A1245" s="20" t="s">
        <v>1516</v>
      </c>
      <c r="B1245" s="20" t="str">
        <f t="shared" si="1"/>
        <v>Known</v>
      </c>
      <c r="C1245" s="20" t="str">
        <f>IFERROR(__xludf.DUMMYFUNCTION("SPLIT(E1245,"" - "")"),"Name")</f>
        <v>Name</v>
      </c>
      <c r="D1245" s="20" t="str">
        <f>IFERROR(__xludf.DUMMYFUNCTION("""COMPUTED_VALUE"""),"Series")</f>
        <v>Series</v>
      </c>
      <c r="E1245" s="4" t="s">
        <v>15</v>
      </c>
      <c r="F1245" s="4">
        <v>121.0</v>
      </c>
      <c r="G1245" s="4">
        <v>2.2</v>
      </c>
      <c r="H1245" s="8">
        <v>0.1736</v>
      </c>
      <c r="I1245" s="8">
        <v>0.1541</v>
      </c>
      <c r="J1245" s="9">
        <v>0.0036342592592592594</v>
      </c>
      <c r="K1245" s="21">
        <v>314.0</v>
      </c>
      <c r="L1245" s="4">
        <v>3.96</v>
      </c>
    </row>
    <row r="1246">
      <c r="A1246" s="20" t="s">
        <v>1518</v>
      </c>
      <c r="B1246" s="20" t="str">
        <f t="shared" si="1"/>
        <v>Exploratory</v>
      </c>
      <c r="C1246" s="20" t="str">
        <f>IFERROR(__xludf.DUMMYFUNCTION("SPLIT(E1246,"" - "")"),"Keyword")</f>
        <v>Keyword</v>
      </c>
      <c r="D1246" s="20" t="str">
        <f>IFERROR(__xludf.DUMMYFUNCTION("""COMPUTED_VALUE"""),"Topic")</f>
        <v>Topic</v>
      </c>
      <c r="E1246" s="4" t="s">
        <v>17</v>
      </c>
      <c r="F1246" s="4">
        <v>121.0</v>
      </c>
      <c r="G1246" s="4">
        <v>4.3</v>
      </c>
      <c r="H1246" s="8">
        <v>0.1736</v>
      </c>
      <c r="I1246" s="8">
        <v>0.2019</v>
      </c>
      <c r="J1246" s="9">
        <v>0.005127314814814815</v>
      </c>
      <c r="K1246" s="21">
        <v>443.0</v>
      </c>
      <c r="L1246" s="4">
        <v>3.74</v>
      </c>
    </row>
    <row r="1247">
      <c r="A1247" s="20" t="s">
        <v>1519</v>
      </c>
      <c r="B1247" s="20" t="str">
        <f t="shared" si="1"/>
        <v>Exploratory</v>
      </c>
      <c r="C1247" s="20" t="str">
        <f>IFERROR(__xludf.DUMMYFUNCTION("SPLIT(E1247,"" - "")"),"Keyword")</f>
        <v>Keyword</v>
      </c>
      <c r="D1247" s="20" t="str">
        <f>IFERROR(__xludf.DUMMYFUNCTION("""COMPUTED_VALUE"""),"Place")</f>
        <v>Place</v>
      </c>
      <c r="E1247" s="4" t="s">
        <v>32</v>
      </c>
      <c r="F1247" s="4">
        <v>121.0</v>
      </c>
      <c r="G1247" s="4">
        <v>2.0</v>
      </c>
      <c r="H1247" s="8">
        <v>0.2479</v>
      </c>
      <c r="I1247" s="8">
        <v>0.2149</v>
      </c>
      <c r="J1247" s="9">
        <v>0.002638888888888889</v>
      </c>
      <c r="K1247" s="21">
        <v>228.0</v>
      </c>
      <c r="L1247" s="4">
        <v>3.61</v>
      </c>
    </row>
    <row r="1248">
      <c r="A1248" s="20" t="s">
        <v>1520</v>
      </c>
      <c r="B1248" s="20" t="str">
        <f t="shared" si="1"/>
        <v>Exploratory</v>
      </c>
      <c r="C1248" s="20" t="str">
        <f>IFERROR(__xludf.DUMMYFUNCTION("SPLIT(E1248,"" - "")"),"Keyword")</f>
        <v>Keyword</v>
      </c>
      <c r="D1248" s="20" t="str">
        <f>IFERROR(__xludf.DUMMYFUNCTION("""COMPUTED_VALUE"""),"Place")</f>
        <v>Place</v>
      </c>
      <c r="E1248" s="4" t="s">
        <v>32</v>
      </c>
      <c r="F1248" s="4">
        <v>121.0</v>
      </c>
      <c r="G1248" s="4">
        <v>2.93</v>
      </c>
      <c r="H1248" s="8">
        <v>0.1983</v>
      </c>
      <c r="I1248" s="8">
        <v>0.1887</v>
      </c>
      <c r="J1248" s="9">
        <v>0.003611111111111111</v>
      </c>
      <c r="K1248" s="21">
        <v>312.0</v>
      </c>
      <c r="L1248" s="4">
        <v>4.0</v>
      </c>
    </row>
    <row r="1249">
      <c r="A1249" s="20" t="s">
        <v>1521</v>
      </c>
      <c r="B1249" s="20" t="str">
        <f t="shared" si="1"/>
        <v>Exploratory</v>
      </c>
      <c r="C1249" s="20" t="str">
        <f>IFERROR(__xludf.DUMMYFUNCTION("SPLIT(E1249,"" - "")"),"Keyword")</f>
        <v>Keyword</v>
      </c>
      <c r="D1249" s="20" t="str">
        <f>IFERROR(__xludf.DUMMYFUNCTION("""COMPUTED_VALUE"""),"Topic")</f>
        <v>Topic</v>
      </c>
      <c r="E1249" s="4" t="s">
        <v>17</v>
      </c>
      <c r="F1249" s="4">
        <v>121.0</v>
      </c>
      <c r="G1249" s="4">
        <v>2.62</v>
      </c>
      <c r="H1249" s="8">
        <v>0.2066</v>
      </c>
      <c r="I1249" s="8">
        <v>0.1767</v>
      </c>
      <c r="J1249" s="9">
        <v>0.004918981481481482</v>
      </c>
      <c r="K1249" s="21">
        <v>425.0</v>
      </c>
      <c r="L1249" s="4">
        <v>4.83</v>
      </c>
    </row>
    <row r="1250">
      <c r="A1250" s="20" t="s">
        <v>1522</v>
      </c>
      <c r="B1250" s="20" t="str">
        <f t="shared" si="1"/>
        <v>Exploratory</v>
      </c>
      <c r="C1250" s="20" t="str">
        <f>IFERROR(__xludf.DUMMYFUNCTION("SPLIT(E1250,"" - "")"),"Keyword")</f>
        <v>Keyword</v>
      </c>
      <c r="D1250" s="20" t="str">
        <f>IFERROR(__xludf.DUMMYFUNCTION("""COMPUTED_VALUE"""),"Topic")</f>
        <v>Topic</v>
      </c>
      <c r="E1250" s="4" t="s">
        <v>17</v>
      </c>
      <c r="F1250" s="4">
        <v>121.0</v>
      </c>
      <c r="G1250" s="4">
        <v>4.13</v>
      </c>
      <c r="H1250" s="8">
        <v>0.314</v>
      </c>
      <c r="I1250" s="8">
        <v>0.156</v>
      </c>
      <c r="J1250" s="9">
        <v>0.003969907407407407</v>
      </c>
      <c r="K1250" s="21">
        <v>343.0</v>
      </c>
      <c r="L1250" s="4">
        <v>2.35</v>
      </c>
    </row>
    <row r="1251">
      <c r="A1251" s="20" t="s">
        <v>4019</v>
      </c>
      <c r="B1251" s="20" t="str">
        <f t="shared" si="1"/>
        <v>Known</v>
      </c>
      <c r="C1251" s="20" t="str">
        <f>IFERROR(__xludf.DUMMYFUNCTION("SPLIT(E1251,"" - "")"),"Name")</f>
        <v>Name</v>
      </c>
      <c r="D1251" s="20" t="str">
        <f>IFERROR(__xludf.DUMMYFUNCTION("""COMPUTED_VALUE"""),"Study")</f>
        <v>Study</v>
      </c>
      <c r="E1251" s="4" t="s">
        <v>21</v>
      </c>
      <c r="F1251" s="4">
        <v>121.0</v>
      </c>
      <c r="G1251" s="4">
        <v>2.56</v>
      </c>
      <c r="H1251" s="8">
        <v>0.5041</v>
      </c>
      <c r="I1251" s="8">
        <v>0.1065</v>
      </c>
      <c r="J1251" s="9">
        <v>0.0042592592592592595</v>
      </c>
      <c r="K1251" s="21">
        <v>368.0</v>
      </c>
      <c r="L1251" s="4">
        <v>2.66</v>
      </c>
    </row>
    <row r="1252">
      <c r="A1252" s="20" t="s">
        <v>3150</v>
      </c>
      <c r="B1252" s="20" t="str">
        <f t="shared" si="1"/>
        <v>Known</v>
      </c>
      <c r="C1252" s="20" t="str">
        <f>IFERROR(__xludf.DUMMYFUNCTION("SPLIT(E1252,"" - "")"),"Name")</f>
        <v>Name</v>
      </c>
      <c r="D1252" s="20" t="str">
        <f>IFERROR(__xludf.DUMMYFUNCTION("""COMPUTED_VALUE"""),"Series")</f>
        <v>Series</v>
      </c>
      <c r="E1252" s="4" t="s">
        <v>15</v>
      </c>
      <c r="F1252" s="4">
        <v>121.0</v>
      </c>
      <c r="G1252" s="4">
        <v>2.54</v>
      </c>
      <c r="H1252" s="8">
        <v>0.3223</v>
      </c>
      <c r="I1252" s="8">
        <v>0.1726</v>
      </c>
      <c r="J1252" s="9">
        <v>0.0036342592592592594</v>
      </c>
      <c r="K1252" s="21">
        <v>314.0</v>
      </c>
      <c r="L1252" s="4">
        <v>3.63</v>
      </c>
    </row>
    <row r="1253">
      <c r="A1253" s="20" t="s">
        <v>1526</v>
      </c>
      <c r="B1253" s="20" t="str">
        <f t="shared" si="1"/>
        <v>Exploratory</v>
      </c>
      <c r="C1253" s="20" t="str">
        <f>IFERROR(__xludf.DUMMYFUNCTION("SPLIT(E1253,"" - "")"),"Keyword")</f>
        <v>Keyword</v>
      </c>
      <c r="D1253" s="20" t="str">
        <f>IFERROR(__xludf.DUMMYFUNCTION("""COMPUTED_VALUE"""),"Topic")</f>
        <v>Topic</v>
      </c>
      <c r="E1253" s="4" t="s">
        <v>17</v>
      </c>
      <c r="F1253" s="4">
        <v>121.0</v>
      </c>
      <c r="G1253" s="4">
        <v>3.24</v>
      </c>
      <c r="H1253" s="8">
        <v>0.1901</v>
      </c>
      <c r="I1253" s="8">
        <v>0.2628</v>
      </c>
      <c r="J1253" s="9">
        <v>0.0028472222222222223</v>
      </c>
      <c r="K1253" s="21">
        <v>246.0</v>
      </c>
      <c r="L1253" s="4">
        <v>2.39</v>
      </c>
    </row>
    <row r="1254">
      <c r="A1254" s="20" t="s">
        <v>1527</v>
      </c>
      <c r="B1254" s="20" t="str">
        <f t="shared" si="1"/>
        <v>Exploratory</v>
      </c>
      <c r="C1254" s="20" t="str">
        <f>IFERROR(__xludf.DUMMYFUNCTION("SPLIT(E1254,"" - "")"),"Keyword")</f>
        <v>Keyword</v>
      </c>
      <c r="D1254" s="20" t="str">
        <f>IFERROR(__xludf.DUMMYFUNCTION("""COMPUTED_VALUE"""),"Topic")</f>
        <v>Topic</v>
      </c>
      <c r="E1254" s="4" t="s">
        <v>17</v>
      </c>
      <c r="F1254" s="4">
        <v>121.0</v>
      </c>
      <c r="G1254" s="4">
        <v>4.88</v>
      </c>
      <c r="H1254" s="8">
        <v>0.2231</v>
      </c>
      <c r="I1254" s="8">
        <v>0.176</v>
      </c>
      <c r="J1254" s="9">
        <v>0.0036342592592592594</v>
      </c>
      <c r="K1254" s="21">
        <v>314.0</v>
      </c>
      <c r="L1254" s="4">
        <v>2.95</v>
      </c>
    </row>
    <row r="1255">
      <c r="A1255" s="20" t="s">
        <v>1528</v>
      </c>
      <c r="B1255" s="20" t="str">
        <f t="shared" si="1"/>
        <v>Exploratory</v>
      </c>
      <c r="C1255" s="20" t="str">
        <f>IFERROR(__xludf.DUMMYFUNCTION("SPLIT(E1255,"" - "")"),"Keyword")</f>
        <v>Keyword</v>
      </c>
      <c r="D1255" s="20" t="str">
        <f>IFERROR(__xludf.DUMMYFUNCTION("""COMPUTED_VALUE"""),"Topic")</f>
        <v>Topic</v>
      </c>
      <c r="E1255" s="4" t="s">
        <v>17</v>
      </c>
      <c r="F1255" s="4">
        <v>121.0</v>
      </c>
      <c r="G1255" s="4">
        <v>1.8</v>
      </c>
      <c r="H1255" s="8">
        <v>0.7934</v>
      </c>
      <c r="I1255" s="8">
        <v>0.1239</v>
      </c>
      <c r="J1255" s="9">
        <v>0.0010648148148148149</v>
      </c>
      <c r="K1255" s="21">
        <v>92.0</v>
      </c>
      <c r="L1255" s="4">
        <v>0.73</v>
      </c>
    </row>
    <row r="1256">
      <c r="A1256" s="20" t="s">
        <v>1529</v>
      </c>
      <c r="B1256" s="20" t="str">
        <f t="shared" si="1"/>
        <v>Exploratory</v>
      </c>
      <c r="C1256" s="20" t="str">
        <f>IFERROR(__xludf.DUMMYFUNCTION("SPLIT(E1256,"" - "")"),"Keyword")</f>
        <v>Keyword</v>
      </c>
      <c r="D1256" s="20" t="str">
        <f>IFERROR(__xludf.DUMMYFUNCTION("""COMPUTED_VALUE"""),"Place")</f>
        <v>Place</v>
      </c>
      <c r="E1256" s="4" t="s">
        <v>32</v>
      </c>
      <c r="F1256" s="4">
        <v>121.0</v>
      </c>
      <c r="G1256" s="4">
        <v>3.07</v>
      </c>
      <c r="H1256" s="8">
        <v>0.2893</v>
      </c>
      <c r="I1256" s="8">
        <v>0.1774</v>
      </c>
      <c r="J1256" s="9">
        <v>0.0019444444444444444</v>
      </c>
      <c r="K1256" s="21">
        <v>168.0</v>
      </c>
      <c r="L1256" s="4">
        <v>2.04</v>
      </c>
    </row>
    <row r="1257">
      <c r="A1257" s="20" t="s">
        <v>1530</v>
      </c>
      <c r="B1257" s="20" t="str">
        <f t="shared" si="1"/>
        <v>Exploratory</v>
      </c>
      <c r="C1257" s="20" t="str">
        <f>IFERROR(__xludf.DUMMYFUNCTION("SPLIT(E1257,"" - "")"),"Keyword")</f>
        <v>Keyword</v>
      </c>
      <c r="D1257" s="20" t="str">
        <f>IFERROR(__xludf.DUMMYFUNCTION("""COMPUTED_VALUE"""),"Topic")</f>
        <v>Topic</v>
      </c>
      <c r="E1257" s="4" t="s">
        <v>17</v>
      </c>
      <c r="F1257" s="4">
        <v>121.0</v>
      </c>
      <c r="G1257" s="4">
        <v>3.02</v>
      </c>
      <c r="H1257" s="8">
        <v>0.1818</v>
      </c>
      <c r="I1257" s="8">
        <v>0.2732</v>
      </c>
      <c r="J1257" s="9">
        <v>0.0022685185185185187</v>
      </c>
      <c r="K1257" s="21">
        <v>196.0</v>
      </c>
      <c r="L1257" s="4">
        <v>1.47</v>
      </c>
    </row>
    <row r="1258">
      <c r="A1258" s="20">
        <v>34481.0</v>
      </c>
      <c r="B1258" s="20" t="str">
        <f t="shared" si="1"/>
        <v>Known</v>
      </c>
      <c r="C1258" s="20" t="str">
        <f>IFERROR(__xludf.DUMMYFUNCTION("SPLIT(E1258,"" - "")"),"Number")</f>
        <v>Number</v>
      </c>
      <c r="D1258" s="20" t="str">
        <f>IFERROR(__xludf.DUMMYFUNCTION("""COMPUTED_VALUE"""),"Study")</f>
        <v>Study</v>
      </c>
      <c r="E1258" s="4" t="s">
        <v>12</v>
      </c>
      <c r="F1258" s="4">
        <v>120.0</v>
      </c>
      <c r="G1258" s="4">
        <v>2.28</v>
      </c>
      <c r="H1258" s="8">
        <v>0.4</v>
      </c>
      <c r="I1258" s="8">
        <v>0.0839</v>
      </c>
      <c r="J1258" s="9">
        <v>0.0034837962962962965</v>
      </c>
      <c r="K1258" s="21">
        <v>301.0</v>
      </c>
      <c r="L1258" s="4">
        <v>2.93</v>
      </c>
    </row>
    <row r="1259">
      <c r="A1259" s="20">
        <v>4665.0</v>
      </c>
      <c r="B1259" s="20" t="str">
        <f t="shared" si="1"/>
        <v>Known</v>
      </c>
      <c r="C1259" s="20" t="str">
        <f>IFERROR(__xludf.DUMMYFUNCTION("SPLIT(E1259,"" - "")"),"Number")</f>
        <v>Number</v>
      </c>
      <c r="D1259" s="20" t="str">
        <f>IFERROR(__xludf.DUMMYFUNCTION("""COMPUTED_VALUE"""),"Study")</f>
        <v>Study</v>
      </c>
      <c r="E1259" s="4" t="s">
        <v>12</v>
      </c>
      <c r="F1259" s="4">
        <v>120.0</v>
      </c>
      <c r="G1259" s="4">
        <v>2.44</v>
      </c>
      <c r="H1259" s="8">
        <v>0.1167</v>
      </c>
      <c r="I1259" s="8">
        <v>0.0375</v>
      </c>
      <c r="J1259" s="9">
        <v>0.0030555555555555557</v>
      </c>
      <c r="K1259" s="21">
        <v>264.0</v>
      </c>
      <c r="L1259" s="4">
        <v>3.82</v>
      </c>
    </row>
    <row r="1260">
      <c r="A1260" s="20" t="s">
        <v>1531</v>
      </c>
      <c r="B1260" s="20" t="str">
        <f t="shared" si="1"/>
        <v>Exploratory</v>
      </c>
      <c r="C1260" s="20" t="str">
        <f>IFERROR(__xludf.DUMMYFUNCTION("SPLIT(E1260,"" - "")"),"Keyword")</f>
        <v>Keyword</v>
      </c>
      <c r="D1260" s="20" t="str">
        <f>IFERROR(__xludf.DUMMYFUNCTION("""COMPUTED_VALUE"""),"Topic")</f>
        <v>Topic</v>
      </c>
      <c r="E1260" s="4" t="s">
        <v>17</v>
      </c>
      <c r="F1260" s="4">
        <v>120.0</v>
      </c>
      <c r="G1260" s="4">
        <v>2.95</v>
      </c>
      <c r="H1260" s="8">
        <v>0.3667</v>
      </c>
      <c r="I1260" s="8">
        <v>0.2034</v>
      </c>
      <c r="J1260" s="9">
        <v>0.0025578703703703705</v>
      </c>
      <c r="K1260" s="21">
        <v>221.0</v>
      </c>
      <c r="L1260" s="4">
        <v>2.11</v>
      </c>
    </row>
    <row r="1261">
      <c r="A1261" s="20" t="s">
        <v>1532</v>
      </c>
      <c r="B1261" s="20" t="str">
        <f t="shared" si="1"/>
        <v>Exploratory</v>
      </c>
      <c r="C1261" s="20" t="str">
        <f>IFERROR(__xludf.DUMMYFUNCTION("SPLIT(E1261,"" - "")"),"Keyword")</f>
        <v>Keyword</v>
      </c>
      <c r="D1261" s="20" t="str">
        <f>IFERROR(__xludf.DUMMYFUNCTION("""COMPUTED_VALUE"""),"Topic")</f>
        <v>Topic</v>
      </c>
      <c r="E1261" s="4" t="s">
        <v>17</v>
      </c>
      <c r="F1261" s="4">
        <v>120.0</v>
      </c>
      <c r="G1261" s="4">
        <v>3.43</v>
      </c>
      <c r="H1261" s="8">
        <v>0.2417</v>
      </c>
      <c r="I1261" s="8">
        <v>0.1723</v>
      </c>
      <c r="J1261" s="9">
        <v>0.0031944444444444446</v>
      </c>
      <c r="K1261" s="21">
        <v>276.0</v>
      </c>
      <c r="L1261" s="4">
        <v>3.41</v>
      </c>
    </row>
    <row r="1262">
      <c r="A1262" s="20" t="s">
        <v>1534</v>
      </c>
      <c r="B1262" s="20" t="str">
        <f t="shared" si="1"/>
        <v>Exploratory</v>
      </c>
      <c r="C1262" s="20" t="str">
        <f>IFERROR(__xludf.DUMMYFUNCTION("SPLIT(E1262,"" - "")"),"Keyword")</f>
        <v>Keyword</v>
      </c>
      <c r="D1262" s="20" t="str">
        <f>IFERROR(__xludf.DUMMYFUNCTION("""COMPUTED_VALUE"""),"Topic")</f>
        <v>Topic</v>
      </c>
      <c r="E1262" s="4" t="s">
        <v>17</v>
      </c>
      <c r="F1262" s="4">
        <v>120.0</v>
      </c>
      <c r="G1262" s="4">
        <v>2.03</v>
      </c>
      <c r="H1262" s="8">
        <v>0.4333</v>
      </c>
      <c r="I1262" s="8">
        <v>0.1025</v>
      </c>
      <c r="J1262" s="9">
        <v>0.003472222222222222</v>
      </c>
      <c r="K1262" s="21">
        <v>300.0</v>
      </c>
      <c r="L1262" s="4">
        <v>2.57</v>
      </c>
    </row>
    <row r="1263">
      <c r="A1263" s="20" t="s">
        <v>1535</v>
      </c>
      <c r="B1263" s="20" t="str">
        <f t="shared" si="1"/>
        <v>Known</v>
      </c>
      <c r="C1263" s="20" t="str">
        <f>IFERROR(__xludf.DUMMYFUNCTION("SPLIT(E1263,"" - "")"),"Name")</f>
        <v>Name</v>
      </c>
      <c r="D1263" s="20" t="str">
        <f>IFERROR(__xludf.DUMMYFUNCTION("""COMPUTED_VALUE"""),"Series")</f>
        <v>Series</v>
      </c>
      <c r="E1263" s="4" t="s">
        <v>15</v>
      </c>
      <c r="F1263" s="4">
        <v>120.0</v>
      </c>
      <c r="G1263" s="4">
        <v>2.77</v>
      </c>
      <c r="H1263" s="8">
        <v>0.3667</v>
      </c>
      <c r="I1263" s="8">
        <v>0.1867</v>
      </c>
      <c r="J1263" s="9">
        <v>0.0032291666666666666</v>
      </c>
      <c r="K1263" s="21">
        <v>279.0</v>
      </c>
      <c r="L1263" s="4">
        <v>2.55</v>
      </c>
    </row>
    <row r="1264">
      <c r="A1264" s="20" t="s">
        <v>1536</v>
      </c>
      <c r="B1264" s="20" t="str">
        <f t="shared" si="1"/>
        <v>Exploratory</v>
      </c>
      <c r="C1264" s="20" t="str">
        <f>IFERROR(__xludf.DUMMYFUNCTION("SPLIT(E1264,"" - "")"),"Keyword")</f>
        <v>Keyword</v>
      </c>
      <c r="D1264" s="20" t="str">
        <f>IFERROR(__xludf.DUMMYFUNCTION("""COMPUTED_VALUE"""),"Topic")</f>
        <v>Topic</v>
      </c>
      <c r="E1264" s="4" t="s">
        <v>17</v>
      </c>
      <c r="F1264" s="4">
        <v>120.0</v>
      </c>
      <c r="G1264" s="4">
        <v>2.56</v>
      </c>
      <c r="H1264" s="8">
        <v>0.175</v>
      </c>
      <c r="I1264" s="8">
        <v>0.2899</v>
      </c>
      <c r="J1264" s="9">
        <v>0.002372685185185185</v>
      </c>
      <c r="K1264" s="21">
        <v>205.0</v>
      </c>
      <c r="L1264" s="4">
        <v>3.23</v>
      </c>
    </row>
    <row r="1265">
      <c r="A1265" s="20" t="s">
        <v>1538</v>
      </c>
      <c r="B1265" s="20" t="str">
        <f t="shared" si="1"/>
        <v>Known</v>
      </c>
      <c r="C1265" s="20" t="str">
        <f>IFERROR(__xludf.DUMMYFUNCTION("SPLIT(E1265,"" - "")"),"Format")</f>
        <v>Format</v>
      </c>
      <c r="D1265" s="20" t="str">
        <f>IFERROR(__xludf.DUMMYFUNCTION("""COMPUTED_VALUE"""),"Type")</f>
        <v>Type</v>
      </c>
      <c r="E1265" s="4" t="s">
        <v>642</v>
      </c>
      <c r="F1265" s="4">
        <v>120.0</v>
      </c>
      <c r="G1265" s="4">
        <v>2.82</v>
      </c>
      <c r="H1265" s="8">
        <v>0.4583</v>
      </c>
      <c r="I1265" s="8">
        <v>0.1445</v>
      </c>
      <c r="J1265" s="9">
        <v>0.0027546296296296294</v>
      </c>
      <c r="K1265" s="21">
        <v>238.0</v>
      </c>
      <c r="L1265" s="4">
        <v>1.56</v>
      </c>
    </row>
    <row r="1266">
      <c r="A1266" s="20">
        <v>4596.0</v>
      </c>
      <c r="B1266" s="20" t="str">
        <f t="shared" si="1"/>
        <v>Known</v>
      </c>
      <c r="C1266" s="20" t="str">
        <f>IFERROR(__xludf.DUMMYFUNCTION("SPLIT(E1266,"" - "")"),"Number")</f>
        <v>Number</v>
      </c>
      <c r="D1266" s="20" t="str">
        <f>IFERROR(__xludf.DUMMYFUNCTION("""COMPUTED_VALUE"""),"Study")</f>
        <v>Study</v>
      </c>
      <c r="E1266" s="4" t="s">
        <v>12</v>
      </c>
      <c r="F1266" s="4">
        <v>119.0</v>
      </c>
      <c r="G1266" s="4">
        <v>2.53</v>
      </c>
      <c r="H1266" s="8">
        <v>0.2521</v>
      </c>
      <c r="I1266" s="8">
        <v>0.1096</v>
      </c>
      <c r="J1266" s="9">
        <v>0.0025578703703703705</v>
      </c>
      <c r="K1266" s="21">
        <v>221.0</v>
      </c>
      <c r="L1266" s="4">
        <v>1.89</v>
      </c>
    </row>
    <row r="1267">
      <c r="A1267" s="20" t="s">
        <v>1540</v>
      </c>
      <c r="B1267" s="20" t="str">
        <f t="shared" si="1"/>
        <v>Exploratory</v>
      </c>
      <c r="C1267" s="20" t="str">
        <f>IFERROR(__xludf.DUMMYFUNCTION("SPLIT(E1267,"" - "")"),"Keyword")</f>
        <v>Keyword</v>
      </c>
      <c r="D1267" s="20" t="str">
        <f>IFERROR(__xludf.DUMMYFUNCTION("""COMPUTED_VALUE"""),"Topic")</f>
        <v>Topic</v>
      </c>
      <c r="E1267" s="4" t="s">
        <v>17</v>
      </c>
      <c r="F1267" s="4">
        <v>119.0</v>
      </c>
      <c r="G1267" s="4">
        <v>4.13</v>
      </c>
      <c r="H1267" s="8">
        <v>0.1765</v>
      </c>
      <c r="I1267" s="8">
        <v>0.2175</v>
      </c>
      <c r="J1267" s="9">
        <v>0.0021296296296296298</v>
      </c>
      <c r="K1267" s="21">
        <v>184.0</v>
      </c>
      <c r="L1267" s="4">
        <v>4.13</v>
      </c>
    </row>
    <row r="1268">
      <c r="A1268" s="20" t="s">
        <v>1541</v>
      </c>
      <c r="B1268" s="20" t="str">
        <f t="shared" si="1"/>
        <v>Exploratory</v>
      </c>
      <c r="C1268" s="20" t="str">
        <f>IFERROR(__xludf.DUMMYFUNCTION("SPLIT(E1268,"" - "")"),"Keyword")</f>
        <v>Keyword</v>
      </c>
      <c r="D1268" s="20" t="str">
        <f>IFERROR(__xludf.DUMMYFUNCTION("""COMPUTED_VALUE"""),"Topic")</f>
        <v>Topic</v>
      </c>
      <c r="E1268" s="4" t="s">
        <v>17</v>
      </c>
      <c r="F1268" s="4">
        <v>119.0</v>
      </c>
      <c r="G1268" s="4">
        <v>4.05</v>
      </c>
      <c r="H1268" s="8">
        <v>0.1345</v>
      </c>
      <c r="I1268" s="8">
        <v>0.2822</v>
      </c>
      <c r="J1268" s="9">
        <v>0.0028935185185185184</v>
      </c>
      <c r="K1268" s="21">
        <v>250.0</v>
      </c>
      <c r="L1268" s="4">
        <v>2.97</v>
      </c>
    </row>
    <row r="1269">
      <c r="A1269" s="20" t="s">
        <v>1542</v>
      </c>
      <c r="B1269" s="20" t="str">
        <f t="shared" si="1"/>
        <v>Exploratory</v>
      </c>
      <c r="C1269" s="20" t="str">
        <f>IFERROR(__xludf.DUMMYFUNCTION("SPLIT(E1269,"" - "")"),"Keyword")</f>
        <v>Keyword</v>
      </c>
      <c r="D1269" s="20" t="str">
        <f>IFERROR(__xludf.DUMMYFUNCTION("""COMPUTED_VALUE"""),"Topic")</f>
        <v>Topic</v>
      </c>
      <c r="E1269" s="4" t="s">
        <v>17</v>
      </c>
      <c r="F1269" s="4">
        <v>119.0</v>
      </c>
      <c r="G1269" s="4">
        <v>2.93</v>
      </c>
      <c r="H1269" s="8">
        <v>0.1176</v>
      </c>
      <c r="I1269" s="8">
        <v>0.2665</v>
      </c>
      <c r="J1269" s="9">
        <v>0.0027546296296296294</v>
      </c>
      <c r="K1269" s="21">
        <v>238.0</v>
      </c>
      <c r="L1269" s="4">
        <v>3.19</v>
      </c>
    </row>
    <row r="1270">
      <c r="A1270" s="20" t="s">
        <v>1543</v>
      </c>
      <c r="B1270" s="20" t="str">
        <f t="shared" si="1"/>
        <v>Exploratory</v>
      </c>
      <c r="C1270" s="20" t="str">
        <f>IFERROR(__xludf.DUMMYFUNCTION("SPLIT(E1270,"" - "")"),"Keyword")</f>
        <v>Keyword</v>
      </c>
      <c r="D1270" s="20" t="str">
        <f>IFERROR(__xludf.DUMMYFUNCTION("""COMPUTED_VALUE"""),"Topic")</f>
        <v>Topic</v>
      </c>
      <c r="E1270" s="4" t="s">
        <v>17</v>
      </c>
      <c r="F1270" s="4">
        <v>119.0</v>
      </c>
      <c r="G1270" s="4">
        <v>2.55</v>
      </c>
      <c r="H1270" s="8">
        <v>0.4874</v>
      </c>
      <c r="I1270" s="8">
        <v>0.1941</v>
      </c>
      <c r="J1270" s="9">
        <v>0.002511574074074074</v>
      </c>
      <c r="K1270" s="21">
        <v>217.0</v>
      </c>
      <c r="L1270" s="4">
        <v>1.61</v>
      </c>
    </row>
    <row r="1271">
      <c r="A1271" s="20" t="s">
        <v>1544</v>
      </c>
      <c r="B1271" s="20" t="str">
        <f t="shared" si="1"/>
        <v>Known</v>
      </c>
      <c r="C1271" s="20" t="str">
        <f>IFERROR(__xludf.DUMMYFUNCTION("SPLIT(E1271,"" - "")"),"Name")</f>
        <v>Name</v>
      </c>
      <c r="D1271" s="20" t="str">
        <f>IFERROR(__xludf.DUMMYFUNCTION("""COMPUTED_VALUE"""),"Study")</f>
        <v>Study</v>
      </c>
      <c r="E1271" s="4" t="s">
        <v>21</v>
      </c>
      <c r="F1271" s="4">
        <v>119.0</v>
      </c>
      <c r="G1271" s="4">
        <v>2.64</v>
      </c>
      <c r="H1271" s="8">
        <v>0.2521</v>
      </c>
      <c r="I1271" s="8">
        <v>0.1115</v>
      </c>
      <c r="J1271" s="9">
        <v>0.003935185185185185</v>
      </c>
      <c r="K1271" s="21">
        <v>340.0</v>
      </c>
      <c r="L1271" s="4">
        <v>4.08</v>
      </c>
    </row>
    <row r="1272">
      <c r="A1272" s="20" t="s">
        <v>2546</v>
      </c>
      <c r="B1272" s="20" t="str">
        <f t="shared" si="1"/>
        <v>Exploratory</v>
      </c>
      <c r="C1272" s="20" t="str">
        <f>IFERROR(__xludf.DUMMYFUNCTION("SPLIT(E1272,"" - "")"),"Keyword")</f>
        <v>Keyword</v>
      </c>
      <c r="D1272" s="20" t="str">
        <f>IFERROR(__xludf.DUMMYFUNCTION("""COMPUTED_VALUE"""),"Topic")</f>
        <v>Topic</v>
      </c>
      <c r="E1272" s="4" t="s">
        <v>17</v>
      </c>
      <c r="F1272" s="4">
        <v>119.0</v>
      </c>
      <c r="G1272" s="4">
        <v>3.37</v>
      </c>
      <c r="H1272" s="8">
        <v>0.3193</v>
      </c>
      <c r="I1272" s="8">
        <v>0.2195</v>
      </c>
      <c r="J1272" s="9">
        <v>0.0019212962962962964</v>
      </c>
      <c r="K1272" s="21">
        <v>166.0</v>
      </c>
      <c r="L1272" s="4">
        <v>1.07</v>
      </c>
    </row>
    <row r="1273">
      <c r="A1273" s="20" t="s">
        <v>1546</v>
      </c>
      <c r="B1273" s="20" t="str">
        <f t="shared" si="1"/>
        <v>Exploratory</v>
      </c>
      <c r="C1273" s="20" t="str">
        <f>IFERROR(__xludf.DUMMYFUNCTION("SPLIT(E1273,"" - "")"),"Keyword")</f>
        <v>Keyword</v>
      </c>
      <c r="D1273" s="20" t="str">
        <f>IFERROR(__xludf.DUMMYFUNCTION("""COMPUTED_VALUE"""),"Place")</f>
        <v>Place</v>
      </c>
      <c r="E1273" s="4" t="s">
        <v>32</v>
      </c>
      <c r="F1273" s="4">
        <v>119.0</v>
      </c>
      <c r="G1273" s="4">
        <v>4.16</v>
      </c>
      <c r="H1273" s="8">
        <v>0.3866</v>
      </c>
      <c r="I1273" s="8">
        <v>0.101</v>
      </c>
      <c r="J1273" s="9">
        <v>0.004803240740740741</v>
      </c>
      <c r="K1273" s="21">
        <v>415.0</v>
      </c>
      <c r="L1273" s="4">
        <v>5.13</v>
      </c>
    </row>
    <row r="1274">
      <c r="A1274" s="20" t="s">
        <v>1547</v>
      </c>
      <c r="B1274" s="20" t="str">
        <f t="shared" si="1"/>
        <v>Known</v>
      </c>
      <c r="C1274" s="20" t="str">
        <f>IFERROR(__xludf.DUMMYFUNCTION("SPLIT(E1274,"" - "")"),"Name")</f>
        <v>Name</v>
      </c>
      <c r="D1274" s="20" t="str">
        <f>IFERROR(__xludf.DUMMYFUNCTION("""COMPUTED_VALUE"""),"Series")</f>
        <v>Series</v>
      </c>
      <c r="E1274" s="4" t="s">
        <v>15</v>
      </c>
      <c r="F1274" s="4">
        <v>119.0</v>
      </c>
      <c r="G1274" s="4">
        <v>2.24</v>
      </c>
      <c r="H1274" s="8">
        <v>0.084</v>
      </c>
      <c r="I1274" s="8">
        <v>0.3271</v>
      </c>
      <c r="J1274" s="9">
        <v>0.002037037037037037</v>
      </c>
      <c r="K1274" s="21">
        <v>176.0</v>
      </c>
      <c r="L1274" s="4">
        <v>3.2</v>
      </c>
    </row>
    <row r="1275">
      <c r="A1275" s="20" t="s">
        <v>1548</v>
      </c>
      <c r="B1275" s="20" t="str">
        <f t="shared" si="1"/>
        <v>Exploratory</v>
      </c>
      <c r="C1275" s="20" t="str">
        <f>IFERROR(__xludf.DUMMYFUNCTION("SPLIT(E1275,"" - "")"),"Keyword")</f>
        <v>Keyword</v>
      </c>
      <c r="D1275" s="20" t="str">
        <f>IFERROR(__xludf.DUMMYFUNCTION("""COMPUTED_VALUE"""),"Place")</f>
        <v>Place</v>
      </c>
      <c r="E1275" s="4" t="s">
        <v>32</v>
      </c>
      <c r="F1275" s="4">
        <v>119.0</v>
      </c>
      <c r="G1275" s="4">
        <v>4.12</v>
      </c>
      <c r="H1275" s="8">
        <v>0.2773</v>
      </c>
      <c r="I1275" s="8">
        <v>0.1531</v>
      </c>
      <c r="J1275" s="9">
        <v>0.0030208333333333333</v>
      </c>
      <c r="K1275" s="21">
        <v>261.0</v>
      </c>
      <c r="L1275" s="4">
        <v>2.7</v>
      </c>
    </row>
    <row r="1276">
      <c r="A1276" s="20" t="s">
        <v>1549</v>
      </c>
      <c r="B1276" s="20" t="str">
        <f t="shared" si="1"/>
        <v>Known</v>
      </c>
      <c r="C1276" s="20" t="str">
        <f>IFERROR(__xludf.DUMMYFUNCTION("SPLIT(E1276,"" - "")"),"Name")</f>
        <v>Name</v>
      </c>
      <c r="D1276" s="20" t="str">
        <f>IFERROR(__xludf.DUMMYFUNCTION("""COMPUTED_VALUE"""),"Study")</f>
        <v>Study</v>
      </c>
      <c r="E1276" s="4" t="s">
        <v>21</v>
      </c>
      <c r="F1276" s="4">
        <v>119.0</v>
      </c>
      <c r="G1276" s="4">
        <v>1.18</v>
      </c>
      <c r="H1276" s="8">
        <v>0.916</v>
      </c>
      <c r="I1276" s="8">
        <v>0.0286</v>
      </c>
      <c r="J1276" s="9">
        <v>4.2824074074074075E-4</v>
      </c>
      <c r="K1276" s="21">
        <v>37.0</v>
      </c>
      <c r="L1276" s="4">
        <v>0.55</v>
      </c>
    </row>
    <row r="1277">
      <c r="A1277" s="20" t="s">
        <v>1550</v>
      </c>
      <c r="B1277" s="20" t="str">
        <f t="shared" si="1"/>
        <v>Exploratory</v>
      </c>
      <c r="C1277" s="20" t="str">
        <f>IFERROR(__xludf.DUMMYFUNCTION("SPLIT(E1277,"" - "")"),"Keyword")</f>
        <v>Keyword</v>
      </c>
      <c r="D1277" s="20" t="str">
        <f>IFERROR(__xludf.DUMMYFUNCTION("""COMPUTED_VALUE"""),"Topic")</f>
        <v>Topic</v>
      </c>
      <c r="E1277" s="4" t="s">
        <v>17</v>
      </c>
      <c r="F1277" s="4">
        <v>119.0</v>
      </c>
      <c r="G1277" s="4">
        <v>4.16</v>
      </c>
      <c r="H1277" s="8">
        <v>0.3277</v>
      </c>
      <c r="I1277" s="8">
        <v>0.1697</v>
      </c>
      <c r="J1277" s="9">
        <v>0.0030902777777777777</v>
      </c>
      <c r="K1277" s="21">
        <v>267.0</v>
      </c>
      <c r="L1277" s="4">
        <v>3.63</v>
      </c>
    </row>
    <row r="1278">
      <c r="A1278" s="20" t="s">
        <v>1552</v>
      </c>
      <c r="B1278" s="20" t="str">
        <f t="shared" si="1"/>
        <v>Exploratory</v>
      </c>
      <c r="C1278" s="20" t="str">
        <f>IFERROR(__xludf.DUMMYFUNCTION("SPLIT(E1278,"" - "")"),"Keyword")</f>
        <v>Keyword</v>
      </c>
      <c r="D1278" s="20" t="str">
        <f>IFERROR(__xludf.DUMMYFUNCTION("""COMPUTED_VALUE"""),"Topic")</f>
        <v>Topic</v>
      </c>
      <c r="E1278" s="4" t="s">
        <v>17</v>
      </c>
      <c r="F1278" s="4">
        <v>118.0</v>
      </c>
      <c r="G1278" s="4">
        <v>2.53</v>
      </c>
      <c r="H1278" s="8">
        <v>0.4237</v>
      </c>
      <c r="I1278" s="8">
        <v>0.1371</v>
      </c>
      <c r="J1278" s="9">
        <v>0.0075</v>
      </c>
      <c r="K1278" s="21">
        <v>648.0</v>
      </c>
      <c r="L1278" s="4">
        <v>3.68</v>
      </c>
    </row>
    <row r="1279">
      <c r="A1279" s="20" t="s">
        <v>1554</v>
      </c>
      <c r="B1279" s="20" t="str">
        <f t="shared" si="1"/>
        <v>Known</v>
      </c>
      <c r="C1279" s="20" t="str">
        <f>IFERROR(__xludf.DUMMYFUNCTION("SPLIT(E1279,"" - "")"),"Format")</f>
        <v>Format</v>
      </c>
      <c r="D1279" s="20" t="str">
        <f>IFERROR(__xludf.DUMMYFUNCTION("""COMPUTED_VALUE"""),"Type")</f>
        <v>Type</v>
      </c>
      <c r="E1279" s="4" t="s">
        <v>642</v>
      </c>
      <c r="F1279" s="4">
        <v>118.0</v>
      </c>
      <c r="G1279" s="4">
        <v>5.34</v>
      </c>
      <c r="H1279" s="8">
        <v>0.1864</v>
      </c>
      <c r="I1279" s="8">
        <v>0.146</v>
      </c>
      <c r="J1279" s="9">
        <v>0.007025462962962963</v>
      </c>
      <c r="K1279" s="21">
        <v>607.0</v>
      </c>
      <c r="L1279" s="4">
        <v>3.97</v>
      </c>
    </row>
    <row r="1280">
      <c r="A1280" s="20" t="s">
        <v>1555</v>
      </c>
      <c r="B1280" s="20" t="str">
        <f t="shared" si="1"/>
        <v>Exploratory</v>
      </c>
      <c r="C1280" s="20" t="str">
        <f>IFERROR(__xludf.DUMMYFUNCTION("SPLIT(E1280,"" - "")"),"Keyword")</f>
        <v>Keyword</v>
      </c>
      <c r="D1280" s="20" t="str">
        <f>IFERROR(__xludf.DUMMYFUNCTION("""COMPUTED_VALUE"""),"Topic")</f>
        <v>Topic</v>
      </c>
      <c r="E1280" s="4" t="s">
        <v>17</v>
      </c>
      <c r="F1280" s="4">
        <v>118.0</v>
      </c>
      <c r="G1280" s="4">
        <v>3.99</v>
      </c>
      <c r="H1280" s="8">
        <v>0.2203</v>
      </c>
      <c r="I1280" s="8">
        <v>0.1635</v>
      </c>
      <c r="J1280" s="9">
        <v>0.004861111111111111</v>
      </c>
      <c r="K1280" s="21">
        <v>420.0</v>
      </c>
      <c r="L1280" s="4">
        <v>4.19</v>
      </c>
    </row>
    <row r="1281">
      <c r="A1281" s="20" t="s">
        <v>1556</v>
      </c>
      <c r="B1281" s="20" t="str">
        <f t="shared" si="1"/>
        <v>Exploratory</v>
      </c>
      <c r="C1281" s="20" t="str">
        <f>IFERROR(__xludf.DUMMYFUNCTION("SPLIT(E1281,"" - "")"),"Keyword")</f>
        <v>Keyword</v>
      </c>
      <c r="D1281" s="20" t="str">
        <f>IFERROR(__xludf.DUMMYFUNCTION("""COMPUTED_VALUE"""),"Place")</f>
        <v>Place</v>
      </c>
      <c r="E1281" s="4" t="s">
        <v>32</v>
      </c>
      <c r="F1281" s="4">
        <v>118.0</v>
      </c>
      <c r="G1281" s="4">
        <v>3.97</v>
      </c>
      <c r="H1281" s="8">
        <v>0.2712</v>
      </c>
      <c r="I1281" s="8">
        <v>0.1322</v>
      </c>
      <c r="J1281" s="9">
        <v>0.003287037037037037</v>
      </c>
      <c r="K1281" s="21">
        <v>284.0</v>
      </c>
      <c r="L1281" s="4">
        <v>3.36</v>
      </c>
    </row>
    <row r="1282">
      <c r="A1282" s="20" t="s">
        <v>1557</v>
      </c>
      <c r="B1282" s="20" t="str">
        <f t="shared" si="1"/>
        <v>Exploratory</v>
      </c>
      <c r="C1282" s="20" t="str">
        <f>IFERROR(__xludf.DUMMYFUNCTION("SPLIT(E1282,"" - "")"),"Keyword")</f>
        <v>Keyword</v>
      </c>
      <c r="D1282" s="20" t="str">
        <f>IFERROR(__xludf.DUMMYFUNCTION("""COMPUTED_VALUE"""),"Topic")</f>
        <v>Topic</v>
      </c>
      <c r="E1282" s="4" t="s">
        <v>17</v>
      </c>
      <c r="F1282" s="4">
        <v>118.0</v>
      </c>
      <c r="G1282" s="4">
        <v>3.63</v>
      </c>
      <c r="H1282" s="8">
        <v>0.2712</v>
      </c>
      <c r="I1282" s="8">
        <v>0.1869</v>
      </c>
      <c r="J1282" s="9">
        <v>0.0030902777777777777</v>
      </c>
      <c r="K1282" s="21">
        <v>267.0</v>
      </c>
      <c r="L1282" s="4">
        <v>2.52</v>
      </c>
    </row>
    <row r="1283">
      <c r="A1283" s="20" t="s">
        <v>1558</v>
      </c>
      <c r="B1283" s="20" t="str">
        <f t="shared" si="1"/>
        <v>Exploratory</v>
      </c>
      <c r="C1283" s="20" t="str">
        <f>IFERROR(__xludf.DUMMYFUNCTION("SPLIT(E1283,"" - "")"),"Keyword")</f>
        <v>Keyword</v>
      </c>
      <c r="D1283" s="20" t="str">
        <f>IFERROR(__xludf.DUMMYFUNCTION("""COMPUTED_VALUE"""),"Topic")</f>
        <v>Topic</v>
      </c>
      <c r="E1283" s="4" t="s">
        <v>17</v>
      </c>
      <c r="F1283" s="4">
        <v>118.0</v>
      </c>
      <c r="G1283" s="4">
        <v>5.41</v>
      </c>
      <c r="H1283" s="8">
        <v>0.2458</v>
      </c>
      <c r="I1283" s="8">
        <v>0.2555</v>
      </c>
      <c r="J1283" s="9">
        <v>0.003310185185185185</v>
      </c>
      <c r="K1283" s="21">
        <v>286.0</v>
      </c>
      <c r="L1283" s="4">
        <v>3.69</v>
      </c>
    </row>
    <row r="1284">
      <c r="A1284" s="20" t="s">
        <v>1559</v>
      </c>
      <c r="B1284" s="20" t="str">
        <f t="shared" si="1"/>
        <v>Exploratory</v>
      </c>
      <c r="C1284" s="20" t="str">
        <f>IFERROR(__xludf.DUMMYFUNCTION("SPLIT(E1284,"" - "")"),"Keyword")</f>
        <v>Keyword</v>
      </c>
      <c r="D1284" s="20" t="str">
        <f>IFERROR(__xludf.DUMMYFUNCTION("""COMPUTED_VALUE"""),"Topic")</f>
        <v>Topic</v>
      </c>
      <c r="E1284" s="4" t="s">
        <v>17</v>
      </c>
      <c r="F1284" s="4">
        <v>118.0</v>
      </c>
      <c r="G1284" s="4">
        <v>3.75</v>
      </c>
      <c r="H1284" s="8">
        <v>0.2797</v>
      </c>
      <c r="I1284" s="8">
        <v>0.1674</v>
      </c>
      <c r="J1284" s="9">
        <v>0.004027777777777778</v>
      </c>
      <c r="K1284" s="21">
        <v>348.0</v>
      </c>
      <c r="L1284" s="4">
        <v>3.42</v>
      </c>
    </row>
    <row r="1285">
      <c r="A1285" s="20" t="s">
        <v>1560</v>
      </c>
      <c r="B1285" s="20" t="str">
        <f t="shared" si="1"/>
        <v>Known</v>
      </c>
      <c r="C1285" s="20" t="str">
        <f>IFERROR(__xludf.DUMMYFUNCTION("SPLIT(E1285,"" - "")"),"Format")</f>
        <v>Format</v>
      </c>
      <c r="D1285" s="20" t="str">
        <f>IFERROR(__xludf.DUMMYFUNCTION("""COMPUTED_VALUE"""),"Type")</f>
        <v>Type</v>
      </c>
      <c r="E1285" s="4" t="s">
        <v>642</v>
      </c>
      <c r="F1285" s="4">
        <v>118.0</v>
      </c>
      <c r="G1285" s="4">
        <v>3.5</v>
      </c>
      <c r="H1285" s="8">
        <v>0.1017</v>
      </c>
      <c r="I1285" s="8">
        <v>0.2421</v>
      </c>
      <c r="J1285" s="9">
        <v>0.0021412037037037038</v>
      </c>
      <c r="K1285" s="21">
        <v>185.0</v>
      </c>
      <c r="L1285" s="4">
        <v>3.2</v>
      </c>
    </row>
    <row r="1286">
      <c r="A1286" s="20" t="s">
        <v>1561</v>
      </c>
      <c r="B1286" s="20" t="str">
        <f t="shared" si="1"/>
        <v>Exploratory</v>
      </c>
      <c r="C1286" s="20" t="str">
        <f>IFERROR(__xludf.DUMMYFUNCTION("SPLIT(E1286,"" - "")"),"Keyword")</f>
        <v>Keyword</v>
      </c>
      <c r="D1286" s="20" t="str">
        <f>IFERROR(__xludf.DUMMYFUNCTION("""COMPUTED_VALUE"""),"Topic")</f>
        <v>Topic</v>
      </c>
      <c r="E1286" s="4" t="s">
        <v>17</v>
      </c>
      <c r="F1286" s="4">
        <v>118.0</v>
      </c>
      <c r="G1286" s="4">
        <v>4.62</v>
      </c>
      <c r="H1286" s="8">
        <v>0.2373</v>
      </c>
      <c r="I1286" s="8">
        <v>0.1798</v>
      </c>
      <c r="J1286" s="9">
        <v>0.0043055555555555555</v>
      </c>
      <c r="K1286" s="21">
        <v>372.0</v>
      </c>
      <c r="L1286" s="4">
        <v>4.61</v>
      </c>
    </row>
    <row r="1287">
      <c r="A1287" s="22">
        <v>45180.0</v>
      </c>
      <c r="B1287" s="20" t="str">
        <f t="shared" si="1"/>
        <v>Exploratory</v>
      </c>
      <c r="C1287" s="20" t="str">
        <f>IFERROR(__xludf.DUMMYFUNCTION("SPLIT(E1287,"" - "")"),"Keyword")</f>
        <v>Keyword</v>
      </c>
      <c r="D1287" s="22" t="str">
        <f>IFERROR(__xludf.DUMMYFUNCTION("""COMPUTED_VALUE"""),"Topic")</f>
        <v>Topic</v>
      </c>
      <c r="E1287" s="4" t="s">
        <v>17</v>
      </c>
      <c r="F1287" s="4">
        <v>117.0</v>
      </c>
      <c r="G1287" s="4">
        <v>3.4</v>
      </c>
      <c r="H1287" s="8">
        <v>0.1966</v>
      </c>
      <c r="I1287" s="8">
        <v>0.2312</v>
      </c>
      <c r="J1287" s="9">
        <v>0.0023263888888888887</v>
      </c>
      <c r="K1287" s="21">
        <v>201.0</v>
      </c>
      <c r="L1287" s="4">
        <v>2.55</v>
      </c>
    </row>
    <row r="1288">
      <c r="A1288" s="20" t="s">
        <v>1562</v>
      </c>
      <c r="B1288" s="20" t="str">
        <f t="shared" si="1"/>
        <v>Exploratory</v>
      </c>
      <c r="C1288" s="20" t="str">
        <f>IFERROR(__xludf.DUMMYFUNCTION("SPLIT(E1288,"" - "")"),"Keyword")</f>
        <v>Keyword</v>
      </c>
      <c r="D1288" s="20" t="str">
        <f>IFERROR(__xludf.DUMMYFUNCTION("""COMPUTED_VALUE"""),"Place")</f>
        <v>Place</v>
      </c>
      <c r="E1288" s="4" t="s">
        <v>32</v>
      </c>
      <c r="F1288" s="4">
        <v>117.0</v>
      </c>
      <c r="G1288" s="4">
        <v>3.15</v>
      </c>
      <c r="H1288" s="8">
        <v>0.2735</v>
      </c>
      <c r="I1288" s="8">
        <v>0.144</v>
      </c>
      <c r="J1288" s="9">
        <v>0.003414351851851852</v>
      </c>
      <c r="K1288" s="21">
        <v>295.0</v>
      </c>
      <c r="L1288" s="4">
        <v>3.84</v>
      </c>
    </row>
    <row r="1289">
      <c r="A1289" s="20" t="s">
        <v>1563</v>
      </c>
      <c r="B1289" s="20" t="str">
        <f t="shared" si="1"/>
        <v>Exploratory</v>
      </c>
      <c r="C1289" s="20" t="str">
        <f>IFERROR(__xludf.DUMMYFUNCTION("SPLIT(E1289,"" - "")"),"Keyword")</f>
        <v>Keyword</v>
      </c>
      <c r="D1289" s="20" t="str">
        <f>IFERROR(__xludf.DUMMYFUNCTION("""COMPUTED_VALUE"""),"Topic")</f>
        <v>Topic</v>
      </c>
      <c r="E1289" s="4" t="s">
        <v>17</v>
      </c>
      <c r="F1289" s="4">
        <v>117.0</v>
      </c>
      <c r="G1289" s="4">
        <v>3.18</v>
      </c>
      <c r="H1289" s="8">
        <v>0.2051</v>
      </c>
      <c r="I1289" s="8">
        <v>0.2903</v>
      </c>
      <c r="J1289" s="9">
        <v>0.002511574074074074</v>
      </c>
      <c r="K1289" s="21">
        <v>217.0</v>
      </c>
      <c r="L1289" s="4">
        <v>2.65</v>
      </c>
    </row>
    <row r="1290">
      <c r="A1290" s="20" t="s">
        <v>1564</v>
      </c>
      <c r="B1290" s="20" t="str">
        <f t="shared" si="1"/>
        <v>Exploratory</v>
      </c>
      <c r="C1290" s="20" t="str">
        <f>IFERROR(__xludf.DUMMYFUNCTION("SPLIT(E1290,"" - "")"),"Keyword")</f>
        <v>Keyword</v>
      </c>
      <c r="D1290" s="20" t="str">
        <f>IFERROR(__xludf.DUMMYFUNCTION("""COMPUTED_VALUE"""),"Topic")</f>
        <v>Topic</v>
      </c>
      <c r="E1290" s="4" t="s">
        <v>17</v>
      </c>
      <c r="F1290" s="4">
        <v>117.0</v>
      </c>
      <c r="G1290" s="4">
        <v>3.44</v>
      </c>
      <c r="H1290" s="8">
        <v>0.1624</v>
      </c>
      <c r="I1290" s="8">
        <v>0.2084</v>
      </c>
      <c r="J1290" s="9">
        <v>0.0025694444444444445</v>
      </c>
      <c r="K1290" s="21">
        <v>222.0</v>
      </c>
      <c r="L1290" s="4">
        <v>3.09</v>
      </c>
    </row>
    <row r="1291">
      <c r="A1291" s="20" t="s">
        <v>1565</v>
      </c>
      <c r="B1291" s="20" t="str">
        <f t="shared" si="1"/>
        <v>Exploratory</v>
      </c>
      <c r="C1291" s="20" t="str">
        <f>IFERROR(__xludf.DUMMYFUNCTION("SPLIT(E1291,"" - "")"),"Keyword")</f>
        <v>Keyword</v>
      </c>
      <c r="D1291" s="20" t="str">
        <f>IFERROR(__xludf.DUMMYFUNCTION("""COMPUTED_VALUE"""),"Topic")</f>
        <v>Topic</v>
      </c>
      <c r="E1291" s="4" t="s">
        <v>17</v>
      </c>
      <c r="F1291" s="4">
        <v>117.0</v>
      </c>
      <c r="G1291" s="4">
        <v>5.47</v>
      </c>
      <c r="H1291" s="8">
        <v>0.4957</v>
      </c>
      <c r="I1291" s="8">
        <v>0.1406</v>
      </c>
      <c r="J1291" s="9">
        <v>0.002939814814814815</v>
      </c>
      <c r="K1291" s="21">
        <v>254.0</v>
      </c>
      <c r="L1291" s="4">
        <v>2.75</v>
      </c>
    </row>
    <row r="1292">
      <c r="A1292" s="20" t="s">
        <v>1566</v>
      </c>
      <c r="B1292" s="20" t="str">
        <f t="shared" si="1"/>
        <v>Exploratory</v>
      </c>
      <c r="C1292" s="20" t="str">
        <f>IFERROR(__xludf.DUMMYFUNCTION("SPLIT(E1292,"" - "")"),"Keyword")</f>
        <v>Keyword</v>
      </c>
      <c r="D1292" s="20" t="str">
        <f>IFERROR(__xludf.DUMMYFUNCTION("""COMPUTED_VALUE"""),"Topic")</f>
        <v>Topic</v>
      </c>
      <c r="E1292" s="4" t="s">
        <v>17</v>
      </c>
      <c r="F1292" s="4">
        <v>117.0</v>
      </c>
      <c r="G1292" s="4">
        <v>4.03</v>
      </c>
      <c r="H1292" s="8">
        <v>0.188</v>
      </c>
      <c r="I1292" s="8">
        <v>0.2972</v>
      </c>
      <c r="J1292" s="9">
        <v>0.003611111111111111</v>
      </c>
      <c r="K1292" s="21">
        <v>312.0</v>
      </c>
      <c r="L1292" s="4">
        <v>4.19</v>
      </c>
    </row>
    <row r="1293">
      <c r="A1293" s="20" t="s">
        <v>1568</v>
      </c>
      <c r="B1293" s="20" t="str">
        <f t="shared" si="1"/>
        <v>Exploratory</v>
      </c>
      <c r="C1293" s="20" t="str">
        <f>IFERROR(__xludf.DUMMYFUNCTION("SPLIT(E1293,"" - "")"),"Keyword")</f>
        <v>Keyword</v>
      </c>
      <c r="D1293" s="20" t="str">
        <f>IFERROR(__xludf.DUMMYFUNCTION("""COMPUTED_VALUE"""),"Topic")</f>
        <v>Topic</v>
      </c>
      <c r="E1293" s="4" t="s">
        <v>17</v>
      </c>
      <c r="F1293" s="4">
        <v>117.0</v>
      </c>
      <c r="G1293" s="4">
        <v>3.38</v>
      </c>
      <c r="H1293" s="8">
        <v>0.1966</v>
      </c>
      <c r="I1293" s="8">
        <v>0.3291</v>
      </c>
      <c r="J1293" s="9">
        <v>0.0024189814814814816</v>
      </c>
      <c r="K1293" s="21">
        <v>209.0</v>
      </c>
      <c r="L1293" s="4">
        <v>2.74</v>
      </c>
    </row>
    <row r="1294">
      <c r="A1294" s="20" t="s">
        <v>1569</v>
      </c>
      <c r="B1294" s="20" t="str">
        <f t="shared" si="1"/>
        <v>Exploratory</v>
      </c>
      <c r="C1294" s="20" t="str">
        <f>IFERROR(__xludf.DUMMYFUNCTION("SPLIT(E1294,"" - "")"),"Keyword")</f>
        <v>Keyword</v>
      </c>
      <c r="D1294" s="20" t="str">
        <f>IFERROR(__xludf.DUMMYFUNCTION("""COMPUTED_VALUE"""),"Place")</f>
        <v>Place</v>
      </c>
      <c r="E1294" s="4" t="s">
        <v>32</v>
      </c>
      <c r="F1294" s="4">
        <v>117.0</v>
      </c>
      <c r="G1294" s="4">
        <v>1.74</v>
      </c>
      <c r="H1294" s="8">
        <v>0.1368</v>
      </c>
      <c r="I1294" s="8">
        <v>0.3431</v>
      </c>
      <c r="J1294" s="9">
        <v>0.0033449074074074076</v>
      </c>
      <c r="K1294" s="21">
        <v>289.0</v>
      </c>
      <c r="L1294" s="4">
        <v>3.5</v>
      </c>
    </row>
    <row r="1295">
      <c r="A1295" s="20" t="s">
        <v>1570</v>
      </c>
      <c r="B1295" s="20" t="str">
        <f t="shared" si="1"/>
        <v>Exploratory</v>
      </c>
      <c r="C1295" s="20" t="str">
        <f>IFERROR(__xludf.DUMMYFUNCTION("SPLIT(E1295,"" - "")"),"Keyword")</f>
        <v>Keyword</v>
      </c>
      <c r="D1295" s="20" t="str">
        <f>IFERROR(__xludf.DUMMYFUNCTION("""COMPUTED_VALUE"""),"Topic")</f>
        <v>Topic</v>
      </c>
      <c r="E1295" s="4" t="s">
        <v>17</v>
      </c>
      <c r="F1295" s="4">
        <v>117.0</v>
      </c>
      <c r="G1295" s="4">
        <v>4.31</v>
      </c>
      <c r="H1295" s="8">
        <v>0.3248</v>
      </c>
      <c r="I1295" s="8">
        <v>0.1667</v>
      </c>
      <c r="J1295" s="9">
        <v>0.0044907407407407405</v>
      </c>
      <c r="K1295" s="21">
        <v>388.0</v>
      </c>
      <c r="L1295" s="4">
        <v>2.85</v>
      </c>
    </row>
    <row r="1296">
      <c r="A1296" s="20" t="s">
        <v>1571</v>
      </c>
      <c r="B1296" s="20" t="str">
        <f t="shared" si="1"/>
        <v>Known</v>
      </c>
      <c r="C1296" s="20" t="str">
        <f>IFERROR(__xludf.DUMMYFUNCTION("SPLIT(E1296,"" - "")"),"Name")</f>
        <v>Name</v>
      </c>
      <c r="D1296" s="20" t="str">
        <f>IFERROR(__xludf.DUMMYFUNCTION("""COMPUTED_VALUE"""),"Study")</f>
        <v>Study</v>
      </c>
      <c r="E1296" s="4" t="s">
        <v>21</v>
      </c>
      <c r="F1296" s="4">
        <v>117.0</v>
      </c>
      <c r="G1296" s="4">
        <v>2.25</v>
      </c>
      <c r="H1296" s="8">
        <v>0.4103</v>
      </c>
      <c r="I1296" s="8">
        <v>0.0798</v>
      </c>
      <c r="J1296" s="9">
        <v>0.0021180555555555558</v>
      </c>
      <c r="K1296" s="21">
        <v>183.0</v>
      </c>
      <c r="L1296" s="4">
        <v>3.05</v>
      </c>
    </row>
    <row r="1297">
      <c r="A1297" s="20" t="s">
        <v>1572</v>
      </c>
      <c r="B1297" s="20" t="str">
        <f t="shared" si="1"/>
        <v>Exploratory</v>
      </c>
      <c r="C1297" s="20" t="str">
        <f>IFERROR(__xludf.DUMMYFUNCTION("SPLIT(E1297,"" - "")"),"Keyword")</f>
        <v>Keyword</v>
      </c>
      <c r="D1297" s="20" t="str">
        <f>IFERROR(__xludf.DUMMYFUNCTION("""COMPUTED_VALUE"""),"Topic")</f>
        <v>Topic</v>
      </c>
      <c r="E1297" s="4" t="s">
        <v>17</v>
      </c>
      <c r="F1297" s="4">
        <v>117.0</v>
      </c>
      <c r="G1297" s="4">
        <v>3.56</v>
      </c>
      <c r="H1297" s="8">
        <v>0.265</v>
      </c>
      <c r="I1297" s="8">
        <v>0.1799</v>
      </c>
      <c r="J1297" s="9">
        <v>0.0030092592592592593</v>
      </c>
      <c r="K1297" s="21">
        <v>260.0</v>
      </c>
      <c r="L1297" s="4">
        <v>2.67</v>
      </c>
    </row>
    <row r="1298">
      <c r="A1298" s="20" t="s">
        <v>1573</v>
      </c>
      <c r="B1298" s="20" t="str">
        <f t="shared" si="1"/>
        <v>Exploratory</v>
      </c>
      <c r="C1298" s="20" t="str">
        <f>IFERROR(__xludf.DUMMYFUNCTION("SPLIT(E1298,"" - "")"),"Keyword")</f>
        <v>Keyword</v>
      </c>
      <c r="D1298" s="20" t="str">
        <f>IFERROR(__xludf.DUMMYFUNCTION("""COMPUTED_VALUE"""),"Topic")</f>
        <v>Topic</v>
      </c>
      <c r="E1298" s="4" t="s">
        <v>17</v>
      </c>
      <c r="F1298" s="4">
        <v>117.0</v>
      </c>
      <c r="G1298" s="4">
        <v>3.5</v>
      </c>
      <c r="H1298" s="8">
        <v>0.2137</v>
      </c>
      <c r="I1298" s="8">
        <v>0.2073</v>
      </c>
      <c r="J1298" s="9">
        <v>0.0027430555555555554</v>
      </c>
      <c r="K1298" s="21">
        <v>237.0</v>
      </c>
      <c r="L1298" s="4">
        <v>1.98</v>
      </c>
    </row>
    <row r="1299">
      <c r="A1299" s="20" t="s">
        <v>1574</v>
      </c>
      <c r="B1299" s="20" t="str">
        <f t="shared" si="1"/>
        <v>Exploratory</v>
      </c>
      <c r="C1299" s="20" t="str">
        <f>IFERROR(__xludf.DUMMYFUNCTION("SPLIT(E1299,"" - "")"),"Keyword")</f>
        <v>Keyword</v>
      </c>
      <c r="D1299" s="20" t="str">
        <f>IFERROR(__xludf.DUMMYFUNCTION("""COMPUTED_VALUE"""),"Topic")</f>
        <v>Topic</v>
      </c>
      <c r="E1299" s="4" t="s">
        <v>17</v>
      </c>
      <c r="F1299" s="4">
        <v>117.0</v>
      </c>
      <c r="G1299" s="4">
        <v>3.06</v>
      </c>
      <c r="H1299" s="8">
        <v>0.1368</v>
      </c>
      <c r="I1299" s="8">
        <v>0.3855</v>
      </c>
      <c r="J1299" s="9">
        <v>0.0023032407407407407</v>
      </c>
      <c r="K1299" s="21">
        <v>199.0</v>
      </c>
      <c r="L1299" s="4">
        <v>1.13</v>
      </c>
    </row>
    <row r="1300">
      <c r="A1300" s="20" t="s">
        <v>1575</v>
      </c>
      <c r="B1300" s="20" t="str">
        <f t="shared" si="1"/>
        <v>Exploratory</v>
      </c>
      <c r="C1300" s="20" t="str">
        <f>IFERROR(__xludf.DUMMYFUNCTION("SPLIT(E1300,"" - "")"),"Keyword")</f>
        <v>Keyword</v>
      </c>
      <c r="D1300" s="20" t="str">
        <f>IFERROR(__xludf.DUMMYFUNCTION("""COMPUTED_VALUE"""),"Topic")</f>
        <v>Topic</v>
      </c>
      <c r="E1300" s="4" t="s">
        <v>17</v>
      </c>
      <c r="F1300" s="4">
        <v>117.0</v>
      </c>
      <c r="G1300" s="4">
        <v>3.31</v>
      </c>
      <c r="H1300" s="8">
        <v>0.2051</v>
      </c>
      <c r="I1300" s="8">
        <v>0.2506</v>
      </c>
      <c r="J1300" s="9">
        <v>0.0028935185185185184</v>
      </c>
      <c r="K1300" s="21">
        <v>250.0</v>
      </c>
      <c r="L1300" s="4">
        <v>2.56</v>
      </c>
    </row>
    <row r="1301">
      <c r="A1301" s="20" t="s">
        <v>1576</v>
      </c>
      <c r="B1301" s="20" t="str">
        <f t="shared" si="1"/>
        <v>Exploratory</v>
      </c>
      <c r="C1301" s="20" t="str">
        <f>IFERROR(__xludf.DUMMYFUNCTION("SPLIT(E1301,"" - "")"),"Keyword")</f>
        <v>Keyword</v>
      </c>
      <c r="D1301" s="20" t="str">
        <f>IFERROR(__xludf.DUMMYFUNCTION("""COMPUTED_VALUE"""),"Topic")</f>
        <v>Topic</v>
      </c>
      <c r="E1301" s="4" t="s">
        <v>17</v>
      </c>
      <c r="F1301" s="4">
        <v>117.0</v>
      </c>
      <c r="G1301" s="4">
        <v>2.44</v>
      </c>
      <c r="H1301" s="8">
        <v>0.4615</v>
      </c>
      <c r="I1301" s="8">
        <v>0.1825</v>
      </c>
      <c r="J1301" s="9">
        <v>0.0022800925925925927</v>
      </c>
      <c r="K1301" s="21">
        <v>197.0</v>
      </c>
      <c r="L1301" s="4">
        <v>1.74</v>
      </c>
    </row>
    <row r="1302">
      <c r="A1302" s="20" t="s">
        <v>1577</v>
      </c>
      <c r="B1302" s="20" t="str">
        <f t="shared" si="1"/>
        <v>Exploratory</v>
      </c>
      <c r="C1302" s="20" t="str">
        <f>IFERROR(__xludf.DUMMYFUNCTION("SPLIT(E1302,"" - "")"),"Keyword")</f>
        <v>Keyword</v>
      </c>
      <c r="D1302" s="20" t="str">
        <f>IFERROR(__xludf.DUMMYFUNCTION("""COMPUTED_VALUE"""),"Topic")</f>
        <v>Topic</v>
      </c>
      <c r="E1302" s="4" t="s">
        <v>17</v>
      </c>
      <c r="F1302" s="4">
        <v>117.0</v>
      </c>
      <c r="G1302" s="4">
        <v>3.59</v>
      </c>
      <c r="H1302" s="8">
        <v>0.2222</v>
      </c>
      <c r="I1302" s="8">
        <v>0.2548</v>
      </c>
      <c r="J1302" s="9">
        <v>0.002800925925925926</v>
      </c>
      <c r="K1302" s="21">
        <v>242.0</v>
      </c>
      <c r="L1302" s="4">
        <v>1.85</v>
      </c>
    </row>
    <row r="1303">
      <c r="A1303" s="20" t="s">
        <v>1578</v>
      </c>
      <c r="B1303" s="20" t="str">
        <f t="shared" si="1"/>
        <v>Known</v>
      </c>
      <c r="C1303" s="20" t="str">
        <f>IFERROR(__xludf.DUMMYFUNCTION("SPLIT(E1303,"" - "")"),"Author")</f>
        <v>Author</v>
      </c>
      <c r="D1303" s="20" t="str">
        <f>IFERROR(__xludf.DUMMYFUNCTION("""COMPUTED_VALUE"""),"Insitutional")</f>
        <v>Insitutional</v>
      </c>
      <c r="E1303" s="4" t="s">
        <v>4807</v>
      </c>
      <c r="F1303" s="4">
        <v>117.0</v>
      </c>
      <c r="G1303" s="4">
        <v>2.54</v>
      </c>
      <c r="H1303" s="8">
        <v>0.2564</v>
      </c>
      <c r="I1303" s="8">
        <v>0.2424</v>
      </c>
      <c r="J1303" s="9">
        <v>0.0022453703703703702</v>
      </c>
      <c r="K1303" s="21">
        <v>194.0</v>
      </c>
      <c r="L1303" s="4">
        <v>2.46</v>
      </c>
    </row>
    <row r="1304">
      <c r="A1304" s="20">
        <v>2852.0</v>
      </c>
      <c r="B1304" s="20" t="str">
        <f t="shared" si="1"/>
        <v>Known</v>
      </c>
      <c r="C1304" s="20" t="str">
        <f>IFERROR(__xludf.DUMMYFUNCTION("SPLIT(E1304,"" - "")"),"Number")</f>
        <v>Number</v>
      </c>
      <c r="D1304" s="20" t="str">
        <f>IFERROR(__xludf.DUMMYFUNCTION("""COMPUTED_VALUE"""),"Study")</f>
        <v>Study</v>
      </c>
      <c r="E1304" s="4" t="s">
        <v>12</v>
      </c>
      <c r="F1304" s="4">
        <v>116.0</v>
      </c>
      <c r="G1304" s="4">
        <v>3.13</v>
      </c>
      <c r="H1304" s="8">
        <v>0.3017</v>
      </c>
      <c r="I1304" s="8">
        <v>0.0937</v>
      </c>
      <c r="J1304" s="9">
        <v>0.005613425925925926</v>
      </c>
      <c r="K1304" s="21">
        <v>485.0</v>
      </c>
      <c r="L1304" s="4">
        <v>5.47</v>
      </c>
    </row>
    <row r="1305">
      <c r="A1305" s="20" t="s">
        <v>1579</v>
      </c>
      <c r="B1305" s="20" t="str">
        <f t="shared" si="1"/>
        <v>Exploratory</v>
      </c>
      <c r="C1305" s="20" t="str">
        <f>IFERROR(__xludf.DUMMYFUNCTION("SPLIT(E1305,"" - "")"),"Keyword")</f>
        <v>Keyword</v>
      </c>
      <c r="D1305" s="20" t="str">
        <f>IFERROR(__xludf.DUMMYFUNCTION("""COMPUTED_VALUE"""),"Topic")</f>
        <v>Topic</v>
      </c>
      <c r="E1305" s="4" t="s">
        <v>17</v>
      </c>
      <c r="F1305" s="4">
        <v>116.0</v>
      </c>
      <c r="G1305" s="4">
        <v>2.62</v>
      </c>
      <c r="H1305" s="8">
        <v>0.1897</v>
      </c>
      <c r="I1305" s="8">
        <v>0.3257</v>
      </c>
      <c r="J1305" s="9">
        <v>0.0018865740740740742</v>
      </c>
      <c r="K1305" s="21">
        <v>163.0</v>
      </c>
      <c r="L1305" s="4">
        <v>1.38</v>
      </c>
    </row>
    <row r="1306">
      <c r="A1306" s="20" t="s">
        <v>1581</v>
      </c>
      <c r="B1306" s="20" t="str">
        <f t="shared" si="1"/>
        <v>Exploratory</v>
      </c>
      <c r="C1306" s="20" t="str">
        <f>IFERROR(__xludf.DUMMYFUNCTION("SPLIT(E1306,"" - "")"),"Keyword")</f>
        <v>Keyword</v>
      </c>
      <c r="D1306" s="20" t="str">
        <f>IFERROR(__xludf.DUMMYFUNCTION("""COMPUTED_VALUE"""),"Topic")</f>
        <v>Topic</v>
      </c>
      <c r="E1306" s="4" t="s">
        <v>17</v>
      </c>
      <c r="F1306" s="4">
        <v>116.0</v>
      </c>
      <c r="G1306" s="4">
        <v>3.59</v>
      </c>
      <c r="H1306" s="8">
        <v>0.2759</v>
      </c>
      <c r="I1306" s="8">
        <v>0.2038</v>
      </c>
      <c r="J1306" s="9">
        <v>0.003425925925925926</v>
      </c>
      <c r="K1306" s="21">
        <v>296.0</v>
      </c>
      <c r="L1306" s="4">
        <v>1.78</v>
      </c>
    </row>
    <row r="1307">
      <c r="A1307" s="20" t="s">
        <v>1582</v>
      </c>
      <c r="B1307" s="20" t="str">
        <f t="shared" si="1"/>
        <v>Exploratory</v>
      </c>
      <c r="C1307" s="20" t="str">
        <f>IFERROR(__xludf.DUMMYFUNCTION("SPLIT(E1307,"" - "")"),"Keyword")</f>
        <v>Keyword</v>
      </c>
      <c r="D1307" s="20" t="str">
        <f>IFERROR(__xludf.DUMMYFUNCTION("""COMPUTED_VALUE"""),"Topic")</f>
        <v>Topic</v>
      </c>
      <c r="E1307" s="4" t="s">
        <v>17</v>
      </c>
      <c r="F1307" s="4">
        <v>116.0</v>
      </c>
      <c r="G1307" s="4">
        <v>2.76</v>
      </c>
      <c r="H1307" s="8">
        <v>0.1379</v>
      </c>
      <c r="I1307" s="8">
        <v>0.2562</v>
      </c>
      <c r="J1307" s="9">
        <v>0.003923611111111111</v>
      </c>
      <c r="K1307" s="21">
        <v>339.0</v>
      </c>
      <c r="L1307" s="4">
        <v>3.12</v>
      </c>
    </row>
    <row r="1308">
      <c r="A1308" s="20" t="s">
        <v>1583</v>
      </c>
      <c r="B1308" s="20" t="str">
        <f t="shared" si="1"/>
        <v>Exploratory</v>
      </c>
      <c r="C1308" s="20" t="str">
        <f>IFERROR(__xludf.DUMMYFUNCTION("SPLIT(E1308,"" - "")"),"Keyword")</f>
        <v>Keyword</v>
      </c>
      <c r="D1308" s="20" t="str">
        <f>IFERROR(__xludf.DUMMYFUNCTION("""COMPUTED_VALUE"""),"Topic")</f>
        <v>Topic</v>
      </c>
      <c r="E1308" s="4" t="s">
        <v>17</v>
      </c>
      <c r="F1308" s="4">
        <v>116.0</v>
      </c>
      <c r="G1308" s="4">
        <v>3.72</v>
      </c>
      <c r="H1308" s="8">
        <v>0.2586</v>
      </c>
      <c r="I1308" s="8">
        <v>0.2083</v>
      </c>
      <c r="J1308" s="9">
        <v>0.0044675925925925924</v>
      </c>
      <c r="K1308" s="21">
        <v>386.0</v>
      </c>
      <c r="L1308" s="4">
        <v>2.97</v>
      </c>
    </row>
    <row r="1309">
      <c r="A1309" s="20" t="s">
        <v>1584</v>
      </c>
      <c r="B1309" s="20" t="str">
        <f t="shared" si="1"/>
        <v>Known</v>
      </c>
      <c r="C1309" s="20" t="str">
        <f>IFERROR(__xludf.DUMMYFUNCTION("SPLIT(E1309,"" - "")"),"Name")</f>
        <v>Name</v>
      </c>
      <c r="D1309" s="20" t="str">
        <f>IFERROR(__xludf.DUMMYFUNCTION("""COMPUTED_VALUE"""),"Study")</f>
        <v>Study</v>
      </c>
      <c r="E1309" s="4" t="s">
        <v>21</v>
      </c>
      <c r="F1309" s="4">
        <v>116.0</v>
      </c>
      <c r="G1309" s="4">
        <v>4.16</v>
      </c>
      <c r="H1309" s="8">
        <v>0.2241</v>
      </c>
      <c r="I1309" s="8">
        <v>0.0849</v>
      </c>
      <c r="J1309" s="9">
        <v>0.0038541666666666668</v>
      </c>
      <c r="K1309" s="21">
        <v>333.0</v>
      </c>
      <c r="L1309" s="4">
        <v>5.29</v>
      </c>
    </row>
    <row r="1310">
      <c r="A1310" s="20" t="s">
        <v>1585</v>
      </c>
      <c r="B1310" s="20" t="str">
        <f t="shared" si="1"/>
        <v>Known</v>
      </c>
      <c r="C1310" s="20" t="str">
        <f>IFERROR(__xludf.DUMMYFUNCTION("SPLIT(E1310,"" - "")"),"Name")</f>
        <v>Name</v>
      </c>
      <c r="D1310" s="20" t="str">
        <f>IFERROR(__xludf.DUMMYFUNCTION("""COMPUTED_VALUE"""),"Study")</f>
        <v>Study</v>
      </c>
      <c r="E1310" s="4" t="s">
        <v>21</v>
      </c>
      <c r="F1310" s="4">
        <v>116.0</v>
      </c>
      <c r="G1310" s="4">
        <v>2.49</v>
      </c>
      <c r="H1310" s="8">
        <v>0.2328</v>
      </c>
      <c r="I1310" s="8">
        <v>0.1142</v>
      </c>
      <c r="J1310" s="9">
        <v>0.004525462962962963</v>
      </c>
      <c r="K1310" s="21">
        <v>391.0</v>
      </c>
      <c r="L1310" s="4">
        <v>4.42</v>
      </c>
    </row>
    <row r="1311">
      <c r="A1311" s="20" t="s">
        <v>1586</v>
      </c>
      <c r="B1311" s="20" t="str">
        <f t="shared" si="1"/>
        <v>Exploratory</v>
      </c>
      <c r="C1311" s="20" t="str">
        <f>IFERROR(__xludf.DUMMYFUNCTION("SPLIT(E1311,"" - "")"),"Keyword")</f>
        <v>Keyword</v>
      </c>
      <c r="D1311" s="20" t="str">
        <f>IFERROR(__xludf.DUMMYFUNCTION("""COMPUTED_VALUE"""),"Topic")</f>
        <v>Topic</v>
      </c>
      <c r="E1311" s="4" t="s">
        <v>17</v>
      </c>
      <c r="F1311" s="4">
        <v>116.0</v>
      </c>
      <c r="G1311" s="4">
        <v>5.68</v>
      </c>
      <c r="H1311" s="8">
        <v>0.1724</v>
      </c>
      <c r="I1311" s="8">
        <v>0.1563</v>
      </c>
      <c r="J1311" s="9">
        <v>0.005740740740740741</v>
      </c>
      <c r="K1311" s="21">
        <v>496.0</v>
      </c>
      <c r="L1311" s="4">
        <v>3.68</v>
      </c>
    </row>
    <row r="1312">
      <c r="A1312" s="20" t="s">
        <v>3518</v>
      </c>
      <c r="B1312" s="20" t="str">
        <f t="shared" si="1"/>
        <v>Known</v>
      </c>
      <c r="C1312" s="20" t="str">
        <f>IFERROR(__xludf.DUMMYFUNCTION("SPLIT(E1312,"" - "")"),"Format")</f>
        <v>Format</v>
      </c>
      <c r="D1312" s="20" t="str">
        <f>IFERROR(__xludf.DUMMYFUNCTION("""COMPUTED_VALUE"""),"Type")</f>
        <v>Type</v>
      </c>
      <c r="E1312" s="4" t="s">
        <v>642</v>
      </c>
      <c r="F1312" s="4">
        <v>116.0</v>
      </c>
      <c r="G1312" s="4">
        <v>2.34</v>
      </c>
      <c r="H1312" s="8">
        <v>0.3879</v>
      </c>
      <c r="I1312" s="8">
        <v>0.203</v>
      </c>
      <c r="J1312" s="9">
        <v>0.003159722222222222</v>
      </c>
      <c r="K1312" s="21">
        <v>273.0</v>
      </c>
      <c r="L1312" s="4">
        <v>5.34</v>
      </c>
    </row>
    <row r="1313">
      <c r="A1313" s="20" t="s">
        <v>1588</v>
      </c>
      <c r="B1313" s="20" t="str">
        <f t="shared" si="1"/>
        <v>Exploratory</v>
      </c>
      <c r="C1313" s="20" t="str">
        <f>IFERROR(__xludf.DUMMYFUNCTION("SPLIT(E1313,"" - "")"),"Keyword")</f>
        <v>Keyword</v>
      </c>
      <c r="D1313" s="20" t="str">
        <f>IFERROR(__xludf.DUMMYFUNCTION("""COMPUTED_VALUE"""),"Topic")</f>
        <v>Topic</v>
      </c>
      <c r="E1313" s="4" t="s">
        <v>17</v>
      </c>
      <c r="F1313" s="4">
        <v>116.0</v>
      </c>
      <c r="G1313" s="4">
        <v>5.18</v>
      </c>
      <c r="H1313" s="8">
        <v>0.3448</v>
      </c>
      <c r="I1313" s="8">
        <v>0.1331</v>
      </c>
      <c r="J1313" s="9">
        <v>0.003969907407407407</v>
      </c>
      <c r="K1313" s="21">
        <v>343.0</v>
      </c>
      <c r="L1313" s="4">
        <v>2.65</v>
      </c>
    </row>
    <row r="1314">
      <c r="A1314" s="20" t="s">
        <v>1590</v>
      </c>
      <c r="B1314" s="20" t="str">
        <f t="shared" si="1"/>
        <v>Exploratory</v>
      </c>
      <c r="C1314" s="20" t="str">
        <f>IFERROR(__xludf.DUMMYFUNCTION("SPLIT(E1314,"" - "")"),"Keyword")</f>
        <v>Keyword</v>
      </c>
      <c r="D1314" s="20" t="str">
        <f>IFERROR(__xludf.DUMMYFUNCTION("""COMPUTED_VALUE"""),"Topic")</f>
        <v>Topic</v>
      </c>
      <c r="E1314" s="4" t="s">
        <v>17</v>
      </c>
      <c r="F1314" s="4">
        <v>115.0</v>
      </c>
      <c r="G1314" s="4">
        <v>2.68</v>
      </c>
      <c r="H1314" s="8">
        <v>0.113</v>
      </c>
      <c r="I1314" s="8">
        <v>0.3734</v>
      </c>
      <c r="J1314" s="9">
        <v>0.002013888888888889</v>
      </c>
      <c r="K1314" s="21">
        <v>174.0</v>
      </c>
      <c r="L1314" s="4">
        <v>2.62</v>
      </c>
    </row>
    <row r="1315">
      <c r="A1315" s="20" t="s">
        <v>1591</v>
      </c>
      <c r="B1315" s="20" t="str">
        <f t="shared" si="1"/>
        <v>Exploratory</v>
      </c>
      <c r="C1315" s="20" t="str">
        <f>IFERROR(__xludf.DUMMYFUNCTION("SPLIT(E1315,"" - "")"),"Keyword")</f>
        <v>Keyword</v>
      </c>
      <c r="D1315" s="20" t="str">
        <f>IFERROR(__xludf.DUMMYFUNCTION("""COMPUTED_VALUE"""),"Topic")</f>
        <v>Topic</v>
      </c>
      <c r="E1315" s="4" t="s">
        <v>17</v>
      </c>
      <c r="F1315" s="4">
        <v>115.0</v>
      </c>
      <c r="G1315" s="4">
        <v>3.23</v>
      </c>
      <c r="H1315" s="8">
        <v>0.3391</v>
      </c>
      <c r="I1315" s="8">
        <v>0.207</v>
      </c>
      <c r="J1315" s="9">
        <v>0.002673611111111111</v>
      </c>
      <c r="K1315" s="21">
        <v>231.0</v>
      </c>
      <c r="L1315" s="4">
        <v>1.93</v>
      </c>
    </row>
    <row r="1316">
      <c r="A1316" s="20" t="s">
        <v>1593</v>
      </c>
      <c r="B1316" s="20" t="str">
        <f t="shared" si="1"/>
        <v>Known</v>
      </c>
      <c r="C1316" s="20" t="str">
        <f>IFERROR(__xludf.DUMMYFUNCTION("SPLIT(E1316,"" - "")"),"Name")</f>
        <v>Name</v>
      </c>
      <c r="D1316" s="20" t="str">
        <f>IFERROR(__xludf.DUMMYFUNCTION("""COMPUTED_VALUE"""),"Series")</f>
        <v>Series</v>
      </c>
      <c r="E1316" s="4" t="s">
        <v>15</v>
      </c>
      <c r="F1316" s="4">
        <v>115.0</v>
      </c>
      <c r="G1316" s="4">
        <v>2.48</v>
      </c>
      <c r="H1316" s="8">
        <v>0.2261</v>
      </c>
      <c r="I1316" s="8">
        <v>0.1368</v>
      </c>
      <c r="J1316" s="9">
        <v>0.003159722222222222</v>
      </c>
      <c r="K1316" s="21">
        <v>273.0</v>
      </c>
      <c r="L1316" s="4">
        <v>3.76</v>
      </c>
    </row>
    <row r="1317">
      <c r="A1317" s="20" t="s">
        <v>1595</v>
      </c>
      <c r="B1317" s="20" t="str">
        <f t="shared" si="1"/>
        <v>Exploratory</v>
      </c>
      <c r="C1317" s="20" t="str">
        <f>IFERROR(__xludf.DUMMYFUNCTION("SPLIT(E1317,"" - "")"),"Keyword")</f>
        <v>Keyword</v>
      </c>
      <c r="D1317" s="20" t="str">
        <f>IFERROR(__xludf.DUMMYFUNCTION("""COMPUTED_VALUE"""),"Topic")</f>
        <v>Topic</v>
      </c>
      <c r="E1317" s="4" t="s">
        <v>17</v>
      </c>
      <c r="F1317" s="4">
        <v>115.0</v>
      </c>
      <c r="G1317" s="4">
        <v>4.22</v>
      </c>
      <c r="H1317" s="8">
        <v>0.2783</v>
      </c>
      <c r="I1317" s="8">
        <v>0.1588</v>
      </c>
      <c r="J1317" s="9">
        <v>0.003564814814814815</v>
      </c>
      <c r="K1317" s="21">
        <v>308.0</v>
      </c>
      <c r="L1317" s="4">
        <v>3.59</v>
      </c>
    </row>
    <row r="1318">
      <c r="A1318" s="20" t="s">
        <v>4818</v>
      </c>
      <c r="B1318" s="20" t="str">
        <f t="shared" si="1"/>
        <v>Known</v>
      </c>
      <c r="C1318" s="20" t="str">
        <f>IFERROR(__xludf.DUMMYFUNCTION("SPLIT(E1318,"" - "")"),"Name")</f>
        <v>Name</v>
      </c>
      <c r="D1318" s="20" t="str">
        <f>IFERROR(__xludf.DUMMYFUNCTION("""COMPUTED_VALUE"""),"Study")</f>
        <v>Study</v>
      </c>
      <c r="E1318" s="4" t="s">
        <v>21</v>
      </c>
      <c r="F1318" s="4">
        <v>115.0</v>
      </c>
      <c r="G1318" s="4">
        <v>1.23</v>
      </c>
      <c r="H1318" s="8">
        <v>0.8696</v>
      </c>
      <c r="I1318" s="8">
        <v>0.0493</v>
      </c>
      <c r="J1318" s="9">
        <v>0.001099537037037037</v>
      </c>
      <c r="K1318" s="21">
        <v>95.0</v>
      </c>
      <c r="L1318" s="4">
        <v>0.43</v>
      </c>
    </row>
    <row r="1319">
      <c r="A1319" s="20" t="s">
        <v>1598</v>
      </c>
      <c r="B1319" s="20" t="str">
        <f t="shared" si="1"/>
        <v>Exploratory</v>
      </c>
      <c r="C1319" s="20" t="str">
        <f>IFERROR(__xludf.DUMMYFUNCTION("SPLIT(E1319,"" - "")"),"Keyword")</f>
        <v>Keyword</v>
      </c>
      <c r="D1319" s="20" t="str">
        <f>IFERROR(__xludf.DUMMYFUNCTION("""COMPUTED_VALUE"""),"Topic")</f>
        <v>Topic</v>
      </c>
      <c r="E1319" s="4" t="s">
        <v>17</v>
      </c>
      <c r="F1319" s="4">
        <v>115.0</v>
      </c>
      <c r="G1319" s="4">
        <v>3.83</v>
      </c>
      <c r="H1319" s="8">
        <v>0.2609</v>
      </c>
      <c r="I1319" s="8">
        <v>0.1705</v>
      </c>
      <c r="J1319" s="9">
        <v>0.0033564814814814816</v>
      </c>
      <c r="K1319" s="21">
        <v>290.0</v>
      </c>
      <c r="L1319" s="4">
        <v>2.12</v>
      </c>
    </row>
    <row r="1320">
      <c r="A1320" s="20" t="s">
        <v>1599</v>
      </c>
      <c r="B1320" s="20" t="str">
        <f t="shared" si="1"/>
        <v>Exploratory</v>
      </c>
      <c r="C1320" s="20" t="str">
        <f>IFERROR(__xludf.DUMMYFUNCTION("SPLIT(E1320,"" - "")"),"Keyword")</f>
        <v>Keyword</v>
      </c>
      <c r="D1320" s="20" t="str">
        <f>IFERROR(__xludf.DUMMYFUNCTION("""COMPUTED_VALUE"""),"Topic")</f>
        <v>Topic</v>
      </c>
      <c r="E1320" s="4" t="s">
        <v>17</v>
      </c>
      <c r="F1320" s="4">
        <v>115.0</v>
      </c>
      <c r="G1320" s="4">
        <v>2.55</v>
      </c>
      <c r="H1320" s="8">
        <v>0.1739</v>
      </c>
      <c r="I1320" s="8">
        <v>0.3959</v>
      </c>
      <c r="J1320" s="9">
        <v>0.001875</v>
      </c>
      <c r="K1320" s="21">
        <v>162.0</v>
      </c>
      <c r="L1320" s="4">
        <v>1.02</v>
      </c>
    </row>
    <row r="1321">
      <c r="A1321" s="20" t="s">
        <v>1600</v>
      </c>
      <c r="B1321" s="20" t="str">
        <f t="shared" si="1"/>
        <v>Known</v>
      </c>
      <c r="C1321" s="20" t="str">
        <f>IFERROR(__xludf.DUMMYFUNCTION("SPLIT(E1321,"" - "")"),"Format")</f>
        <v>Format</v>
      </c>
      <c r="D1321" s="20" t="str">
        <f>IFERROR(__xludf.DUMMYFUNCTION("""COMPUTED_VALUE"""),"Type")</f>
        <v>Type</v>
      </c>
      <c r="E1321" s="4" t="s">
        <v>642</v>
      </c>
      <c r="F1321" s="4">
        <v>115.0</v>
      </c>
      <c r="G1321" s="4">
        <v>3.13</v>
      </c>
      <c r="H1321" s="8">
        <v>0.2174</v>
      </c>
      <c r="I1321" s="8">
        <v>0.2222</v>
      </c>
      <c r="J1321" s="9">
        <v>0.0032175925925925926</v>
      </c>
      <c r="K1321" s="21">
        <v>278.0</v>
      </c>
      <c r="L1321" s="4">
        <v>4.43</v>
      </c>
    </row>
    <row r="1322">
      <c r="A1322" s="20" t="s">
        <v>1601</v>
      </c>
      <c r="B1322" s="20" t="str">
        <f t="shared" si="1"/>
        <v>Exploratory</v>
      </c>
      <c r="C1322" s="20" t="str">
        <f>IFERROR(__xludf.DUMMYFUNCTION("SPLIT(E1322,"" - "")"),"Keyword")</f>
        <v>Keyword</v>
      </c>
      <c r="D1322" s="20" t="str">
        <f>IFERROR(__xludf.DUMMYFUNCTION("""COMPUTED_VALUE"""),"Topic")</f>
        <v>Topic</v>
      </c>
      <c r="E1322" s="4" t="s">
        <v>17</v>
      </c>
      <c r="F1322" s="4">
        <v>115.0</v>
      </c>
      <c r="G1322" s="4">
        <v>4.32</v>
      </c>
      <c r="H1322" s="8">
        <v>0.2435</v>
      </c>
      <c r="I1322" s="8">
        <v>0.1288</v>
      </c>
      <c r="J1322" s="9">
        <v>0.004953703703703704</v>
      </c>
      <c r="K1322" s="21">
        <v>428.0</v>
      </c>
      <c r="L1322" s="4">
        <v>3.5</v>
      </c>
    </row>
    <row r="1323">
      <c r="A1323" s="20">
        <v>4584.0</v>
      </c>
      <c r="B1323" s="20" t="str">
        <f t="shared" si="1"/>
        <v>Known</v>
      </c>
      <c r="C1323" s="20" t="str">
        <f>IFERROR(__xludf.DUMMYFUNCTION("SPLIT(E1323,"" - "")"),"Number")</f>
        <v>Number</v>
      </c>
      <c r="D1323" s="20" t="str">
        <f>IFERROR(__xludf.DUMMYFUNCTION("""COMPUTED_VALUE"""),"Study")</f>
        <v>Study</v>
      </c>
      <c r="E1323" s="4" t="s">
        <v>12</v>
      </c>
      <c r="F1323" s="4">
        <v>114.0</v>
      </c>
      <c r="G1323" s="4">
        <v>2.63</v>
      </c>
      <c r="H1323" s="8">
        <v>0.193</v>
      </c>
      <c r="I1323" s="8">
        <v>0.1367</v>
      </c>
      <c r="J1323" s="9">
        <v>0.0043287037037037035</v>
      </c>
      <c r="K1323" s="21">
        <v>374.0</v>
      </c>
      <c r="L1323" s="4">
        <v>5.2</v>
      </c>
    </row>
    <row r="1324">
      <c r="A1324" s="20" t="s">
        <v>1605</v>
      </c>
      <c r="B1324" s="20" t="str">
        <f t="shared" si="1"/>
        <v>Exploratory</v>
      </c>
      <c r="C1324" s="20" t="str">
        <f>IFERROR(__xludf.DUMMYFUNCTION("SPLIT(E1324,"" - "")"),"Keyword")</f>
        <v>Keyword</v>
      </c>
      <c r="D1324" s="20" t="str">
        <f>IFERROR(__xludf.DUMMYFUNCTION("""COMPUTED_VALUE"""),"Topic")</f>
        <v>Topic</v>
      </c>
      <c r="E1324" s="4" t="s">
        <v>17</v>
      </c>
      <c r="F1324" s="4">
        <v>114.0</v>
      </c>
      <c r="G1324" s="4">
        <v>2.61</v>
      </c>
      <c r="H1324" s="8">
        <v>0.307</v>
      </c>
      <c r="I1324" s="8">
        <v>0.2416</v>
      </c>
      <c r="J1324" s="9">
        <v>0.003576388888888889</v>
      </c>
      <c r="K1324" s="21">
        <v>309.0</v>
      </c>
      <c r="L1324" s="4">
        <v>2.54</v>
      </c>
    </row>
    <row r="1325">
      <c r="A1325" s="20" t="s">
        <v>1606</v>
      </c>
      <c r="B1325" s="20" t="str">
        <f t="shared" si="1"/>
        <v>Exploratory</v>
      </c>
      <c r="C1325" s="20" t="str">
        <f>IFERROR(__xludf.DUMMYFUNCTION("SPLIT(E1325,"" - "")"),"Keyword")</f>
        <v>Keyword</v>
      </c>
      <c r="D1325" s="20" t="str">
        <f>IFERROR(__xludf.DUMMYFUNCTION("""COMPUTED_VALUE"""),"Topic")</f>
        <v>Topic</v>
      </c>
      <c r="E1325" s="4" t="s">
        <v>17</v>
      </c>
      <c r="F1325" s="4">
        <v>114.0</v>
      </c>
      <c r="G1325" s="4">
        <v>2.96</v>
      </c>
      <c r="H1325" s="8">
        <v>0.1667</v>
      </c>
      <c r="I1325" s="8">
        <v>0.2722</v>
      </c>
      <c r="J1325" s="9">
        <v>0.003703703703703704</v>
      </c>
      <c r="K1325" s="21">
        <v>320.0</v>
      </c>
      <c r="L1325" s="4">
        <v>3.83</v>
      </c>
    </row>
    <row r="1326">
      <c r="A1326" s="20" t="s">
        <v>1607</v>
      </c>
      <c r="B1326" s="20" t="str">
        <f t="shared" si="1"/>
        <v>Known</v>
      </c>
      <c r="C1326" s="20" t="str">
        <f>IFERROR(__xludf.DUMMYFUNCTION("SPLIT(E1326,"" - "")"),"Name")</f>
        <v>Name</v>
      </c>
      <c r="D1326" s="20" t="str">
        <f>IFERROR(__xludf.DUMMYFUNCTION("""COMPUTED_VALUE"""),"Study")</f>
        <v>Study</v>
      </c>
      <c r="E1326" s="4" t="s">
        <v>21</v>
      </c>
      <c r="F1326" s="4">
        <v>114.0</v>
      </c>
      <c r="G1326" s="4">
        <v>2.44</v>
      </c>
      <c r="H1326" s="8">
        <v>0.5088</v>
      </c>
      <c r="I1326" s="8">
        <v>0.1475</v>
      </c>
      <c r="J1326" s="9">
        <v>0.0017476851851851852</v>
      </c>
      <c r="K1326" s="21">
        <v>151.0</v>
      </c>
      <c r="L1326" s="4">
        <v>0.92</v>
      </c>
    </row>
    <row r="1327">
      <c r="A1327" s="20" t="s">
        <v>4819</v>
      </c>
      <c r="B1327" s="20" t="str">
        <f t="shared" si="1"/>
        <v>Known</v>
      </c>
      <c r="C1327" s="20" t="str">
        <f>IFERROR(__xludf.DUMMYFUNCTION("SPLIT(E1327,"" - "")"),"Name")</f>
        <v>Name</v>
      </c>
      <c r="D1327" s="20" t="str">
        <f>IFERROR(__xludf.DUMMYFUNCTION("""COMPUTED_VALUE"""),"Series")</f>
        <v>Series</v>
      </c>
      <c r="E1327" s="4" t="s">
        <v>15</v>
      </c>
      <c r="F1327" s="4">
        <v>114.0</v>
      </c>
      <c r="G1327" s="4">
        <v>3.02</v>
      </c>
      <c r="H1327" s="8">
        <v>0.4035</v>
      </c>
      <c r="I1327" s="8">
        <v>0.0843</v>
      </c>
      <c r="J1327" s="9">
        <v>0.004097222222222223</v>
      </c>
      <c r="K1327" s="21">
        <v>354.0</v>
      </c>
      <c r="L1327" s="4">
        <v>4.06</v>
      </c>
    </row>
    <row r="1328">
      <c r="A1328" s="20" t="s">
        <v>1610</v>
      </c>
      <c r="B1328" s="20" t="str">
        <f t="shared" si="1"/>
        <v>Exploratory</v>
      </c>
      <c r="C1328" s="20" t="str">
        <f>IFERROR(__xludf.DUMMYFUNCTION("SPLIT(E1328,"" - "")"),"Keyword")</f>
        <v>Keyword</v>
      </c>
      <c r="D1328" s="20" t="str">
        <f>IFERROR(__xludf.DUMMYFUNCTION("""COMPUTED_VALUE"""),"Topic")</f>
        <v>Topic</v>
      </c>
      <c r="E1328" s="4" t="s">
        <v>17</v>
      </c>
      <c r="F1328" s="4">
        <v>114.0</v>
      </c>
      <c r="G1328" s="4">
        <v>3.86</v>
      </c>
      <c r="H1328" s="8">
        <v>0.2105</v>
      </c>
      <c r="I1328" s="8">
        <v>0.1841</v>
      </c>
      <c r="J1328" s="9">
        <v>0.0025</v>
      </c>
      <c r="K1328" s="21">
        <v>216.0</v>
      </c>
      <c r="L1328" s="4">
        <v>2.96</v>
      </c>
    </row>
    <row r="1329">
      <c r="A1329" s="20" t="s">
        <v>1612</v>
      </c>
      <c r="B1329" s="20" t="str">
        <f t="shared" si="1"/>
        <v>Exploratory</v>
      </c>
      <c r="C1329" s="20" t="str">
        <f>IFERROR(__xludf.DUMMYFUNCTION("SPLIT(E1329,"" - "")"),"Keyword")</f>
        <v>Keyword</v>
      </c>
      <c r="D1329" s="20" t="str">
        <f>IFERROR(__xludf.DUMMYFUNCTION("""COMPUTED_VALUE"""),"Topic")</f>
        <v>Topic</v>
      </c>
      <c r="E1329" s="4" t="s">
        <v>17</v>
      </c>
      <c r="F1329" s="4">
        <v>114.0</v>
      </c>
      <c r="G1329" s="4">
        <v>2.68</v>
      </c>
      <c r="H1329" s="8">
        <v>0.2632</v>
      </c>
      <c r="I1329" s="8">
        <v>0.2582</v>
      </c>
      <c r="J1329" s="9">
        <v>0.0020833333333333333</v>
      </c>
      <c r="K1329" s="21">
        <v>180.0</v>
      </c>
      <c r="L1329" s="4">
        <v>1.36</v>
      </c>
    </row>
    <row r="1330">
      <c r="A1330" s="20" t="s">
        <v>1614</v>
      </c>
      <c r="B1330" s="20" t="str">
        <f t="shared" si="1"/>
        <v>Known</v>
      </c>
      <c r="C1330" s="20" t="str">
        <f>IFERROR(__xludf.DUMMYFUNCTION("SPLIT(E1330,"" - "")"),"Name")</f>
        <v>Name</v>
      </c>
      <c r="D1330" s="20" t="str">
        <f>IFERROR(__xludf.DUMMYFUNCTION("""COMPUTED_VALUE"""),"Study")</f>
        <v>Study</v>
      </c>
      <c r="E1330" s="4" t="s">
        <v>21</v>
      </c>
      <c r="F1330" s="4">
        <v>114.0</v>
      </c>
      <c r="G1330" s="4">
        <v>2.61</v>
      </c>
      <c r="H1330" s="8">
        <v>0.4298</v>
      </c>
      <c r="I1330" s="8">
        <v>0.1443</v>
      </c>
      <c r="J1330" s="9">
        <v>0.002916666666666667</v>
      </c>
      <c r="K1330" s="21">
        <v>252.0</v>
      </c>
      <c r="L1330" s="4">
        <v>2.81</v>
      </c>
    </row>
    <row r="1331">
      <c r="A1331" s="20" t="s">
        <v>2334</v>
      </c>
      <c r="B1331" s="20" t="str">
        <f t="shared" si="1"/>
        <v>Known</v>
      </c>
      <c r="C1331" s="20" t="str">
        <f>IFERROR(__xludf.DUMMYFUNCTION("SPLIT(E1331,"" - "")"),"Name")</f>
        <v>Name</v>
      </c>
      <c r="D1331" s="20" t="str">
        <f>IFERROR(__xludf.DUMMYFUNCTION("""COMPUTED_VALUE"""),"Series")</f>
        <v>Series</v>
      </c>
      <c r="E1331" s="4" t="s">
        <v>15</v>
      </c>
      <c r="F1331" s="4">
        <v>114.0</v>
      </c>
      <c r="G1331" s="4">
        <v>2.5</v>
      </c>
      <c r="H1331" s="8">
        <v>0.4561</v>
      </c>
      <c r="I1331" s="8">
        <v>0.0842</v>
      </c>
      <c r="J1331" s="9">
        <v>0.00318287037037037</v>
      </c>
      <c r="K1331" s="21">
        <v>275.0</v>
      </c>
      <c r="L1331" s="4">
        <v>1.89</v>
      </c>
    </row>
    <row r="1332">
      <c r="A1332" s="20" t="s">
        <v>1616</v>
      </c>
      <c r="B1332" s="20" t="str">
        <f t="shared" si="1"/>
        <v>Exploratory</v>
      </c>
      <c r="C1332" s="20" t="str">
        <f>IFERROR(__xludf.DUMMYFUNCTION("SPLIT(E1332,"" - "")"),"Keyword")</f>
        <v>Keyword</v>
      </c>
      <c r="D1332" s="20" t="str">
        <f>IFERROR(__xludf.DUMMYFUNCTION("""COMPUTED_VALUE"""),"Topic")</f>
        <v>Topic</v>
      </c>
      <c r="E1332" s="4" t="s">
        <v>17</v>
      </c>
      <c r="F1332" s="4">
        <v>114.0</v>
      </c>
      <c r="G1332" s="4">
        <v>3.05</v>
      </c>
      <c r="H1332" s="8">
        <v>0.3596</v>
      </c>
      <c r="I1332" s="8">
        <v>0.2126</v>
      </c>
      <c r="J1332" s="9">
        <v>0.002627314814814815</v>
      </c>
      <c r="K1332" s="21">
        <v>227.0</v>
      </c>
      <c r="L1332" s="4">
        <v>2.82</v>
      </c>
    </row>
    <row r="1333">
      <c r="A1333" s="20" t="s">
        <v>1685</v>
      </c>
      <c r="B1333" s="20" t="str">
        <f t="shared" si="1"/>
        <v>Exploratory</v>
      </c>
      <c r="C1333" s="20" t="str">
        <f>IFERROR(__xludf.DUMMYFUNCTION("SPLIT(E1333,"" - "")"),"Keyword")</f>
        <v>Keyword</v>
      </c>
      <c r="D1333" s="20" t="str">
        <f>IFERROR(__xludf.DUMMYFUNCTION("""COMPUTED_VALUE"""),"Topic")</f>
        <v>Topic</v>
      </c>
      <c r="E1333" s="4" t="s">
        <v>17</v>
      </c>
      <c r="F1333" s="4">
        <v>114.0</v>
      </c>
      <c r="G1333" s="4">
        <v>3.32</v>
      </c>
      <c r="H1333" s="8">
        <v>0.2895</v>
      </c>
      <c r="I1333" s="8">
        <v>0.1746</v>
      </c>
      <c r="J1333" s="9">
        <v>0.0024652777777777776</v>
      </c>
      <c r="K1333" s="21">
        <v>213.0</v>
      </c>
      <c r="L1333" s="4">
        <v>2.39</v>
      </c>
    </row>
    <row r="1334">
      <c r="A1334" s="20" t="s">
        <v>1618</v>
      </c>
      <c r="B1334" s="20" t="str">
        <f t="shared" si="1"/>
        <v>Exploratory</v>
      </c>
      <c r="C1334" s="20" t="str">
        <f>IFERROR(__xludf.DUMMYFUNCTION("SPLIT(E1334,"" - "")"),"Keyword")</f>
        <v>Keyword</v>
      </c>
      <c r="D1334" s="20" t="str">
        <f>IFERROR(__xludf.DUMMYFUNCTION("""COMPUTED_VALUE"""),"Topic")</f>
        <v>Topic</v>
      </c>
      <c r="E1334" s="4" t="s">
        <v>17</v>
      </c>
      <c r="F1334" s="4">
        <v>114.0</v>
      </c>
      <c r="G1334" s="4">
        <v>4.04</v>
      </c>
      <c r="H1334" s="8">
        <v>0.2193</v>
      </c>
      <c r="I1334" s="8">
        <v>0.1717</v>
      </c>
      <c r="J1334" s="9">
        <v>0.004722222222222222</v>
      </c>
      <c r="K1334" s="21">
        <v>408.0</v>
      </c>
      <c r="L1334" s="4">
        <v>4.32</v>
      </c>
    </row>
    <row r="1335">
      <c r="A1335" s="20">
        <v>32022.0</v>
      </c>
      <c r="B1335" s="20" t="str">
        <f t="shared" si="1"/>
        <v>Known</v>
      </c>
      <c r="C1335" s="20" t="str">
        <f>IFERROR(__xludf.DUMMYFUNCTION("SPLIT(E1335,"" - "")"),"Number")</f>
        <v>Number</v>
      </c>
      <c r="D1335" s="20" t="str">
        <f>IFERROR(__xludf.DUMMYFUNCTION("""COMPUTED_VALUE"""),"Study")</f>
        <v>Study</v>
      </c>
      <c r="E1335" s="4" t="s">
        <v>12</v>
      </c>
      <c r="F1335" s="4">
        <v>113.0</v>
      </c>
      <c r="G1335" s="4">
        <v>2.48</v>
      </c>
      <c r="H1335" s="8">
        <v>0.2743</v>
      </c>
      <c r="I1335" s="8">
        <v>0.1143</v>
      </c>
      <c r="J1335" s="9">
        <v>0.0023032407407407407</v>
      </c>
      <c r="K1335" s="21">
        <v>199.0</v>
      </c>
      <c r="L1335" s="4">
        <v>2.75</v>
      </c>
    </row>
    <row r="1336">
      <c r="A1336" s="20">
        <v>6647.0</v>
      </c>
      <c r="B1336" s="20" t="str">
        <f t="shared" si="1"/>
        <v>Known</v>
      </c>
      <c r="C1336" s="20" t="str">
        <f>IFERROR(__xludf.DUMMYFUNCTION("SPLIT(E1336,"" - "")"),"Number")</f>
        <v>Number</v>
      </c>
      <c r="D1336" s="20" t="str">
        <f>IFERROR(__xludf.DUMMYFUNCTION("""COMPUTED_VALUE"""),"Study")</f>
        <v>Study</v>
      </c>
      <c r="E1336" s="4" t="s">
        <v>12</v>
      </c>
      <c r="F1336" s="4">
        <v>113.0</v>
      </c>
      <c r="G1336" s="4">
        <v>2.51</v>
      </c>
      <c r="H1336" s="8">
        <v>0.3186</v>
      </c>
      <c r="I1336" s="8">
        <v>0.1162</v>
      </c>
      <c r="J1336" s="9">
        <v>0.002638888888888889</v>
      </c>
      <c r="K1336" s="21">
        <v>228.0</v>
      </c>
      <c r="L1336" s="4">
        <v>3.44</v>
      </c>
    </row>
    <row r="1337">
      <c r="A1337" s="20">
        <v>8611.0</v>
      </c>
      <c r="B1337" s="20" t="str">
        <f t="shared" si="1"/>
        <v>Known</v>
      </c>
      <c r="C1337" s="20" t="str">
        <f>IFERROR(__xludf.DUMMYFUNCTION("SPLIT(E1337,"" - "")"),"Number")</f>
        <v>Number</v>
      </c>
      <c r="D1337" s="20" t="str">
        <f>IFERROR(__xludf.DUMMYFUNCTION("""COMPUTED_VALUE"""),"Study")</f>
        <v>Study</v>
      </c>
      <c r="E1337" s="4" t="s">
        <v>12</v>
      </c>
      <c r="F1337" s="4">
        <v>113.0</v>
      </c>
      <c r="G1337" s="4">
        <v>2.44</v>
      </c>
      <c r="H1337" s="8">
        <v>0.2035</v>
      </c>
      <c r="I1337" s="8">
        <v>0.1232</v>
      </c>
      <c r="J1337" s="9">
        <v>0.003726851851851852</v>
      </c>
      <c r="K1337" s="21">
        <v>322.0</v>
      </c>
      <c r="L1337" s="4">
        <v>4.86</v>
      </c>
    </row>
    <row r="1338">
      <c r="A1338" s="20" t="s">
        <v>1621</v>
      </c>
      <c r="B1338" s="20" t="str">
        <f t="shared" si="1"/>
        <v>Exploratory</v>
      </c>
      <c r="C1338" s="20" t="str">
        <f>IFERROR(__xludf.DUMMYFUNCTION("SPLIT(E1338,"" - "")"),"Keyword")</f>
        <v>Keyword</v>
      </c>
      <c r="D1338" s="20" t="str">
        <f>IFERROR(__xludf.DUMMYFUNCTION("""COMPUTED_VALUE"""),"Topic")</f>
        <v>Topic</v>
      </c>
      <c r="E1338" s="4" t="s">
        <v>17</v>
      </c>
      <c r="F1338" s="4">
        <v>113.0</v>
      </c>
      <c r="G1338" s="4">
        <v>3.94</v>
      </c>
      <c r="H1338" s="8">
        <v>0.2478</v>
      </c>
      <c r="I1338" s="8">
        <v>0.191</v>
      </c>
      <c r="J1338" s="9">
        <v>0.0031134259259259257</v>
      </c>
      <c r="K1338" s="21">
        <v>269.0</v>
      </c>
      <c r="L1338" s="4">
        <v>2.58</v>
      </c>
    </row>
    <row r="1339">
      <c r="A1339" s="20" t="s">
        <v>1622</v>
      </c>
      <c r="B1339" s="20" t="str">
        <f t="shared" si="1"/>
        <v>Exploratory</v>
      </c>
      <c r="C1339" s="20" t="str">
        <f>IFERROR(__xludf.DUMMYFUNCTION("SPLIT(E1339,"" - "")"),"Keyword")</f>
        <v>Keyword</v>
      </c>
      <c r="D1339" s="20" t="str">
        <f>IFERROR(__xludf.DUMMYFUNCTION("""COMPUTED_VALUE"""),"Topic")</f>
        <v>Topic</v>
      </c>
      <c r="E1339" s="4" t="s">
        <v>17</v>
      </c>
      <c r="F1339" s="4">
        <v>113.0</v>
      </c>
      <c r="G1339" s="4">
        <v>2.92</v>
      </c>
      <c r="H1339" s="8">
        <v>0.1681</v>
      </c>
      <c r="I1339" s="8">
        <v>0.1545</v>
      </c>
      <c r="J1339" s="9">
        <v>0.004398148148148148</v>
      </c>
      <c r="K1339" s="21">
        <v>380.0</v>
      </c>
      <c r="L1339" s="4">
        <v>6.07</v>
      </c>
    </row>
    <row r="1340">
      <c r="A1340" s="20" t="s">
        <v>1623</v>
      </c>
      <c r="B1340" s="20" t="str">
        <f t="shared" si="1"/>
        <v>Exploratory</v>
      </c>
      <c r="C1340" s="20" t="str">
        <f>IFERROR(__xludf.DUMMYFUNCTION("SPLIT(E1340,"" - "")"),"Keyword")</f>
        <v>Keyword</v>
      </c>
      <c r="D1340" s="20" t="str">
        <f>IFERROR(__xludf.DUMMYFUNCTION("""COMPUTED_VALUE"""),"Topic")</f>
        <v>Topic</v>
      </c>
      <c r="E1340" s="4" t="s">
        <v>17</v>
      </c>
      <c r="F1340" s="4">
        <v>113.0</v>
      </c>
      <c r="G1340" s="4">
        <v>4.76</v>
      </c>
      <c r="H1340" s="8">
        <v>0.2478</v>
      </c>
      <c r="I1340" s="8">
        <v>0.1283</v>
      </c>
      <c r="J1340" s="9">
        <v>0.005416666666666667</v>
      </c>
      <c r="K1340" s="21">
        <v>468.0</v>
      </c>
      <c r="L1340" s="4">
        <v>4.64</v>
      </c>
    </row>
    <row r="1341">
      <c r="A1341" s="20" t="s">
        <v>1624</v>
      </c>
      <c r="B1341" s="20" t="str">
        <f t="shared" si="1"/>
        <v>Exploratory</v>
      </c>
      <c r="C1341" s="20" t="str">
        <f>IFERROR(__xludf.DUMMYFUNCTION("SPLIT(E1341,"" - "")"),"Keyword")</f>
        <v>Keyword</v>
      </c>
      <c r="D1341" s="20" t="str">
        <f>IFERROR(__xludf.DUMMYFUNCTION("""COMPUTED_VALUE"""),"Topic")</f>
        <v>Topic</v>
      </c>
      <c r="E1341" s="4" t="s">
        <v>17</v>
      </c>
      <c r="F1341" s="4">
        <v>113.0</v>
      </c>
      <c r="G1341" s="4">
        <v>4.18</v>
      </c>
      <c r="H1341" s="8">
        <v>0.2389</v>
      </c>
      <c r="I1341" s="8">
        <v>0.1335</v>
      </c>
      <c r="J1341" s="9">
        <v>0.0029745370370370373</v>
      </c>
      <c r="K1341" s="21">
        <v>257.0</v>
      </c>
      <c r="L1341" s="4">
        <v>3.68</v>
      </c>
    </row>
    <row r="1342">
      <c r="A1342" s="20" t="s">
        <v>1625</v>
      </c>
      <c r="B1342" s="20" t="str">
        <f t="shared" si="1"/>
        <v>Exploratory</v>
      </c>
      <c r="C1342" s="20" t="str">
        <f>IFERROR(__xludf.DUMMYFUNCTION("SPLIT(E1342,"" - "")"),"Keyword")</f>
        <v>Keyword</v>
      </c>
      <c r="D1342" s="20" t="str">
        <f>IFERROR(__xludf.DUMMYFUNCTION("""COMPUTED_VALUE"""),"Topic")</f>
        <v>Topic</v>
      </c>
      <c r="E1342" s="4" t="s">
        <v>17</v>
      </c>
      <c r="F1342" s="4">
        <v>113.0</v>
      </c>
      <c r="G1342" s="4">
        <v>4.09</v>
      </c>
      <c r="H1342" s="8">
        <v>0.2389</v>
      </c>
      <c r="I1342" s="8">
        <v>0.2446</v>
      </c>
      <c r="J1342" s="9">
        <v>0.003460648148148148</v>
      </c>
      <c r="K1342" s="21">
        <v>299.0</v>
      </c>
      <c r="L1342" s="4">
        <v>2.56</v>
      </c>
    </row>
    <row r="1343">
      <c r="A1343" s="20" t="s">
        <v>1626</v>
      </c>
      <c r="B1343" s="20" t="str">
        <f t="shared" si="1"/>
        <v>Exploratory</v>
      </c>
      <c r="C1343" s="20" t="str">
        <f>IFERROR(__xludf.DUMMYFUNCTION("SPLIT(E1343,"" - "")"),"Keyword")</f>
        <v>Keyword</v>
      </c>
      <c r="D1343" s="20" t="str">
        <f>IFERROR(__xludf.DUMMYFUNCTION("""COMPUTED_VALUE"""),"Topic")</f>
        <v>Topic</v>
      </c>
      <c r="E1343" s="4" t="s">
        <v>17</v>
      </c>
      <c r="F1343" s="4">
        <v>113.0</v>
      </c>
      <c r="G1343" s="4">
        <v>3.56</v>
      </c>
      <c r="H1343" s="8">
        <v>0.3186</v>
      </c>
      <c r="I1343" s="8">
        <v>0.1542</v>
      </c>
      <c r="J1343" s="9">
        <v>0.004143518518518519</v>
      </c>
      <c r="K1343" s="21">
        <v>358.0</v>
      </c>
      <c r="L1343" s="4">
        <v>3.05</v>
      </c>
    </row>
    <row r="1344">
      <c r="A1344" s="20" t="s">
        <v>1627</v>
      </c>
      <c r="B1344" s="20" t="str">
        <f t="shared" si="1"/>
        <v>Known</v>
      </c>
      <c r="C1344" s="20" t="str">
        <f>IFERROR(__xludf.DUMMYFUNCTION("SPLIT(E1344,"" - "")"),"Name")</f>
        <v>Name</v>
      </c>
      <c r="D1344" s="20" t="str">
        <f>IFERROR(__xludf.DUMMYFUNCTION("""COMPUTED_VALUE"""),"Series")</f>
        <v>Series</v>
      </c>
      <c r="E1344" s="4" t="s">
        <v>15</v>
      </c>
      <c r="F1344" s="4">
        <v>113.0</v>
      </c>
      <c r="G1344" s="4">
        <v>2.28</v>
      </c>
      <c r="H1344" s="8">
        <v>0.2655</v>
      </c>
      <c r="I1344" s="8">
        <v>0.1667</v>
      </c>
      <c r="J1344" s="9">
        <v>0.003923611111111111</v>
      </c>
      <c r="K1344" s="21">
        <v>339.0</v>
      </c>
      <c r="L1344" s="4">
        <v>4.34</v>
      </c>
    </row>
    <row r="1345">
      <c r="A1345" s="20" t="s">
        <v>1628</v>
      </c>
      <c r="B1345" s="20" t="str">
        <f t="shared" si="1"/>
        <v>Exploratory</v>
      </c>
      <c r="C1345" s="20" t="str">
        <f>IFERROR(__xludf.DUMMYFUNCTION("SPLIT(E1345,"" - "")"),"Keyword")</f>
        <v>Keyword</v>
      </c>
      <c r="D1345" s="20" t="str">
        <f>IFERROR(__xludf.DUMMYFUNCTION("""COMPUTED_VALUE"""),"Topic")</f>
        <v>Topic</v>
      </c>
      <c r="E1345" s="4" t="s">
        <v>17</v>
      </c>
      <c r="F1345" s="4">
        <v>113.0</v>
      </c>
      <c r="G1345" s="4">
        <v>3.34</v>
      </c>
      <c r="H1345" s="8">
        <v>0.2301</v>
      </c>
      <c r="I1345" s="8">
        <v>0.1459</v>
      </c>
      <c r="J1345" s="9">
        <v>0.005717592592592593</v>
      </c>
      <c r="K1345" s="21">
        <v>494.0</v>
      </c>
      <c r="L1345" s="4">
        <v>5.24</v>
      </c>
    </row>
    <row r="1346">
      <c r="A1346" s="20" t="s">
        <v>1629</v>
      </c>
      <c r="B1346" s="20" t="str">
        <f t="shared" si="1"/>
        <v>Exploratory</v>
      </c>
      <c r="C1346" s="20" t="str">
        <f>IFERROR(__xludf.DUMMYFUNCTION("SPLIT(E1346,"" - "")"),"Keyword")</f>
        <v>Keyword</v>
      </c>
      <c r="D1346" s="20" t="str">
        <f>IFERROR(__xludf.DUMMYFUNCTION("""COMPUTED_VALUE"""),"Topic")</f>
        <v>Topic</v>
      </c>
      <c r="E1346" s="4" t="s">
        <v>17</v>
      </c>
      <c r="F1346" s="4">
        <v>113.0</v>
      </c>
      <c r="G1346" s="4">
        <v>3.73</v>
      </c>
      <c r="H1346" s="8">
        <v>0.2389</v>
      </c>
      <c r="I1346" s="8">
        <v>0.1635</v>
      </c>
      <c r="J1346" s="9">
        <v>0.004050925925925926</v>
      </c>
      <c r="K1346" s="21">
        <v>350.0</v>
      </c>
      <c r="L1346" s="4">
        <v>3.36</v>
      </c>
    </row>
    <row r="1347">
      <c r="A1347" s="20" t="s">
        <v>1630</v>
      </c>
      <c r="B1347" s="20" t="str">
        <f t="shared" si="1"/>
        <v>Exploratory</v>
      </c>
      <c r="C1347" s="20" t="str">
        <f>IFERROR(__xludf.DUMMYFUNCTION("SPLIT(E1347,"" - "")"),"Keyword")</f>
        <v>Keyword</v>
      </c>
      <c r="D1347" s="20" t="str">
        <f>IFERROR(__xludf.DUMMYFUNCTION("""COMPUTED_VALUE"""),"Topic")</f>
        <v>Topic</v>
      </c>
      <c r="E1347" s="4" t="s">
        <v>17</v>
      </c>
      <c r="F1347" s="4">
        <v>113.0</v>
      </c>
      <c r="G1347" s="4">
        <v>4.35</v>
      </c>
      <c r="H1347" s="8">
        <v>0.177</v>
      </c>
      <c r="I1347" s="8">
        <v>0.2195</v>
      </c>
      <c r="J1347" s="9">
        <v>0.0035416666666666665</v>
      </c>
      <c r="K1347" s="21">
        <v>306.0</v>
      </c>
      <c r="L1347" s="4">
        <v>3.35</v>
      </c>
    </row>
    <row r="1348">
      <c r="A1348" s="20" t="s">
        <v>3971</v>
      </c>
      <c r="B1348" s="20" t="str">
        <f t="shared" si="1"/>
        <v>Exploratory</v>
      </c>
      <c r="C1348" s="20" t="str">
        <f>IFERROR(__xludf.DUMMYFUNCTION("SPLIT(E1348,"" - "")"),"Keyword")</f>
        <v>Keyword</v>
      </c>
      <c r="D1348" s="20" t="str">
        <f>IFERROR(__xludf.DUMMYFUNCTION("""COMPUTED_VALUE"""),"Topic")</f>
        <v>Topic</v>
      </c>
      <c r="E1348" s="4" t="s">
        <v>17</v>
      </c>
      <c r="F1348" s="4">
        <v>113.0</v>
      </c>
      <c r="G1348" s="4">
        <v>3.96</v>
      </c>
      <c r="H1348" s="8">
        <v>0.1593</v>
      </c>
      <c r="I1348" s="8">
        <v>0.2125</v>
      </c>
      <c r="J1348" s="9">
        <v>0.004780092592592593</v>
      </c>
      <c r="K1348" s="21">
        <v>413.0</v>
      </c>
      <c r="L1348" s="4">
        <v>3.52</v>
      </c>
    </row>
    <row r="1349">
      <c r="A1349" s="20" t="s">
        <v>1633</v>
      </c>
      <c r="B1349" s="20" t="str">
        <f t="shared" si="1"/>
        <v>Exploratory</v>
      </c>
      <c r="C1349" s="20" t="str">
        <f>IFERROR(__xludf.DUMMYFUNCTION("SPLIT(E1349,"" - "")"),"Keyword")</f>
        <v>Keyword</v>
      </c>
      <c r="D1349" s="20" t="str">
        <f>IFERROR(__xludf.DUMMYFUNCTION("""COMPUTED_VALUE"""),"Topic")</f>
        <v>Topic</v>
      </c>
      <c r="E1349" s="4" t="s">
        <v>17</v>
      </c>
      <c r="F1349" s="4">
        <v>113.0</v>
      </c>
      <c r="G1349" s="4">
        <v>3.74</v>
      </c>
      <c r="H1349" s="8">
        <v>0.2301</v>
      </c>
      <c r="I1349" s="8">
        <v>0.208</v>
      </c>
      <c r="J1349" s="9">
        <v>0.002824074074074074</v>
      </c>
      <c r="K1349" s="21">
        <v>244.0</v>
      </c>
      <c r="L1349" s="4">
        <v>2.05</v>
      </c>
    </row>
    <row r="1350">
      <c r="A1350" s="20" t="s">
        <v>1634</v>
      </c>
      <c r="B1350" s="20" t="str">
        <f t="shared" si="1"/>
        <v>Known</v>
      </c>
      <c r="C1350" s="20" t="str">
        <f>IFERROR(__xludf.DUMMYFUNCTION("SPLIT(E1350,"" - "")"),"Name")</f>
        <v>Name</v>
      </c>
      <c r="D1350" s="20" t="str">
        <f>IFERROR(__xludf.DUMMYFUNCTION("""COMPUTED_VALUE"""),"Series")</f>
        <v>Series</v>
      </c>
      <c r="E1350" s="4" t="s">
        <v>15</v>
      </c>
      <c r="F1350" s="4">
        <v>113.0</v>
      </c>
      <c r="G1350" s="4">
        <v>2.53</v>
      </c>
      <c r="H1350" s="8">
        <v>0.3717</v>
      </c>
      <c r="I1350" s="8">
        <v>0.1224</v>
      </c>
      <c r="J1350" s="9">
        <v>0.002534722222222222</v>
      </c>
      <c r="K1350" s="21">
        <v>219.0</v>
      </c>
      <c r="L1350" s="4">
        <v>1.97</v>
      </c>
    </row>
    <row r="1351">
      <c r="A1351" s="20" t="s">
        <v>1636</v>
      </c>
      <c r="B1351" s="20" t="str">
        <f t="shared" si="1"/>
        <v>Exploratory</v>
      </c>
      <c r="C1351" s="20" t="str">
        <f>IFERROR(__xludf.DUMMYFUNCTION("SPLIT(E1351,"" - "")"),"Keyword")</f>
        <v>Keyword</v>
      </c>
      <c r="D1351" s="20" t="str">
        <f>IFERROR(__xludf.DUMMYFUNCTION("""COMPUTED_VALUE"""),"Place")</f>
        <v>Place</v>
      </c>
      <c r="E1351" s="4" t="s">
        <v>32</v>
      </c>
      <c r="F1351" s="4">
        <v>113.0</v>
      </c>
      <c r="G1351" s="4">
        <v>3.39</v>
      </c>
      <c r="H1351" s="8">
        <v>0.2655</v>
      </c>
      <c r="I1351" s="8">
        <v>0.1567</v>
      </c>
      <c r="J1351" s="9">
        <v>0.00318287037037037</v>
      </c>
      <c r="K1351" s="21">
        <v>275.0</v>
      </c>
      <c r="L1351" s="4">
        <v>3.32</v>
      </c>
    </row>
    <row r="1352">
      <c r="A1352" s="20">
        <v>8451.0</v>
      </c>
      <c r="B1352" s="20" t="str">
        <f t="shared" si="1"/>
        <v>Known</v>
      </c>
      <c r="C1352" s="20" t="str">
        <f>IFERROR(__xludf.DUMMYFUNCTION("SPLIT(E1352,"" - "")"),"Name")</f>
        <v>Name</v>
      </c>
      <c r="D1352" s="20" t="str">
        <f>IFERROR(__xludf.DUMMYFUNCTION("""COMPUTED_VALUE"""),"Study")</f>
        <v>Study</v>
      </c>
      <c r="E1352" s="4" t="s">
        <v>21</v>
      </c>
      <c r="F1352" s="4">
        <v>112.0</v>
      </c>
      <c r="G1352" s="4">
        <v>2.66</v>
      </c>
      <c r="H1352" s="8">
        <v>0.2232</v>
      </c>
      <c r="I1352" s="8">
        <v>0.1107</v>
      </c>
      <c r="J1352" s="9">
        <v>0.0035069444444444445</v>
      </c>
      <c r="K1352" s="21">
        <v>303.0</v>
      </c>
      <c r="L1352" s="4">
        <v>4.79</v>
      </c>
    </row>
    <row r="1353">
      <c r="A1353" s="20" t="s">
        <v>1637</v>
      </c>
      <c r="B1353" s="20" t="str">
        <f t="shared" si="1"/>
        <v>Exploratory</v>
      </c>
      <c r="C1353" s="20" t="str">
        <f>IFERROR(__xludf.DUMMYFUNCTION("SPLIT(E1353,"" - "")"),"Keyword")</f>
        <v>Keyword</v>
      </c>
      <c r="D1353" s="20" t="str">
        <f>IFERROR(__xludf.DUMMYFUNCTION("""COMPUTED_VALUE"""),"Topic")</f>
        <v>Topic</v>
      </c>
      <c r="E1353" s="4" t="s">
        <v>17</v>
      </c>
      <c r="F1353" s="4">
        <v>112.0</v>
      </c>
      <c r="G1353" s="4">
        <v>4.56</v>
      </c>
      <c r="H1353" s="8">
        <v>0.25</v>
      </c>
      <c r="I1353" s="8">
        <v>0.1526</v>
      </c>
      <c r="J1353" s="9">
        <v>0.0042592592592592595</v>
      </c>
      <c r="K1353" s="21">
        <v>368.0</v>
      </c>
      <c r="L1353" s="4">
        <v>4.33</v>
      </c>
    </row>
    <row r="1354">
      <c r="A1354" s="20" t="s">
        <v>1638</v>
      </c>
      <c r="B1354" s="20" t="str">
        <f t="shared" si="1"/>
        <v>Exploratory</v>
      </c>
      <c r="C1354" s="20" t="str">
        <f>IFERROR(__xludf.DUMMYFUNCTION("SPLIT(E1354,"" - "")"),"Keyword")</f>
        <v>Keyword</v>
      </c>
      <c r="D1354" s="20" t="str">
        <f>IFERROR(__xludf.DUMMYFUNCTION("""COMPUTED_VALUE"""),"Topic")</f>
        <v>Topic</v>
      </c>
      <c r="E1354" s="4" t="s">
        <v>17</v>
      </c>
      <c r="F1354" s="4">
        <v>112.0</v>
      </c>
      <c r="G1354" s="4">
        <v>2.92</v>
      </c>
      <c r="H1354" s="8">
        <v>0.3214</v>
      </c>
      <c r="I1354" s="8">
        <v>0.2049</v>
      </c>
      <c r="J1354" s="9">
        <v>0.0028125</v>
      </c>
      <c r="K1354" s="21">
        <v>243.0</v>
      </c>
      <c r="L1354" s="4">
        <v>2.48</v>
      </c>
    </row>
    <row r="1355">
      <c r="A1355" s="20" t="s">
        <v>1639</v>
      </c>
      <c r="B1355" s="20" t="str">
        <f t="shared" si="1"/>
        <v>Known</v>
      </c>
      <c r="C1355" s="20" t="str">
        <f>IFERROR(__xludf.DUMMYFUNCTION("SPLIT(E1355,"" - "")"),"Name")</f>
        <v>Name</v>
      </c>
      <c r="D1355" s="20" t="str">
        <f>IFERROR(__xludf.DUMMYFUNCTION("""COMPUTED_VALUE"""),"Series")</f>
        <v>Series</v>
      </c>
      <c r="E1355" s="4" t="s">
        <v>15</v>
      </c>
      <c r="F1355" s="4">
        <v>112.0</v>
      </c>
      <c r="G1355" s="4">
        <v>2.33</v>
      </c>
      <c r="H1355" s="8">
        <v>0.25</v>
      </c>
      <c r="I1355" s="8">
        <v>0.295</v>
      </c>
      <c r="J1355" s="9">
        <v>0.002905092592592593</v>
      </c>
      <c r="K1355" s="21">
        <v>251.0</v>
      </c>
      <c r="L1355" s="4">
        <v>2.08</v>
      </c>
    </row>
    <row r="1356">
      <c r="A1356" s="20" t="s">
        <v>1640</v>
      </c>
      <c r="B1356" s="20" t="str">
        <f t="shared" si="1"/>
        <v>Exploratory</v>
      </c>
      <c r="C1356" s="20" t="str">
        <f>IFERROR(__xludf.DUMMYFUNCTION("SPLIT(E1356,"" - "")"),"Keyword")</f>
        <v>Keyword</v>
      </c>
      <c r="D1356" s="20" t="str">
        <f>IFERROR(__xludf.DUMMYFUNCTION("""COMPUTED_VALUE"""),"Topic")</f>
        <v>Topic</v>
      </c>
      <c r="E1356" s="4" t="s">
        <v>17</v>
      </c>
      <c r="F1356" s="4">
        <v>112.0</v>
      </c>
      <c r="G1356" s="4">
        <v>3.79</v>
      </c>
      <c r="H1356" s="8">
        <v>0.1518</v>
      </c>
      <c r="I1356" s="8">
        <v>0.3491</v>
      </c>
      <c r="J1356" s="9">
        <v>0.002789351851851852</v>
      </c>
      <c r="K1356" s="21">
        <v>241.0</v>
      </c>
      <c r="L1356" s="4">
        <v>2.7</v>
      </c>
    </row>
    <row r="1357">
      <c r="A1357" s="20" t="s">
        <v>1641</v>
      </c>
      <c r="B1357" s="20" t="str">
        <f t="shared" si="1"/>
        <v>Exploratory</v>
      </c>
      <c r="C1357" s="20" t="str">
        <f>IFERROR(__xludf.DUMMYFUNCTION("SPLIT(E1357,"" - "")"),"Keyword")</f>
        <v>Keyword</v>
      </c>
      <c r="D1357" s="20" t="str">
        <f>IFERROR(__xludf.DUMMYFUNCTION("""COMPUTED_VALUE"""),"Topic")</f>
        <v>Topic</v>
      </c>
      <c r="E1357" s="4" t="s">
        <v>17</v>
      </c>
      <c r="F1357" s="4">
        <v>112.0</v>
      </c>
      <c r="G1357" s="4">
        <v>4.99</v>
      </c>
      <c r="H1357" s="8">
        <v>0.2321</v>
      </c>
      <c r="I1357" s="8">
        <v>0.1717</v>
      </c>
      <c r="J1357" s="9">
        <v>0.004050925925925926</v>
      </c>
      <c r="K1357" s="21">
        <v>350.0</v>
      </c>
      <c r="L1357" s="4">
        <v>2.45</v>
      </c>
    </row>
    <row r="1358">
      <c r="A1358" s="20" t="s">
        <v>1643</v>
      </c>
      <c r="B1358" s="20" t="str">
        <f t="shared" si="1"/>
        <v>Exploratory</v>
      </c>
      <c r="C1358" s="20" t="str">
        <f>IFERROR(__xludf.DUMMYFUNCTION("SPLIT(E1358,"" - "")"),"Keyword")</f>
        <v>Keyword</v>
      </c>
      <c r="D1358" s="20" t="str">
        <f>IFERROR(__xludf.DUMMYFUNCTION("""COMPUTED_VALUE"""),"Place")</f>
        <v>Place</v>
      </c>
      <c r="E1358" s="4" t="s">
        <v>32</v>
      </c>
      <c r="F1358" s="4">
        <v>112.0</v>
      </c>
      <c r="G1358" s="4">
        <v>2.48</v>
      </c>
      <c r="H1358" s="8">
        <v>0.1964</v>
      </c>
      <c r="I1358" s="8">
        <v>0.2122</v>
      </c>
      <c r="J1358" s="9">
        <v>0.0028472222222222223</v>
      </c>
      <c r="K1358" s="21">
        <v>246.0</v>
      </c>
      <c r="L1358" s="4">
        <v>5.05</v>
      </c>
    </row>
    <row r="1359">
      <c r="A1359" s="20" t="s">
        <v>1644</v>
      </c>
      <c r="B1359" s="20" t="str">
        <f t="shared" si="1"/>
        <v>Exploratory</v>
      </c>
      <c r="C1359" s="20" t="str">
        <f>IFERROR(__xludf.DUMMYFUNCTION("SPLIT(E1359,"" - "")"),"Keyword")</f>
        <v>Keyword</v>
      </c>
      <c r="D1359" s="20" t="str">
        <f>IFERROR(__xludf.DUMMYFUNCTION("""COMPUTED_VALUE"""),"Topic")</f>
        <v>Topic</v>
      </c>
      <c r="E1359" s="4" t="s">
        <v>17</v>
      </c>
      <c r="F1359" s="4">
        <v>112.0</v>
      </c>
      <c r="G1359" s="4">
        <v>3.79</v>
      </c>
      <c r="H1359" s="8">
        <v>0.1875</v>
      </c>
      <c r="I1359" s="8">
        <v>0.2235</v>
      </c>
      <c r="J1359" s="9">
        <v>0.0037731481481481483</v>
      </c>
      <c r="K1359" s="21">
        <v>326.0</v>
      </c>
      <c r="L1359" s="4">
        <v>3.54</v>
      </c>
    </row>
    <row r="1360">
      <c r="A1360" s="20" t="s">
        <v>1645</v>
      </c>
      <c r="B1360" s="20" t="str">
        <f t="shared" si="1"/>
        <v>Exploratory</v>
      </c>
      <c r="C1360" s="20" t="str">
        <f>IFERROR(__xludf.DUMMYFUNCTION("SPLIT(E1360,"" - "")"),"Keyword")</f>
        <v>Keyword</v>
      </c>
      <c r="D1360" s="20" t="str">
        <f>IFERROR(__xludf.DUMMYFUNCTION("""COMPUTED_VALUE"""),"Place")</f>
        <v>Place</v>
      </c>
      <c r="E1360" s="4" t="s">
        <v>32</v>
      </c>
      <c r="F1360" s="4">
        <v>112.0</v>
      </c>
      <c r="G1360" s="4">
        <v>2.76</v>
      </c>
      <c r="H1360" s="8">
        <v>0.2857</v>
      </c>
      <c r="I1360" s="8">
        <v>0.2168</v>
      </c>
      <c r="J1360" s="9">
        <v>0.0024305555555555556</v>
      </c>
      <c r="K1360" s="21">
        <v>210.0</v>
      </c>
      <c r="L1360" s="4">
        <v>2.96</v>
      </c>
    </row>
    <row r="1361">
      <c r="A1361" s="20" t="s">
        <v>1646</v>
      </c>
      <c r="B1361" s="20" t="str">
        <f t="shared" si="1"/>
        <v>Exploratory</v>
      </c>
      <c r="C1361" s="20" t="str">
        <f>IFERROR(__xludf.DUMMYFUNCTION("SPLIT(E1361,"" - "")"),"Keyword")</f>
        <v>Keyword</v>
      </c>
      <c r="D1361" s="20" t="str">
        <f>IFERROR(__xludf.DUMMYFUNCTION("""COMPUTED_VALUE"""),"Topic")</f>
        <v>Topic</v>
      </c>
      <c r="E1361" s="4" t="s">
        <v>17</v>
      </c>
      <c r="F1361" s="4">
        <v>112.0</v>
      </c>
      <c r="G1361" s="4">
        <v>3.38</v>
      </c>
      <c r="H1361" s="8">
        <v>0.1875</v>
      </c>
      <c r="I1361" s="8">
        <v>0.2269</v>
      </c>
      <c r="J1361" s="9">
        <v>0.00443287037037037</v>
      </c>
      <c r="K1361" s="21">
        <v>383.0</v>
      </c>
      <c r="L1361" s="4">
        <v>2.16</v>
      </c>
    </row>
    <row r="1362">
      <c r="A1362" s="20" t="s">
        <v>1647</v>
      </c>
      <c r="B1362" s="20" t="str">
        <f t="shared" si="1"/>
        <v>Known</v>
      </c>
      <c r="C1362" s="20" t="str">
        <f>IFERROR(__xludf.DUMMYFUNCTION("SPLIT(E1362,"" - "")"),"Name")</f>
        <v>Name</v>
      </c>
      <c r="D1362" s="20" t="str">
        <f>IFERROR(__xludf.DUMMYFUNCTION("""COMPUTED_VALUE"""),"Study")</f>
        <v>Study</v>
      </c>
      <c r="E1362" s="4" t="s">
        <v>21</v>
      </c>
      <c r="F1362" s="4">
        <v>112.0</v>
      </c>
      <c r="G1362" s="4">
        <v>4.3</v>
      </c>
      <c r="H1362" s="8">
        <v>0.1696</v>
      </c>
      <c r="I1362" s="8">
        <v>0.1286</v>
      </c>
      <c r="J1362" s="9">
        <v>0.005150462962962963</v>
      </c>
      <c r="K1362" s="21">
        <v>445.0</v>
      </c>
      <c r="L1362" s="4">
        <v>5.71</v>
      </c>
    </row>
    <row r="1363">
      <c r="A1363" s="20" t="s">
        <v>1648</v>
      </c>
      <c r="B1363" s="20" t="str">
        <f t="shared" si="1"/>
        <v>Exploratory</v>
      </c>
      <c r="C1363" s="20" t="str">
        <f>IFERROR(__xludf.DUMMYFUNCTION("SPLIT(E1363,"" - "")"),"Keyword")</f>
        <v>Keyword</v>
      </c>
      <c r="D1363" s="20" t="str">
        <f>IFERROR(__xludf.DUMMYFUNCTION("""COMPUTED_VALUE"""),"Topic")</f>
        <v>Topic</v>
      </c>
      <c r="E1363" s="4" t="s">
        <v>17</v>
      </c>
      <c r="F1363" s="4">
        <v>112.0</v>
      </c>
      <c r="G1363" s="4">
        <v>3.62</v>
      </c>
      <c r="H1363" s="8">
        <v>0.2411</v>
      </c>
      <c r="I1363" s="8">
        <v>0.1753</v>
      </c>
      <c r="J1363" s="9">
        <v>0.0025</v>
      </c>
      <c r="K1363" s="21">
        <v>216.0</v>
      </c>
      <c r="L1363" s="4">
        <v>2.02</v>
      </c>
    </row>
    <row r="1364">
      <c r="A1364" s="20" t="s">
        <v>1649</v>
      </c>
      <c r="B1364" s="20" t="str">
        <f t="shared" si="1"/>
        <v>Exploratory</v>
      </c>
      <c r="C1364" s="20" t="str">
        <f>IFERROR(__xludf.DUMMYFUNCTION("SPLIT(E1364,"" - "")"),"Keyword")</f>
        <v>Keyword</v>
      </c>
      <c r="D1364" s="20" t="str">
        <f>IFERROR(__xludf.DUMMYFUNCTION("""COMPUTED_VALUE"""),"Topic")</f>
        <v>Topic</v>
      </c>
      <c r="E1364" s="4" t="s">
        <v>17</v>
      </c>
      <c r="F1364" s="4">
        <v>112.0</v>
      </c>
      <c r="G1364" s="4">
        <v>4.88</v>
      </c>
      <c r="H1364" s="8">
        <v>0.2054</v>
      </c>
      <c r="I1364" s="8">
        <v>0.1408</v>
      </c>
      <c r="J1364" s="9">
        <v>0.005127314814814815</v>
      </c>
      <c r="K1364" s="21">
        <v>443.0</v>
      </c>
      <c r="L1364" s="4">
        <v>3.73</v>
      </c>
    </row>
    <row r="1365">
      <c r="A1365" s="20">
        <v>2000.0</v>
      </c>
      <c r="B1365" s="20" t="str">
        <f t="shared" si="1"/>
        <v>Exploratory</v>
      </c>
      <c r="C1365" s="20" t="str">
        <f>IFERROR(__xludf.DUMMYFUNCTION("SPLIT(E1365,"" - "")"),"Keyword")</f>
        <v>Keyword</v>
      </c>
      <c r="D1365" s="20" t="str">
        <f>IFERROR(__xludf.DUMMYFUNCTION("""COMPUTED_VALUE"""),"Date")</f>
        <v>Date</v>
      </c>
      <c r="E1365" s="4" t="s">
        <v>315</v>
      </c>
      <c r="F1365" s="4">
        <v>111.0</v>
      </c>
      <c r="G1365" s="4">
        <v>2.35</v>
      </c>
      <c r="H1365" s="8">
        <v>0.1261</v>
      </c>
      <c r="I1365" s="8">
        <v>0.3218</v>
      </c>
      <c r="J1365" s="9">
        <v>0.003287037037037037</v>
      </c>
      <c r="K1365" s="21">
        <v>284.0</v>
      </c>
      <c r="L1365" s="4">
        <v>6.27</v>
      </c>
    </row>
    <row r="1366">
      <c r="A1366" s="20" t="s">
        <v>1650</v>
      </c>
      <c r="B1366" s="20" t="str">
        <f t="shared" si="1"/>
        <v>Exploratory</v>
      </c>
      <c r="C1366" s="20" t="str">
        <f>IFERROR(__xludf.DUMMYFUNCTION("SPLIT(E1366,"" - "")"),"Keyword")</f>
        <v>Keyword</v>
      </c>
      <c r="D1366" s="20" t="str">
        <f>IFERROR(__xludf.DUMMYFUNCTION("""COMPUTED_VALUE"""),"Topic")</f>
        <v>Topic</v>
      </c>
      <c r="E1366" s="4" t="s">
        <v>17</v>
      </c>
      <c r="F1366" s="4">
        <v>111.0</v>
      </c>
      <c r="G1366" s="4">
        <v>2.78</v>
      </c>
      <c r="H1366" s="8">
        <v>0.3063</v>
      </c>
      <c r="I1366" s="8">
        <v>0.1845</v>
      </c>
      <c r="J1366" s="9">
        <v>0.004155092592592592</v>
      </c>
      <c r="K1366" s="21">
        <v>359.0</v>
      </c>
      <c r="L1366" s="4">
        <v>5.02</v>
      </c>
    </row>
    <row r="1367">
      <c r="A1367" s="20">
        <v>2038.0</v>
      </c>
      <c r="B1367" s="20" t="str">
        <f t="shared" si="1"/>
        <v>Known</v>
      </c>
      <c r="C1367" s="20" t="str">
        <f>IFERROR(__xludf.DUMMYFUNCTION("SPLIT(E1367,"" - "")"),"Number")</f>
        <v>Number</v>
      </c>
      <c r="D1367" s="20" t="str">
        <f>IFERROR(__xludf.DUMMYFUNCTION("""COMPUTED_VALUE"""),"Study")</f>
        <v>Study</v>
      </c>
      <c r="E1367" s="4" t="s">
        <v>12</v>
      </c>
      <c r="F1367" s="4">
        <v>111.0</v>
      </c>
      <c r="G1367" s="4">
        <v>2.37</v>
      </c>
      <c r="H1367" s="8">
        <v>0.3514</v>
      </c>
      <c r="I1367" s="8">
        <v>0.1559</v>
      </c>
      <c r="J1367" s="9">
        <v>0.0033912037037037036</v>
      </c>
      <c r="K1367" s="21">
        <v>293.0</v>
      </c>
      <c r="L1367" s="4">
        <v>2.4</v>
      </c>
    </row>
    <row r="1368">
      <c r="A1368" s="20">
        <v>3212.0</v>
      </c>
      <c r="B1368" s="20" t="str">
        <f t="shared" si="1"/>
        <v>Known</v>
      </c>
      <c r="C1368" s="20" t="str">
        <f>IFERROR(__xludf.DUMMYFUNCTION("SPLIT(E1368,"" - "")"),"Number")</f>
        <v>Number</v>
      </c>
      <c r="D1368" s="20" t="str">
        <f>IFERROR(__xludf.DUMMYFUNCTION("""COMPUTED_VALUE"""),"Study")</f>
        <v>Study</v>
      </c>
      <c r="E1368" s="4" t="s">
        <v>12</v>
      </c>
      <c r="F1368" s="4">
        <v>111.0</v>
      </c>
      <c r="G1368" s="4">
        <v>2.3</v>
      </c>
      <c r="H1368" s="8">
        <v>0.3333</v>
      </c>
      <c r="I1368" s="8">
        <v>0.0588</v>
      </c>
      <c r="J1368" s="9">
        <v>0.002789351851851852</v>
      </c>
      <c r="K1368" s="21">
        <v>241.0</v>
      </c>
      <c r="L1368" s="4">
        <v>3.5</v>
      </c>
    </row>
    <row r="1369">
      <c r="A1369" s="20" t="s">
        <v>1651</v>
      </c>
      <c r="B1369" s="20" t="str">
        <f t="shared" si="1"/>
        <v>Exploratory</v>
      </c>
      <c r="C1369" s="20" t="str">
        <f>IFERROR(__xludf.DUMMYFUNCTION("SPLIT(E1369,"" - "")"),"Keyword")</f>
        <v>Keyword</v>
      </c>
      <c r="D1369" s="20" t="str">
        <f>IFERROR(__xludf.DUMMYFUNCTION("""COMPUTED_VALUE"""),"Topic")</f>
        <v>Topic</v>
      </c>
      <c r="E1369" s="4" t="s">
        <v>17</v>
      </c>
      <c r="F1369" s="4">
        <v>111.0</v>
      </c>
      <c r="G1369" s="4">
        <v>4.64</v>
      </c>
      <c r="H1369" s="8">
        <v>0.2703</v>
      </c>
      <c r="I1369" s="8">
        <v>0.1515</v>
      </c>
      <c r="J1369" s="9">
        <v>0.005416666666666667</v>
      </c>
      <c r="K1369" s="21">
        <v>468.0</v>
      </c>
      <c r="L1369" s="4">
        <v>3.09</v>
      </c>
    </row>
    <row r="1370">
      <c r="A1370" s="20" t="s">
        <v>4820</v>
      </c>
      <c r="B1370" s="20" t="str">
        <f t="shared" si="1"/>
        <v>Known</v>
      </c>
      <c r="C1370" s="20" t="str">
        <f>IFERROR(__xludf.DUMMYFUNCTION("SPLIT(E1370,"" - "")"),"Name")</f>
        <v>Name</v>
      </c>
      <c r="D1370" s="20" t="str">
        <f>IFERROR(__xludf.DUMMYFUNCTION("""COMPUTED_VALUE"""),"Study")</f>
        <v>Study</v>
      </c>
      <c r="E1370" s="4" t="s">
        <v>21</v>
      </c>
      <c r="F1370" s="4">
        <v>111.0</v>
      </c>
      <c r="G1370" s="4">
        <v>3.05</v>
      </c>
      <c r="H1370" s="8">
        <v>0.0991</v>
      </c>
      <c r="I1370" s="8">
        <v>0.0621</v>
      </c>
      <c r="J1370" s="9">
        <v>0.007974537037037037</v>
      </c>
      <c r="K1370" s="21">
        <v>689.0</v>
      </c>
      <c r="L1370" s="4">
        <v>11.11</v>
      </c>
    </row>
    <row r="1371">
      <c r="A1371" s="20" t="s">
        <v>1655</v>
      </c>
      <c r="B1371" s="20" t="str">
        <f t="shared" si="1"/>
        <v>Exploratory</v>
      </c>
      <c r="C1371" s="20" t="str">
        <f>IFERROR(__xludf.DUMMYFUNCTION("SPLIT(E1371,"" - "")"),"Keyword")</f>
        <v>Keyword</v>
      </c>
      <c r="D1371" s="20" t="str">
        <f>IFERROR(__xludf.DUMMYFUNCTION("""COMPUTED_VALUE"""),"Topic")</f>
        <v>Topic</v>
      </c>
      <c r="E1371" s="4" t="s">
        <v>17</v>
      </c>
      <c r="F1371" s="4">
        <v>111.0</v>
      </c>
      <c r="G1371" s="4">
        <v>3.68</v>
      </c>
      <c r="H1371" s="8">
        <v>0.1982</v>
      </c>
      <c r="I1371" s="8">
        <v>0.1589</v>
      </c>
      <c r="J1371" s="9">
        <v>0.0032407407407407406</v>
      </c>
      <c r="K1371" s="21">
        <v>280.0</v>
      </c>
      <c r="L1371" s="4">
        <v>5.65</v>
      </c>
    </row>
    <row r="1372">
      <c r="A1372" s="20" t="s">
        <v>1656</v>
      </c>
      <c r="B1372" s="20" t="str">
        <f t="shared" si="1"/>
        <v>Exploratory</v>
      </c>
      <c r="C1372" s="20" t="str">
        <f>IFERROR(__xludf.DUMMYFUNCTION("SPLIT(E1372,"" - "")"),"Keyword")</f>
        <v>Keyword</v>
      </c>
      <c r="D1372" s="20" t="str">
        <f>IFERROR(__xludf.DUMMYFUNCTION("""COMPUTED_VALUE"""),"Topic")</f>
        <v>Topic</v>
      </c>
      <c r="E1372" s="4" t="s">
        <v>17</v>
      </c>
      <c r="F1372" s="4">
        <v>111.0</v>
      </c>
      <c r="G1372" s="4">
        <v>1.92</v>
      </c>
      <c r="H1372" s="8">
        <v>0.3964</v>
      </c>
      <c r="I1372" s="8">
        <v>0.3005</v>
      </c>
      <c r="J1372" s="9">
        <v>0.001863425925925926</v>
      </c>
      <c r="K1372" s="21">
        <v>161.0</v>
      </c>
      <c r="L1372" s="4">
        <v>1.28</v>
      </c>
    </row>
    <row r="1373">
      <c r="A1373" s="20" t="s">
        <v>2930</v>
      </c>
      <c r="B1373" s="20" t="str">
        <f t="shared" si="1"/>
        <v>Exploratory</v>
      </c>
      <c r="C1373" s="20" t="str">
        <f>IFERROR(__xludf.DUMMYFUNCTION("SPLIT(E1373,"" - "")"),"Keyword")</f>
        <v>Keyword</v>
      </c>
      <c r="D1373" s="20" t="str">
        <f>IFERROR(__xludf.DUMMYFUNCTION("""COMPUTED_VALUE"""),"Topic")</f>
        <v>Topic</v>
      </c>
      <c r="E1373" s="4" t="s">
        <v>17</v>
      </c>
      <c r="F1373" s="4">
        <v>111.0</v>
      </c>
      <c r="G1373" s="4">
        <v>2.74</v>
      </c>
      <c r="H1373" s="8">
        <v>0.2613</v>
      </c>
      <c r="I1373" s="8">
        <v>0.2401</v>
      </c>
      <c r="J1373" s="9">
        <v>0.002650462962962963</v>
      </c>
      <c r="K1373" s="21">
        <v>229.0</v>
      </c>
      <c r="L1373" s="4">
        <v>2.14</v>
      </c>
    </row>
    <row r="1374">
      <c r="A1374" s="20" t="s">
        <v>1658</v>
      </c>
      <c r="B1374" s="20" t="str">
        <f t="shared" si="1"/>
        <v>Exploratory</v>
      </c>
      <c r="C1374" s="20" t="str">
        <f>IFERROR(__xludf.DUMMYFUNCTION("SPLIT(E1374,"" - "")"),"Keyword")</f>
        <v>Keyword</v>
      </c>
      <c r="D1374" s="20" t="str">
        <f>IFERROR(__xludf.DUMMYFUNCTION("""COMPUTED_VALUE"""),"Topic")</f>
        <v>Topic</v>
      </c>
      <c r="E1374" s="4" t="s">
        <v>17</v>
      </c>
      <c r="F1374" s="4">
        <v>111.0</v>
      </c>
      <c r="G1374" s="4">
        <v>3.35</v>
      </c>
      <c r="H1374" s="8">
        <v>0.3333</v>
      </c>
      <c r="I1374" s="8">
        <v>0.1801</v>
      </c>
      <c r="J1374" s="9">
        <v>0.0036689814814814814</v>
      </c>
      <c r="K1374" s="21">
        <v>317.0</v>
      </c>
      <c r="L1374" s="4">
        <v>2.72</v>
      </c>
    </row>
    <row r="1375">
      <c r="A1375" s="20" t="s">
        <v>1659</v>
      </c>
      <c r="B1375" s="20" t="str">
        <f t="shared" si="1"/>
        <v>Exploratory</v>
      </c>
      <c r="C1375" s="20" t="str">
        <f>IFERROR(__xludf.DUMMYFUNCTION("SPLIT(E1375,"" - "")"),"Keyword")</f>
        <v>Keyword</v>
      </c>
      <c r="D1375" s="20" t="str">
        <f>IFERROR(__xludf.DUMMYFUNCTION("""COMPUTED_VALUE"""),"Topic")</f>
        <v>Topic</v>
      </c>
      <c r="E1375" s="4" t="s">
        <v>17</v>
      </c>
      <c r="F1375" s="4">
        <v>111.0</v>
      </c>
      <c r="G1375" s="4">
        <v>4.27</v>
      </c>
      <c r="H1375" s="8">
        <v>0.2703</v>
      </c>
      <c r="I1375" s="8">
        <v>0.1435</v>
      </c>
      <c r="J1375" s="9">
        <v>0.0050578703703703706</v>
      </c>
      <c r="K1375" s="21">
        <v>437.0</v>
      </c>
      <c r="L1375" s="4">
        <v>3.67</v>
      </c>
    </row>
    <row r="1376">
      <c r="A1376" s="20" t="s">
        <v>1661</v>
      </c>
      <c r="B1376" s="20" t="str">
        <f t="shared" si="1"/>
        <v>Known</v>
      </c>
      <c r="C1376" s="20" t="str">
        <f>IFERROR(__xludf.DUMMYFUNCTION("SPLIT(E1376,"" - "")"),"Format")</f>
        <v>Format</v>
      </c>
      <c r="D1376" s="20" t="str">
        <f>IFERROR(__xludf.DUMMYFUNCTION("""COMPUTED_VALUE"""),"Type")</f>
        <v>Type</v>
      </c>
      <c r="E1376" s="4" t="s">
        <v>642</v>
      </c>
      <c r="F1376" s="4">
        <v>111.0</v>
      </c>
      <c r="G1376" s="4">
        <v>4.96</v>
      </c>
      <c r="H1376" s="8">
        <v>0.0721</v>
      </c>
      <c r="I1376" s="8">
        <v>0.1942</v>
      </c>
      <c r="J1376" s="9">
        <v>0.0024421296296296296</v>
      </c>
      <c r="K1376" s="21">
        <v>211.0</v>
      </c>
      <c r="L1376" s="4">
        <v>2.05</v>
      </c>
    </row>
    <row r="1377">
      <c r="A1377" s="20" t="s">
        <v>1663</v>
      </c>
      <c r="B1377" s="20" t="str">
        <f t="shared" si="1"/>
        <v>Known</v>
      </c>
      <c r="C1377" s="20" t="str">
        <f>IFERROR(__xludf.DUMMYFUNCTION("SPLIT(E1377,"" - "")"),"Name")</f>
        <v>Name</v>
      </c>
      <c r="D1377" s="20" t="str">
        <f>IFERROR(__xludf.DUMMYFUNCTION("""COMPUTED_VALUE"""),"Study")</f>
        <v>Study</v>
      </c>
      <c r="E1377" s="4" t="s">
        <v>21</v>
      </c>
      <c r="F1377" s="4">
        <v>111.0</v>
      </c>
      <c r="G1377" s="4">
        <v>2.38</v>
      </c>
      <c r="H1377" s="8">
        <v>0.3694</v>
      </c>
      <c r="I1377" s="8">
        <v>0.053</v>
      </c>
      <c r="J1377" s="9">
        <v>0.0014814814814814814</v>
      </c>
      <c r="K1377" s="21">
        <v>128.0</v>
      </c>
      <c r="L1377" s="4">
        <v>1.62</v>
      </c>
    </row>
    <row r="1378">
      <c r="A1378" s="20" t="s">
        <v>1664</v>
      </c>
      <c r="B1378" s="20" t="str">
        <f t="shared" si="1"/>
        <v>Exploratory</v>
      </c>
      <c r="C1378" s="20" t="str">
        <f>IFERROR(__xludf.DUMMYFUNCTION("SPLIT(E1378,"" - "")"),"Keyword")</f>
        <v>Keyword</v>
      </c>
      <c r="D1378" s="20" t="str">
        <f>IFERROR(__xludf.DUMMYFUNCTION("""COMPUTED_VALUE"""),"Topic")</f>
        <v>Topic</v>
      </c>
      <c r="E1378" s="4" t="s">
        <v>17</v>
      </c>
      <c r="F1378" s="4">
        <v>111.0</v>
      </c>
      <c r="G1378" s="4">
        <v>3.45</v>
      </c>
      <c r="H1378" s="8">
        <v>0.2703</v>
      </c>
      <c r="I1378" s="8">
        <v>0.1436</v>
      </c>
      <c r="J1378" s="9">
        <v>0.0034953703703703705</v>
      </c>
      <c r="K1378" s="21">
        <v>302.0</v>
      </c>
      <c r="L1378" s="4">
        <v>4.05</v>
      </c>
    </row>
    <row r="1379">
      <c r="A1379" s="20" t="s">
        <v>2540</v>
      </c>
      <c r="B1379" s="20" t="str">
        <f t="shared" si="1"/>
        <v>Exploratory</v>
      </c>
      <c r="C1379" s="20" t="str">
        <f>IFERROR(__xludf.DUMMYFUNCTION("SPLIT(E1379,"" - "")"),"Keyword")</f>
        <v>Keyword</v>
      </c>
      <c r="D1379" s="20" t="str">
        <f>IFERROR(__xludf.DUMMYFUNCTION("""COMPUTED_VALUE"""),"Topic")</f>
        <v>Topic</v>
      </c>
      <c r="E1379" s="4" t="s">
        <v>17</v>
      </c>
      <c r="F1379" s="4">
        <v>111.0</v>
      </c>
      <c r="G1379" s="4">
        <v>3.69</v>
      </c>
      <c r="H1379" s="8">
        <v>0.3874</v>
      </c>
      <c r="I1379" s="8">
        <v>0.1366</v>
      </c>
      <c r="J1379" s="9">
        <v>0.0032407407407407406</v>
      </c>
      <c r="K1379" s="21">
        <v>280.0</v>
      </c>
      <c r="L1379" s="4">
        <v>2.85</v>
      </c>
    </row>
    <row r="1380">
      <c r="A1380" s="20" t="s">
        <v>1666</v>
      </c>
      <c r="B1380" s="20" t="str">
        <f t="shared" si="1"/>
        <v>Exploratory</v>
      </c>
      <c r="C1380" s="20" t="str">
        <f>IFERROR(__xludf.DUMMYFUNCTION("SPLIT(E1380,"" - "")"),"Keyword")</f>
        <v>Keyword</v>
      </c>
      <c r="D1380" s="20" t="str">
        <f>IFERROR(__xludf.DUMMYFUNCTION("""COMPUTED_VALUE"""),"Topic")</f>
        <v>Topic</v>
      </c>
      <c r="E1380" s="4" t="s">
        <v>17</v>
      </c>
      <c r="F1380" s="4">
        <v>111.0</v>
      </c>
      <c r="G1380" s="4">
        <v>2.22</v>
      </c>
      <c r="H1380" s="8">
        <v>0.6216</v>
      </c>
      <c r="I1380" s="8">
        <v>0.0813</v>
      </c>
      <c r="J1380" s="9">
        <v>0.0021180555555555558</v>
      </c>
      <c r="K1380" s="21">
        <v>183.0</v>
      </c>
      <c r="L1380" s="4">
        <v>1.72</v>
      </c>
    </row>
    <row r="1381">
      <c r="A1381" s="20" t="s">
        <v>1667</v>
      </c>
      <c r="B1381" s="20" t="str">
        <f t="shared" si="1"/>
        <v>Exploratory</v>
      </c>
      <c r="C1381" s="20" t="str">
        <f>IFERROR(__xludf.DUMMYFUNCTION("SPLIT(E1381,"" - "")"),"Keyword")</f>
        <v>Keyword</v>
      </c>
      <c r="D1381" s="20" t="str">
        <f>IFERROR(__xludf.DUMMYFUNCTION("""COMPUTED_VALUE"""),"Topic")</f>
        <v>Topic</v>
      </c>
      <c r="E1381" s="4" t="s">
        <v>17</v>
      </c>
      <c r="F1381" s="4">
        <v>111.0</v>
      </c>
      <c r="G1381" s="4">
        <v>4.83</v>
      </c>
      <c r="H1381" s="8">
        <v>0.3063</v>
      </c>
      <c r="I1381" s="8">
        <v>0.1381</v>
      </c>
      <c r="J1381" s="9">
        <v>0.004826388888888889</v>
      </c>
      <c r="K1381" s="21">
        <v>417.0</v>
      </c>
      <c r="L1381" s="4">
        <v>2.88</v>
      </c>
    </row>
    <row r="1382">
      <c r="A1382" s="20" t="s">
        <v>1669</v>
      </c>
      <c r="B1382" s="20" t="str">
        <f t="shared" si="1"/>
        <v>Exploratory</v>
      </c>
      <c r="C1382" s="20" t="str">
        <f>IFERROR(__xludf.DUMMYFUNCTION("SPLIT(E1382,"" - "")"),"Keyword")</f>
        <v>Keyword</v>
      </c>
      <c r="D1382" s="20" t="str">
        <f>IFERROR(__xludf.DUMMYFUNCTION("""COMPUTED_VALUE"""),"Topic")</f>
        <v>Topic</v>
      </c>
      <c r="E1382" s="4" t="s">
        <v>17</v>
      </c>
      <c r="F1382" s="4">
        <v>110.0</v>
      </c>
      <c r="G1382" s="4">
        <v>4.8</v>
      </c>
      <c r="H1382" s="8">
        <v>0.2636</v>
      </c>
      <c r="I1382" s="8">
        <v>0.1515</v>
      </c>
      <c r="J1382" s="9">
        <v>0.0069560185185185185</v>
      </c>
      <c r="K1382" s="21">
        <v>601.0</v>
      </c>
      <c r="L1382" s="4">
        <v>4.04</v>
      </c>
    </row>
    <row r="1383">
      <c r="A1383" s="20" t="s">
        <v>1670</v>
      </c>
      <c r="B1383" s="20" t="str">
        <f t="shared" si="1"/>
        <v>Exploratory</v>
      </c>
      <c r="C1383" s="20" t="str">
        <f>IFERROR(__xludf.DUMMYFUNCTION("SPLIT(E1383,"" - "")"),"Keyword")</f>
        <v>Keyword</v>
      </c>
      <c r="D1383" s="20" t="str">
        <f>IFERROR(__xludf.DUMMYFUNCTION("""COMPUTED_VALUE"""),"Topic")</f>
        <v>Topic</v>
      </c>
      <c r="E1383" s="4" t="s">
        <v>17</v>
      </c>
      <c r="F1383" s="4">
        <v>110.0</v>
      </c>
      <c r="G1383" s="4">
        <v>3.44</v>
      </c>
      <c r="H1383" s="8">
        <v>0.2909</v>
      </c>
      <c r="I1383" s="8">
        <v>0.1878</v>
      </c>
      <c r="J1383" s="9">
        <v>0.0038078703703703703</v>
      </c>
      <c r="K1383" s="21">
        <v>329.0</v>
      </c>
      <c r="L1383" s="4">
        <v>2.68</v>
      </c>
    </row>
    <row r="1384">
      <c r="A1384" s="20" t="s">
        <v>1672</v>
      </c>
      <c r="B1384" s="20" t="str">
        <f t="shared" si="1"/>
        <v>Exploratory</v>
      </c>
      <c r="C1384" s="20" t="str">
        <f>IFERROR(__xludf.DUMMYFUNCTION("SPLIT(E1384,"" - "")"),"Keyword")</f>
        <v>Keyword</v>
      </c>
      <c r="D1384" s="20" t="str">
        <f>IFERROR(__xludf.DUMMYFUNCTION("""COMPUTED_VALUE"""),"Place")</f>
        <v>Place</v>
      </c>
      <c r="E1384" s="4" t="s">
        <v>32</v>
      </c>
      <c r="F1384" s="4">
        <v>110.0</v>
      </c>
      <c r="G1384" s="4">
        <v>3.17</v>
      </c>
      <c r="H1384" s="8">
        <v>0.3545</v>
      </c>
      <c r="I1384" s="8">
        <v>0.1748</v>
      </c>
      <c r="J1384" s="9">
        <v>0.004155092592592592</v>
      </c>
      <c r="K1384" s="21">
        <v>359.0</v>
      </c>
      <c r="L1384" s="4">
        <v>4.15</v>
      </c>
    </row>
    <row r="1385">
      <c r="A1385" s="20" t="s">
        <v>1673</v>
      </c>
      <c r="B1385" s="20" t="str">
        <f t="shared" si="1"/>
        <v>Exploratory</v>
      </c>
      <c r="C1385" s="20" t="str">
        <f>IFERROR(__xludf.DUMMYFUNCTION("SPLIT(E1385,"" - "")"),"Keyword")</f>
        <v>Keyword</v>
      </c>
      <c r="D1385" s="20" t="str">
        <f>IFERROR(__xludf.DUMMYFUNCTION("""COMPUTED_VALUE"""),"Topic")</f>
        <v>Topic</v>
      </c>
      <c r="E1385" s="4" t="s">
        <v>17</v>
      </c>
      <c r="F1385" s="4">
        <v>110.0</v>
      </c>
      <c r="G1385" s="4">
        <v>2.59</v>
      </c>
      <c r="H1385" s="8">
        <v>0.1273</v>
      </c>
      <c r="I1385" s="8">
        <v>0.3544</v>
      </c>
      <c r="J1385" s="9">
        <v>0.0023032407407407407</v>
      </c>
      <c r="K1385" s="21">
        <v>199.0</v>
      </c>
      <c r="L1385" s="4">
        <v>2.62</v>
      </c>
    </row>
    <row r="1386">
      <c r="A1386" s="20" t="s">
        <v>1675</v>
      </c>
      <c r="B1386" s="20" t="str">
        <f t="shared" si="1"/>
        <v>Exploratory</v>
      </c>
      <c r="C1386" s="20" t="str">
        <f>IFERROR(__xludf.DUMMYFUNCTION("SPLIT(E1386,"" - "")"),"Keyword")</f>
        <v>Keyword</v>
      </c>
      <c r="D1386" s="20" t="str">
        <f>IFERROR(__xludf.DUMMYFUNCTION("""COMPUTED_VALUE"""),"Topic")</f>
        <v>Topic</v>
      </c>
      <c r="E1386" s="4" t="s">
        <v>17</v>
      </c>
      <c r="F1386" s="4">
        <v>110.0</v>
      </c>
      <c r="G1386" s="4">
        <v>3.55</v>
      </c>
      <c r="H1386" s="8">
        <v>0.3455</v>
      </c>
      <c r="I1386" s="8">
        <v>0.1535</v>
      </c>
      <c r="J1386" s="9">
        <v>0.0036226851851851854</v>
      </c>
      <c r="K1386" s="21">
        <v>313.0</v>
      </c>
      <c r="L1386" s="4">
        <v>4.58</v>
      </c>
    </row>
    <row r="1387">
      <c r="A1387" s="20" t="s">
        <v>1676</v>
      </c>
      <c r="B1387" s="20" t="str">
        <f t="shared" si="1"/>
        <v>Known</v>
      </c>
      <c r="C1387" s="20" t="str">
        <f>IFERROR(__xludf.DUMMYFUNCTION("SPLIT(E1387,"" - "")"),"Name")</f>
        <v>Name</v>
      </c>
      <c r="D1387" s="20" t="str">
        <f>IFERROR(__xludf.DUMMYFUNCTION("""COMPUTED_VALUE"""),"Study")</f>
        <v>Study</v>
      </c>
      <c r="E1387" s="4" t="s">
        <v>21</v>
      </c>
      <c r="F1387" s="4">
        <v>110.0</v>
      </c>
      <c r="G1387" s="4">
        <v>1.59</v>
      </c>
      <c r="H1387" s="8">
        <v>0.6182</v>
      </c>
      <c r="I1387" s="8">
        <v>0.0857</v>
      </c>
      <c r="J1387" s="9">
        <v>0.003321759259259259</v>
      </c>
      <c r="K1387" s="21">
        <v>287.0</v>
      </c>
      <c r="L1387" s="4">
        <v>1.96</v>
      </c>
    </row>
    <row r="1388">
      <c r="A1388" s="20" t="s">
        <v>1679</v>
      </c>
      <c r="B1388" s="20" t="str">
        <f t="shared" si="1"/>
        <v>Exploratory</v>
      </c>
      <c r="C1388" s="20" t="str">
        <f>IFERROR(__xludf.DUMMYFUNCTION("SPLIT(E1388,"" - "")"),"Keyword")</f>
        <v>Keyword</v>
      </c>
      <c r="D1388" s="20" t="str">
        <f>IFERROR(__xludf.DUMMYFUNCTION("""COMPUTED_VALUE"""),"Topic")</f>
        <v>Topic</v>
      </c>
      <c r="E1388" s="4" t="s">
        <v>17</v>
      </c>
      <c r="F1388" s="4">
        <v>110.0</v>
      </c>
      <c r="G1388" s="4">
        <v>3.54</v>
      </c>
      <c r="H1388" s="8">
        <v>0.4182</v>
      </c>
      <c r="I1388" s="8">
        <v>0.162</v>
      </c>
      <c r="J1388" s="9">
        <v>0.004583333333333333</v>
      </c>
      <c r="K1388" s="21">
        <v>396.0</v>
      </c>
      <c r="L1388" s="4">
        <v>2.74</v>
      </c>
    </row>
    <row r="1389">
      <c r="A1389" s="20" t="s">
        <v>1680</v>
      </c>
      <c r="B1389" s="20" t="str">
        <f t="shared" si="1"/>
        <v>Exploratory</v>
      </c>
      <c r="C1389" s="20" t="str">
        <f>IFERROR(__xludf.DUMMYFUNCTION("SPLIT(E1389,"" - "")"),"Keyword")</f>
        <v>Keyword</v>
      </c>
      <c r="D1389" s="20" t="str">
        <f>IFERROR(__xludf.DUMMYFUNCTION("""COMPUTED_VALUE"""),"Topic")</f>
        <v>Topic</v>
      </c>
      <c r="E1389" s="4" t="s">
        <v>17</v>
      </c>
      <c r="F1389" s="4">
        <v>110.0</v>
      </c>
      <c r="G1389" s="4">
        <v>1.87</v>
      </c>
      <c r="H1389" s="8">
        <v>0.1727</v>
      </c>
      <c r="I1389" s="8">
        <v>0.4612</v>
      </c>
      <c r="J1389" s="9">
        <v>0.0012847222222222223</v>
      </c>
      <c r="K1389" s="21">
        <v>111.0</v>
      </c>
      <c r="L1389" s="4">
        <v>1.92</v>
      </c>
    </row>
    <row r="1390">
      <c r="A1390" s="20" t="s">
        <v>1681</v>
      </c>
      <c r="B1390" s="20" t="str">
        <f t="shared" si="1"/>
        <v>Exploratory</v>
      </c>
      <c r="C1390" s="20" t="str">
        <f>IFERROR(__xludf.DUMMYFUNCTION("SPLIT(E1390,"" - "")"),"Keyword")</f>
        <v>Keyword</v>
      </c>
      <c r="D1390" s="20" t="str">
        <f>IFERROR(__xludf.DUMMYFUNCTION("""COMPUTED_VALUE"""),"Topic")</f>
        <v>Topic</v>
      </c>
      <c r="E1390" s="4" t="s">
        <v>17</v>
      </c>
      <c r="F1390" s="4">
        <v>110.0</v>
      </c>
      <c r="G1390" s="4">
        <v>1.85</v>
      </c>
      <c r="H1390" s="8">
        <v>0.0455</v>
      </c>
      <c r="I1390" s="8">
        <v>0.1225</v>
      </c>
      <c r="J1390" s="9">
        <v>0.002511574074074074</v>
      </c>
      <c r="K1390" s="21">
        <v>217.0</v>
      </c>
      <c r="L1390" s="4">
        <v>11.26</v>
      </c>
    </row>
    <row r="1391">
      <c r="A1391" s="20" t="s">
        <v>1683</v>
      </c>
      <c r="B1391" s="20" t="str">
        <f t="shared" si="1"/>
        <v>Exploratory</v>
      </c>
      <c r="C1391" s="20" t="str">
        <f>IFERROR(__xludf.DUMMYFUNCTION("SPLIT(E1391,"" - "")"),"Keyword")</f>
        <v>Keyword</v>
      </c>
      <c r="D1391" s="20" t="str">
        <f>IFERROR(__xludf.DUMMYFUNCTION("""COMPUTED_VALUE"""),"Topic")</f>
        <v>Topic</v>
      </c>
      <c r="E1391" s="4" t="s">
        <v>17</v>
      </c>
      <c r="F1391" s="4">
        <v>110.0</v>
      </c>
      <c r="G1391" s="4">
        <v>4.18</v>
      </c>
      <c r="H1391" s="8">
        <v>0.3364</v>
      </c>
      <c r="I1391" s="8">
        <v>0.1196</v>
      </c>
      <c r="J1391" s="9">
        <v>0.004571759259259259</v>
      </c>
      <c r="K1391" s="21">
        <v>395.0</v>
      </c>
      <c r="L1391" s="4">
        <v>3.68</v>
      </c>
    </row>
    <row r="1392">
      <c r="A1392" s="20" t="s">
        <v>1684</v>
      </c>
      <c r="B1392" s="20" t="str">
        <f t="shared" si="1"/>
        <v>Known</v>
      </c>
      <c r="C1392" s="20" t="str">
        <f>IFERROR(__xludf.DUMMYFUNCTION("SPLIT(E1392,"" - "")"),"Author")</f>
        <v>Author</v>
      </c>
      <c r="D1392" s="20" t="str">
        <f>IFERROR(__xludf.DUMMYFUNCTION("""COMPUTED_VALUE"""),"Insitutional")</f>
        <v>Insitutional</v>
      </c>
      <c r="E1392" s="4" t="s">
        <v>4807</v>
      </c>
      <c r="F1392" s="4">
        <v>110.0</v>
      </c>
      <c r="G1392" s="4">
        <v>1.74</v>
      </c>
      <c r="H1392" s="8">
        <v>0.1364</v>
      </c>
      <c r="I1392" s="8">
        <v>0.2723</v>
      </c>
      <c r="J1392" s="9">
        <v>0.0024189814814814816</v>
      </c>
      <c r="K1392" s="21">
        <v>209.0</v>
      </c>
      <c r="L1392" s="4">
        <v>4.66</v>
      </c>
    </row>
    <row r="1393">
      <c r="A1393" s="20" t="s">
        <v>1967</v>
      </c>
      <c r="B1393" s="20" t="str">
        <f t="shared" si="1"/>
        <v>Exploratory</v>
      </c>
      <c r="C1393" s="20" t="str">
        <f>IFERROR(__xludf.DUMMYFUNCTION("SPLIT(E1393,"" - "")"),"Keyword")</f>
        <v>Keyword</v>
      </c>
      <c r="D1393" s="20" t="str">
        <f>IFERROR(__xludf.DUMMYFUNCTION("""COMPUTED_VALUE"""),"Topic")</f>
        <v>Topic</v>
      </c>
      <c r="E1393" s="4" t="s">
        <v>17</v>
      </c>
      <c r="F1393" s="4">
        <v>110.0</v>
      </c>
      <c r="G1393" s="4">
        <v>4.04</v>
      </c>
      <c r="H1393" s="8">
        <v>0.2909</v>
      </c>
      <c r="I1393" s="8">
        <v>0.1892</v>
      </c>
      <c r="J1393" s="9">
        <v>0.004826388888888889</v>
      </c>
      <c r="K1393" s="21">
        <v>417.0</v>
      </c>
      <c r="L1393" s="4">
        <v>1.96</v>
      </c>
    </row>
    <row r="1394">
      <c r="A1394" s="20" t="s">
        <v>1687</v>
      </c>
      <c r="B1394" s="20" t="str">
        <f t="shared" si="1"/>
        <v>Exploratory</v>
      </c>
      <c r="C1394" s="20" t="str">
        <f>IFERROR(__xludf.DUMMYFUNCTION("SPLIT(E1394,"" - "")"),"Keyword")</f>
        <v>Keyword</v>
      </c>
      <c r="D1394" s="20" t="str">
        <f>IFERROR(__xludf.DUMMYFUNCTION("""COMPUTED_VALUE"""),"Topic")</f>
        <v>Topic</v>
      </c>
      <c r="E1394" s="4" t="s">
        <v>17</v>
      </c>
      <c r="F1394" s="4">
        <v>110.0</v>
      </c>
      <c r="G1394" s="4">
        <v>3.35</v>
      </c>
      <c r="H1394" s="8">
        <v>0.2909</v>
      </c>
      <c r="I1394" s="8">
        <v>0.356</v>
      </c>
      <c r="J1394" s="9">
        <v>0.0028356481481481483</v>
      </c>
      <c r="K1394" s="21">
        <v>245.0</v>
      </c>
      <c r="L1394" s="4">
        <v>2.69</v>
      </c>
    </row>
    <row r="1395">
      <c r="A1395" s="20" t="s">
        <v>1688</v>
      </c>
      <c r="B1395" s="20" t="str">
        <f t="shared" si="1"/>
        <v>Exploratory</v>
      </c>
      <c r="C1395" s="20" t="str">
        <f>IFERROR(__xludf.DUMMYFUNCTION("SPLIT(E1395,"" - "")"),"Keyword")</f>
        <v>Keyword</v>
      </c>
      <c r="D1395" s="20" t="str">
        <f>IFERROR(__xludf.DUMMYFUNCTION("""COMPUTED_VALUE"""),"Topic")</f>
        <v>Topic</v>
      </c>
      <c r="E1395" s="4" t="s">
        <v>17</v>
      </c>
      <c r="F1395" s="4">
        <v>110.0</v>
      </c>
      <c r="G1395" s="4">
        <v>2.76</v>
      </c>
      <c r="H1395" s="8">
        <v>0.2818</v>
      </c>
      <c r="I1395" s="8">
        <v>0.2237</v>
      </c>
      <c r="J1395" s="9">
        <v>0.002511574074074074</v>
      </c>
      <c r="K1395" s="21">
        <v>217.0</v>
      </c>
      <c r="L1395" s="4">
        <v>1.93</v>
      </c>
    </row>
    <row r="1396">
      <c r="A1396" s="20">
        <v>1970.0</v>
      </c>
      <c r="B1396" s="20" t="str">
        <f t="shared" si="1"/>
        <v>Exploratory</v>
      </c>
      <c r="C1396" s="20" t="str">
        <f>IFERROR(__xludf.DUMMYFUNCTION("SPLIT(E1396,"" - "")"),"Keyword")</f>
        <v>Keyword</v>
      </c>
      <c r="D1396" s="20" t="str">
        <f>IFERROR(__xludf.DUMMYFUNCTION("""COMPUTED_VALUE"""),"Date")</f>
        <v>Date</v>
      </c>
      <c r="E1396" s="4" t="s">
        <v>315</v>
      </c>
      <c r="F1396" s="4">
        <v>109.0</v>
      </c>
      <c r="G1396" s="4">
        <v>2.94</v>
      </c>
      <c r="H1396" s="8">
        <v>0.156</v>
      </c>
      <c r="I1396" s="8">
        <v>0.1875</v>
      </c>
      <c r="J1396" s="9">
        <v>0.0016087962962962963</v>
      </c>
      <c r="K1396" s="21">
        <v>139.0</v>
      </c>
      <c r="L1396" s="4">
        <v>2.69</v>
      </c>
    </row>
    <row r="1397">
      <c r="A1397" s="20">
        <v>3986.0</v>
      </c>
      <c r="B1397" s="20" t="str">
        <f t="shared" si="1"/>
        <v>Known</v>
      </c>
      <c r="C1397" s="20" t="str">
        <f>IFERROR(__xludf.DUMMYFUNCTION("SPLIT(E1397,"" - "")"),"Number")</f>
        <v>Number</v>
      </c>
      <c r="D1397" s="20" t="str">
        <f>IFERROR(__xludf.DUMMYFUNCTION("""COMPUTED_VALUE"""),"Study")</f>
        <v>Study</v>
      </c>
      <c r="E1397" s="4" t="s">
        <v>12</v>
      </c>
      <c r="F1397" s="4">
        <v>109.0</v>
      </c>
      <c r="G1397" s="4">
        <v>2.84</v>
      </c>
      <c r="H1397" s="8">
        <v>0.1193</v>
      </c>
      <c r="I1397" s="8">
        <v>0.1</v>
      </c>
      <c r="J1397" s="9">
        <v>0.005752314814814815</v>
      </c>
      <c r="K1397" s="21">
        <v>497.0</v>
      </c>
      <c r="L1397" s="4">
        <v>6.25</v>
      </c>
    </row>
    <row r="1398">
      <c r="A1398" s="20" t="s">
        <v>1691</v>
      </c>
      <c r="B1398" s="20" t="str">
        <f t="shared" si="1"/>
        <v>Exploratory</v>
      </c>
      <c r="C1398" s="20" t="str">
        <f>IFERROR(__xludf.DUMMYFUNCTION("SPLIT(E1398,"" - "")"),"Keyword")</f>
        <v>Keyword</v>
      </c>
      <c r="D1398" s="20" t="str">
        <f>IFERROR(__xludf.DUMMYFUNCTION("""COMPUTED_VALUE"""),"Topic")</f>
        <v>Topic</v>
      </c>
      <c r="E1398" s="4" t="s">
        <v>17</v>
      </c>
      <c r="F1398" s="4">
        <v>109.0</v>
      </c>
      <c r="G1398" s="4">
        <v>3.09</v>
      </c>
      <c r="H1398" s="8">
        <v>0.2936</v>
      </c>
      <c r="I1398" s="8">
        <v>0.1217</v>
      </c>
      <c r="J1398" s="9">
        <v>0.005011574074074074</v>
      </c>
      <c r="K1398" s="21">
        <v>433.0</v>
      </c>
      <c r="L1398" s="4">
        <v>2.37</v>
      </c>
    </row>
    <row r="1399">
      <c r="A1399" s="20" t="s">
        <v>439</v>
      </c>
      <c r="B1399" s="20" t="str">
        <f t="shared" si="1"/>
        <v>Exploratory</v>
      </c>
      <c r="C1399" s="20" t="str">
        <f>IFERROR(__xludf.DUMMYFUNCTION("SPLIT(E1399,"" - "")"),"Keyword")</f>
        <v>Keyword</v>
      </c>
      <c r="D1399" s="20" t="str">
        <f>IFERROR(__xludf.DUMMYFUNCTION("""COMPUTED_VALUE"""),"Topic")</f>
        <v>Topic</v>
      </c>
      <c r="E1399" s="4" t="s">
        <v>17</v>
      </c>
      <c r="F1399" s="4">
        <v>109.0</v>
      </c>
      <c r="G1399" s="4">
        <v>2.06</v>
      </c>
      <c r="H1399" s="8">
        <v>0.3394</v>
      </c>
      <c r="I1399" s="8">
        <v>0.32</v>
      </c>
      <c r="J1399" s="9">
        <v>0.0017708333333333332</v>
      </c>
      <c r="K1399" s="21">
        <v>153.0</v>
      </c>
      <c r="L1399" s="4">
        <v>1.11</v>
      </c>
    </row>
    <row r="1400">
      <c r="A1400" s="20" t="s">
        <v>1692</v>
      </c>
      <c r="B1400" s="20" t="str">
        <f t="shared" si="1"/>
        <v>Known</v>
      </c>
      <c r="C1400" s="20" t="str">
        <f>IFERROR(__xludf.DUMMYFUNCTION("SPLIT(E1400,"" - "")"),"Name")</f>
        <v>Name</v>
      </c>
      <c r="D1400" s="20" t="str">
        <f>IFERROR(__xludf.DUMMYFUNCTION("""COMPUTED_VALUE"""),"Study")</f>
        <v>Study</v>
      </c>
      <c r="E1400" s="4" t="s">
        <v>21</v>
      </c>
      <c r="F1400" s="4">
        <v>109.0</v>
      </c>
      <c r="G1400" s="4">
        <v>3.1</v>
      </c>
      <c r="H1400" s="8">
        <v>0.4037</v>
      </c>
      <c r="I1400" s="8">
        <v>0.0533</v>
      </c>
      <c r="J1400" s="9">
        <v>0.0044675925925925924</v>
      </c>
      <c r="K1400" s="21">
        <v>386.0</v>
      </c>
      <c r="L1400" s="4">
        <v>4.33</v>
      </c>
    </row>
    <row r="1401">
      <c r="A1401" s="20" t="s">
        <v>1693</v>
      </c>
      <c r="B1401" s="20" t="str">
        <f t="shared" si="1"/>
        <v>Exploratory</v>
      </c>
      <c r="C1401" s="20" t="str">
        <f>IFERROR(__xludf.DUMMYFUNCTION("SPLIT(E1401,"" - "")"),"Keyword")</f>
        <v>Keyword</v>
      </c>
      <c r="D1401" s="20" t="str">
        <f>IFERROR(__xludf.DUMMYFUNCTION("""COMPUTED_VALUE"""),"Topic")</f>
        <v>Topic</v>
      </c>
      <c r="E1401" s="4" t="s">
        <v>17</v>
      </c>
      <c r="F1401" s="4">
        <v>109.0</v>
      </c>
      <c r="G1401" s="4">
        <v>3.43</v>
      </c>
      <c r="H1401" s="8">
        <v>0.1468</v>
      </c>
      <c r="I1401" s="8">
        <v>0.3289</v>
      </c>
      <c r="J1401" s="9">
        <v>0.0033680555555555556</v>
      </c>
      <c r="K1401" s="21">
        <v>291.0</v>
      </c>
      <c r="L1401" s="4">
        <v>1.6</v>
      </c>
    </row>
    <row r="1402">
      <c r="A1402" s="20" t="s">
        <v>1694</v>
      </c>
      <c r="B1402" s="20" t="str">
        <f t="shared" si="1"/>
        <v>Exploratory</v>
      </c>
      <c r="C1402" s="20" t="str">
        <f>IFERROR(__xludf.DUMMYFUNCTION("SPLIT(E1402,"" - "")"),"Keyword")</f>
        <v>Keyword</v>
      </c>
      <c r="D1402" s="20" t="str">
        <f>IFERROR(__xludf.DUMMYFUNCTION("""COMPUTED_VALUE"""),"Topic")</f>
        <v>Topic</v>
      </c>
      <c r="E1402" s="4" t="s">
        <v>17</v>
      </c>
      <c r="F1402" s="4">
        <v>109.0</v>
      </c>
      <c r="G1402" s="4">
        <v>3.95</v>
      </c>
      <c r="H1402" s="8">
        <v>0.2202</v>
      </c>
      <c r="I1402" s="8">
        <v>0.1879</v>
      </c>
      <c r="J1402" s="9">
        <v>0.004166666666666667</v>
      </c>
      <c r="K1402" s="21">
        <v>360.0</v>
      </c>
      <c r="L1402" s="4">
        <v>3.27</v>
      </c>
    </row>
    <row r="1403">
      <c r="A1403" s="20" t="s">
        <v>1695</v>
      </c>
      <c r="B1403" s="20" t="str">
        <f t="shared" si="1"/>
        <v>Known</v>
      </c>
      <c r="C1403" s="20" t="str">
        <f>IFERROR(__xludf.DUMMYFUNCTION("SPLIT(E1403,"" - "")"),"Name")</f>
        <v>Name</v>
      </c>
      <c r="D1403" s="20" t="str">
        <f>IFERROR(__xludf.DUMMYFUNCTION("""COMPUTED_VALUE"""),"Series")</f>
        <v>Series</v>
      </c>
      <c r="E1403" s="4" t="s">
        <v>15</v>
      </c>
      <c r="F1403" s="4">
        <v>109.0</v>
      </c>
      <c r="G1403" s="4">
        <v>2.85</v>
      </c>
      <c r="H1403" s="8">
        <v>0.2936</v>
      </c>
      <c r="I1403" s="8">
        <v>0.1447</v>
      </c>
      <c r="J1403" s="9">
        <v>0.004155092592592592</v>
      </c>
      <c r="K1403" s="21">
        <v>359.0</v>
      </c>
      <c r="L1403" s="4">
        <v>4.32</v>
      </c>
    </row>
    <row r="1404">
      <c r="A1404" s="20" t="s">
        <v>1696</v>
      </c>
      <c r="B1404" s="20" t="str">
        <f t="shared" si="1"/>
        <v>Known</v>
      </c>
      <c r="C1404" s="20" t="str">
        <f>IFERROR(__xludf.DUMMYFUNCTION("SPLIT(E1404,"" - "")"),"Name")</f>
        <v>Name</v>
      </c>
      <c r="D1404" s="20" t="str">
        <f>IFERROR(__xludf.DUMMYFUNCTION("""COMPUTED_VALUE"""),"Series")</f>
        <v>Series</v>
      </c>
      <c r="E1404" s="4" t="s">
        <v>15</v>
      </c>
      <c r="F1404" s="4">
        <v>109.0</v>
      </c>
      <c r="G1404" s="4">
        <v>2.94</v>
      </c>
      <c r="H1404" s="8">
        <v>0.2202</v>
      </c>
      <c r="I1404" s="8">
        <v>0.1938</v>
      </c>
      <c r="J1404" s="9">
        <v>0.003587962962962963</v>
      </c>
      <c r="K1404" s="21">
        <v>310.0</v>
      </c>
      <c r="L1404" s="4">
        <v>3.83</v>
      </c>
    </row>
    <row r="1405">
      <c r="A1405" s="20" t="s">
        <v>1697</v>
      </c>
      <c r="B1405" s="20" t="str">
        <f t="shared" si="1"/>
        <v>Exploratory</v>
      </c>
      <c r="C1405" s="20" t="str">
        <f>IFERROR(__xludf.DUMMYFUNCTION("SPLIT(E1405,"" - "")"),"Keyword")</f>
        <v>Keyword</v>
      </c>
      <c r="D1405" s="20" t="str">
        <f>IFERROR(__xludf.DUMMYFUNCTION("""COMPUTED_VALUE"""),"Topic")</f>
        <v>Topic</v>
      </c>
      <c r="E1405" s="4" t="s">
        <v>17</v>
      </c>
      <c r="F1405" s="4">
        <v>109.0</v>
      </c>
      <c r="G1405" s="4">
        <v>3.45</v>
      </c>
      <c r="H1405" s="8">
        <v>0.2752</v>
      </c>
      <c r="I1405" s="8">
        <v>0.1463</v>
      </c>
      <c r="J1405" s="9">
        <v>0.0033912037037037036</v>
      </c>
      <c r="K1405" s="21">
        <v>293.0</v>
      </c>
      <c r="L1405" s="4">
        <v>3.69</v>
      </c>
    </row>
    <row r="1406">
      <c r="A1406" s="20" t="s">
        <v>1698</v>
      </c>
      <c r="B1406" s="20" t="str">
        <f t="shared" si="1"/>
        <v>Exploratory</v>
      </c>
      <c r="C1406" s="20" t="str">
        <f>IFERROR(__xludf.DUMMYFUNCTION("SPLIT(E1406,"" - "")"),"Keyword")</f>
        <v>Keyword</v>
      </c>
      <c r="D1406" s="20" t="str">
        <f>IFERROR(__xludf.DUMMYFUNCTION("""COMPUTED_VALUE"""),"Topic")</f>
        <v>Topic</v>
      </c>
      <c r="E1406" s="4" t="s">
        <v>17</v>
      </c>
      <c r="F1406" s="4">
        <v>109.0</v>
      </c>
      <c r="G1406" s="4">
        <v>2.26</v>
      </c>
      <c r="H1406" s="8">
        <v>0.2202</v>
      </c>
      <c r="I1406" s="8">
        <v>0.2886</v>
      </c>
      <c r="J1406" s="9">
        <v>0.002199074074074074</v>
      </c>
      <c r="K1406" s="21">
        <v>190.0</v>
      </c>
      <c r="L1406" s="4">
        <v>2.14</v>
      </c>
    </row>
    <row r="1407">
      <c r="A1407" s="20" t="s">
        <v>1699</v>
      </c>
      <c r="B1407" s="20" t="str">
        <f t="shared" si="1"/>
        <v>Known</v>
      </c>
      <c r="C1407" s="20" t="str">
        <f>IFERROR(__xludf.DUMMYFUNCTION("SPLIT(E1407,"" - "")"),"Name")</f>
        <v>Name</v>
      </c>
      <c r="D1407" s="20" t="str">
        <f>IFERROR(__xludf.DUMMYFUNCTION("""COMPUTED_VALUE"""),"Series")</f>
        <v>Series</v>
      </c>
      <c r="E1407" s="4" t="s">
        <v>15</v>
      </c>
      <c r="F1407" s="4">
        <v>109.0</v>
      </c>
      <c r="G1407" s="4">
        <v>2.62</v>
      </c>
      <c r="H1407" s="8">
        <v>0.2844</v>
      </c>
      <c r="I1407" s="8">
        <v>0.1573</v>
      </c>
      <c r="J1407" s="9">
        <v>0.003414351851851852</v>
      </c>
      <c r="K1407" s="21">
        <v>295.0</v>
      </c>
      <c r="L1407" s="4">
        <v>3.29</v>
      </c>
    </row>
    <row r="1408">
      <c r="A1408" s="20" t="s">
        <v>1700</v>
      </c>
      <c r="B1408" s="20" t="str">
        <f t="shared" si="1"/>
        <v>Known</v>
      </c>
      <c r="C1408" s="20" t="str">
        <f>IFERROR(__xludf.DUMMYFUNCTION("SPLIT(E1408,"" - "")"),"Name")</f>
        <v>Name</v>
      </c>
      <c r="D1408" s="20" t="str">
        <f>IFERROR(__xludf.DUMMYFUNCTION("""COMPUTED_VALUE"""),"Study")</f>
        <v>Study</v>
      </c>
      <c r="E1408" s="4" t="s">
        <v>21</v>
      </c>
      <c r="F1408" s="4">
        <v>109.0</v>
      </c>
      <c r="G1408" s="4">
        <v>3.19</v>
      </c>
      <c r="H1408" s="8">
        <v>0.3578</v>
      </c>
      <c r="I1408" s="8">
        <v>0.1092</v>
      </c>
      <c r="J1408" s="9">
        <v>0.0045138888888888885</v>
      </c>
      <c r="K1408" s="21">
        <v>390.0</v>
      </c>
      <c r="L1408" s="4">
        <v>3.47</v>
      </c>
    </row>
    <row r="1409">
      <c r="A1409" s="20" t="s">
        <v>1702</v>
      </c>
      <c r="B1409" s="20" t="str">
        <f t="shared" si="1"/>
        <v>Exploratory</v>
      </c>
      <c r="C1409" s="20" t="str">
        <f>IFERROR(__xludf.DUMMYFUNCTION("SPLIT(E1409,"" - "")"),"Keyword")</f>
        <v>Keyword</v>
      </c>
      <c r="D1409" s="20" t="str">
        <f>IFERROR(__xludf.DUMMYFUNCTION("""COMPUTED_VALUE"""),"Topic")</f>
        <v>Topic</v>
      </c>
      <c r="E1409" s="4" t="s">
        <v>17</v>
      </c>
      <c r="F1409" s="4">
        <v>109.0</v>
      </c>
      <c r="G1409" s="4">
        <v>3.52</v>
      </c>
      <c r="H1409" s="8">
        <v>0.2477</v>
      </c>
      <c r="I1409" s="8">
        <v>0.2083</v>
      </c>
      <c r="J1409" s="9">
        <v>0.003125</v>
      </c>
      <c r="K1409" s="21">
        <v>270.0</v>
      </c>
      <c r="L1409" s="4">
        <v>2.28</v>
      </c>
    </row>
    <row r="1410">
      <c r="A1410" s="20" t="s">
        <v>1704</v>
      </c>
      <c r="B1410" s="20" t="str">
        <f t="shared" si="1"/>
        <v>Exploratory</v>
      </c>
      <c r="C1410" s="20" t="str">
        <f>IFERROR(__xludf.DUMMYFUNCTION("SPLIT(E1410,"" - "")"),"Keyword")</f>
        <v>Keyword</v>
      </c>
      <c r="D1410" s="20" t="str">
        <f>IFERROR(__xludf.DUMMYFUNCTION("""COMPUTED_VALUE"""),"Topic")</f>
        <v>Topic</v>
      </c>
      <c r="E1410" s="4" t="s">
        <v>17</v>
      </c>
      <c r="F1410" s="4">
        <v>109.0</v>
      </c>
      <c r="G1410" s="4">
        <v>3.23</v>
      </c>
      <c r="H1410" s="8">
        <v>0.2018</v>
      </c>
      <c r="I1410" s="8">
        <v>0.2585</v>
      </c>
      <c r="J1410" s="9">
        <v>0.0032407407407407406</v>
      </c>
      <c r="K1410" s="21">
        <v>280.0</v>
      </c>
      <c r="L1410" s="4">
        <v>3.66</v>
      </c>
    </row>
    <row r="1411">
      <c r="A1411" s="20" t="s">
        <v>1705</v>
      </c>
      <c r="B1411" s="20" t="str">
        <f t="shared" si="1"/>
        <v>Exploratory</v>
      </c>
      <c r="C1411" s="20" t="str">
        <f>IFERROR(__xludf.DUMMYFUNCTION("SPLIT(E1411,"" - "")"),"Keyword")</f>
        <v>Keyword</v>
      </c>
      <c r="D1411" s="20" t="str">
        <f>IFERROR(__xludf.DUMMYFUNCTION("""COMPUTED_VALUE"""),"Topic")</f>
        <v>Topic</v>
      </c>
      <c r="E1411" s="4" t="s">
        <v>17</v>
      </c>
      <c r="F1411" s="4">
        <v>109.0</v>
      </c>
      <c r="G1411" s="4">
        <v>3.84</v>
      </c>
      <c r="H1411" s="8">
        <v>0.2294</v>
      </c>
      <c r="I1411" s="8">
        <v>0.2697</v>
      </c>
      <c r="J1411" s="9">
        <v>0.0022569444444444442</v>
      </c>
      <c r="K1411" s="21">
        <v>195.0</v>
      </c>
      <c r="L1411" s="4">
        <v>0.94</v>
      </c>
    </row>
    <row r="1412">
      <c r="A1412" s="20" t="s">
        <v>1706</v>
      </c>
      <c r="B1412" s="20" t="str">
        <f t="shared" si="1"/>
        <v>Exploratory</v>
      </c>
      <c r="C1412" s="20" t="str">
        <f>IFERROR(__xludf.DUMMYFUNCTION("SPLIT(E1412,"" - "")"),"Keyword")</f>
        <v>Keyword</v>
      </c>
      <c r="D1412" s="20" t="str">
        <f>IFERROR(__xludf.DUMMYFUNCTION("""COMPUTED_VALUE"""),"Topic")</f>
        <v>Topic</v>
      </c>
      <c r="E1412" s="4" t="s">
        <v>17</v>
      </c>
      <c r="F1412" s="4">
        <v>109.0</v>
      </c>
      <c r="G1412" s="4">
        <v>1.05</v>
      </c>
      <c r="H1412" s="8">
        <v>0.9908</v>
      </c>
      <c r="I1412" s="8">
        <v>0.0088</v>
      </c>
      <c r="J1412" s="9">
        <v>4.62962962962963E-4</v>
      </c>
      <c r="K1412" s="21">
        <v>40.0</v>
      </c>
      <c r="L1412" s="4">
        <v>0.0</v>
      </c>
    </row>
    <row r="1413">
      <c r="A1413" s="20" t="s">
        <v>1707</v>
      </c>
      <c r="B1413" s="20" t="str">
        <f t="shared" si="1"/>
        <v>Known</v>
      </c>
      <c r="C1413" s="20" t="str">
        <f>IFERROR(__xludf.DUMMYFUNCTION("SPLIT(E1413,"" - "")"),"Name")</f>
        <v>Name</v>
      </c>
      <c r="D1413" s="20" t="str">
        <f>IFERROR(__xludf.DUMMYFUNCTION("""COMPUTED_VALUE"""),"Series")</f>
        <v>Series</v>
      </c>
      <c r="E1413" s="4" t="s">
        <v>15</v>
      </c>
      <c r="F1413" s="4">
        <v>109.0</v>
      </c>
      <c r="G1413" s="4">
        <v>3.06</v>
      </c>
      <c r="H1413" s="8">
        <v>0.211</v>
      </c>
      <c r="I1413" s="8">
        <v>0.1886</v>
      </c>
      <c r="J1413" s="9">
        <v>0.003159722222222222</v>
      </c>
      <c r="K1413" s="21">
        <v>273.0</v>
      </c>
      <c r="L1413" s="4">
        <v>3.83</v>
      </c>
    </row>
    <row r="1414">
      <c r="A1414" s="20" t="s">
        <v>1708</v>
      </c>
      <c r="B1414" s="20" t="str">
        <f t="shared" si="1"/>
        <v>Known</v>
      </c>
      <c r="C1414" s="20" t="str">
        <f>IFERROR(__xludf.DUMMYFUNCTION("SPLIT(E1414,"" - "")"),"Name")</f>
        <v>Name</v>
      </c>
      <c r="D1414" s="20" t="str">
        <f>IFERROR(__xludf.DUMMYFUNCTION("""COMPUTED_VALUE"""),"Series")</f>
        <v>Series</v>
      </c>
      <c r="E1414" s="4" t="s">
        <v>15</v>
      </c>
      <c r="F1414" s="4">
        <v>109.0</v>
      </c>
      <c r="G1414" s="4">
        <v>2.34</v>
      </c>
      <c r="H1414" s="8">
        <v>0.3119</v>
      </c>
      <c r="I1414" s="8">
        <v>0.1529</v>
      </c>
      <c r="J1414" s="9">
        <v>0.004120370370370371</v>
      </c>
      <c r="K1414" s="21">
        <v>356.0</v>
      </c>
      <c r="L1414" s="4">
        <v>4.85</v>
      </c>
    </row>
    <row r="1415">
      <c r="A1415" s="20" t="s">
        <v>2142</v>
      </c>
      <c r="B1415" s="20" t="str">
        <f t="shared" si="1"/>
        <v>Known</v>
      </c>
      <c r="C1415" s="20" t="str">
        <f>IFERROR(__xludf.DUMMYFUNCTION("SPLIT(E1415,"" - "")"),"Name")</f>
        <v>Name</v>
      </c>
      <c r="D1415" s="20" t="str">
        <f>IFERROR(__xludf.DUMMYFUNCTION("""COMPUTED_VALUE"""),"Series")</f>
        <v>Series</v>
      </c>
      <c r="E1415" s="4" t="s">
        <v>15</v>
      </c>
      <c r="F1415" s="4">
        <v>108.0</v>
      </c>
      <c r="G1415" s="4">
        <v>2.11</v>
      </c>
      <c r="H1415" s="8">
        <v>0.4074</v>
      </c>
      <c r="I1415" s="8">
        <v>0.136</v>
      </c>
      <c r="J1415" s="9">
        <v>0.003599537037037037</v>
      </c>
      <c r="K1415" s="21">
        <v>311.0</v>
      </c>
      <c r="L1415" s="4">
        <v>2.72</v>
      </c>
    </row>
    <row r="1416">
      <c r="A1416" s="20" t="s">
        <v>1710</v>
      </c>
      <c r="B1416" s="20" t="str">
        <f t="shared" si="1"/>
        <v>Exploratory</v>
      </c>
      <c r="C1416" s="20" t="str">
        <f>IFERROR(__xludf.DUMMYFUNCTION("SPLIT(E1416,"" - "")"),"Keyword")</f>
        <v>Keyword</v>
      </c>
      <c r="D1416" s="20" t="str">
        <f>IFERROR(__xludf.DUMMYFUNCTION("""COMPUTED_VALUE"""),"Topic")</f>
        <v>Topic</v>
      </c>
      <c r="E1416" s="4" t="s">
        <v>17</v>
      </c>
      <c r="F1416" s="4">
        <v>108.0</v>
      </c>
      <c r="G1416" s="4">
        <v>4.08</v>
      </c>
      <c r="H1416" s="8">
        <v>0.3148</v>
      </c>
      <c r="I1416" s="8">
        <v>0.1882</v>
      </c>
      <c r="J1416" s="9">
        <v>0.003981481481481482</v>
      </c>
      <c r="K1416" s="21">
        <v>344.0</v>
      </c>
      <c r="L1416" s="4">
        <v>3.08</v>
      </c>
    </row>
    <row r="1417">
      <c r="A1417" s="20" t="s">
        <v>1711</v>
      </c>
      <c r="B1417" s="20" t="str">
        <f t="shared" si="1"/>
        <v>Exploratory</v>
      </c>
      <c r="C1417" s="20" t="str">
        <f>IFERROR(__xludf.DUMMYFUNCTION("SPLIT(E1417,"" - "")"),"Keyword")</f>
        <v>Keyword</v>
      </c>
      <c r="D1417" s="20" t="str">
        <f>IFERROR(__xludf.DUMMYFUNCTION("""COMPUTED_VALUE"""),"Topic")</f>
        <v>Topic</v>
      </c>
      <c r="E1417" s="4" t="s">
        <v>17</v>
      </c>
      <c r="F1417" s="4">
        <v>108.0</v>
      </c>
      <c r="G1417" s="4">
        <v>4.52</v>
      </c>
      <c r="H1417" s="8">
        <v>0.2037</v>
      </c>
      <c r="I1417" s="8">
        <v>0.1537</v>
      </c>
      <c r="J1417" s="9">
        <v>0.0038773148148148148</v>
      </c>
      <c r="K1417" s="21">
        <v>335.0</v>
      </c>
      <c r="L1417" s="4">
        <v>3.58</v>
      </c>
    </row>
    <row r="1418">
      <c r="A1418" s="20" t="s">
        <v>1712</v>
      </c>
      <c r="B1418" s="20" t="str">
        <f t="shared" si="1"/>
        <v>Exploratory</v>
      </c>
      <c r="C1418" s="20" t="str">
        <f>IFERROR(__xludf.DUMMYFUNCTION("SPLIT(E1418,"" - "")"),"Keyword")</f>
        <v>Keyword</v>
      </c>
      <c r="D1418" s="20" t="str">
        <f>IFERROR(__xludf.DUMMYFUNCTION("""COMPUTED_VALUE"""),"Topic")</f>
        <v>Topic</v>
      </c>
      <c r="E1418" s="4" t="s">
        <v>17</v>
      </c>
      <c r="F1418" s="4">
        <v>108.0</v>
      </c>
      <c r="G1418" s="4">
        <v>4.06</v>
      </c>
      <c r="H1418" s="8">
        <v>0.3704</v>
      </c>
      <c r="I1418" s="8">
        <v>0.1233</v>
      </c>
      <c r="J1418" s="9">
        <v>0.0032291666666666666</v>
      </c>
      <c r="K1418" s="21">
        <v>279.0</v>
      </c>
      <c r="L1418" s="4">
        <v>3.96</v>
      </c>
    </row>
    <row r="1419">
      <c r="A1419" s="20" t="s">
        <v>1714</v>
      </c>
      <c r="B1419" s="20" t="str">
        <f t="shared" si="1"/>
        <v>Exploratory</v>
      </c>
      <c r="C1419" s="20" t="str">
        <f>IFERROR(__xludf.DUMMYFUNCTION("SPLIT(E1419,"" - "")"),"Keyword")</f>
        <v>Keyword</v>
      </c>
      <c r="D1419" s="20" t="str">
        <f>IFERROR(__xludf.DUMMYFUNCTION("""COMPUTED_VALUE"""),"Topic")</f>
        <v>Topic</v>
      </c>
      <c r="E1419" s="4" t="s">
        <v>17</v>
      </c>
      <c r="F1419" s="4">
        <v>108.0</v>
      </c>
      <c r="G1419" s="4">
        <v>4.09</v>
      </c>
      <c r="H1419" s="8">
        <v>0.25</v>
      </c>
      <c r="I1419" s="8">
        <v>0.1357</v>
      </c>
      <c r="J1419" s="9">
        <v>0.0038078703703703703</v>
      </c>
      <c r="K1419" s="21">
        <v>329.0</v>
      </c>
      <c r="L1419" s="4">
        <v>4.04</v>
      </c>
    </row>
    <row r="1420">
      <c r="A1420" s="20" t="s">
        <v>1715</v>
      </c>
      <c r="B1420" s="20" t="str">
        <f t="shared" si="1"/>
        <v>Exploratory</v>
      </c>
      <c r="C1420" s="20" t="str">
        <f>IFERROR(__xludf.DUMMYFUNCTION("SPLIT(E1420,"" - "")"),"Keyword")</f>
        <v>Keyword</v>
      </c>
      <c r="D1420" s="20" t="str">
        <f>IFERROR(__xludf.DUMMYFUNCTION("""COMPUTED_VALUE"""),"Topic")</f>
        <v>Topic</v>
      </c>
      <c r="E1420" s="4" t="s">
        <v>17</v>
      </c>
      <c r="F1420" s="4">
        <v>108.0</v>
      </c>
      <c r="G1420" s="4">
        <v>3.82</v>
      </c>
      <c r="H1420" s="8">
        <v>0.1667</v>
      </c>
      <c r="I1420" s="8">
        <v>0.2978</v>
      </c>
      <c r="J1420" s="9">
        <v>0.0032175925925925926</v>
      </c>
      <c r="K1420" s="21">
        <v>278.0</v>
      </c>
      <c r="L1420" s="4">
        <v>3.02</v>
      </c>
    </row>
    <row r="1421">
      <c r="A1421" s="20" t="s">
        <v>1716</v>
      </c>
      <c r="B1421" s="20" t="str">
        <f t="shared" si="1"/>
        <v>Exploratory</v>
      </c>
      <c r="C1421" s="20" t="str">
        <f>IFERROR(__xludf.DUMMYFUNCTION("SPLIT(E1421,"" - "")"),"Keyword")</f>
        <v>Keyword</v>
      </c>
      <c r="D1421" s="20" t="str">
        <f>IFERROR(__xludf.DUMMYFUNCTION("""COMPUTED_VALUE"""),"Topic")</f>
        <v>Topic</v>
      </c>
      <c r="E1421" s="4" t="s">
        <v>17</v>
      </c>
      <c r="F1421" s="4">
        <v>108.0</v>
      </c>
      <c r="G1421" s="4">
        <v>4.33</v>
      </c>
      <c r="H1421" s="8">
        <v>0.2685</v>
      </c>
      <c r="I1421" s="8">
        <v>0.188</v>
      </c>
      <c r="J1421" s="9">
        <v>0.005138888888888889</v>
      </c>
      <c r="K1421" s="21">
        <v>444.0</v>
      </c>
      <c r="L1421" s="4">
        <v>2.44</v>
      </c>
    </row>
    <row r="1422">
      <c r="A1422" s="20" t="s">
        <v>1717</v>
      </c>
      <c r="B1422" s="20" t="str">
        <f t="shared" si="1"/>
        <v>Exploratory</v>
      </c>
      <c r="C1422" s="20" t="str">
        <f>IFERROR(__xludf.DUMMYFUNCTION("SPLIT(E1422,"" - "")"),"Keyword")</f>
        <v>Keyword</v>
      </c>
      <c r="D1422" s="20" t="str">
        <f>IFERROR(__xludf.DUMMYFUNCTION("""COMPUTED_VALUE"""),"Topic")</f>
        <v>Topic</v>
      </c>
      <c r="E1422" s="4" t="s">
        <v>17</v>
      </c>
      <c r="F1422" s="4">
        <v>108.0</v>
      </c>
      <c r="G1422" s="4">
        <v>3.05</v>
      </c>
      <c r="H1422" s="8">
        <v>0.3611</v>
      </c>
      <c r="I1422" s="8">
        <v>0.1884</v>
      </c>
      <c r="J1422" s="9">
        <v>0.002476851851851852</v>
      </c>
      <c r="K1422" s="21">
        <v>214.0</v>
      </c>
      <c r="L1422" s="4">
        <v>2.13</v>
      </c>
    </row>
    <row r="1423">
      <c r="A1423" s="20" t="s">
        <v>1718</v>
      </c>
      <c r="B1423" s="20" t="str">
        <f t="shared" si="1"/>
        <v>Known</v>
      </c>
      <c r="C1423" s="20" t="str">
        <f>IFERROR(__xludf.DUMMYFUNCTION("SPLIT(E1423,"" - "")"),"Name")</f>
        <v>Name</v>
      </c>
      <c r="D1423" s="20" t="str">
        <f>IFERROR(__xludf.DUMMYFUNCTION("""COMPUTED_VALUE"""),"Series")</f>
        <v>Series</v>
      </c>
      <c r="E1423" s="4" t="s">
        <v>15</v>
      </c>
      <c r="F1423" s="4">
        <v>108.0</v>
      </c>
      <c r="G1423" s="4">
        <v>2.44</v>
      </c>
      <c r="H1423" s="8">
        <v>0.3704</v>
      </c>
      <c r="I1423" s="8">
        <v>0.057</v>
      </c>
      <c r="J1423" s="9">
        <v>0.003912037037037037</v>
      </c>
      <c r="K1423" s="21">
        <v>338.0</v>
      </c>
      <c r="L1423" s="4">
        <v>2.4</v>
      </c>
    </row>
    <row r="1424">
      <c r="A1424" s="20" t="s">
        <v>1720</v>
      </c>
      <c r="B1424" s="20" t="str">
        <f t="shared" si="1"/>
        <v>Known</v>
      </c>
      <c r="C1424" s="20" t="str">
        <f>IFERROR(__xludf.DUMMYFUNCTION("SPLIT(E1424,"" - "")"),"Author")</f>
        <v>Author</v>
      </c>
      <c r="D1424" s="20" t="str">
        <f>IFERROR(__xludf.DUMMYFUNCTION("""COMPUTED_VALUE"""),"Insitutional")</f>
        <v>Insitutional</v>
      </c>
      <c r="E1424" s="4" t="s">
        <v>4807</v>
      </c>
      <c r="F1424" s="4">
        <v>108.0</v>
      </c>
      <c r="G1424" s="4">
        <v>2.27</v>
      </c>
      <c r="H1424" s="8">
        <v>0.2963</v>
      </c>
      <c r="I1424" s="8">
        <v>0.2204</v>
      </c>
      <c r="J1424" s="9">
        <v>0.0034837962962962965</v>
      </c>
      <c r="K1424" s="21">
        <v>301.0</v>
      </c>
      <c r="L1424" s="4">
        <v>3.42</v>
      </c>
    </row>
    <row r="1425">
      <c r="A1425" s="20" t="s">
        <v>1721</v>
      </c>
      <c r="B1425" s="20" t="str">
        <f t="shared" si="1"/>
        <v>Known</v>
      </c>
      <c r="C1425" s="20" t="str">
        <f>IFERROR(__xludf.DUMMYFUNCTION("SPLIT(E1425,"" - "")"),"Name")</f>
        <v>Name</v>
      </c>
      <c r="D1425" s="20" t="str">
        <f>IFERROR(__xludf.DUMMYFUNCTION("""COMPUTED_VALUE"""),"Series")</f>
        <v>Series</v>
      </c>
      <c r="E1425" s="4" t="s">
        <v>15</v>
      </c>
      <c r="F1425" s="4">
        <v>108.0</v>
      </c>
      <c r="G1425" s="4">
        <v>3.15</v>
      </c>
      <c r="H1425" s="8">
        <v>0.2685</v>
      </c>
      <c r="I1425" s="8">
        <v>0.1235</v>
      </c>
      <c r="J1425" s="9">
        <v>0.0051736111111111115</v>
      </c>
      <c r="K1425" s="21">
        <v>447.0</v>
      </c>
      <c r="L1425" s="4">
        <v>5.49</v>
      </c>
    </row>
    <row r="1426">
      <c r="A1426" s="20">
        <v>1.0</v>
      </c>
      <c r="B1426" s="20" t="str">
        <f t="shared" si="1"/>
        <v>Known</v>
      </c>
      <c r="C1426" s="20" t="str">
        <f>IFERROR(__xludf.DUMMYFUNCTION("SPLIT(E1426,"" - "")"),"Number")</f>
        <v>Number</v>
      </c>
      <c r="D1426" s="20" t="str">
        <f>IFERROR(__xludf.DUMMYFUNCTION("""COMPUTED_VALUE"""),"Study")</f>
        <v>Study</v>
      </c>
      <c r="E1426" s="4" t="s">
        <v>12</v>
      </c>
      <c r="F1426" s="4">
        <v>107.0</v>
      </c>
      <c r="G1426" s="4">
        <v>2.24</v>
      </c>
      <c r="H1426" s="8">
        <v>0.3645</v>
      </c>
      <c r="I1426" s="8">
        <v>0.2</v>
      </c>
      <c r="J1426" s="9">
        <v>0.004027777777777778</v>
      </c>
      <c r="K1426" s="21">
        <v>348.0</v>
      </c>
      <c r="L1426" s="4">
        <v>3.21</v>
      </c>
    </row>
    <row r="1427">
      <c r="A1427" s="20">
        <v>3804.0</v>
      </c>
      <c r="B1427" s="20" t="str">
        <f t="shared" si="1"/>
        <v>Known</v>
      </c>
      <c r="C1427" s="20" t="str">
        <f>IFERROR(__xludf.DUMMYFUNCTION("SPLIT(E1427,"" - "")"),"Number")</f>
        <v>Number</v>
      </c>
      <c r="D1427" s="20" t="str">
        <f>IFERROR(__xludf.DUMMYFUNCTION("""COMPUTED_VALUE"""),"Study")</f>
        <v>Study</v>
      </c>
      <c r="E1427" s="4" t="s">
        <v>12</v>
      </c>
      <c r="F1427" s="4">
        <v>107.0</v>
      </c>
      <c r="G1427" s="4">
        <v>2.3</v>
      </c>
      <c r="H1427" s="8">
        <v>0.3271</v>
      </c>
      <c r="I1427" s="8">
        <v>0.1098</v>
      </c>
      <c r="J1427" s="9">
        <v>0.0035185185185185185</v>
      </c>
      <c r="K1427" s="21">
        <v>304.0</v>
      </c>
      <c r="L1427" s="4">
        <v>2.69</v>
      </c>
    </row>
    <row r="1428">
      <c r="A1428" s="20" t="s">
        <v>1722</v>
      </c>
      <c r="B1428" s="20" t="str">
        <f t="shared" si="1"/>
        <v>Exploratory</v>
      </c>
      <c r="C1428" s="20" t="str">
        <f>IFERROR(__xludf.DUMMYFUNCTION("SPLIT(E1428,"" - "")"),"Keyword")</f>
        <v>Keyword</v>
      </c>
      <c r="D1428" s="20" t="str">
        <f>IFERROR(__xludf.DUMMYFUNCTION("""COMPUTED_VALUE"""),"Topic")</f>
        <v>Topic</v>
      </c>
      <c r="E1428" s="4" t="s">
        <v>17</v>
      </c>
      <c r="F1428" s="4">
        <v>107.0</v>
      </c>
      <c r="G1428" s="4">
        <v>3.14</v>
      </c>
      <c r="H1428" s="8">
        <v>0.3178</v>
      </c>
      <c r="I1428" s="8">
        <v>0.1905</v>
      </c>
      <c r="J1428" s="9">
        <v>0.0032523148148148147</v>
      </c>
      <c r="K1428" s="21">
        <v>281.0</v>
      </c>
      <c r="L1428" s="4">
        <v>2.71</v>
      </c>
    </row>
    <row r="1429">
      <c r="A1429" s="20" t="s">
        <v>1723</v>
      </c>
      <c r="B1429" s="20" t="str">
        <f t="shared" si="1"/>
        <v>Exploratory</v>
      </c>
      <c r="C1429" s="20" t="str">
        <f>IFERROR(__xludf.DUMMYFUNCTION("SPLIT(E1429,"" - "")"),"Keyword")</f>
        <v>Keyword</v>
      </c>
      <c r="D1429" s="20" t="str">
        <f>IFERROR(__xludf.DUMMYFUNCTION("""COMPUTED_VALUE"""),"Place")</f>
        <v>Place</v>
      </c>
      <c r="E1429" s="4" t="s">
        <v>32</v>
      </c>
      <c r="F1429" s="4">
        <v>107.0</v>
      </c>
      <c r="G1429" s="4">
        <v>3.14</v>
      </c>
      <c r="H1429" s="8">
        <v>0.243</v>
      </c>
      <c r="I1429" s="8">
        <v>0.1994</v>
      </c>
      <c r="J1429" s="9">
        <v>0.002638888888888889</v>
      </c>
      <c r="K1429" s="21">
        <v>228.0</v>
      </c>
      <c r="L1429" s="4">
        <v>1.97</v>
      </c>
    </row>
    <row r="1430">
      <c r="A1430" s="20" t="s">
        <v>1724</v>
      </c>
      <c r="B1430" s="20" t="str">
        <f t="shared" si="1"/>
        <v>Exploratory</v>
      </c>
      <c r="C1430" s="20" t="str">
        <f>IFERROR(__xludf.DUMMYFUNCTION("SPLIT(E1430,"" - "")"),"Keyword")</f>
        <v>Keyword</v>
      </c>
      <c r="D1430" s="20" t="str">
        <f>IFERROR(__xludf.DUMMYFUNCTION("""COMPUTED_VALUE"""),"Topic")</f>
        <v>Topic</v>
      </c>
      <c r="E1430" s="4" t="s">
        <v>17</v>
      </c>
      <c r="F1430" s="4">
        <v>107.0</v>
      </c>
      <c r="G1430" s="4">
        <v>4.66</v>
      </c>
      <c r="H1430" s="8">
        <v>0.2243</v>
      </c>
      <c r="I1430" s="8">
        <v>0.1503</v>
      </c>
      <c r="J1430" s="9">
        <v>0.004108796296296296</v>
      </c>
      <c r="K1430" s="21">
        <v>355.0</v>
      </c>
      <c r="L1430" s="4">
        <v>4.36</v>
      </c>
    </row>
    <row r="1431">
      <c r="A1431" s="20" t="s">
        <v>1725</v>
      </c>
      <c r="B1431" s="20" t="str">
        <f t="shared" si="1"/>
        <v>Exploratory</v>
      </c>
      <c r="C1431" s="20" t="str">
        <f>IFERROR(__xludf.DUMMYFUNCTION("SPLIT(E1431,"" - "")"),"Keyword")</f>
        <v>Keyword</v>
      </c>
      <c r="D1431" s="20" t="str">
        <f>IFERROR(__xludf.DUMMYFUNCTION("""COMPUTED_VALUE"""),"Topic")</f>
        <v>Topic</v>
      </c>
      <c r="E1431" s="4" t="s">
        <v>17</v>
      </c>
      <c r="F1431" s="4">
        <v>107.0</v>
      </c>
      <c r="G1431" s="4">
        <v>5.31</v>
      </c>
      <c r="H1431" s="8">
        <v>0.2617</v>
      </c>
      <c r="I1431" s="8">
        <v>0.1285</v>
      </c>
      <c r="J1431" s="9">
        <v>0.005567129629629629</v>
      </c>
      <c r="K1431" s="21">
        <v>481.0</v>
      </c>
      <c r="L1431" s="4">
        <v>4.74</v>
      </c>
    </row>
    <row r="1432">
      <c r="A1432" s="20" t="s">
        <v>1726</v>
      </c>
      <c r="B1432" s="20" t="str">
        <f t="shared" si="1"/>
        <v>Exploratory</v>
      </c>
      <c r="C1432" s="20" t="str">
        <f>IFERROR(__xludf.DUMMYFUNCTION("SPLIT(E1432,"" - "")"),"Keyword")</f>
        <v>Keyword</v>
      </c>
      <c r="D1432" s="20" t="str">
        <f>IFERROR(__xludf.DUMMYFUNCTION("""COMPUTED_VALUE"""),"Place")</f>
        <v>Place</v>
      </c>
      <c r="E1432" s="4" t="s">
        <v>32</v>
      </c>
      <c r="F1432" s="4">
        <v>107.0</v>
      </c>
      <c r="G1432" s="4">
        <v>2.46</v>
      </c>
      <c r="H1432" s="8">
        <v>0.1869</v>
      </c>
      <c r="I1432" s="8">
        <v>0.2471</v>
      </c>
      <c r="J1432" s="9">
        <v>0.0028587962962962963</v>
      </c>
      <c r="K1432" s="21">
        <v>247.0</v>
      </c>
      <c r="L1432" s="4">
        <v>4.78</v>
      </c>
    </row>
    <row r="1433">
      <c r="A1433" s="20" t="s">
        <v>1727</v>
      </c>
      <c r="B1433" s="20" t="str">
        <f t="shared" si="1"/>
        <v>Exploratory</v>
      </c>
      <c r="C1433" s="20" t="str">
        <f>IFERROR(__xludf.DUMMYFUNCTION("SPLIT(E1433,"" - "")"),"Keyword")</f>
        <v>Keyword</v>
      </c>
      <c r="D1433" s="20" t="str">
        <f>IFERROR(__xludf.DUMMYFUNCTION("""COMPUTED_VALUE"""),"Topic")</f>
        <v>Topic</v>
      </c>
      <c r="E1433" s="4" t="s">
        <v>17</v>
      </c>
      <c r="F1433" s="4">
        <v>107.0</v>
      </c>
      <c r="G1433" s="4">
        <v>3.52</v>
      </c>
      <c r="H1433" s="8">
        <v>0.215</v>
      </c>
      <c r="I1433" s="8">
        <v>0.2122</v>
      </c>
      <c r="J1433" s="9">
        <v>0.003159722222222222</v>
      </c>
      <c r="K1433" s="21">
        <v>273.0</v>
      </c>
      <c r="L1433" s="4">
        <v>3.53</v>
      </c>
    </row>
    <row r="1434">
      <c r="A1434" s="20" t="s">
        <v>1728</v>
      </c>
      <c r="B1434" s="20" t="str">
        <f t="shared" si="1"/>
        <v>Exploratory</v>
      </c>
      <c r="C1434" s="20" t="str">
        <f>IFERROR(__xludf.DUMMYFUNCTION("SPLIT(E1434,"" - "")"),"Keyword")</f>
        <v>Keyword</v>
      </c>
      <c r="D1434" s="20" t="str">
        <f>IFERROR(__xludf.DUMMYFUNCTION("""COMPUTED_VALUE"""),"Topic")</f>
        <v>Topic</v>
      </c>
      <c r="E1434" s="4" t="s">
        <v>17</v>
      </c>
      <c r="F1434" s="4">
        <v>107.0</v>
      </c>
      <c r="G1434" s="4">
        <v>2.5</v>
      </c>
      <c r="H1434" s="8">
        <v>0.2523</v>
      </c>
      <c r="I1434" s="8">
        <v>0.2846</v>
      </c>
      <c r="J1434" s="9">
        <v>0.0017476851851851852</v>
      </c>
      <c r="K1434" s="21">
        <v>151.0</v>
      </c>
      <c r="L1434" s="4">
        <v>1.33</v>
      </c>
    </row>
    <row r="1435">
      <c r="A1435" s="20" t="s">
        <v>1730</v>
      </c>
      <c r="B1435" s="20" t="str">
        <f t="shared" si="1"/>
        <v>Known</v>
      </c>
      <c r="C1435" s="20" t="str">
        <f>IFERROR(__xludf.DUMMYFUNCTION("SPLIT(E1435,"" - "")"),"Name")</f>
        <v>Name</v>
      </c>
      <c r="D1435" s="20" t="str">
        <f>IFERROR(__xludf.DUMMYFUNCTION("""COMPUTED_VALUE"""),"Series")</f>
        <v>Series</v>
      </c>
      <c r="E1435" s="4" t="s">
        <v>15</v>
      </c>
      <c r="F1435" s="4">
        <v>107.0</v>
      </c>
      <c r="G1435" s="4">
        <v>2.74</v>
      </c>
      <c r="H1435" s="8">
        <v>0.1121</v>
      </c>
      <c r="I1435" s="8">
        <v>0.1775</v>
      </c>
      <c r="J1435" s="9">
        <v>0.0033796296296296296</v>
      </c>
      <c r="K1435" s="21">
        <v>292.0</v>
      </c>
      <c r="L1435" s="4">
        <v>3.47</v>
      </c>
    </row>
    <row r="1436">
      <c r="A1436" s="20" t="s">
        <v>1731</v>
      </c>
      <c r="B1436" s="20" t="str">
        <f t="shared" si="1"/>
        <v>Known</v>
      </c>
      <c r="C1436" s="20" t="str">
        <f>IFERROR(__xludf.DUMMYFUNCTION("SPLIT(E1436,"" - "")"),"Name")</f>
        <v>Name</v>
      </c>
      <c r="D1436" s="20" t="str">
        <f>IFERROR(__xludf.DUMMYFUNCTION("""COMPUTED_VALUE"""),"Series")</f>
        <v>Series</v>
      </c>
      <c r="E1436" s="4" t="s">
        <v>15</v>
      </c>
      <c r="F1436" s="4">
        <v>107.0</v>
      </c>
      <c r="G1436" s="4">
        <v>1.43</v>
      </c>
      <c r="H1436" s="8">
        <v>0.8037</v>
      </c>
      <c r="I1436" s="8">
        <v>0.0261</v>
      </c>
      <c r="J1436" s="9">
        <v>0.003136574074074074</v>
      </c>
      <c r="K1436" s="21">
        <v>271.0</v>
      </c>
      <c r="L1436" s="4">
        <v>1.25</v>
      </c>
    </row>
    <row r="1437">
      <c r="A1437" s="20" t="s">
        <v>1732</v>
      </c>
      <c r="B1437" s="20" t="str">
        <f t="shared" si="1"/>
        <v>Known</v>
      </c>
      <c r="C1437" s="20" t="str">
        <f>IFERROR(__xludf.DUMMYFUNCTION("SPLIT(E1437,"" - "")"),"Name")</f>
        <v>Name</v>
      </c>
      <c r="D1437" s="20" t="str">
        <f>IFERROR(__xludf.DUMMYFUNCTION("""COMPUTED_VALUE"""),"Series")</f>
        <v>Series</v>
      </c>
      <c r="E1437" s="4" t="s">
        <v>15</v>
      </c>
      <c r="F1437" s="4">
        <v>107.0</v>
      </c>
      <c r="G1437" s="4">
        <v>2.64</v>
      </c>
      <c r="H1437" s="8">
        <v>0.2056</v>
      </c>
      <c r="I1437" s="8">
        <v>0.2049</v>
      </c>
      <c r="J1437" s="9">
        <v>0.006354166666666667</v>
      </c>
      <c r="K1437" s="21">
        <v>549.0</v>
      </c>
      <c r="L1437" s="4">
        <v>6.01</v>
      </c>
    </row>
    <row r="1438">
      <c r="A1438" s="20" t="s">
        <v>1733</v>
      </c>
      <c r="B1438" s="20" t="str">
        <f t="shared" si="1"/>
        <v>Exploratory</v>
      </c>
      <c r="C1438" s="20" t="str">
        <f>IFERROR(__xludf.DUMMYFUNCTION("SPLIT(E1438,"" - "")"),"Keyword")</f>
        <v>Keyword</v>
      </c>
      <c r="D1438" s="20" t="str">
        <f>IFERROR(__xludf.DUMMYFUNCTION("""COMPUTED_VALUE"""),"Topic")</f>
        <v>Topic</v>
      </c>
      <c r="E1438" s="4" t="s">
        <v>17</v>
      </c>
      <c r="F1438" s="4">
        <v>107.0</v>
      </c>
      <c r="G1438" s="4">
        <v>3.29</v>
      </c>
      <c r="H1438" s="8">
        <v>0.1869</v>
      </c>
      <c r="I1438" s="8">
        <v>0.2273</v>
      </c>
      <c r="J1438" s="9">
        <v>0.002002314814814815</v>
      </c>
      <c r="K1438" s="21">
        <v>173.0</v>
      </c>
      <c r="L1438" s="4">
        <v>2.28</v>
      </c>
    </row>
    <row r="1439">
      <c r="A1439" s="20" t="s">
        <v>1734</v>
      </c>
      <c r="B1439" s="20" t="str">
        <f t="shared" si="1"/>
        <v>Known</v>
      </c>
      <c r="C1439" s="20" t="str">
        <f>IFERROR(__xludf.DUMMYFUNCTION("SPLIT(E1439,"" - "")"),"Name")</f>
        <v>Name</v>
      </c>
      <c r="D1439" s="20" t="str">
        <f>IFERROR(__xludf.DUMMYFUNCTION("""COMPUTED_VALUE"""),"Series")</f>
        <v>Series</v>
      </c>
      <c r="E1439" s="4" t="s">
        <v>15</v>
      </c>
      <c r="F1439" s="4">
        <v>107.0</v>
      </c>
      <c r="G1439" s="4">
        <v>3.41</v>
      </c>
      <c r="H1439" s="8">
        <v>0.271</v>
      </c>
      <c r="I1439" s="8">
        <v>0.1342</v>
      </c>
      <c r="J1439" s="9">
        <v>0.003981481481481482</v>
      </c>
      <c r="K1439" s="21">
        <v>344.0</v>
      </c>
      <c r="L1439" s="4">
        <v>4.19</v>
      </c>
    </row>
    <row r="1440">
      <c r="A1440" s="20" t="s">
        <v>1735</v>
      </c>
      <c r="B1440" s="20" t="str">
        <f t="shared" si="1"/>
        <v>Exploratory</v>
      </c>
      <c r="C1440" s="20" t="str">
        <f>IFERROR(__xludf.DUMMYFUNCTION("SPLIT(E1440,"" - "")"),"Keyword")</f>
        <v>Keyword</v>
      </c>
      <c r="D1440" s="20" t="str">
        <f>IFERROR(__xludf.DUMMYFUNCTION("""COMPUTED_VALUE"""),"Place")</f>
        <v>Place</v>
      </c>
      <c r="E1440" s="4" t="s">
        <v>32</v>
      </c>
      <c r="F1440" s="4">
        <v>107.0</v>
      </c>
      <c r="G1440" s="4">
        <v>3.0</v>
      </c>
      <c r="H1440" s="8">
        <v>0.271</v>
      </c>
      <c r="I1440" s="8">
        <v>0.1277</v>
      </c>
      <c r="J1440" s="9">
        <v>0.002800925925925926</v>
      </c>
      <c r="K1440" s="21">
        <v>242.0</v>
      </c>
      <c r="L1440" s="4">
        <v>4.05</v>
      </c>
    </row>
    <row r="1441">
      <c r="A1441" s="20">
        <v>6849.0</v>
      </c>
      <c r="B1441" s="20" t="str">
        <f t="shared" si="1"/>
        <v>Known</v>
      </c>
      <c r="C1441" s="20" t="str">
        <f>IFERROR(__xludf.DUMMYFUNCTION("SPLIT(E1441,"" - "")"),"Number")</f>
        <v>Number</v>
      </c>
      <c r="D1441" s="20" t="str">
        <f>IFERROR(__xludf.DUMMYFUNCTION("""COMPUTED_VALUE"""),"Study")</f>
        <v>Study</v>
      </c>
      <c r="E1441" s="4" t="s">
        <v>12</v>
      </c>
      <c r="F1441" s="4">
        <v>106.0</v>
      </c>
      <c r="G1441" s="4">
        <v>2.75</v>
      </c>
      <c r="H1441" s="8">
        <v>0.3585</v>
      </c>
      <c r="I1441" s="8">
        <v>0.0687</v>
      </c>
      <c r="J1441" s="9">
        <v>0.00542824074074074</v>
      </c>
      <c r="K1441" s="21">
        <v>469.0</v>
      </c>
      <c r="L1441" s="4">
        <v>3.73</v>
      </c>
    </row>
    <row r="1442">
      <c r="A1442" s="20" t="s">
        <v>1738</v>
      </c>
      <c r="B1442" s="20" t="str">
        <f t="shared" si="1"/>
        <v>Exploratory</v>
      </c>
      <c r="C1442" s="20" t="str">
        <f>IFERROR(__xludf.DUMMYFUNCTION("SPLIT(E1442,"" - "")"),"Keyword")</f>
        <v>Keyword</v>
      </c>
      <c r="D1442" s="20" t="str">
        <f>IFERROR(__xludf.DUMMYFUNCTION("""COMPUTED_VALUE"""),"Topic")</f>
        <v>Topic</v>
      </c>
      <c r="E1442" s="4" t="s">
        <v>17</v>
      </c>
      <c r="F1442" s="4">
        <v>106.0</v>
      </c>
      <c r="G1442" s="4">
        <v>3.32</v>
      </c>
      <c r="H1442" s="8">
        <v>0.3019</v>
      </c>
      <c r="I1442" s="8">
        <v>0.196</v>
      </c>
      <c r="J1442" s="9">
        <v>0.0029861111111111113</v>
      </c>
      <c r="K1442" s="21">
        <v>258.0</v>
      </c>
      <c r="L1442" s="4">
        <v>4.15</v>
      </c>
    </row>
    <row r="1443">
      <c r="A1443" s="20" t="s">
        <v>3006</v>
      </c>
      <c r="B1443" s="20" t="str">
        <f t="shared" si="1"/>
        <v>Exploratory</v>
      </c>
      <c r="C1443" s="20" t="str">
        <f>IFERROR(__xludf.DUMMYFUNCTION("SPLIT(E1443,"" - "")"),"Keyword")</f>
        <v>Keyword</v>
      </c>
      <c r="D1443" s="20" t="str">
        <f>IFERROR(__xludf.DUMMYFUNCTION("""COMPUTED_VALUE"""),"Topic")</f>
        <v>Topic</v>
      </c>
      <c r="E1443" s="4" t="s">
        <v>17</v>
      </c>
      <c r="F1443" s="4">
        <v>106.0</v>
      </c>
      <c r="G1443" s="4">
        <v>3.86</v>
      </c>
      <c r="H1443" s="8">
        <v>0.3019</v>
      </c>
      <c r="I1443" s="8">
        <v>0.1516</v>
      </c>
      <c r="J1443" s="9">
        <v>0.003993055555555555</v>
      </c>
      <c r="K1443" s="21">
        <v>345.0</v>
      </c>
      <c r="L1443" s="4">
        <v>3.03</v>
      </c>
    </row>
    <row r="1444">
      <c r="A1444" s="20" t="s">
        <v>1740</v>
      </c>
      <c r="B1444" s="20" t="str">
        <f t="shared" si="1"/>
        <v>Known</v>
      </c>
      <c r="C1444" s="20" t="str">
        <f>IFERROR(__xludf.DUMMYFUNCTION("SPLIT(E1444,"" - "")"),"Name")</f>
        <v>Name</v>
      </c>
      <c r="D1444" s="20" t="str">
        <f>IFERROR(__xludf.DUMMYFUNCTION("""COMPUTED_VALUE"""),"Study")</f>
        <v>Study</v>
      </c>
      <c r="E1444" s="4" t="s">
        <v>21</v>
      </c>
      <c r="F1444" s="4">
        <v>106.0</v>
      </c>
      <c r="G1444" s="4">
        <v>2.48</v>
      </c>
      <c r="H1444" s="8">
        <v>0.2547</v>
      </c>
      <c r="I1444" s="8">
        <v>0.1103</v>
      </c>
      <c r="J1444" s="9">
        <v>0.0036226851851851854</v>
      </c>
      <c r="K1444" s="21">
        <v>313.0</v>
      </c>
      <c r="L1444" s="4">
        <v>3.71</v>
      </c>
    </row>
    <row r="1445">
      <c r="A1445" s="20" t="s">
        <v>1741</v>
      </c>
      <c r="B1445" s="20" t="str">
        <f t="shared" si="1"/>
        <v>Exploratory</v>
      </c>
      <c r="C1445" s="20" t="str">
        <f>IFERROR(__xludf.DUMMYFUNCTION("SPLIT(E1445,"" - "")"),"Keyword")</f>
        <v>Keyword</v>
      </c>
      <c r="D1445" s="20" t="str">
        <f>IFERROR(__xludf.DUMMYFUNCTION("""COMPUTED_VALUE"""),"Topic")</f>
        <v>Topic</v>
      </c>
      <c r="E1445" s="4" t="s">
        <v>17</v>
      </c>
      <c r="F1445" s="4">
        <v>106.0</v>
      </c>
      <c r="G1445" s="4">
        <v>3.08</v>
      </c>
      <c r="H1445" s="8">
        <v>0.3019</v>
      </c>
      <c r="I1445" s="8">
        <v>0.1166</v>
      </c>
      <c r="J1445" s="9">
        <v>0.004664351851851852</v>
      </c>
      <c r="K1445" s="21">
        <v>403.0</v>
      </c>
      <c r="L1445" s="4">
        <v>5.18</v>
      </c>
    </row>
    <row r="1446">
      <c r="A1446" s="20" t="s">
        <v>1742</v>
      </c>
      <c r="B1446" s="20" t="str">
        <f t="shared" si="1"/>
        <v>Known</v>
      </c>
      <c r="C1446" s="20" t="str">
        <f>IFERROR(__xludf.DUMMYFUNCTION("SPLIT(E1446,"" - "")"),"Name")</f>
        <v>Name</v>
      </c>
      <c r="D1446" s="20" t="str">
        <f>IFERROR(__xludf.DUMMYFUNCTION("""COMPUTED_VALUE"""),"Study")</f>
        <v>Study</v>
      </c>
      <c r="E1446" s="4" t="s">
        <v>21</v>
      </c>
      <c r="F1446" s="4">
        <v>106.0</v>
      </c>
      <c r="G1446" s="4">
        <v>2.53</v>
      </c>
      <c r="H1446" s="8">
        <v>0.1981</v>
      </c>
      <c r="I1446" s="8">
        <v>0.1679</v>
      </c>
      <c r="J1446" s="9">
        <v>0.004375</v>
      </c>
      <c r="K1446" s="21">
        <v>378.0</v>
      </c>
      <c r="L1446" s="4">
        <v>6.27</v>
      </c>
    </row>
    <row r="1447">
      <c r="A1447" s="20" t="s">
        <v>1743</v>
      </c>
      <c r="B1447" s="20" t="str">
        <f t="shared" si="1"/>
        <v>Exploratory</v>
      </c>
      <c r="C1447" s="20" t="str">
        <f>IFERROR(__xludf.DUMMYFUNCTION("SPLIT(E1447,"" - "")"),"Keyword")</f>
        <v>Keyword</v>
      </c>
      <c r="D1447" s="20" t="str">
        <f>IFERROR(__xludf.DUMMYFUNCTION("""COMPUTED_VALUE"""),"Topic")</f>
        <v>Topic</v>
      </c>
      <c r="E1447" s="4" t="s">
        <v>17</v>
      </c>
      <c r="F1447" s="4">
        <v>106.0</v>
      </c>
      <c r="G1447" s="4">
        <v>3.25</v>
      </c>
      <c r="H1447" s="8">
        <v>0.3208</v>
      </c>
      <c r="I1447" s="8">
        <v>0.1686</v>
      </c>
      <c r="J1447" s="9">
        <v>0.001851851851851852</v>
      </c>
      <c r="K1447" s="21">
        <v>160.0</v>
      </c>
      <c r="L1447" s="4">
        <v>2.72</v>
      </c>
    </row>
    <row r="1448">
      <c r="A1448" s="20" t="s">
        <v>4821</v>
      </c>
      <c r="B1448" s="20" t="str">
        <f t="shared" si="1"/>
        <v>Exploratory</v>
      </c>
      <c r="C1448" s="20" t="str">
        <f>IFERROR(__xludf.DUMMYFUNCTION("SPLIT(E1448,"" - "")"),"Keyword")</f>
        <v>Keyword</v>
      </c>
      <c r="D1448" s="20" t="str">
        <f>IFERROR(__xludf.DUMMYFUNCTION("""COMPUTED_VALUE"""),"Place")</f>
        <v>Place</v>
      </c>
      <c r="E1448" s="4" t="s">
        <v>32</v>
      </c>
      <c r="F1448" s="4">
        <v>106.0</v>
      </c>
      <c r="G1448" s="4">
        <v>1.58</v>
      </c>
      <c r="H1448" s="8">
        <v>0.7453</v>
      </c>
      <c r="I1448" s="8">
        <v>0.0774</v>
      </c>
      <c r="J1448" s="9">
        <v>0.001400462962962963</v>
      </c>
      <c r="K1448" s="21">
        <v>121.0</v>
      </c>
      <c r="L1448" s="4">
        <v>1.19</v>
      </c>
    </row>
    <row r="1449">
      <c r="A1449" s="20" t="s">
        <v>1745</v>
      </c>
      <c r="B1449" s="20" t="str">
        <f t="shared" si="1"/>
        <v>Exploratory</v>
      </c>
      <c r="C1449" s="20" t="str">
        <f>IFERROR(__xludf.DUMMYFUNCTION("SPLIT(E1449,"" - "")"),"Keyword")</f>
        <v>Keyword</v>
      </c>
      <c r="D1449" s="20" t="str">
        <f>IFERROR(__xludf.DUMMYFUNCTION("""COMPUTED_VALUE"""),"Topic")</f>
        <v>Topic</v>
      </c>
      <c r="E1449" s="4" t="s">
        <v>17</v>
      </c>
      <c r="F1449" s="4">
        <v>106.0</v>
      </c>
      <c r="G1449" s="4">
        <v>2.41</v>
      </c>
      <c r="H1449" s="8">
        <v>0.0849</v>
      </c>
      <c r="I1449" s="8">
        <v>0.4863</v>
      </c>
      <c r="J1449" s="9">
        <v>0.001412037037037037</v>
      </c>
      <c r="K1449" s="21">
        <v>122.0</v>
      </c>
      <c r="L1449" s="4">
        <v>0.69</v>
      </c>
    </row>
    <row r="1450">
      <c r="A1450" s="20" t="s">
        <v>1746</v>
      </c>
      <c r="B1450" s="20" t="str">
        <f t="shared" si="1"/>
        <v>Exploratory</v>
      </c>
      <c r="C1450" s="20" t="str">
        <f>IFERROR(__xludf.DUMMYFUNCTION("SPLIT(E1450,"" - "")"),"Keyword")</f>
        <v>Keyword</v>
      </c>
      <c r="D1450" s="20" t="str">
        <f>IFERROR(__xludf.DUMMYFUNCTION("""COMPUTED_VALUE"""),"Place")</f>
        <v>Place</v>
      </c>
      <c r="E1450" s="4" t="s">
        <v>32</v>
      </c>
      <c r="F1450" s="4">
        <v>106.0</v>
      </c>
      <c r="G1450" s="4">
        <v>2.29</v>
      </c>
      <c r="H1450" s="8">
        <v>0.1321</v>
      </c>
      <c r="I1450" s="8">
        <v>0.2922</v>
      </c>
      <c r="J1450" s="9">
        <v>0.0033680555555555556</v>
      </c>
      <c r="K1450" s="21">
        <v>291.0</v>
      </c>
      <c r="L1450" s="4">
        <v>4.79</v>
      </c>
    </row>
    <row r="1451">
      <c r="A1451" s="20" t="s">
        <v>1749</v>
      </c>
      <c r="B1451" s="20" t="str">
        <f t="shared" si="1"/>
        <v>Exploratory</v>
      </c>
      <c r="C1451" s="20" t="str">
        <f>IFERROR(__xludf.DUMMYFUNCTION("SPLIT(E1451,"" - "")"),"Keyword")</f>
        <v>Keyword</v>
      </c>
      <c r="D1451" s="20" t="str">
        <f>IFERROR(__xludf.DUMMYFUNCTION("""COMPUTED_VALUE"""),"Topic")</f>
        <v>Topic</v>
      </c>
      <c r="E1451" s="4" t="s">
        <v>17</v>
      </c>
      <c r="F1451" s="4">
        <v>106.0</v>
      </c>
      <c r="G1451" s="4">
        <v>3.07</v>
      </c>
      <c r="H1451" s="8">
        <v>0.4057</v>
      </c>
      <c r="I1451" s="8">
        <v>0.1785</v>
      </c>
      <c r="J1451" s="9">
        <v>0.002037037037037037</v>
      </c>
      <c r="K1451" s="21">
        <v>176.0</v>
      </c>
      <c r="L1451" s="4">
        <v>1.55</v>
      </c>
    </row>
    <row r="1452">
      <c r="A1452" s="20" t="s">
        <v>1750</v>
      </c>
      <c r="B1452" s="20" t="str">
        <f t="shared" si="1"/>
        <v>Exploratory</v>
      </c>
      <c r="C1452" s="20" t="str">
        <f>IFERROR(__xludf.DUMMYFUNCTION("SPLIT(E1452,"" - "")"),"Keyword")</f>
        <v>Keyword</v>
      </c>
      <c r="D1452" s="20" t="str">
        <f>IFERROR(__xludf.DUMMYFUNCTION("""COMPUTED_VALUE"""),"Topic")</f>
        <v>Topic</v>
      </c>
      <c r="E1452" s="4" t="s">
        <v>17</v>
      </c>
      <c r="F1452" s="4">
        <v>106.0</v>
      </c>
      <c r="G1452" s="4">
        <v>4.59</v>
      </c>
      <c r="H1452" s="8">
        <v>0.1604</v>
      </c>
      <c r="I1452" s="8">
        <v>0.1602</v>
      </c>
      <c r="J1452" s="9">
        <v>0.0027199074074074074</v>
      </c>
      <c r="K1452" s="21">
        <v>235.0</v>
      </c>
      <c r="L1452" s="4">
        <v>3.4</v>
      </c>
    </row>
    <row r="1453">
      <c r="A1453" s="20" t="s">
        <v>1751</v>
      </c>
      <c r="B1453" s="20" t="str">
        <f t="shared" si="1"/>
        <v>Exploratory</v>
      </c>
      <c r="C1453" s="20" t="str">
        <f>IFERROR(__xludf.DUMMYFUNCTION("SPLIT(E1453,"" - "")"),"Keyword")</f>
        <v>Keyword</v>
      </c>
      <c r="D1453" s="20" t="str">
        <f>IFERROR(__xludf.DUMMYFUNCTION("""COMPUTED_VALUE"""),"Topic")</f>
        <v>Topic</v>
      </c>
      <c r="E1453" s="4" t="s">
        <v>17</v>
      </c>
      <c r="F1453" s="4">
        <v>106.0</v>
      </c>
      <c r="G1453" s="4">
        <v>2.9</v>
      </c>
      <c r="H1453" s="8">
        <v>0.2642</v>
      </c>
      <c r="I1453" s="8">
        <v>0.2899</v>
      </c>
      <c r="J1453" s="9">
        <v>0.0023032407407407407</v>
      </c>
      <c r="K1453" s="21">
        <v>199.0</v>
      </c>
      <c r="L1453" s="4">
        <v>2.13</v>
      </c>
    </row>
    <row r="1454">
      <c r="A1454" s="20" t="s">
        <v>1752</v>
      </c>
      <c r="B1454" s="20" t="str">
        <f t="shared" si="1"/>
        <v>Exploratory</v>
      </c>
      <c r="C1454" s="20" t="str">
        <f>IFERROR(__xludf.DUMMYFUNCTION("SPLIT(E1454,"" - "")"),"Keyword")</f>
        <v>Keyword</v>
      </c>
      <c r="D1454" s="20" t="str">
        <f>IFERROR(__xludf.DUMMYFUNCTION("""COMPUTED_VALUE"""),"Topic")</f>
        <v>Topic</v>
      </c>
      <c r="E1454" s="4" t="s">
        <v>17</v>
      </c>
      <c r="F1454" s="4">
        <v>106.0</v>
      </c>
      <c r="G1454" s="4">
        <v>5.95</v>
      </c>
      <c r="H1454" s="8">
        <v>0.1981</v>
      </c>
      <c r="I1454" s="8">
        <v>0.1585</v>
      </c>
      <c r="J1454" s="9">
        <v>0.006145833333333333</v>
      </c>
      <c r="K1454" s="21">
        <v>531.0</v>
      </c>
      <c r="L1454" s="4">
        <v>4.79</v>
      </c>
    </row>
    <row r="1455">
      <c r="A1455" s="20" t="s">
        <v>1753</v>
      </c>
      <c r="B1455" s="20" t="str">
        <f t="shared" si="1"/>
        <v>Exploratory</v>
      </c>
      <c r="C1455" s="20" t="str">
        <f>IFERROR(__xludf.DUMMYFUNCTION("SPLIT(E1455,"" - "")"),"Keyword")</f>
        <v>Keyword</v>
      </c>
      <c r="D1455" s="20" t="str">
        <f>IFERROR(__xludf.DUMMYFUNCTION("""COMPUTED_VALUE"""),"Topic")</f>
        <v>Topic</v>
      </c>
      <c r="E1455" s="4" t="s">
        <v>17</v>
      </c>
      <c r="F1455" s="4">
        <v>106.0</v>
      </c>
      <c r="G1455" s="4">
        <v>2.9</v>
      </c>
      <c r="H1455" s="8">
        <v>0.1226</v>
      </c>
      <c r="I1455" s="8">
        <v>0.3811</v>
      </c>
      <c r="J1455" s="9">
        <v>0.0023148148148148147</v>
      </c>
      <c r="K1455" s="21">
        <v>200.0</v>
      </c>
      <c r="L1455" s="4">
        <v>1.68</v>
      </c>
    </row>
    <row r="1456">
      <c r="A1456" s="20" t="s">
        <v>1754</v>
      </c>
      <c r="B1456" s="20" t="str">
        <f t="shared" si="1"/>
        <v>Exploratory</v>
      </c>
      <c r="C1456" s="20" t="str">
        <f>IFERROR(__xludf.DUMMYFUNCTION("SPLIT(E1456,"" - "")"),"Keyword")</f>
        <v>Keyword</v>
      </c>
      <c r="D1456" s="20" t="str">
        <f>IFERROR(__xludf.DUMMYFUNCTION("""COMPUTED_VALUE"""),"Topic")</f>
        <v>Topic</v>
      </c>
      <c r="E1456" s="4" t="s">
        <v>17</v>
      </c>
      <c r="F1456" s="4">
        <v>106.0</v>
      </c>
      <c r="G1456" s="4">
        <v>3.94</v>
      </c>
      <c r="H1456" s="8">
        <v>0.1887</v>
      </c>
      <c r="I1456" s="8">
        <v>0.177</v>
      </c>
      <c r="J1456" s="9">
        <v>0.005451388888888889</v>
      </c>
      <c r="K1456" s="21">
        <v>471.0</v>
      </c>
      <c r="L1456" s="4">
        <v>3.55</v>
      </c>
    </row>
    <row r="1457">
      <c r="A1457" s="20" t="s">
        <v>1755</v>
      </c>
      <c r="B1457" s="20" t="str">
        <f t="shared" si="1"/>
        <v>Exploratory</v>
      </c>
      <c r="C1457" s="20" t="str">
        <f>IFERROR(__xludf.DUMMYFUNCTION("SPLIT(E1457,"" - "")"),"Keyword")</f>
        <v>Keyword</v>
      </c>
      <c r="D1457" s="20" t="str">
        <f>IFERROR(__xludf.DUMMYFUNCTION("""COMPUTED_VALUE"""),"Topic")</f>
        <v>Topic</v>
      </c>
      <c r="E1457" s="4" t="s">
        <v>17</v>
      </c>
      <c r="F1457" s="4">
        <v>106.0</v>
      </c>
      <c r="G1457" s="4">
        <v>2.67</v>
      </c>
      <c r="H1457" s="8">
        <v>0.3868</v>
      </c>
      <c r="I1457" s="8">
        <v>0.1873</v>
      </c>
      <c r="J1457" s="9">
        <v>0.0017708333333333332</v>
      </c>
      <c r="K1457" s="21">
        <v>153.0</v>
      </c>
      <c r="L1457" s="4">
        <v>2.62</v>
      </c>
    </row>
    <row r="1458">
      <c r="A1458" s="20" t="s">
        <v>1756</v>
      </c>
      <c r="B1458" s="20" t="str">
        <f t="shared" si="1"/>
        <v>Known</v>
      </c>
      <c r="C1458" s="20" t="str">
        <f>IFERROR(__xludf.DUMMYFUNCTION("SPLIT(E1458,"" - "")"),"Name")</f>
        <v>Name</v>
      </c>
      <c r="D1458" s="20" t="str">
        <f>IFERROR(__xludf.DUMMYFUNCTION("""COMPUTED_VALUE"""),"Series")</f>
        <v>Series</v>
      </c>
      <c r="E1458" s="4" t="s">
        <v>15</v>
      </c>
      <c r="F1458" s="4">
        <v>106.0</v>
      </c>
      <c r="G1458" s="4">
        <v>2.49</v>
      </c>
      <c r="H1458" s="8">
        <v>0.1226</v>
      </c>
      <c r="I1458" s="8">
        <v>0.2045</v>
      </c>
      <c r="J1458" s="9">
        <v>0.003912037037037037</v>
      </c>
      <c r="K1458" s="21">
        <v>338.0</v>
      </c>
      <c r="L1458" s="4">
        <v>5.35</v>
      </c>
    </row>
    <row r="1459">
      <c r="A1459" s="20" t="s">
        <v>1757</v>
      </c>
      <c r="B1459" s="20" t="str">
        <f t="shared" si="1"/>
        <v>Exploratory</v>
      </c>
      <c r="C1459" s="20" t="str">
        <f>IFERROR(__xludf.DUMMYFUNCTION("SPLIT(E1459,"" - "")"),"Keyword")</f>
        <v>Keyword</v>
      </c>
      <c r="D1459" s="20" t="str">
        <f>IFERROR(__xludf.DUMMYFUNCTION("""COMPUTED_VALUE"""),"Topic")</f>
        <v>Topic</v>
      </c>
      <c r="E1459" s="4" t="s">
        <v>17</v>
      </c>
      <c r="F1459" s="4">
        <v>106.0</v>
      </c>
      <c r="G1459" s="4">
        <v>3.25</v>
      </c>
      <c r="H1459" s="8">
        <v>0.1132</v>
      </c>
      <c r="I1459" s="8">
        <v>0.3304</v>
      </c>
      <c r="J1459" s="9">
        <v>0.0023148148148148147</v>
      </c>
      <c r="K1459" s="21">
        <v>200.0</v>
      </c>
      <c r="L1459" s="4">
        <v>2.02</v>
      </c>
    </row>
    <row r="1460">
      <c r="A1460" s="20" t="s">
        <v>1758</v>
      </c>
      <c r="B1460" s="20" t="str">
        <f t="shared" si="1"/>
        <v>Exploratory</v>
      </c>
      <c r="C1460" s="20" t="str">
        <f>IFERROR(__xludf.DUMMYFUNCTION("SPLIT(E1460,"" - "")"),"Keyword")</f>
        <v>Keyword</v>
      </c>
      <c r="D1460" s="20" t="str">
        <f>IFERROR(__xludf.DUMMYFUNCTION("""COMPUTED_VALUE"""),"Topic")</f>
        <v>Topic</v>
      </c>
      <c r="E1460" s="4" t="s">
        <v>17</v>
      </c>
      <c r="F1460" s="4">
        <v>106.0</v>
      </c>
      <c r="G1460" s="4">
        <v>2.94</v>
      </c>
      <c r="H1460" s="8">
        <v>0.2075</v>
      </c>
      <c r="I1460" s="8">
        <v>0.2308</v>
      </c>
      <c r="J1460" s="9">
        <v>0.0020486111111111113</v>
      </c>
      <c r="K1460" s="21">
        <v>177.0</v>
      </c>
      <c r="L1460" s="4">
        <v>2.54</v>
      </c>
    </row>
    <row r="1461">
      <c r="A1461" s="20">
        <v>21660.0</v>
      </c>
      <c r="B1461" s="20" t="str">
        <f t="shared" si="1"/>
        <v>Known</v>
      </c>
      <c r="C1461" s="20" t="str">
        <f>IFERROR(__xludf.DUMMYFUNCTION("SPLIT(E1461,"" - "")"),"Number")</f>
        <v>Number</v>
      </c>
      <c r="D1461" s="20" t="str">
        <f>IFERROR(__xludf.DUMMYFUNCTION("""COMPUTED_VALUE"""),"Study")</f>
        <v>Study</v>
      </c>
      <c r="E1461" s="4" t="s">
        <v>12</v>
      </c>
      <c r="F1461" s="4">
        <v>105.0</v>
      </c>
      <c r="G1461" s="4">
        <v>2.41</v>
      </c>
      <c r="H1461" s="8">
        <v>0.2762</v>
      </c>
      <c r="I1461" s="8">
        <v>0.0791</v>
      </c>
      <c r="J1461" s="9">
        <v>0.004710648148148148</v>
      </c>
      <c r="K1461" s="21">
        <v>407.0</v>
      </c>
      <c r="L1461" s="4">
        <v>4.29</v>
      </c>
    </row>
    <row r="1462">
      <c r="A1462" s="20">
        <v>2976.0</v>
      </c>
      <c r="B1462" s="20" t="str">
        <f t="shared" si="1"/>
        <v>Known</v>
      </c>
      <c r="C1462" s="20" t="str">
        <f>IFERROR(__xludf.DUMMYFUNCTION("SPLIT(E1462,"" - "")"),"Number")</f>
        <v>Number</v>
      </c>
      <c r="D1462" s="20" t="str">
        <f>IFERROR(__xludf.DUMMYFUNCTION("""COMPUTED_VALUE"""),"Study")</f>
        <v>Study</v>
      </c>
      <c r="E1462" s="4" t="s">
        <v>12</v>
      </c>
      <c r="F1462" s="4">
        <v>105.0</v>
      </c>
      <c r="G1462" s="4">
        <v>2.29</v>
      </c>
      <c r="H1462" s="8">
        <v>0.3143</v>
      </c>
      <c r="I1462" s="8">
        <v>0.0875</v>
      </c>
      <c r="J1462" s="9">
        <v>0.003298611111111111</v>
      </c>
      <c r="K1462" s="21">
        <v>285.0</v>
      </c>
      <c r="L1462" s="4">
        <v>2.7</v>
      </c>
    </row>
    <row r="1463">
      <c r="A1463" s="20" t="s">
        <v>1759</v>
      </c>
      <c r="B1463" s="20" t="str">
        <f t="shared" si="1"/>
        <v>Exploratory</v>
      </c>
      <c r="C1463" s="20" t="str">
        <f>IFERROR(__xludf.DUMMYFUNCTION("SPLIT(E1463,"" - "")"),"Keyword")</f>
        <v>Keyword</v>
      </c>
      <c r="D1463" s="20" t="str">
        <f>IFERROR(__xludf.DUMMYFUNCTION("""COMPUTED_VALUE"""),"Topic")</f>
        <v>Topic</v>
      </c>
      <c r="E1463" s="4" t="s">
        <v>17</v>
      </c>
      <c r="F1463" s="4">
        <v>105.0</v>
      </c>
      <c r="G1463" s="4">
        <v>2.7</v>
      </c>
      <c r="H1463" s="8">
        <v>0.2</v>
      </c>
      <c r="I1463" s="8">
        <v>0.2852</v>
      </c>
      <c r="J1463" s="9">
        <v>0.0022453703703703702</v>
      </c>
      <c r="K1463" s="21">
        <v>194.0</v>
      </c>
      <c r="L1463" s="4">
        <v>2.31</v>
      </c>
    </row>
    <row r="1464">
      <c r="A1464" s="20" t="s">
        <v>1760</v>
      </c>
      <c r="B1464" s="20" t="str">
        <f t="shared" si="1"/>
        <v>Exploratory</v>
      </c>
      <c r="C1464" s="20" t="str">
        <f>IFERROR(__xludf.DUMMYFUNCTION("SPLIT(E1464,"" - "")"),"Keyword")</f>
        <v>Keyword</v>
      </c>
      <c r="D1464" s="20" t="str">
        <f>IFERROR(__xludf.DUMMYFUNCTION("""COMPUTED_VALUE"""),"Topic")</f>
        <v>Topic</v>
      </c>
      <c r="E1464" s="4" t="s">
        <v>17</v>
      </c>
      <c r="F1464" s="4">
        <v>105.0</v>
      </c>
      <c r="G1464" s="4">
        <v>4.36</v>
      </c>
      <c r="H1464" s="8">
        <v>0.1905</v>
      </c>
      <c r="I1464" s="8">
        <v>0.2314</v>
      </c>
      <c r="J1464" s="9">
        <v>0.004120370370370371</v>
      </c>
      <c r="K1464" s="21">
        <v>356.0</v>
      </c>
      <c r="L1464" s="4">
        <v>3.54</v>
      </c>
    </row>
    <row r="1465">
      <c r="A1465" s="20" t="s">
        <v>1761</v>
      </c>
      <c r="B1465" s="20" t="str">
        <f t="shared" si="1"/>
        <v>Exploratory</v>
      </c>
      <c r="C1465" s="20" t="str">
        <f>IFERROR(__xludf.DUMMYFUNCTION("SPLIT(E1465,"" - "")"),"Keyword")</f>
        <v>Keyword</v>
      </c>
      <c r="D1465" s="20" t="str">
        <f>IFERROR(__xludf.DUMMYFUNCTION("""COMPUTED_VALUE"""),"Topic")</f>
        <v>Topic</v>
      </c>
      <c r="E1465" s="4" t="s">
        <v>17</v>
      </c>
      <c r="F1465" s="4">
        <v>105.0</v>
      </c>
      <c r="G1465" s="4">
        <v>6.14</v>
      </c>
      <c r="H1465" s="8">
        <v>0.2571</v>
      </c>
      <c r="I1465" s="8">
        <v>0.138</v>
      </c>
      <c r="J1465" s="9">
        <v>0.006319444444444444</v>
      </c>
      <c r="K1465" s="21">
        <v>546.0</v>
      </c>
      <c r="L1465" s="4">
        <v>4.56</v>
      </c>
    </row>
    <row r="1466">
      <c r="A1466" s="20" t="s">
        <v>1762</v>
      </c>
      <c r="B1466" s="20" t="str">
        <f t="shared" si="1"/>
        <v>Exploratory</v>
      </c>
      <c r="C1466" s="20" t="str">
        <f>IFERROR(__xludf.DUMMYFUNCTION("SPLIT(E1466,"" - "")"),"Keyword")</f>
        <v>Keyword</v>
      </c>
      <c r="D1466" s="20" t="str">
        <f>IFERROR(__xludf.DUMMYFUNCTION("""COMPUTED_VALUE"""),"Topic")</f>
        <v>Topic</v>
      </c>
      <c r="E1466" s="4" t="s">
        <v>17</v>
      </c>
      <c r="F1466" s="4">
        <v>105.0</v>
      </c>
      <c r="G1466" s="4">
        <v>3.55</v>
      </c>
      <c r="H1466" s="8">
        <v>0.1524</v>
      </c>
      <c r="I1466" s="8">
        <v>0.1475</v>
      </c>
      <c r="J1466" s="9">
        <v>0.004525462962962963</v>
      </c>
      <c r="K1466" s="21">
        <v>391.0</v>
      </c>
      <c r="L1466" s="4">
        <v>3.83</v>
      </c>
    </row>
    <row r="1467">
      <c r="A1467" s="20" t="s">
        <v>1764</v>
      </c>
      <c r="B1467" s="20" t="str">
        <f t="shared" si="1"/>
        <v>Exploratory</v>
      </c>
      <c r="C1467" s="20" t="str">
        <f>IFERROR(__xludf.DUMMYFUNCTION("SPLIT(E1467,"" - "")"),"Keyword")</f>
        <v>Keyword</v>
      </c>
      <c r="D1467" s="20" t="str">
        <f>IFERROR(__xludf.DUMMYFUNCTION("""COMPUTED_VALUE"""),"Place")</f>
        <v>Place</v>
      </c>
      <c r="E1467" s="4" t="s">
        <v>32</v>
      </c>
      <c r="F1467" s="4">
        <v>105.0</v>
      </c>
      <c r="G1467" s="4">
        <v>3.65</v>
      </c>
      <c r="H1467" s="8">
        <v>0.2286</v>
      </c>
      <c r="I1467" s="8">
        <v>0.2141</v>
      </c>
      <c r="J1467" s="9">
        <v>0.0030902777777777777</v>
      </c>
      <c r="K1467" s="21">
        <v>267.0</v>
      </c>
      <c r="L1467" s="4">
        <v>2.03</v>
      </c>
    </row>
    <row r="1468">
      <c r="A1468" s="20" t="s">
        <v>1765</v>
      </c>
      <c r="B1468" s="20" t="str">
        <f t="shared" si="1"/>
        <v>Exploratory</v>
      </c>
      <c r="C1468" s="20" t="str">
        <f>IFERROR(__xludf.DUMMYFUNCTION("SPLIT(E1468,"" - "")"),"Keyword")</f>
        <v>Keyword</v>
      </c>
      <c r="D1468" s="20" t="str">
        <f>IFERROR(__xludf.DUMMYFUNCTION("""COMPUTED_VALUE"""),"Topic")</f>
        <v>Topic</v>
      </c>
      <c r="E1468" s="4" t="s">
        <v>17</v>
      </c>
      <c r="F1468" s="4">
        <v>105.0</v>
      </c>
      <c r="G1468" s="4">
        <v>3.5</v>
      </c>
      <c r="H1468" s="8">
        <v>0.2</v>
      </c>
      <c r="I1468" s="8">
        <v>0.188</v>
      </c>
      <c r="J1468" s="9">
        <v>0.00375</v>
      </c>
      <c r="K1468" s="21">
        <v>324.0</v>
      </c>
      <c r="L1468" s="4">
        <v>3.5</v>
      </c>
    </row>
    <row r="1469">
      <c r="A1469" s="20" t="s">
        <v>1766</v>
      </c>
      <c r="B1469" s="20" t="str">
        <f t="shared" si="1"/>
        <v>Exploratory</v>
      </c>
      <c r="C1469" s="20" t="str">
        <f>IFERROR(__xludf.DUMMYFUNCTION("SPLIT(E1469,"" - "")"),"Keyword")</f>
        <v>Keyword</v>
      </c>
      <c r="D1469" s="20" t="str">
        <f>IFERROR(__xludf.DUMMYFUNCTION("""COMPUTED_VALUE"""),"Place")</f>
        <v>Place</v>
      </c>
      <c r="E1469" s="4" t="s">
        <v>32</v>
      </c>
      <c r="F1469" s="4">
        <v>105.0</v>
      </c>
      <c r="G1469" s="4">
        <v>1.84</v>
      </c>
      <c r="H1469" s="8">
        <v>0.6476</v>
      </c>
      <c r="I1469" s="8">
        <v>0.1088</v>
      </c>
      <c r="J1469" s="9">
        <v>6.712962962962962E-4</v>
      </c>
      <c r="K1469" s="21">
        <v>58.0</v>
      </c>
      <c r="L1469" s="4">
        <v>0.65</v>
      </c>
    </row>
    <row r="1470">
      <c r="A1470" s="20" t="s">
        <v>1767</v>
      </c>
      <c r="B1470" s="20" t="str">
        <f t="shared" si="1"/>
        <v>Known</v>
      </c>
      <c r="C1470" s="20" t="str">
        <f>IFERROR(__xludf.DUMMYFUNCTION("SPLIT(E1470,"" - "")"),"Author")</f>
        <v>Author</v>
      </c>
      <c r="D1470" s="20" t="str">
        <f>IFERROR(__xludf.DUMMYFUNCTION("""COMPUTED_VALUE"""),"Individual")</f>
        <v>Individual</v>
      </c>
      <c r="E1470" s="4" t="s">
        <v>97</v>
      </c>
      <c r="F1470" s="4">
        <v>105.0</v>
      </c>
      <c r="G1470" s="4">
        <v>3.43</v>
      </c>
      <c r="H1470" s="8">
        <v>0.2857</v>
      </c>
      <c r="I1470" s="8">
        <v>0.0889</v>
      </c>
      <c r="J1470" s="9">
        <v>0.004837962962962963</v>
      </c>
      <c r="K1470" s="21">
        <v>418.0</v>
      </c>
      <c r="L1470" s="4">
        <v>7.12</v>
      </c>
    </row>
    <row r="1471">
      <c r="A1471" s="20" t="s">
        <v>1768</v>
      </c>
      <c r="B1471" s="20" t="str">
        <f t="shared" si="1"/>
        <v>Known</v>
      </c>
      <c r="C1471" s="20" t="str">
        <f>IFERROR(__xludf.DUMMYFUNCTION("SPLIT(E1471,"" - "")"),"Format")</f>
        <v>Format</v>
      </c>
      <c r="D1471" s="20" t="str">
        <f>IFERROR(__xludf.DUMMYFUNCTION("""COMPUTED_VALUE"""),"Type")</f>
        <v>Type</v>
      </c>
      <c r="E1471" s="4" t="s">
        <v>642</v>
      </c>
      <c r="F1471" s="4">
        <v>105.0</v>
      </c>
      <c r="G1471" s="4">
        <v>7.74</v>
      </c>
      <c r="H1471" s="8">
        <v>0.219</v>
      </c>
      <c r="I1471" s="8">
        <v>0.0873</v>
      </c>
      <c r="J1471" s="9">
        <v>0.007662037037037037</v>
      </c>
      <c r="K1471" s="21">
        <v>662.0</v>
      </c>
      <c r="L1471" s="4">
        <v>5.36</v>
      </c>
    </row>
    <row r="1472">
      <c r="A1472" s="20" t="s">
        <v>1769</v>
      </c>
      <c r="B1472" s="20" t="str">
        <f t="shared" si="1"/>
        <v>Known</v>
      </c>
      <c r="C1472" s="20" t="str">
        <f>IFERROR(__xludf.DUMMYFUNCTION("SPLIT(E1472,"" - "")"),"Name")</f>
        <v>Name</v>
      </c>
      <c r="D1472" s="20" t="str">
        <f>IFERROR(__xludf.DUMMYFUNCTION("""COMPUTED_VALUE"""),"Series")</f>
        <v>Series</v>
      </c>
      <c r="E1472" s="4" t="s">
        <v>15</v>
      </c>
      <c r="F1472" s="4">
        <v>105.0</v>
      </c>
      <c r="G1472" s="4">
        <v>2.66</v>
      </c>
      <c r="H1472" s="8">
        <v>0.3048</v>
      </c>
      <c r="I1472" s="8">
        <v>0.1004</v>
      </c>
      <c r="J1472" s="9">
        <v>0.003981481481481482</v>
      </c>
      <c r="K1472" s="21">
        <v>344.0</v>
      </c>
      <c r="L1472" s="4">
        <v>3.9</v>
      </c>
    </row>
    <row r="1473">
      <c r="A1473" s="20" t="s">
        <v>1770</v>
      </c>
      <c r="B1473" s="20" t="str">
        <f t="shared" si="1"/>
        <v>Known</v>
      </c>
      <c r="C1473" s="20" t="str">
        <f>IFERROR(__xludf.DUMMYFUNCTION("SPLIT(E1473,"" - "")"),"Name")</f>
        <v>Name</v>
      </c>
      <c r="D1473" s="20" t="str">
        <f>IFERROR(__xludf.DUMMYFUNCTION("""COMPUTED_VALUE"""),"Series")</f>
        <v>Series</v>
      </c>
      <c r="E1473" s="4" t="s">
        <v>15</v>
      </c>
      <c r="F1473" s="4">
        <v>105.0</v>
      </c>
      <c r="G1473" s="4">
        <v>3.17</v>
      </c>
      <c r="H1473" s="8">
        <v>0.1619</v>
      </c>
      <c r="I1473" s="8">
        <v>0.1922</v>
      </c>
      <c r="J1473" s="9">
        <v>0.004085648148148148</v>
      </c>
      <c r="K1473" s="21">
        <v>353.0</v>
      </c>
      <c r="L1473" s="4">
        <v>3.62</v>
      </c>
    </row>
    <row r="1474">
      <c r="A1474" s="20" t="s">
        <v>1771</v>
      </c>
      <c r="B1474" s="20" t="str">
        <f t="shared" si="1"/>
        <v>Known</v>
      </c>
      <c r="C1474" s="20" t="str">
        <f>IFERROR(__xludf.DUMMYFUNCTION("SPLIT(E1474,"" - "")"),"Name")</f>
        <v>Name</v>
      </c>
      <c r="D1474" s="20" t="str">
        <f>IFERROR(__xludf.DUMMYFUNCTION("""COMPUTED_VALUE"""),"Series")</f>
        <v>Series</v>
      </c>
      <c r="E1474" s="4" t="s">
        <v>15</v>
      </c>
      <c r="F1474" s="4">
        <v>105.0</v>
      </c>
      <c r="G1474" s="4">
        <v>3.73</v>
      </c>
      <c r="H1474" s="8">
        <v>0.2286</v>
      </c>
      <c r="I1474" s="8">
        <v>0.0995</v>
      </c>
      <c r="J1474" s="9">
        <v>0.005601851851851852</v>
      </c>
      <c r="K1474" s="21">
        <v>484.0</v>
      </c>
      <c r="L1474" s="4">
        <v>4.47</v>
      </c>
    </row>
    <row r="1475">
      <c r="A1475" s="20" t="s">
        <v>4822</v>
      </c>
      <c r="B1475" s="20" t="str">
        <f t="shared" si="1"/>
        <v>Known</v>
      </c>
      <c r="C1475" s="20" t="str">
        <f>IFERROR(__xludf.DUMMYFUNCTION("SPLIT(E1475,"" - "")"),"Name")</f>
        <v>Name</v>
      </c>
      <c r="D1475" s="20" t="str">
        <f>IFERROR(__xludf.DUMMYFUNCTION("""COMPUTED_VALUE"""),"Study")</f>
        <v>Study</v>
      </c>
      <c r="E1475" s="4" t="s">
        <v>21</v>
      </c>
      <c r="F1475" s="4">
        <v>104.0</v>
      </c>
      <c r="G1475" s="4">
        <v>1.24</v>
      </c>
      <c r="H1475" s="8">
        <v>0.5673</v>
      </c>
      <c r="I1475" s="8">
        <v>0.093</v>
      </c>
      <c r="J1475" s="9">
        <v>0.0020949074074074073</v>
      </c>
      <c r="K1475" s="21">
        <v>181.0</v>
      </c>
      <c r="L1475" s="4">
        <v>3.11</v>
      </c>
    </row>
    <row r="1476">
      <c r="A1476" s="20" t="s">
        <v>1773</v>
      </c>
      <c r="B1476" s="20" t="str">
        <f t="shared" si="1"/>
        <v>Exploratory</v>
      </c>
      <c r="C1476" s="20" t="str">
        <f>IFERROR(__xludf.DUMMYFUNCTION("SPLIT(E1476,"" - "")"),"Keyword")</f>
        <v>Keyword</v>
      </c>
      <c r="D1476" s="20" t="str">
        <f>IFERROR(__xludf.DUMMYFUNCTION("""COMPUTED_VALUE"""),"Topic")</f>
        <v>Topic</v>
      </c>
      <c r="E1476" s="4" t="s">
        <v>17</v>
      </c>
      <c r="F1476" s="4">
        <v>104.0</v>
      </c>
      <c r="G1476" s="4">
        <v>3.0</v>
      </c>
      <c r="H1476" s="8">
        <v>0.1635</v>
      </c>
      <c r="I1476" s="8">
        <v>0.3173</v>
      </c>
      <c r="J1476" s="9">
        <v>0.0022453703703703702</v>
      </c>
      <c r="K1476" s="21">
        <v>194.0</v>
      </c>
      <c r="L1476" s="4">
        <v>1.66</v>
      </c>
    </row>
    <row r="1477">
      <c r="A1477" s="20" t="s">
        <v>1774</v>
      </c>
      <c r="B1477" s="20" t="str">
        <f t="shared" si="1"/>
        <v>Exploratory</v>
      </c>
      <c r="C1477" s="20" t="str">
        <f>IFERROR(__xludf.DUMMYFUNCTION("SPLIT(E1477,"" - "")"),"Keyword")</f>
        <v>Keyword</v>
      </c>
      <c r="D1477" s="20" t="str">
        <f>IFERROR(__xludf.DUMMYFUNCTION("""COMPUTED_VALUE"""),"Topic")</f>
        <v>Topic</v>
      </c>
      <c r="E1477" s="4" t="s">
        <v>17</v>
      </c>
      <c r="F1477" s="4">
        <v>104.0</v>
      </c>
      <c r="G1477" s="4">
        <v>2.49</v>
      </c>
      <c r="H1477" s="8">
        <v>0.1442</v>
      </c>
      <c r="I1477" s="8">
        <v>0.2278</v>
      </c>
      <c r="J1477" s="9">
        <v>0.0015972222222222223</v>
      </c>
      <c r="K1477" s="21">
        <v>138.0</v>
      </c>
      <c r="L1477" s="4">
        <v>2.45</v>
      </c>
    </row>
    <row r="1478">
      <c r="A1478" s="20" t="s">
        <v>1775</v>
      </c>
      <c r="B1478" s="20" t="str">
        <f t="shared" si="1"/>
        <v>Exploratory</v>
      </c>
      <c r="C1478" s="20" t="str">
        <f>IFERROR(__xludf.DUMMYFUNCTION("SPLIT(E1478,"" - "")"),"Keyword")</f>
        <v>Keyword</v>
      </c>
      <c r="D1478" s="20" t="str">
        <f>IFERROR(__xludf.DUMMYFUNCTION("""COMPUTED_VALUE"""),"Topic")</f>
        <v>Topic</v>
      </c>
      <c r="E1478" s="4" t="s">
        <v>17</v>
      </c>
      <c r="F1478" s="4">
        <v>104.0</v>
      </c>
      <c r="G1478" s="4">
        <v>2.97</v>
      </c>
      <c r="H1478" s="8">
        <v>0.1827</v>
      </c>
      <c r="I1478" s="8">
        <v>0.301</v>
      </c>
      <c r="J1478" s="9">
        <v>0.002349537037037037</v>
      </c>
      <c r="K1478" s="21">
        <v>203.0</v>
      </c>
      <c r="L1478" s="4">
        <v>1.98</v>
      </c>
    </row>
    <row r="1479">
      <c r="A1479" s="20" t="s">
        <v>1776</v>
      </c>
      <c r="B1479" s="20" t="str">
        <f t="shared" si="1"/>
        <v>Exploratory</v>
      </c>
      <c r="C1479" s="20" t="str">
        <f>IFERROR(__xludf.DUMMYFUNCTION("SPLIT(E1479,"" - "")"),"Keyword")</f>
        <v>Keyword</v>
      </c>
      <c r="D1479" s="20" t="str">
        <f>IFERROR(__xludf.DUMMYFUNCTION("""COMPUTED_VALUE"""),"Topic")</f>
        <v>Topic</v>
      </c>
      <c r="E1479" s="4" t="s">
        <v>17</v>
      </c>
      <c r="F1479" s="4">
        <v>104.0</v>
      </c>
      <c r="G1479" s="4">
        <v>5.37</v>
      </c>
      <c r="H1479" s="8">
        <v>0.2115</v>
      </c>
      <c r="I1479" s="8">
        <v>0.1308</v>
      </c>
      <c r="J1479" s="9">
        <v>0.004884259259259259</v>
      </c>
      <c r="K1479" s="21">
        <v>422.0</v>
      </c>
      <c r="L1479" s="4">
        <v>5.33</v>
      </c>
    </row>
    <row r="1480">
      <c r="A1480" s="20" t="s">
        <v>1777</v>
      </c>
      <c r="B1480" s="20" t="str">
        <f t="shared" si="1"/>
        <v>Exploratory</v>
      </c>
      <c r="C1480" s="20" t="str">
        <f>IFERROR(__xludf.DUMMYFUNCTION("SPLIT(E1480,"" - "")"),"Keyword")</f>
        <v>Keyword</v>
      </c>
      <c r="D1480" s="20" t="str">
        <f>IFERROR(__xludf.DUMMYFUNCTION("""COMPUTED_VALUE"""),"Topic")</f>
        <v>Topic</v>
      </c>
      <c r="E1480" s="4" t="s">
        <v>17</v>
      </c>
      <c r="F1480" s="4">
        <v>104.0</v>
      </c>
      <c r="G1480" s="4">
        <v>4.26</v>
      </c>
      <c r="H1480" s="8">
        <v>0.2212</v>
      </c>
      <c r="I1480" s="8">
        <v>0.1783</v>
      </c>
      <c r="J1480" s="9">
        <v>0.0043518518518518515</v>
      </c>
      <c r="K1480" s="21">
        <v>376.0</v>
      </c>
      <c r="L1480" s="4">
        <v>3.49</v>
      </c>
    </row>
    <row r="1481">
      <c r="A1481" s="20" t="s">
        <v>1778</v>
      </c>
      <c r="B1481" s="20" t="str">
        <f t="shared" si="1"/>
        <v>Exploratory</v>
      </c>
      <c r="C1481" s="20" t="str">
        <f>IFERROR(__xludf.DUMMYFUNCTION("SPLIT(E1481,"" - "")"),"Keyword")</f>
        <v>Keyword</v>
      </c>
      <c r="D1481" s="20" t="str">
        <f>IFERROR(__xludf.DUMMYFUNCTION("""COMPUTED_VALUE"""),"Topic")</f>
        <v>Topic</v>
      </c>
      <c r="E1481" s="4" t="s">
        <v>17</v>
      </c>
      <c r="F1481" s="4">
        <v>104.0</v>
      </c>
      <c r="G1481" s="4">
        <v>2.27</v>
      </c>
      <c r="H1481" s="8">
        <v>0.1442</v>
      </c>
      <c r="I1481" s="8">
        <v>0.2712</v>
      </c>
      <c r="J1481" s="9">
        <v>0.0032407407407407406</v>
      </c>
      <c r="K1481" s="21">
        <v>280.0</v>
      </c>
      <c r="L1481" s="4">
        <v>3.48</v>
      </c>
    </row>
    <row r="1482">
      <c r="A1482" s="20" t="s">
        <v>1779</v>
      </c>
      <c r="B1482" s="20" t="str">
        <f t="shared" si="1"/>
        <v>Exploratory</v>
      </c>
      <c r="C1482" s="20" t="str">
        <f>IFERROR(__xludf.DUMMYFUNCTION("SPLIT(E1482,"" - "")"),"Keyword")</f>
        <v>Keyword</v>
      </c>
      <c r="D1482" s="20" t="str">
        <f>IFERROR(__xludf.DUMMYFUNCTION("""COMPUTED_VALUE"""),"Topic")</f>
        <v>Topic</v>
      </c>
      <c r="E1482" s="4" t="s">
        <v>17</v>
      </c>
      <c r="F1482" s="4">
        <v>104.0</v>
      </c>
      <c r="G1482" s="4">
        <v>3.64</v>
      </c>
      <c r="H1482" s="8">
        <v>0.2115</v>
      </c>
      <c r="I1482" s="8">
        <v>0.219</v>
      </c>
      <c r="J1482" s="9">
        <v>0.002627314814814815</v>
      </c>
      <c r="K1482" s="21">
        <v>227.0</v>
      </c>
      <c r="L1482" s="4">
        <v>1.78</v>
      </c>
    </row>
    <row r="1483">
      <c r="A1483" s="20" t="s">
        <v>1780</v>
      </c>
      <c r="B1483" s="20" t="str">
        <f t="shared" si="1"/>
        <v>Known</v>
      </c>
      <c r="C1483" s="20" t="str">
        <f>IFERROR(__xludf.DUMMYFUNCTION("SPLIT(E1483,"" - "")"),"Name")</f>
        <v>Name</v>
      </c>
      <c r="D1483" s="20" t="str">
        <f>IFERROR(__xludf.DUMMYFUNCTION("""COMPUTED_VALUE"""),"Series")</f>
        <v>Series</v>
      </c>
      <c r="E1483" s="4" t="s">
        <v>15</v>
      </c>
      <c r="F1483" s="4">
        <v>104.0</v>
      </c>
      <c r="G1483" s="4">
        <v>2.61</v>
      </c>
      <c r="H1483" s="8">
        <v>0.0962</v>
      </c>
      <c r="I1483" s="8">
        <v>0.1919</v>
      </c>
      <c r="J1483" s="9">
        <v>0.002534722222222222</v>
      </c>
      <c r="K1483" s="21">
        <v>219.0</v>
      </c>
      <c r="L1483" s="4">
        <v>3.72</v>
      </c>
    </row>
    <row r="1484">
      <c r="A1484" s="20" t="s">
        <v>1781</v>
      </c>
      <c r="B1484" s="20" t="str">
        <f t="shared" si="1"/>
        <v>Exploratory</v>
      </c>
      <c r="C1484" s="20" t="str">
        <f>IFERROR(__xludf.DUMMYFUNCTION("SPLIT(E1484,"" - "")"),"Keyword")</f>
        <v>Keyword</v>
      </c>
      <c r="D1484" s="20" t="str">
        <f>IFERROR(__xludf.DUMMYFUNCTION("""COMPUTED_VALUE"""),"Topic")</f>
        <v>Topic</v>
      </c>
      <c r="E1484" s="4" t="s">
        <v>17</v>
      </c>
      <c r="F1484" s="4">
        <v>104.0</v>
      </c>
      <c r="G1484" s="4">
        <v>3.2</v>
      </c>
      <c r="H1484" s="8">
        <v>0.2308</v>
      </c>
      <c r="I1484" s="8">
        <v>0.2012</v>
      </c>
      <c r="J1484" s="9">
        <v>0.0028125</v>
      </c>
      <c r="K1484" s="21">
        <v>243.0</v>
      </c>
      <c r="L1484" s="4">
        <v>3.57</v>
      </c>
    </row>
    <row r="1485">
      <c r="A1485" s="20" t="s">
        <v>1782</v>
      </c>
      <c r="B1485" s="20" t="str">
        <f t="shared" si="1"/>
        <v>Exploratory</v>
      </c>
      <c r="C1485" s="20" t="str">
        <f>IFERROR(__xludf.DUMMYFUNCTION("SPLIT(E1485,"" - "")"),"Keyword")</f>
        <v>Keyword</v>
      </c>
      <c r="D1485" s="20" t="str">
        <f>IFERROR(__xludf.DUMMYFUNCTION("""COMPUTED_VALUE"""),"Topic")</f>
        <v>Topic</v>
      </c>
      <c r="E1485" s="4" t="s">
        <v>17</v>
      </c>
      <c r="F1485" s="4">
        <v>104.0</v>
      </c>
      <c r="G1485" s="4">
        <v>3.01</v>
      </c>
      <c r="H1485" s="8">
        <v>0.1346</v>
      </c>
      <c r="I1485" s="8">
        <v>0.2428</v>
      </c>
      <c r="J1485" s="9">
        <v>0.004780092592592593</v>
      </c>
      <c r="K1485" s="21">
        <v>413.0</v>
      </c>
      <c r="L1485" s="4">
        <v>4.17</v>
      </c>
    </row>
    <row r="1486">
      <c r="A1486" s="20" t="s">
        <v>1783</v>
      </c>
      <c r="B1486" s="20" t="str">
        <f t="shared" si="1"/>
        <v>Exploratory</v>
      </c>
      <c r="C1486" s="20" t="str">
        <f>IFERROR(__xludf.DUMMYFUNCTION("SPLIT(E1486,"" - "")"),"Keyword")</f>
        <v>Keyword</v>
      </c>
      <c r="D1486" s="20" t="str">
        <f>IFERROR(__xludf.DUMMYFUNCTION("""COMPUTED_VALUE"""),"Topic")</f>
        <v>Topic</v>
      </c>
      <c r="E1486" s="4" t="s">
        <v>17</v>
      </c>
      <c r="F1486" s="4">
        <v>104.0</v>
      </c>
      <c r="G1486" s="4">
        <v>3.63</v>
      </c>
      <c r="H1486" s="8">
        <v>0.2115</v>
      </c>
      <c r="I1486" s="8">
        <v>0.2381</v>
      </c>
      <c r="J1486" s="9">
        <v>0.003148148148148148</v>
      </c>
      <c r="K1486" s="21">
        <v>272.0</v>
      </c>
      <c r="L1486" s="4">
        <v>2.41</v>
      </c>
    </row>
    <row r="1487">
      <c r="A1487" s="20">
        <v>29203.0</v>
      </c>
      <c r="B1487" s="20" t="str">
        <f t="shared" si="1"/>
        <v>Known</v>
      </c>
      <c r="C1487" s="20" t="str">
        <f>IFERROR(__xludf.DUMMYFUNCTION("SPLIT(E1487,"" - "")"),"Number")</f>
        <v>Number</v>
      </c>
      <c r="D1487" s="20" t="str">
        <f>IFERROR(__xludf.DUMMYFUNCTION("""COMPUTED_VALUE"""),"Study")</f>
        <v>Study</v>
      </c>
      <c r="E1487" s="4" t="s">
        <v>12</v>
      </c>
      <c r="F1487" s="4">
        <v>103.0</v>
      </c>
      <c r="G1487" s="4">
        <v>2.47</v>
      </c>
      <c r="H1487" s="8">
        <v>0.4466</v>
      </c>
      <c r="I1487" s="8">
        <v>0.0669</v>
      </c>
      <c r="J1487" s="9">
        <v>0.0026157407407407405</v>
      </c>
      <c r="K1487" s="21">
        <v>226.0</v>
      </c>
      <c r="L1487" s="4">
        <v>2.91</v>
      </c>
    </row>
    <row r="1488">
      <c r="A1488" s="20" t="s">
        <v>1785</v>
      </c>
      <c r="B1488" s="20" t="str">
        <f t="shared" si="1"/>
        <v>Exploratory</v>
      </c>
      <c r="C1488" s="20" t="str">
        <f>IFERROR(__xludf.DUMMYFUNCTION("SPLIT(E1488,"" - "")"),"Keyword")</f>
        <v>Keyword</v>
      </c>
      <c r="D1488" s="20" t="str">
        <f>IFERROR(__xludf.DUMMYFUNCTION("""COMPUTED_VALUE"""),"Topic")</f>
        <v>Topic</v>
      </c>
      <c r="E1488" s="4" t="s">
        <v>17</v>
      </c>
      <c r="F1488" s="4">
        <v>103.0</v>
      </c>
      <c r="G1488" s="4">
        <v>3.94</v>
      </c>
      <c r="H1488" s="8">
        <v>0.1262</v>
      </c>
      <c r="I1488" s="8">
        <v>0.17</v>
      </c>
      <c r="J1488" s="9">
        <v>0.0037962962962962963</v>
      </c>
      <c r="K1488" s="21">
        <v>328.0</v>
      </c>
      <c r="L1488" s="4">
        <v>5.29</v>
      </c>
    </row>
    <row r="1489">
      <c r="A1489" s="20" t="s">
        <v>1786</v>
      </c>
      <c r="B1489" s="20" t="str">
        <f t="shared" si="1"/>
        <v>Exploratory</v>
      </c>
      <c r="C1489" s="20" t="str">
        <f>IFERROR(__xludf.DUMMYFUNCTION("SPLIT(E1489,"" - "")"),"Keyword")</f>
        <v>Keyword</v>
      </c>
      <c r="D1489" s="20" t="str">
        <f>IFERROR(__xludf.DUMMYFUNCTION("""COMPUTED_VALUE"""),"Topic")</f>
        <v>Topic</v>
      </c>
      <c r="E1489" s="4" t="s">
        <v>17</v>
      </c>
      <c r="F1489" s="4">
        <v>103.0</v>
      </c>
      <c r="G1489" s="4">
        <v>4.78</v>
      </c>
      <c r="H1489" s="8">
        <v>0.2524</v>
      </c>
      <c r="I1489" s="8">
        <v>0.122</v>
      </c>
      <c r="J1489" s="9">
        <v>0.004293981481481481</v>
      </c>
      <c r="K1489" s="21">
        <v>371.0</v>
      </c>
      <c r="L1489" s="4">
        <v>4.27</v>
      </c>
    </row>
    <row r="1490">
      <c r="A1490" s="20" t="s">
        <v>1788</v>
      </c>
      <c r="B1490" s="20" t="str">
        <f t="shared" si="1"/>
        <v>Known</v>
      </c>
      <c r="C1490" s="20" t="str">
        <f>IFERROR(__xludf.DUMMYFUNCTION("SPLIT(E1490,"" - "")"),"Name")</f>
        <v>Name</v>
      </c>
      <c r="D1490" s="20" t="str">
        <f>IFERROR(__xludf.DUMMYFUNCTION("""COMPUTED_VALUE"""),"Series")</f>
        <v>Series</v>
      </c>
      <c r="E1490" s="4" t="s">
        <v>15</v>
      </c>
      <c r="F1490" s="4">
        <v>103.0</v>
      </c>
      <c r="G1490" s="4">
        <v>2.64</v>
      </c>
      <c r="H1490" s="8">
        <v>0.2039</v>
      </c>
      <c r="I1490" s="8">
        <v>0.1765</v>
      </c>
      <c r="J1490" s="9">
        <v>0.004733796296296297</v>
      </c>
      <c r="K1490" s="21">
        <v>409.0</v>
      </c>
      <c r="L1490" s="4">
        <v>4.07</v>
      </c>
    </row>
    <row r="1491">
      <c r="A1491" s="20" t="s">
        <v>1789</v>
      </c>
      <c r="B1491" s="20" t="str">
        <f t="shared" si="1"/>
        <v>Exploratory</v>
      </c>
      <c r="C1491" s="20" t="str">
        <f>IFERROR(__xludf.DUMMYFUNCTION("SPLIT(E1491,"" - "")"),"Keyword")</f>
        <v>Keyword</v>
      </c>
      <c r="D1491" s="20" t="str">
        <f>IFERROR(__xludf.DUMMYFUNCTION("""COMPUTED_VALUE"""),"Topic")</f>
        <v>Topic</v>
      </c>
      <c r="E1491" s="4" t="s">
        <v>17</v>
      </c>
      <c r="F1491" s="4">
        <v>103.0</v>
      </c>
      <c r="G1491" s="4">
        <v>3.74</v>
      </c>
      <c r="H1491" s="8">
        <v>0.3204</v>
      </c>
      <c r="I1491" s="8">
        <v>0.1714</v>
      </c>
      <c r="J1491" s="9">
        <v>0.0028125</v>
      </c>
      <c r="K1491" s="21">
        <v>243.0</v>
      </c>
      <c r="L1491" s="4">
        <v>2.64</v>
      </c>
    </row>
    <row r="1492">
      <c r="A1492" s="20" t="s">
        <v>1790</v>
      </c>
      <c r="B1492" s="20" t="str">
        <f t="shared" si="1"/>
        <v>Exploratory</v>
      </c>
      <c r="C1492" s="20" t="str">
        <f>IFERROR(__xludf.DUMMYFUNCTION("SPLIT(E1492,"" - "")"),"Keyword")</f>
        <v>Keyword</v>
      </c>
      <c r="D1492" s="20" t="str">
        <f>IFERROR(__xludf.DUMMYFUNCTION("""COMPUTED_VALUE"""),"Topic")</f>
        <v>Topic</v>
      </c>
      <c r="E1492" s="4" t="s">
        <v>17</v>
      </c>
      <c r="F1492" s="4">
        <v>103.0</v>
      </c>
      <c r="G1492" s="4">
        <v>4.44</v>
      </c>
      <c r="H1492" s="8">
        <v>0.3107</v>
      </c>
      <c r="I1492" s="8">
        <v>0.1269</v>
      </c>
      <c r="J1492" s="9">
        <v>0.0035416666666666665</v>
      </c>
      <c r="K1492" s="21">
        <v>306.0</v>
      </c>
      <c r="L1492" s="4">
        <v>3.14</v>
      </c>
    </row>
    <row r="1493">
      <c r="A1493" s="20" t="s">
        <v>1791</v>
      </c>
      <c r="B1493" s="20" t="str">
        <f t="shared" si="1"/>
        <v>Exploratory</v>
      </c>
      <c r="C1493" s="20" t="str">
        <f>IFERROR(__xludf.DUMMYFUNCTION("SPLIT(E1493,"" - "")"),"Keyword")</f>
        <v>Keyword</v>
      </c>
      <c r="D1493" s="20" t="str">
        <f>IFERROR(__xludf.DUMMYFUNCTION("""COMPUTED_VALUE"""),"Topic")</f>
        <v>Topic</v>
      </c>
      <c r="E1493" s="4" t="s">
        <v>17</v>
      </c>
      <c r="F1493" s="4">
        <v>103.0</v>
      </c>
      <c r="G1493" s="4">
        <v>3.45</v>
      </c>
      <c r="H1493" s="8">
        <v>0.2136</v>
      </c>
      <c r="I1493" s="8">
        <v>0.3408</v>
      </c>
      <c r="J1493" s="9">
        <v>0.003171296296296296</v>
      </c>
      <c r="K1493" s="21">
        <v>274.0</v>
      </c>
      <c r="L1493" s="4">
        <v>2.4</v>
      </c>
    </row>
    <row r="1494">
      <c r="A1494" s="20" t="s">
        <v>1792</v>
      </c>
      <c r="B1494" s="20" t="str">
        <f t="shared" si="1"/>
        <v>Exploratory</v>
      </c>
      <c r="C1494" s="20" t="str">
        <f>IFERROR(__xludf.DUMMYFUNCTION("SPLIT(E1494,"" - "")"),"Keyword")</f>
        <v>Keyword</v>
      </c>
      <c r="D1494" s="20" t="str">
        <f>IFERROR(__xludf.DUMMYFUNCTION("""COMPUTED_VALUE"""),"Topic")</f>
        <v>Topic</v>
      </c>
      <c r="E1494" s="4" t="s">
        <v>17</v>
      </c>
      <c r="F1494" s="4">
        <v>103.0</v>
      </c>
      <c r="G1494" s="4">
        <v>4.7</v>
      </c>
      <c r="H1494" s="8">
        <v>0.2913</v>
      </c>
      <c r="I1494" s="8">
        <v>0.1364</v>
      </c>
      <c r="J1494" s="9">
        <v>0.004780092592592593</v>
      </c>
      <c r="K1494" s="21">
        <v>413.0</v>
      </c>
      <c r="L1494" s="4">
        <v>5.93</v>
      </c>
    </row>
    <row r="1495">
      <c r="A1495" s="20" t="s">
        <v>1793</v>
      </c>
      <c r="B1495" s="20" t="str">
        <f t="shared" si="1"/>
        <v>Exploratory</v>
      </c>
      <c r="C1495" s="20" t="str">
        <f>IFERROR(__xludf.DUMMYFUNCTION("SPLIT(E1495,"" - "")"),"Keyword")</f>
        <v>Keyword</v>
      </c>
      <c r="D1495" s="20" t="str">
        <f>IFERROR(__xludf.DUMMYFUNCTION("""COMPUTED_VALUE"""),"Topic")</f>
        <v>Topic</v>
      </c>
      <c r="E1495" s="4" t="s">
        <v>17</v>
      </c>
      <c r="F1495" s="4">
        <v>103.0</v>
      </c>
      <c r="G1495" s="4">
        <v>4.76</v>
      </c>
      <c r="H1495" s="8">
        <v>0.2816</v>
      </c>
      <c r="I1495" s="8">
        <v>0.1592</v>
      </c>
      <c r="J1495" s="9">
        <v>0.003715277777777778</v>
      </c>
      <c r="K1495" s="21">
        <v>321.0</v>
      </c>
      <c r="L1495" s="4">
        <v>3.95</v>
      </c>
    </row>
    <row r="1496">
      <c r="A1496" s="20" t="s">
        <v>1794</v>
      </c>
      <c r="B1496" s="20" t="str">
        <f t="shared" si="1"/>
        <v>Known</v>
      </c>
      <c r="C1496" s="20" t="str">
        <f>IFERROR(__xludf.DUMMYFUNCTION("SPLIT(E1496,"" - "")"),"Name")</f>
        <v>Name</v>
      </c>
      <c r="D1496" s="20" t="str">
        <f>IFERROR(__xludf.DUMMYFUNCTION("""COMPUTED_VALUE"""),"Series")</f>
        <v>Series</v>
      </c>
      <c r="E1496" s="4" t="s">
        <v>15</v>
      </c>
      <c r="F1496" s="4">
        <v>103.0</v>
      </c>
      <c r="G1496" s="4">
        <v>2.86</v>
      </c>
      <c r="H1496" s="8">
        <v>0.3204</v>
      </c>
      <c r="I1496" s="8">
        <v>0.1797</v>
      </c>
      <c r="J1496" s="9">
        <v>0.003553240740740741</v>
      </c>
      <c r="K1496" s="21">
        <v>307.0</v>
      </c>
      <c r="L1496" s="4">
        <v>2.94</v>
      </c>
    </row>
    <row r="1497">
      <c r="A1497" s="20" t="s">
        <v>1796</v>
      </c>
      <c r="B1497" s="20" t="str">
        <f t="shared" si="1"/>
        <v>Exploratory</v>
      </c>
      <c r="C1497" s="20" t="str">
        <f>IFERROR(__xludf.DUMMYFUNCTION("SPLIT(E1497,"" - "")"),"Keyword")</f>
        <v>Keyword</v>
      </c>
      <c r="D1497" s="20" t="str">
        <f>IFERROR(__xludf.DUMMYFUNCTION("""COMPUTED_VALUE"""),"Place")</f>
        <v>Place</v>
      </c>
      <c r="E1497" s="4" t="s">
        <v>32</v>
      </c>
      <c r="F1497" s="4">
        <v>103.0</v>
      </c>
      <c r="G1497" s="4">
        <v>2.41</v>
      </c>
      <c r="H1497" s="8">
        <v>0.1262</v>
      </c>
      <c r="I1497" s="8">
        <v>0.2742</v>
      </c>
      <c r="J1497" s="9">
        <v>0.002939814814814815</v>
      </c>
      <c r="K1497" s="21">
        <v>254.0</v>
      </c>
      <c r="L1497" s="4">
        <v>5.11</v>
      </c>
    </row>
    <row r="1498">
      <c r="A1498" s="20" t="s">
        <v>1797</v>
      </c>
      <c r="B1498" s="20" t="str">
        <f t="shared" si="1"/>
        <v>Exploratory</v>
      </c>
      <c r="C1498" s="20" t="str">
        <f>IFERROR(__xludf.DUMMYFUNCTION("SPLIT(E1498,"" - "")"),"Keyword")</f>
        <v>Keyword</v>
      </c>
      <c r="D1498" s="20" t="str">
        <f>IFERROR(__xludf.DUMMYFUNCTION("""COMPUTED_VALUE"""),"Topic")</f>
        <v>Topic</v>
      </c>
      <c r="E1498" s="4" t="s">
        <v>17</v>
      </c>
      <c r="F1498" s="4">
        <v>103.0</v>
      </c>
      <c r="G1498" s="4">
        <v>7.03</v>
      </c>
      <c r="H1498" s="8">
        <v>0.2621</v>
      </c>
      <c r="I1498" s="8">
        <v>0.105</v>
      </c>
      <c r="J1498" s="9">
        <v>0.006030092592592593</v>
      </c>
      <c r="K1498" s="21">
        <v>521.0</v>
      </c>
      <c r="L1498" s="4">
        <v>3.26</v>
      </c>
    </row>
    <row r="1499">
      <c r="A1499" s="20" t="s">
        <v>1798</v>
      </c>
      <c r="B1499" s="20" t="str">
        <f t="shared" si="1"/>
        <v>Exploratory</v>
      </c>
      <c r="C1499" s="20" t="str">
        <f>IFERROR(__xludf.DUMMYFUNCTION("SPLIT(E1499,"" - "")"),"Keyword")</f>
        <v>Keyword</v>
      </c>
      <c r="D1499" s="20" t="str">
        <f>IFERROR(__xludf.DUMMYFUNCTION("""COMPUTED_VALUE"""),"Topic")</f>
        <v>Topic</v>
      </c>
      <c r="E1499" s="4" t="s">
        <v>17</v>
      </c>
      <c r="F1499" s="4">
        <v>103.0</v>
      </c>
      <c r="G1499" s="4">
        <v>2.97</v>
      </c>
      <c r="H1499" s="8">
        <v>0.2136</v>
      </c>
      <c r="I1499" s="8">
        <v>0.3039</v>
      </c>
      <c r="J1499" s="9">
        <v>0.0032060185185185186</v>
      </c>
      <c r="K1499" s="21">
        <v>277.0</v>
      </c>
      <c r="L1499" s="4">
        <v>3.63</v>
      </c>
    </row>
    <row r="1500">
      <c r="A1500" s="20" t="s">
        <v>1799</v>
      </c>
      <c r="B1500" s="20" t="str">
        <f t="shared" si="1"/>
        <v>Exploratory</v>
      </c>
      <c r="C1500" s="20" t="str">
        <f>IFERROR(__xludf.DUMMYFUNCTION("SPLIT(E1500,"" - "")"),"Keyword")</f>
        <v>Keyword</v>
      </c>
      <c r="D1500" s="20" t="str">
        <f>IFERROR(__xludf.DUMMYFUNCTION("""COMPUTED_VALUE"""),"Topic")</f>
        <v>Topic</v>
      </c>
      <c r="E1500" s="4" t="s">
        <v>17</v>
      </c>
      <c r="F1500" s="4">
        <v>103.0</v>
      </c>
      <c r="G1500" s="4">
        <v>3.41</v>
      </c>
      <c r="H1500" s="8">
        <v>0.1845</v>
      </c>
      <c r="I1500" s="8">
        <v>0.2963</v>
      </c>
      <c r="J1500" s="9">
        <v>0.0031134259259259257</v>
      </c>
      <c r="K1500" s="21">
        <v>269.0</v>
      </c>
      <c r="L1500" s="4">
        <v>1.55</v>
      </c>
    </row>
    <row r="1501">
      <c r="A1501" s="20" t="s">
        <v>1800</v>
      </c>
      <c r="B1501" s="20" t="str">
        <f t="shared" si="1"/>
        <v>Exploratory</v>
      </c>
      <c r="C1501" s="20" t="str">
        <f>IFERROR(__xludf.DUMMYFUNCTION("SPLIT(E1501,"" - "")"),"Keyword")</f>
        <v>Keyword</v>
      </c>
      <c r="D1501" s="20" t="str">
        <f>IFERROR(__xludf.DUMMYFUNCTION("""COMPUTED_VALUE"""),"Topic")</f>
        <v>Topic</v>
      </c>
      <c r="E1501" s="4" t="s">
        <v>17</v>
      </c>
      <c r="F1501" s="4">
        <v>103.0</v>
      </c>
      <c r="G1501" s="4">
        <v>4.08</v>
      </c>
      <c r="H1501" s="8">
        <v>0.1845</v>
      </c>
      <c r="I1501" s="8">
        <v>0.1405</v>
      </c>
      <c r="J1501" s="9">
        <v>0.003969907407407407</v>
      </c>
      <c r="K1501" s="21">
        <v>343.0</v>
      </c>
      <c r="L1501" s="4">
        <v>4.64</v>
      </c>
    </row>
    <row r="1502">
      <c r="A1502" s="20" t="s">
        <v>1801</v>
      </c>
      <c r="B1502" s="20" t="str">
        <f t="shared" si="1"/>
        <v>Exploratory</v>
      </c>
      <c r="C1502" s="20" t="str">
        <f>IFERROR(__xludf.DUMMYFUNCTION("SPLIT(E1502,"" - "")"),"Keyword")</f>
        <v>Keyword</v>
      </c>
      <c r="D1502" s="20" t="str">
        <f>IFERROR(__xludf.DUMMYFUNCTION("""COMPUTED_VALUE"""),"Topic")</f>
        <v>Topic</v>
      </c>
      <c r="E1502" s="4" t="s">
        <v>17</v>
      </c>
      <c r="F1502" s="4">
        <v>103.0</v>
      </c>
      <c r="G1502" s="4">
        <v>3.75</v>
      </c>
      <c r="H1502" s="8">
        <v>0.2427</v>
      </c>
      <c r="I1502" s="8">
        <v>0.1943</v>
      </c>
      <c r="J1502" s="9">
        <v>0.003159722222222222</v>
      </c>
      <c r="K1502" s="21">
        <v>273.0</v>
      </c>
      <c r="L1502" s="4">
        <v>2.36</v>
      </c>
    </row>
    <row r="1503">
      <c r="A1503" s="20" t="s">
        <v>1802</v>
      </c>
      <c r="B1503" s="20" t="str">
        <f t="shared" si="1"/>
        <v>Exploratory</v>
      </c>
      <c r="C1503" s="20" t="str">
        <f>IFERROR(__xludf.DUMMYFUNCTION("SPLIT(E1503,"" - "")"),"Keyword")</f>
        <v>Keyword</v>
      </c>
      <c r="D1503" s="20" t="str">
        <f>IFERROR(__xludf.DUMMYFUNCTION("""COMPUTED_VALUE"""),"Topic")</f>
        <v>Topic</v>
      </c>
      <c r="E1503" s="4" t="s">
        <v>17</v>
      </c>
      <c r="F1503" s="4">
        <v>103.0</v>
      </c>
      <c r="G1503" s="4">
        <v>2.5</v>
      </c>
      <c r="H1503" s="8">
        <v>0.1456</v>
      </c>
      <c r="I1503" s="8">
        <v>0.4651</v>
      </c>
      <c r="J1503" s="9">
        <v>0.0019560185185185184</v>
      </c>
      <c r="K1503" s="21">
        <v>169.0</v>
      </c>
      <c r="L1503" s="4">
        <v>1.48</v>
      </c>
    </row>
    <row r="1504">
      <c r="A1504" s="20" t="s">
        <v>1803</v>
      </c>
      <c r="B1504" s="20" t="str">
        <f t="shared" si="1"/>
        <v>Known</v>
      </c>
      <c r="C1504" s="20" t="str">
        <f>IFERROR(__xludf.DUMMYFUNCTION("SPLIT(E1504,"" - "")"),"Name")</f>
        <v>Name</v>
      </c>
      <c r="D1504" s="20" t="str">
        <f>IFERROR(__xludf.DUMMYFUNCTION("""COMPUTED_VALUE"""),"Study")</f>
        <v>Study</v>
      </c>
      <c r="E1504" s="4" t="s">
        <v>21</v>
      </c>
      <c r="F1504" s="4">
        <v>103.0</v>
      </c>
      <c r="G1504" s="4">
        <v>2.63</v>
      </c>
      <c r="H1504" s="8">
        <v>0.2427</v>
      </c>
      <c r="I1504" s="8">
        <v>0.1144</v>
      </c>
      <c r="J1504" s="9">
        <v>0.0035069444444444445</v>
      </c>
      <c r="K1504" s="21">
        <v>303.0</v>
      </c>
      <c r="L1504" s="4">
        <v>4.79</v>
      </c>
    </row>
    <row r="1505">
      <c r="A1505" s="20" t="s">
        <v>2494</v>
      </c>
      <c r="B1505" s="20" t="str">
        <f t="shared" si="1"/>
        <v>Exploratory</v>
      </c>
      <c r="C1505" s="20" t="str">
        <f>IFERROR(__xludf.DUMMYFUNCTION("SPLIT(E1505,"" - "")"),"Keyword")</f>
        <v>Keyword</v>
      </c>
      <c r="D1505" s="20" t="str">
        <f>IFERROR(__xludf.DUMMYFUNCTION("""COMPUTED_VALUE"""),"Topic")</f>
        <v>Topic</v>
      </c>
      <c r="E1505" s="4" t="s">
        <v>17</v>
      </c>
      <c r="F1505" s="4">
        <v>103.0</v>
      </c>
      <c r="G1505" s="4">
        <v>3.58</v>
      </c>
      <c r="H1505" s="8">
        <v>0.1748</v>
      </c>
      <c r="I1505" s="8">
        <v>0.2439</v>
      </c>
      <c r="J1505" s="9">
        <v>0.0030555555555555557</v>
      </c>
      <c r="K1505" s="21">
        <v>264.0</v>
      </c>
      <c r="L1505" s="4">
        <v>2.61</v>
      </c>
    </row>
    <row r="1506">
      <c r="A1506" s="20" t="s">
        <v>1805</v>
      </c>
      <c r="B1506" s="20" t="str">
        <f t="shared" si="1"/>
        <v>Exploratory</v>
      </c>
      <c r="C1506" s="20" t="str">
        <f>IFERROR(__xludf.DUMMYFUNCTION("SPLIT(E1506,"" - "")"),"Keyword")</f>
        <v>Keyword</v>
      </c>
      <c r="D1506" s="20" t="str">
        <f>IFERROR(__xludf.DUMMYFUNCTION("""COMPUTED_VALUE"""),"Topic")</f>
        <v>Topic</v>
      </c>
      <c r="E1506" s="4" t="s">
        <v>17</v>
      </c>
      <c r="F1506" s="4">
        <v>102.0</v>
      </c>
      <c r="G1506" s="4">
        <v>3.81</v>
      </c>
      <c r="H1506" s="8">
        <v>0.2843</v>
      </c>
      <c r="I1506" s="8">
        <v>0.162</v>
      </c>
      <c r="J1506" s="9">
        <v>0.0033564814814814816</v>
      </c>
      <c r="K1506" s="21">
        <v>290.0</v>
      </c>
      <c r="L1506" s="4">
        <v>3.4</v>
      </c>
    </row>
    <row r="1507">
      <c r="A1507" s="20" t="s">
        <v>1806</v>
      </c>
      <c r="B1507" s="20" t="str">
        <f t="shared" si="1"/>
        <v>Known</v>
      </c>
      <c r="C1507" s="20" t="str">
        <f>IFERROR(__xludf.DUMMYFUNCTION("SPLIT(E1507,"" - "")"),"Author")</f>
        <v>Author</v>
      </c>
      <c r="D1507" s="20" t="str">
        <f>IFERROR(__xludf.DUMMYFUNCTION("""COMPUTED_VALUE"""),"Individual")</f>
        <v>Individual</v>
      </c>
      <c r="E1507" s="4" t="s">
        <v>97</v>
      </c>
      <c r="F1507" s="4">
        <v>102.0</v>
      </c>
      <c r="G1507" s="4">
        <v>1.75</v>
      </c>
      <c r="H1507" s="8">
        <v>0.2451</v>
      </c>
      <c r="I1507" s="8">
        <v>0.2079</v>
      </c>
      <c r="J1507" s="9">
        <v>0.0021759259259259258</v>
      </c>
      <c r="K1507" s="21">
        <v>188.0</v>
      </c>
      <c r="L1507" s="4">
        <v>2.69</v>
      </c>
    </row>
    <row r="1508">
      <c r="A1508" s="20" t="s">
        <v>1807</v>
      </c>
      <c r="B1508" s="20" t="str">
        <f t="shared" si="1"/>
        <v>Known</v>
      </c>
      <c r="C1508" s="20" t="str">
        <f>IFERROR(__xludf.DUMMYFUNCTION("SPLIT(E1508,"" - "")"),"Format")</f>
        <v>Format</v>
      </c>
      <c r="D1508" s="20" t="str">
        <f>IFERROR(__xludf.DUMMYFUNCTION("""COMPUTED_VALUE"""),"Type")</f>
        <v>Type</v>
      </c>
      <c r="E1508" s="4" t="s">
        <v>642</v>
      </c>
      <c r="F1508" s="4">
        <v>102.0</v>
      </c>
      <c r="G1508" s="4">
        <v>2.92</v>
      </c>
      <c r="H1508" s="8">
        <v>0.3039</v>
      </c>
      <c r="I1508" s="8">
        <v>0.2752</v>
      </c>
      <c r="J1508" s="9">
        <v>0.0026157407407407405</v>
      </c>
      <c r="K1508" s="21">
        <v>226.0</v>
      </c>
      <c r="L1508" s="4">
        <v>2.56</v>
      </c>
    </row>
    <row r="1509">
      <c r="A1509" s="20" t="s">
        <v>1808</v>
      </c>
      <c r="B1509" s="20" t="str">
        <f t="shared" si="1"/>
        <v>Exploratory</v>
      </c>
      <c r="C1509" s="20" t="str">
        <f>IFERROR(__xludf.DUMMYFUNCTION("SPLIT(E1509,"" - "")"),"Keyword")</f>
        <v>Keyword</v>
      </c>
      <c r="D1509" s="20" t="str">
        <f>IFERROR(__xludf.DUMMYFUNCTION("""COMPUTED_VALUE"""),"Topic")</f>
        <v>Topic</v>
      </c>
      <c r="E1509" s="4" t="s">
        <v>17</v>
      </c>
      <c r="F1509" s="4">
        <v>102.0</v>
      </c>
      <c r="G1509" s="4">
        <v>3.39</v>
      </c>
      <c r="H1509" s="8">
        <v>0.1275</v>
      </c>
      <c r="I1509" s="8">
        <v>0.2775</v>
      </c>
      <c r="J1509" s="9">
        <v>0.002210648148148148</v>
      </c>
      <c r="K1509" s="21">
        <v>191.0</v>
      </c>
      <c r="L1509" s="4">
        <v>2.45</v>
      </c>
    </row>
    <row r="1510">
      <c r="A1510" s="20" t="s">
        <v>1809</v>
      </c>
      <c r="B1510" s="20" t="str">
        <f t="shared" si="1"/>
        <v>Exploratory</v>
      </c>
      <c r="C1510" s="20" t="str">
        <f>IFERROR(__xludf.DUMMYFUNCTION("SPLIT(E1510,"" - "")"),"Keyword")</f>
        <v>Keyword</v>
      </c>
      <c r="D1510" s="20" t="str">
        <f>IFERROR(__xludf.DUMMYFUNCTION("""COMPUTED_VALUE"""),"Topic")</f>
        <v>Topic</v>
      </c>
      <c r="E1510" s="4" t="s">
        <v>17</v>
      </c>
      <c r="F1510" s="4">
        <v>102.0</v>
      </c>
      <c r="G1510" s="4">
        <v>3.13</v>
      </c>
      <c r="H1510" s="8">
        <v>0.3235</v>
      </c>
      <c r="I1510" s="8">
        <v>0.2226</v>
      </c>
      <c r="J1510" s="9">
        <v>0.003136574074074074</v>
      </c>
      <c r="K1510" s="21">
        <v>271.0</v>
      </c>
      <c r="L1510" s="4">
        <v>2.26</v>
      </c>
    </row>
    <row r="1511">
      <c r="A1511" s="20" t="s">
        <v>1810</v>
      </c>
      <c r="B1511" s="20" t="str">
        <f t="shared" si="1"/>
        <v>Exploratory</v>
      </c>
      <c r="C1511" s="20" t="str">
        <f>IFERROR(__xludf.DUMMYFUNCTION("SPLIT(E1511,"" - "")"),"Keyword")</f>
        <v>Keyword</v>
      </c>
      <c r="D1511" s="20" t="str">
        <f>IFERROR(__xludf.DUMMYFUNCTION("""COMPUTED_VALUE"""),"Topic")</f>
        <v>Topic</v>
      </c>
      <c r="E1511" s="4" t="s">
        <v>17</v>
      </c>
      <c r="F1511" s="4">
        <v>102.0</v>
      </c>
      <c r="G1511" s="4">
        <v>4.23</v>
      </c>
      <c r="H1511" s="8">
        <v>0.2157</v>
      </c>
      <c r="I1511" s="8">
        <v>0.2227</v>
      </c>
      <c r="J1511" s="9">
        <v>0.0021180555555555558</v>
      </c>
      <c r="K1511" s="21">
        <v>183.0</v>
      </c>
      <c r="L1511" s="4">
        <v>2.08</v>
      </c>
    </row>
    <row r="1512">
      <c r="A1512" s="20" t="s">
        <v>1811</v>
      </c>
      <c r="B1512" s="20" t="str">
        <f t="shared" si="1"/>
        <v>Exploratory</v>
      </c>
      <c r="C1512" s="20" t="str">
        <f>IFERROR(__xludf.DUMMYFUNCTION("SPLIT(E1512,"" - "")"),"Keyword")</f>
        <v>Keyword</v>
      </c>
      <c r="D1512" s="20" t="str">
        <f>IFERROR(__xludf.DUMMYFUNCTION("""COMPUTED_VALUE"""),"Topic")</f>
        <v>Topic</v>
      </c>
      <c r="E1512" s="4" t="s">
        <v>17</v>
      </c>
      <c r="F1512" s="4">
        <v>102.0</v>
      </c>
      <c r="G1512" s="4">
        <v>3.71</v>
      </c>
      <c r="H1512" s="8">
        <v>0.2157</v>
      </c>
      <c r="I1512" s="8">
        <v>0.1984</v>
      </c>
      <c r="J1512" s="9">
        <v>0.004525462962962963</v>
      </c>
      <c r="K1512" s="21">
        <v>391.0</v>
      </c>
      <c r="L1512" s="4">
        <v>3.2</v>
      </c>
    </row>
    <row r="1513">
      <c r="A1513" s="20" t="s">
        <v>1812</v>
      </c>
      <c r="B1513" s="20" t="str">
        <f t="shared" si="1"/>
        <v>Known</v>
      </c>
      <c r="C1513" s="20" t="str">
        <f>IFERROR(__xludf.DUMMYFUNCTION("SPLIT(E1513,"" - "")"),"Name")</f>
        <v>Name</v>
      </c>
      <c r="D1513" s="20" t="str">
        <f>IFERROR(__xludf.DUMMYFUNCTION("""COMPUTED_VALUE"""),"Study")</f>
        <v>Study</v>
      </c>
      <c r="E1513" s="4" t="s">
        <v>21</v>
      </c>
      <c r="F1513" s="4">
        <v>102.0</v>
      </c>
      <c r="G1513" s="4">
        <v>2.25</v>
      </c>
      <c r="H1513" s="8">
        <v>0.2451</v>
      </c>
      <c r="I1513" s="8">
        <v>0.262</v>
      </c>
      <c r="J1513" s="9">
        <v>0.0022337962962962962</v>
      </c>
      <c r="K1513" s="21">
        <v>193.0</v>
      </c>
      <c r="L1513" s="4">
        <v>2.08</v>
      </c>
    </row>
    <row r="1514">
      <c r="A1514" s="20" t="s">
        <v>2296</v>
      </c>
      <c r="B1514" s="20" t="str">
        <f t="shared" si="1"/>
        <v>Exploratory</v>
      </c>
      <c r="C1514" s="20" t="str">
        <f>IFERROR(__xludf.DUMMYFUNCTION("SPLIT(E1514,"" - "")"),"Keyword")</f>
        <v>Keyword</v>
      </c>
      <c r="D1514" s="20" t="str">
        <f>IFERROR(__xludf.DUMMYFUNCTION("""COMPUTED_VALUE"""),"Topic")</f>
        <v>Topic</v>
      </c>
      <c r="E1514" s="4" t="s">
        <v>17</v>
      </c>
      <c r="F1514" s="4">
        <v>102.0</v>
      </c>
      <c r="G1514" s="4">
        <v>3.8</v>
      </c>
      <c r="H1514" s="8">
        <v>0.2745</v>
      </c>
      <c r="I1514" s="8">
        <v>0.317</v>
      </c>
      <c r="J1514" s="9">
        <v>0.004479166666666667</v>
      </c>
      <c r="K1514" s="21">
        <v>387.0</v>
      </c>
      <c r="L1514" s="4">
        <v>6.71</v>
      </c>
    </row>
    <row r="1515">
      <c r="A1515" s="20" t="s">
        <v>1815</v>
      </c>
      <c r="B1515" s="20" t="str">
        <f t="shared" si="1"/>
        <v>Exploratory</v>
      </c>
      <c r="C1515" s="20" t="str">
        <f>IFERROR(__xludf.DUMMYFUNCTION("SPLIT(E1515,"" - "")"),"Keyword")</f>
        <v>Keyword</v>
      </c>
      <c r="D1515" s="20" t="str">
        <f>IFERROR(__xludf.DUMMYFUNCTION("""COMPUTED_VALUE"""),"Topic")</f>
        <v>Topic</v>
      </c>
      <c r="E1515" s="4" t="s">
        <v>17</v>
      </c>
      <c r="F1515" s="4">
        <v>102.0</v>
      </c>
      <c r="G1515" s="4">
        <v>2.75</v>
      </c>
      <c r="H1515" s="8">
        <v>0.2745</v>
      </c>
      <c r="I1515" s="8">
        <v>0.2491</v>
      </c>
      <c r="J1515" s="9">
        <v>0.0015162037037037036</v>
      </c>
      <c r="K1515" s="21">
        <v>131.0</v>
      </c>
      <c r="L1515" s="4">
        <v>2.02</v>
      </c>
    </row>
    <row r="1516">
      <c r="A1516" s="20" t="s">
        <v>1816</v>
      </c>
      <c r="B1516" s="20" t="str">
        <f t="shared" si="1"/>
        <v>Exploratory</v>
      </c>
      <c r="C1516" s="20" t="str">
        <f>IFERROR(__xludf.DUMMYFUNCTION("SPLIT(E1516,"" - "")"),"Keyword")</f>
        <v>Keyword</v>
      </c>
      <c r="D1516" s="20" t="str">
        <f>IFERROR(__xludf.DUMMYFUNCTION("""COMPUTED_VALUE"""),"Topic")</f>
        <v>Topic</v>
      </c>
      <c r="E1516" s="4" t="s">
        <v>17</v>
      </c>
      <c r="F1516" s="4">
        <v>102.0</v>
      </c>
      <c r="G1516" s="4">
        <v>4.33</v>
      </c>
      <c r="H1516" s="8">
        <v>0.3137</v>
      </c>
      <c r="I1516" s="8">
        <v>0.1403</v>
      </c>
      <c r="J1516" s="9">
        <v>0.0029861111111111113</v>
      </c>
      <c r="K1516" s="21">
        <v>258.0</v>
      </c>
      <c r="L1516" s="4">
        <v>1.91</v>
      </c>
    </row>
    <row r="1517">
      <c r="A1517" s="20" t="s">
        <v>1818</v>
      </c>
      <c r="B1517" s="20" t="str">
        <f t="shared" si="1"/>
        <v>Exploratory</v>
      </c>
      <c r="C1517" s="20" t="str">
        <f>IFERROR(__xludf.DUMMYFUNCTION("SPLIT(E1517,"" - "")"),"Keyword")</f>
        <v>Keyword</v>
      </c>
      <c r="D1517" s="20" t="str">
        <f>IFERROR(__xludf.DUMMYFUNCTION("""COMPUTED_VALUE"""),"Topic")</f>
        <v>Topic</v>
      </c>
      <c r="E1517" s="4" t="s">
        <v>17</v>
      </c>
      <c r="F1517" s="4">
        <v>102.0</v>
      </c>
      <c r="G1517" s="4">
        <v>2.78</v>
      </c>
      <c r="H1517" s="8">
        <v>0.2451</v>
      </c>
      <c r="I1517" s="8">
        <v>0.2923</v>
      </c>
      <c r="J1517" s="9">
        <v>0.0014699074074074074</v>
      </c>
      <c r="K1517" s="21">
        <v>127.0</v>
      </c>
      <c r="L1517" s="4">
        <v>2.55</v>
      </c>
    </row>
    <row r="1518">
      <c r="A1518" s="20" t="s">
        <v>1819</v>
      </c>
      <c r="B1518" s="20" t="str">
        <f t="shared" si="1"/>
        <v>Exploratory</v>
      </c>
      <c r="C1518" s="20" t="str">
        <f>IFERROR(__xludf.DUMMYFUNCTION("SPLIT(E1518,"" - "")"),"Keyword")</f>
        <v>Keyword</v>
      </c>
      <c r="D1518" s="20" t="str">
        <f>IFERROR(__xludf.DUMMYFUNCTION("""COMPUTED_VALUE"""),"Topic")</f>
        <v>Topic</v>
      </c>
      <c r="E1518" s="4" t="s">
        <v>17</v>
      </c>
      <c r="F1518" s="4">
        <v>102.0</v>
      </c>
      <c r="G1518" s="4">
        <v>3.55</v>
      </c>
      <c r="H1518" s="8">
        <v>0.3431</v>
      </c>
      <c r="I1518" s="8">
        <v>0.1796</v>
      </c>
      <c r="J1518" s="9">
        <v>0.0023148148148148147</v>
      </c>
      <c r="K1518" s="21">
        <v>200.0</v>
      </c>
      <c r="L1518" s="4">
        <v>1.7</v>
      </c>
    </row>
    <row r="1519">
      <c r="A1519" s="20" t="s">
        <v>4124</v>
      </c>
      <c r="B1519" s="20" t="str">
        <f t="shared" si="1"/>
        <v>Known</v>
      </c>
      <c r="C1519" s="20" t="str">
        <f>IFERROR(__xludf.DUMMYFUNCTION("SPLIT(E1519,"" - "")"),"Name")</f>
        <v>Name</v>
      </c>
      <c r="D1519" s="20" t="str">
        <f>IFERROR(__xludf.DUMMYFUNCTION("""COMPUTED_VALUE"""),"Series")</f>
        <v>Series</v>
      </c>
      <c r="E1519" s="4" t="s">
        <v>15</v>
      </c>
      <c r="F1519" s="4">
        <v>102.0</v>
      </c>
      <c r="G1519" s="4">
        <v>2.52</v>
      </c>
      <c r="H1519" s="8">
        <v>0.4118</v>
      </c>
      <c r="I1519" s="8">
        <v>0.1362</v>
      </c>
      <c r="J1519" s="9">
        <v>0.006006944444444444</v>
      </c>
      <c r="K1519" s="21">
        <v>519.0</v>
      </c>
      <c r="L1519" s="4">
        <v>4.76</v>
      </c>
    </row>
    <row r="1520">
      <c r="A1520" s="20" t="s">
        <v>1821</v>
      </c>
      <c r="B1520" s="20" t="str">
        <f t="shared" si="1"/>
        <v>Exploratory</v>
      </c>
      <c r="C1520" s="20" t="str">
        <f>IFERROR(__xludf.DUMMYFUNCTION("SPLIT(E1520,"" - "")"),"Keyword")</f>
        <v>Keyword</v>
      </c>
      <c r="D1520" s="20" t="str">
        <f>IFERROR(__xludf.DUMMYFUNCTION("""COMPUTED_VALUE"""),"Topic")</f>
        <v>Topic</v>
      </c>
      <c r="E1520" s="4" t="s">
        <v>17</v>
      </c>
      <c r="F1520" s="4">
        <v>102.0</v>
      </c>
      <c r="G1520" s="4">
        <v>3.91</v>
      </c>
      <c r="H1520" s="8">
        <v>0.1961</v>
      </c>
      <c r="I1520" s="8">
        <v>0.416</v>
      </c>
      <c r="J1520" s="9">
        <v>0.0032523148148148147</v>
      </c>
      <c r="K1520" s="21">
        <v>281.0</v>
      </c>
      <c r="L1520" s="4">
        <v>2.57</v>
      </c>
    </row>
    <row r="1521">
      <c r="A1521" s="20">
        <v>30263.0</v>
      </c>
      <c r="B1521" s="20" t="str">
        <f t="shared" si="1"/>
        <v>Known</v>
      </c>
      <c r="C1521" s="20" t="str">
        <f>IFERROR(__xludf.DUMMYFUNCTION("SPLIT(E1521,"" - "")"),"Number")</f>
        <v>Number</v>
      </c>
      <c r="D1521" s="20" t="str">
        <f>IFERROR(__xludf.DUMMYFUNCTION("""COMPUTED_VALUE"""),"Study")</f>
        <v>Study</v>
      </c>
      <c r="E1521" s="4" t="s">
        <v>12</v>
      </c>
      <c r="F1521" s="4">
        <v>101.0</v>
      </c>
      <c r="G1521" s="4">
        <v>2.32</v>
      </c>
      <c r="H1521" s="8">
        <v>0.2277</v>
      </c>
      <c r="I1521" s="8">
        <v>0.2009</v>
      </c>
      <c r="J1521" s="9">
        <v>0.0031944444444444446</v>
      </c>
      <c r="K1521" s="21">
        <v>276.0</v>
      </c>
      <c r="L1521" s="4">
        <v>2.47</v>
      </c>
    </row>
    <row r="1522">
      <c r="A1522" s="20" t="s">
        <v>1823</v>
      </c>
      <c r="B1522" s="20" t="str">
        <f t="shared" si="1"/>
        <v>Exploratory</v>
      </c>
      <c r="C1522" s="20" t="str">
        <f>IFERROR(__xludf.DUMMYFUNCTION("SPLIT(E1522,"" - "")"),"Keyword")</f>
        <v>Keyword</v>
      </c>
      <c r="D1522" s="20" t="str">
        <f>IFERROR(__xludf.DUMMYFUNCTION("""COMPUTED_VALUE"""),"Topic")</f>
        <v>Topic</v>
      </c>
      <c r="E1522" s="4" t="s">
        <v>17</v>
      </c>
      <c r="F1522" s="4">
        <v>101.0</v>
      </c>
      <c r="G1522" s="4">
        <v>4.12</v>
      </c>
      <c r="H1522" s="8">
        <v>0.1782</v>
      </c>
      <c r="I1522" s="8">
        <v>0.2091</v>
      </c>
      <c r="J1522" s="9">
        <v>0.002824074074074074</v>
      </c>
      <c r="K1522" s="21">
        <v>244.0</v>
      </c>
      <c r="L1522" s="4">
        <v>2.55</v>
      </c>
    </row>
    <row r="1523">
      <c r="A1523" s="20" t="s">
        <v>1824</v>
      </c>
      <c r="B1523" s="20" t="str">
        <f t="shared" si="1"/>
        <v>Exploratory</v>
      </c>
      <c r="C1523" s="20" t="str">
        <f>IFERROR(__xludf.DUMMYFUNCTION("SPLIT(E1523,"" - "")"),"Keyword")</f>
        <v>Keyword</v>
      </c>
      <c r="D1523" s="20" t="str">
        <f>IFERROR(__xludf.DUMMYFUNCTION("""COMPUTED_VALUE"""),"Topic")</f>
        <v>Topic</v>
      </c>
      <c r="E1523" s="4" t="s">
        <v>17</v>
      </c>
      <c r="F1523" s="4">
        <v>101.0</v>
      </c>
      <c r="G1523" s="4">
        <v>4.16</v>
      </c>
      <c r="H1523" s="8">
        <v>0.2574</v>
      </c>
      <c r="I1523" s="8">
        <v>0.1429</v>
      </c>
      <c r="J1523" s="9">
        <v>0.002777777777777778</v>
      </c>
      <c r="K1523" s="21">
        <v>240.0</v>
      </c>
      <c r="L1523" s="4">
        <v>2.62</v>
      </c>
    </row>
    <row r="1524">
      <c r="A1524" s="20" t="s">
        <v>1825</v>
      </c>
      <c r="B1524" s="20" t="str">
        <f t="shared" si="1"/>
        <v>Exploratory</v>
      </c>
      <c r="C1524" s="20" t="str">
        <f>IFERROR(__xludf.DUMMYFUNCTION("SPLIT(E1524,"" - "")"),"Keyword")</f>
        <v>Keyword</v>
      </c>
      <c r="D1524" s="20" t="str">
        <f>IFERROR(__xludf.DUMMYFUNCTION("""COMPUTED_VALUE"""),"Topic")</f>
        <v>Topic</v>
      </c>
      <c r="E1524" s="4" t="s">
        <v>17</v>
      </c>
      <c r="F1524" s="4">
        <v>101.0</v>
      </c>
      <c r="G1524" s="4">
        <v>2.85</v>
      </c>
      <c r="H1524" s="8">
        <v>0.1287</v>
      </c>
      <c r="I1524" s="8">
        <v>0.5</v>
      </c>
      <c r="J1524" s="9">
        <v>0.0018981481481481482</v>
      </c>
      <c r="K1524" s="21">
        <v>164.0</v>
      </c>
      <c r="L1524" s="4">
        <v>1.04</v>
      </c>
    </row>
    <row r="1525">
      <c r="A1525" s="20" t="s">
        <v>1826</v>
      </c>
      <c r="B1525" s="20" t="str">
        <f t="shared" si="1"/>
        <v>Exploratory</v>
      </c>
      <c r="C1525" s="20" t="str">
        <f>IFERROR(__xludf.DUMMYFUNCTION("SPLIT(E1525,"" - "")"),"Keyword")</f>
        <v>Keyword</v>
      </c>
      <c r="D1525" s="20" t="str">
        <f>IFERROR(__xludf.DUMMYFUNCTION("""COMPUTED_VALUE"""),"Topic")</f>
        <v>Topic</v>
      </c>
      <c r="E1525" s="4" t="s">
        <v>17</v>
      </c>
      <c r="F1525" s="4">
        <v>101.0</v>
      </c>
      <c r="G1525" s="4">
        <v>2.79</v>
      </c>
      <c r="H1525" s="8">
        <v>0.1287</v>
      </c>
      <c r="I1525" s="8">
        <v>0.1986</v>
      </c>
      <c r="J1525" s="9">
        <v>0.0033912037037037036</v>
      </c>
      <c r="K1525" s="21">
        <v>293.0</v>
      </c>
      <c r="L1525" s="4">
        <v>4.23</v>
      </c>
    </row>
    <row r="1526">
      <c r="A1526" s="20" t="s">
        <v>1827</v>
      </c>
      <c r="B1526" s="20" t="str">
        <f t="shared" si="1"/>
        <v>Exploratory</v>
      </c>
      <c r="C1526" s="20" t="str">
        <f>IFERROR(__xludf.DUMMYFUNCTION("SPLIT(E1526,"" - "")"),"Keyword")</f>
        <v>Keyword</v>
      </c>
      <c r="D1526" s="20" t="str">
        <f>IFERROR(__xludf.DUMMYFUNCTION("""COMPUTED_VALUE"""),"Topic")</f>
        <v>Topic</v>
      </c>
      <c r="E1526" s="4" t="s">
        <v>17</v>
      </c>
      <c r="F1526" s="4">
        <v>101.0</v>
      </c>
      <c r="G1526" s="4">
        <v>5.53</v>
      </c>
      <c r="H1526" s="8">
        <v>0.1881</v>
      </c>
      <c r="I1526" s="8">
        <v>0.4472</v>
      </c>
      <c r="J1526" s="9">
        <v>0.002337962962962963</v>
      </c>
      <c r="K1526" s="21">
        <v>202.0</v>
      </c>
      <c r="L1526" s="4">
        <v>2.21</v>
      </c>
    </row>
    <row r="1527">
      <c r="A1527" s="20" t="s">
        <v>3245</v>
      </c>
      <c r="B1527" s="20" t="str">
        <f t="shared" si="1"/>
        <v>Exploratory</v>
      </c>
      <c r="C1527" s="20" t="str">
        <f>IFERROR(__xludf.DUMMYFUNCTION("SPLIT(E1527,"" - "")"),"Keyword")</f>
        <v>Keyword</v>
      </c>
      <c r="D1527" s="20" t="str">
        <f>IFERROR(__xludf.DUMMYFUNCTION("""COMPUTED_VALUE"""),"Topic")</f>
        <v>Topic</v>
      </c>
      <c r="E1527" s="4" t="s">
        <v>17</v>
      </c>
      <c r="F1527" s="4">
        <v>101.0</v>
      </c>
      <c r="G1527" s="4">
        <v>4.56</v>
      </c>
      <c r="H1527" s="8">
        <v>0.2376</v>
      </c>
      <c r="I1527" s="8">
        <v>0.141</v>
      </c>
      <c r="J1527" s="9">
        <v>0.0046875</v>
      </c>
      <c r="K1527" s="21">
        <v>405.0</v>
      </c>
      <c r="L1527" s="4">
        <v>4.99</v>
      </c>
    </row>
    <row r="1528">
      <c r="A1528" s="20" t="s">
        <v>1829</v>
      </c>
      <c r="B1528" s="20" t="str">
        <f t="shared" si="1"/>
        <v>Exploratory</v>
      </c>
      <c r="C1528" s="20" t="str">
        <f>IFERROR(__xludf.DUMMYFUNCTION("SPLIT(E1528,"" - "")"),"Keyword")</f>
        <v>Keyword</v>
      </c>
      <c r="D1528" s="20" t="str">
        <f>IFERROR(__xludf.DUMMYFUNCTION("""COMPUTED_VALUE"""),"Topic")</f>
        <v>Topic</v>
      </c>
      <c r="E1528" s="4" t="s">
        <v>17</v>
      </c>
      <c r="F1528" s="4">
        <v>101.0</v>
      </c>
      <c r="G1528" s="4">
        <v>5.08</v>
      </c>
      <c r="H1528" s="8">
        <v>0.297</v>
      </c>
      <c r="I1528" s="8">
        <v>0.1228</v>
      </c>
      <c r="J1528" s="9">
        <v>0.004560185185185185</v>
      </c>
      <c r="K1528" s="21">
        <v>394.0</v>
      </c>
      <c r="L1528" s="4">
        <v>3.22</v>
      </c>
    </row>
    <row r="1529">
      <c r="A1529" s="20" t="s">
        <v>1830</v>
      </c>
      <c r="B1529" s="20" t="str">
        <f t="shared" si="1"/>
        <v>Exploratory</v>
      </c>
      <c r="C1529" s="20" t="str">
        <f>IFERROR(__xludf.DUMMYFUNCTION("SPLIT(E1529,"" - "")"),"Keyword")</f>
        <v>Keyword</v>
      </c>
      <c r="D1529" s="20" t="str">
        <f>IFERROR(__xludf.DUMMYFUNCTION("""COMPUTED_VALUE"""),"Topic")</f>
        <v>Topic</v>
      </c>
      <c r="E1529" s="4" t="s">
        <v>17</v>
      </c>
      <c r="F1529" s="4">
        <v>101.0</v>
      </c>
      <c r="G1529" s="4">
        <v>3.37</v>
      </c>
      <c r="H1529" s="8">
        <v>0.3366</v>
      </c>
      <c r="I1529" s="8">
        <v>0.1853</v>
      </c>
      <c r="J1529" s="9">
        <v>0.0028703703703703703</v>
      </c>
      <c r="K1529" s="21">
        <v>248.0</v>
      </c>
      <c r="L1529" s="4">
        <v>2.4</v>
      </c>
    </row>
    <row r="1530">
      <c r="A1530" s="20" t="s">
        <v>1831</v>
      </c>
      <c r="B1530" s="20" t="str">
        <f t="shared" si="1"/>
        <v>Exploratory</v>
      </c>
      <c r="C1530" s="20" t="str">
        <f>IFERROR(__xludf.DUMMYFUNCTION("SPLIT(E1530,"" - "")"),"Keyword")</f>
        <v>Keyword</v>
      </c>
      <c r="D1530" s="20" t="str">
        <f>IFERROR(__xludf.DUMMYFUNCTION("""COMPUTED_VALUE"""),"Topic")</f>
        <v>Topic</v>
      </c>
      <c r="E1530" s="4" t="s">
        <v>17</v>
      </c>
      <c r="F1530" s="4">
        <v>101.0</v>
      </c>
      <c r="G1530" s="4">
        <v>3.25</v>
      </c>
      <c r="H1530" s="8">
        <v>0.3069</v>
      </c>
      <c r="I1530" s="8">
        <v>0.1738</v>
      </c>
      <c r="J1530" s="9">
        <v>0.003460648148148148</v>
      </c>
      <c r="K1530" s="21">
        <v>299.0</v>
      </c>
      <c r="L1530" s="4">
        <v>4.5</v>
      </c>
    </row>
    <row r="1531">
      <c r="A1531" s="20" t="s">
        <v>1832</v>
      </c>
      <c r="B1531" s="20" t="str">
        <f t="shared" si="1"/>
        <v>Known</v>
      </c>
      <c r="C1531" s="20" t="str">
        <f>IFERROR(__xludf.DUMMYFUNCTION("SPLIT(E1531,"" - "")"),"Name")</f>
        <v>Name</v>
      </c>
      <c r="D1531" s="20" t="str">
        <f>IFERROR(__xludf.DUMMYFUNCTION("""COMPUTED_VALUE"""),"Series")</f>
        <v>Series</v>
      </c>
      <c r="E1531" s="4" t="s">
        <v>15</v>
      </c>
      <c r="F1531" s="4">
        <v>101.0</v>
      </c>
      <c r="G1531" s="4">
        <v>2.63</v>
      </c>
      <c r="H1531" s="8">
        <v>0.495</v>
      </c>
      <c r="I1531" s="8">
        <v>0.1504</v>
      </c>
      <c r="J1531" s="9">
        <v>0.0024074074074074076</v>
      </c>
      <c r="K1531" s="21">
        <v>208.0</v>
      </c>
      <c r="L1531" s="4">
        <v>1.14</v>
      </c>
    </row>
    <row r="1532">
      <c r="A1532" s="20" t="s">
        <v>2685</v>
      </c>
      <c r="B1532" s="20" t="str">
        <f t="shared" si="1"/>
        <v>Exploratory</v>
      </c>
      <c r="C1532" s="20" t="str">
        <f>IFERROR(__xludf.DUMMYFUNCTION("SPLIT(E1532,"" - "")"),"Keyword")</f>
        <v>Keyword</v>
      </c>
      <c r="D1532" s="20" t="str">
        <f>IFERROR(__xludf.DUMMYFUNCTION("""COMPUTED_VALUE"""),"Topic")</f>
        <v>Topic</v>
      </c>
      <c r="E1532" s="4" t="s">
        <v>17</v>
      </c>
      <c r="F1532" s="4">
        <v>101.0</v>
      </c>
      <c r="G1532" s="4">
        <v>2.83</v>
      </c>
      <c r="H1532" s="8">
        <v>0.2772</v>
      </c>
      <c r="I1532" s="8">
        <v>0.2517</v>
      </c>
      <c r="J1532" s="9">
        <v>0.002939814814814815</v>
      </c>
      <c r="K1532" s="21">
        <v>254.0</v>
      </c>
      <c r="L1532" s="4">
        <v>2.11</v>
      </c>
    </row>
    <row r="1533">
      <c r="A1533" s="20" t="s">
        <v>1834</v>
      </c>
      <c r="B1533" s="20" t="str">
        <f t="shared" si="1"/>
        <v>Exploratory</v>
      </c>
      <c r="C1533" s="20" t="str">
        <f>IFERROR(__xludf.DUMMYFUNCTION("SPLIT(E1533,"" - "")"),"Keyword")</f>
        <v>Keyword</v>
      </c>
      <c r="D1533" s="20" t="str">
        <f>IFERROR(__xludf.DUMMYFUNCTION("""COMPUTED_VALUE"""),"Topic")</f>
        <v>Topic</v>
      </c>
      <c r="E1533" s="4" t="s">
        <v>17</v>
      </c>
      <c r="F1533" s="4">
        <v>101.0</v>
      </c>
      <c r="G1533" s="4">
        <v>3.65</v>
      </c>
      <c r="H1533" s="8">
        <v>0.1881</v>
      </c>
      <c r="I1533" s="8">
        <v>0.2412</v>
      </c>
      <c r="J1533" s="9">
        <v>0.006319444444444444</v>
      </c>
      <c r="K1533" s="21">
        <v>546.0</v>
      </c>
      <c r="L1533" s="4">
        <v>2.69</v>
      </c>
    </row>
    <row r="1534">
      <c r="A1534" s="20" t="s">
        <v>1835</v>
      </c>
      <c r="B1534" s="20" t="str">
        <f t="shared" si="1"/>
        <v>Exploratory</v>
      </c>
      <c r="C1534" s="20" t="str">
        <f>IFERROR(__xludf.DUMMYFUNCTION("SPLIT(E1534,"" - "")"),"Keyword")</f>
        <v>Keyword</v>
      </c>
      <c r="D1534" s="20" t="str">
        <f>IFERROR(__xludf.DUMMYFUNCTION("""COMPUTED_VALUE"""),"Topic")</f>
        <v>Topic</v>
      </c>
      <c r="E1534" s="4" t="s">
        <v>17</v>
      </c>
      <c r="F1534" s="4">
        <v>101.0</v>
      </c>
      <c r="G1534" s="4">
        <v>3.6</v>
      </c>
      <c r="H1534" s="8">
        <v>0.4257</v>
      </c>
      <c r="I1534" s="8">
        <v>0.1429</v>
      </c>
      <c r="J1534" s="9">
        <v>0.003298611111111111</v>
      </c>
      <c r="K1534" s="21">
        <v>285.0</v>
      </c>
      <c r="L1534" s="4">
        <v>2.64</v>
      </c>
    </row>
    <row r="1535">
      <c r="A1535" s="20" t="s">
        <v>1836</v>
      </c>
      <c r="B1535" s="20" t="str">
        <f t="shared" si="1"/>
        <v>Exploratory</v>
      </c>
      <c r="C1535" s="20" t="str">
        <f>IFERROR(__xludf.DUMMYFUNCTION("SPLIT(E1535,"" - "")"),"Keyword")</f>
        <v>Keyword</v>
      </c>
      <c r="D1535" s="20" t="str">
        <f>IFERROR(__xludf.DUMMYFUNCTION("""COMPUTED_VALUE"""),"Topic")</f>
        <v>Topic</v>
      </c>
      <c r="E1535" s="4" t="s">
        <v>17</v>
      </c>
      <c r="F1535" s="4">
        <v>101.0</v>
      </c>
      <c r="G1535" s="4">
        <v>3.8</v>
      </c>
      <c r="H1535" s="8">
        <v>0.2079</v>
      </c>
      <c r="I1535" s="8">
        <v>0.4193</v>
      </c>
      <c r="J1535" s="9">
        <v>0.0020949074074074073</v>
      </c>
      <c r="K1535" s="21">
        <v>181.0</v>
      </c>
      <c r="L1535" s="4">
        <v>1.94</v>
      </c>
    </row>
    <row r="1536">
      <c r="A1536" s="20" t="s">
        <v>1837</v>
      </c>
      <c r="B1536" s="20" t="str">
        <f t="shared" si="1"/>
        <v>Exploratory</v>
      </c>
      <c r="C1536" s="20" t="str">
        <f>IFERROR(__xludf.DUMMYFUNCTION("SPLIT(E1536,"" - "")"),"Keyword")</f>
        <v>Keyword</v>
      </c>
      <c r="D1536" s="20" t="str">
        <f>IFERROR(__xludf.DUMMYFUNCTION("""COMPUTED_VALUE"""),"Topic")</f>
        <v>Topic</v>
      </c>
      <c r="E1536" s="4" t="s">
        <v>17</v>
      </c>
      <c r="F1536" s="4">
        <v>101.0</v>
      </c>
      <c r="G1536" s="4">
        <v>2.38</v>
      </c>
      <c r="H1536" s="8">
        <v>0.3861</v>
      </c>
      <c r="I1536" s="8">
        <v>0.1458</v>
      </c>
      <c r="J1536" s="9">
        <v>0.004247685185185185</v>
      </c>
      <c r="K1536" s="21">
        <v>367.0</v>
      </c>
      <c r="L1536" s="4">
        <v>2.52</v>
      </c>
    </row>
    <row r="1537">
      <c r="A1537" s="20" t="s">
        <v>1838</v>
      </c>
      <c r="B1537" s="20" t="str">
        <f t="shared" si="1"/>
        <v>Exploratory</v>
      </c>
      <c r="C1537" s="20" t="str">
        <f>IFERROR(__xludf.DUMMYFUNCTION("SPLIT(E1537,"" - "")"),"Keyword")</f>
        <v>Keyword</v>
      </c>
      <c r="D1537" s="20" t="str">
        <f>IFERROR(__xludf.DUMMYFUNCTION("""COMPUTED_VALUE"""),"Topic")</f>
        <v>Topic</v>
      </c>
      <c r="E1537" s="4" t="s">
        <v>17</v>
      </c>
      <c r="F1537" s="4">
        <v>101.0</v>
      </c>
      <c r="G1537" s="4">
        <v>2.66</v>
      </c>
      <c r="H1537" s="8">
        <v>0.2376</v>
      </c>
      <c r="I1537" s="8">
        <v>0.2714</v>
      </c>
      <c r="J1537" s="9">
        <v>0.0022453703703703702</v>
      </c>
      <c r="K1537" s="21">
        <v>194.0</v>
      </c>
      <c r="L1537" s="4">
        <v>1.42</v>
      </c>
    </row>
    <row r="1538">
      <c r="A1538" s="20" t="s">
        <v>1840</v>
      </c>
      <c r="B1538" s="20" t="str">
        <f t="shared" si="1"/>
        <v>Exploratory</v>
      </c>
      <c r="C1538" s="20" t="str">
        <f>IFERROR(__xludf.DUMMYFUNCTION("SPLIT(E1538,"" - "")"),"Keyword")</f>
        <v>Keyword</v>
      </c>
      <c r="D1538" s="20" t="str">
        <f>IFERROR(__xludf.DUMMYFUNCTION("""COMPUTED_VALUE"""),"Topic")</f>
        <v>Topic</v>
      </c>
      <c r="E1538" s="4" t="s">
        <v>17</v>
      </c>
      <c r="F1538" s="4">
        <v>101.0</v>
      </c>
      <c r="G1538" s="4">
        <v>3.85</v>
      </c>
      <c r="H1538" s="8">
        <v>0.1782</v>
      </c>
      <c r="I1538" s="8">
        <v>0.2031</v>
      </c>
      <c r="J1538" s="9">
        <v>0.0036689814814814814</v>
      </c>
      <c r="K1538" s="21">
        <v>317.0</v>
      </c>
      <c r="L1538" s="4">
        <v>3.75</v>
      </c>
    </row>
    <row r="1539">
      <c r="A1539" s="20" t="s">
        <v>2907</v>
      </c>
      <c r="B1539" s="20" t="str">
        <f t="shared" si="1"/>
        <v>Exploratory</v>
      </c>
      <c r="C1539" s="20" t="str">
        <f>IFERROR(__xludf.DUMMYFUNCTION("SPLIT(E1539,"" - "")"),"Keyword")</f>
        <v>Keyword</v>
      </c>
      <c r="D1539" s="20" t="str">
        <f>IFERROR(__xludf.DUMMYFUNCTION("""COMPUTED_VALUE"""),"Topic")</f>
        <v>Topic</v>
      </c>
      <c r="E1539" s="4" t="s">
        <v>17</v>
      </c>
      <c r="F1539" s="4">
        <v>101.0</v>
      </c>
      <c r="G1539" s="4">
        <v>3.12</v>
      </c>
      <c r="H1539" s="8">
        <v>0.1881</v>
      </c>
      <c r="I1539" s="8">
        <v>0.2063</v>
      </c>
      <c r="J1539" s="9">
        <v>0.0033333333333333335</v>
      </c>
      <c r="K1539" s="21">
        <v>288.0</v>
      </c>
      <c r="L1539" s="4">
        <v>1.94</v>
      </c>
    </row>
    <row r="1540">
      <c r="A1540" s="20">
        <v>28201.0</v>
      </c>
      <c r="B1540" s="20" t="str">
        <f t="shared" si="1"/>
        <v>Known</v>
      </c>
      <c r="C1540" s="20" t="str">
        <f>IFERROR(__xludf.DUMMYFUNCTION("SPLIT(E1540,"" - "")"),"Name")</f>
        <v>Name</v>
      </c>
      <c r="D1540" s="20" t="str">
        <f>IFERROR(__xludf.DUMMYFUNCTION("""COMPUTED_VALUE"""),"Study")</f>
        <v>Study</v>
      </c>
      <c r="E1540" s="4" t="s">
        <v>21</v>
      </c>
      <c r="F1540" s="4">
        <v>100.0</v>
      </c>
      <c r="G1540" s="4">
        <v>2.79</v>
      </c>
      <c r="H1540" s="8">
        <v>0.21</v>
      </c>
      <c r="I1540" s="8">
        <v>0.1219</v>
      </c>
      <c r="J1540" s="9">
        <v>0.005185185185185185</v>
      </c>
      <c r="K1540" s="21">
        <v>448.0</v>
      </c>
      <c r="L1540" s="4">
        <v>4.61</v>
      </c>
    </row>
    <row r="1541">
      <c r="A1541" s="20">
        <v>28241.0</v>
      </c>
      <c r="B1541" s="20" t="str">
        <f t="shared" si="1"/>
        <v>Known</v>
      </c>
      <c r="C1541" s="20" t="str">
        <f>IFERROR(__xludf.DUMMYFUNCTION("SPLIT(E1541,"" - "")"),"Name")</f>
        <v>Name</v>
      </c>
      <c r="D1541" s="20" t="str">
        <f>IFERROR(__xludf.DUMMYFUNCTION("""COMPUTED_VALUE"""),"Study")</f>
        <v>Study</v>
      </c>
      <c r="E1541" s="4" t="s">
        <v>21</v>
      </c>
      <c r="F1541" s="4">
        <v>100.0</v>
      </c>
      <c r="G1541" s="4">
        <v>2.49</v>
      </c>
      <c r="H1541" s="8">
        <v>0.25</v>
      </c>
      <c r="I1541" s="8">
        <v>0.1124</v>
      </c>
      <c r="J1541" s="9">
        <v>0.0038310185185185183</v>
      </c>
      <c r="K1541" s="21">
        <v>331.0</v>
      </c>
      <c r="L1541" s="4">
        <v>3.95</v>
      </c>
    </row>
    <row r="1542">
      <c r="A1542" s="20">
        <v>2878.0</v>
      </c>
      <c r="B1542" s="20" t="str">
        <f t="shared" si="1"/>
        <v>Known</v>
      </c>
      <c r="C1542" s="20" t="str">
        <f>IFERROR(__xludf.DUMMYFUNCTION("SPLIT(E1542,"" - "")"),"Name")</f>
        <v>Name</v>
      </c>
      <c r="D1542" s="20" t="str">
        <f>IFERROR(__xludf.DUMMYFUNCTION("""COMPUTED_VALUE"""),"Study")</f>
        <v>Study</v>
      </c>
      <c r="E1542" s="4" t="s">
        <v>21</v>
      </c>
      <c r="F1542" s="4">
        <v>100.0</v>
      </c>
      <c r="G1542" s="4">
        <v>2.58</v>
      </c>
      <c r="H1542" s="8">
        <v>0.22</v>
      </c>
      <c r="I1542" s="8">
        <v>0.0581</v>
      </c>
      <c r="J1542" s="9">
        <v>0.003472222222222222</v>
      </c>
      <c r="K1542" s="21">
        <v>300.0</v>
      </c>
      <c r="L1542" s="4">
        <v>4.98</v>
      </c>
    </row>
    <row r="1543">
      <c r="A1543" s="20" t="s">
        <v>1842</v>
      </c>
      <c r="B1543" s="20" t="str">
        <f t="shared" si="1"/>
        <v>Exploratory</v>
      </c>
      <c r="C1543" s="20" t="str">
        <f>IFERROR(__xludf.DUMMYFUNCTION("SPLIT(E1543,"" - "")"),"Keyword")</f>
        <v>Keyword</v>
      </c>
      <c r="D1543" s="20" t="str">
        <f>IFERROR(__xludf.DUMMYFUNCTION("""COMPUTED_VALUE"""),"Topic")</f>
        <v>Topic</v>
      </c>
      <c r="E1543" s="4" t="s">
        <v>17</v>
      </c>
      <c r="F1543" s="4">
        <v>100.0</v>
      </c>
      <c r="G1543" s="4">
        <v>3.22</v>
      </c>
      <c r="H1543" s="8">
        <v>0.32</v>
      </c>
      <c r="I1543" s="8">
        <v>0.118</v>
      </c>
      <c r="J1543" s="9">
        <v>0.0044675925925925924</v>
      </c>
      <c r="K1543" s="21">
        <v>386.0</v>
      </c>
      <c r="L1543" s="4">
        <v>3.2</v>
      </c>
    </row>
    <row r="1544">
      <c r="A1544" s="20" t="s">
        <v>1843</v>
      </c>
      <c r="B1544" s="20" t="str">
        <f t="shared" si="1"/>
        <v>Exploratory</v>
      </c>
      <c r="C1544" s="20" t="str">
        <f>IFERROR(__xludf.DUMMYFUNCTION("SPLIT(E1544,"" - "")"),"Keyword")</f>
        <v>Keyword</v>
      </c>
      <c r="D1544" s="20" t="str">
        <f>IFERROR(__xludf.DUMMYFUNCTION("""COMPUTED_VALUE"""),"Topic")</f>
        <v>Topic</v>
      </c>
      <c r="E1544" s="4" t="s">
        <v>17</v>
      </c>
      <c r="F1544" s="4">
        <v>100.0</v>
      </c>
      <c r="G1544" s="4">
        <v>3.81</v>
      </c>
      <c r="H1544" s="8">
        <v>0.2</v>
      </c>
      <c r="I1544" s="8">
        <v>0.2257</v>
      </c>
      <c r="J1544" s="9">
        <v>0.0035185185185185185</v>
      </c>
      <c r="K1544" s="21">
        <v>304.0</v>
      </c>
      <c r="L1544" s="4">
        <v>3.16</v>
      </c>
    </row>
    <row r="1545">
      <c r="A1545" s="20" t="s">
        <v>1844</v>
      </c>
      <c r="B1545" s="20" t="str">
        <f t="shared" si="1"/>
        <v>Exploratory</v>
      </c>
      <c r="C1545" s="20" t="str">
        <f>IFERROR(__xludf.DUMMYFUNCTION("SPLIT(E1545,"" - "")"),"Keyword")</f>
        <v>Keyword</v>
      </c>
      <c r="D1545" s="20" t="str">
        <f>IFERROR(__xludf.DUMMYFUNCTION("""COMPUTED_VALUE"""),"Topic")</f>
        <v>Topic</v>
      </c>
      <c r="E1545" s="4" t="s">
        <v>17</v>
      </c>
      <c r="F1545" s="4">
        <v>100.0</v>
      </c>
      <c r="G1545" s="4">
        <v>5.5</v>
      </c>
      <c r="H1545" s="8">
        <v>0.31</v>
      </c>
      <c r="I1545" s="8">
        <v>0.1582</v>
      </c>
      <c r="J1545" s="9">
        <v>0.0033680555555555556</v>
      </c>
      <c r="K1545" s="21">
        <v>291.0</v>
      </c>
      <c r="L1545" s="4">
        <v>2.33</v>
      </c>
    </row>
    <row r="1546">
      <c r="A1546" s="20" t="s">
        <v>1845</v>
      </c>
      <c r="B1546" s="20" t="str">
        <f t="shared" si="1"/>
        <v>Known</v>
      </c>
      <c r="C1546" s="20" t="str">
        <f>IFERROR(__xludf.DUMMYFUNCTION("SPLIT(E1546,"" - "")"),"Name")</f>
        <v>Name</v>
      </c>
      <c r="D1546" s="20" t="str">
        <f>IFERROR(__xludf.DUMMYFUNCTION("""COMPUTED_VALUE"""),"Series")</f>
        <v>Series</v>
      </c>
      <c r="E1546" s="4" t="s">
        <v>15</v>
      </c>
      <c r="F1546" s="4">
        <v>100.0</v>
      </c>
      <c r="G1546" s="4">
        <v>2.14</v>
      </c>
      <c r="H1546" s="8">
        <v>0.38</v>
      </c>
      <c r="I1546" s="8">
        <v>0.1215</v>
      </c>
      <c r="J1546" s="9">
        <v>0.004340277777777778</v>
      </c>
      <c r="K1546" s="21">
        <v>375.0</v>
      </c>
      <c r="L1546" s="4">
        <v>3.91</v>
      </c>
    </row>
    <row r="1547">
      <c r="A1547" s="20" t="s">
        <v>1846</v>
      </c>
      <c r="B1547" s="20" t="str">
        <f t="shared" si="1"/>
        <v>Exploratory</v>
      </c>
      <c r="C1547" s="20" t="str">
        <f>IFERROR(__xludf.DUMMYFUNCTION("SPLIT(E1547,"" - "")"),"Keyword")</f>
        <v>Keyword</v>
      </c>
      <c r="D1547" s="20" t="str">
        <f>IFERROR(__xludf.DUMMYFUNCTION("""COMPUTED_VALUE"""),"Topic")</f>
        <v>Topic</v>
      </c>
      <c r="E1547" s="4" t="s">
        <v>17</v>
      </c>
      <c r="F1547" s="4">
        <v>100.0</v>
      </c>
      <c r="G1547" s="4">
        <v>2.16</v>
      </c>
      <c r="H1547" s="8">
        <v>0.3</v>
      </c>
      <c r="I1547" s="8">
        <v>0.3102</v>
      </c>
      <c r="J1547" s="9">
        <v>0.0014699074074074074</v>
      </c>
      <c r="K1547" s="21">
        <v>127.0</v>
      </c>
      <c r="L1547" s="4">
        <v>1.76</v>
      </c>
    </row>
    <row r="1548">
      <c r="A1548" s="20" t="s">
        <v>1852</v>
      </c>
      <c r="B1548" s="20" t="str">
        <f t="shared" si="1"/>
        <v>Exploratory</v>
      </c>
      <c r="C1548" s="20" t="str">
        <f>IFERROR(__xludf.DUMMYFUNCTION("SPLIT(E1548,"" - "")"),"Keyword")</f>
        <v>Keyword</v>
      </c>
      <c r="D1548" s="20" t="str">
        <f>IFERROR(__xludf.DUMMYFUNCTION("""COMPUTED_VALUE"""),"Topic")</f>
        <v>Topic</v>
      </c>
      <c r="E1548" s="4" t="s">
        <v>17</v>
      </c>
      <c r="F1548" s="4">
        <v>100.0</v>
      </c>
      <c r="G1548" s="4">
        <v>6.04</v>
      </c>
      <c r="H1548" s="8">
        <v>0.33</v>
      </c>
      <c r="I1548" s="8">
        <v>0.1242</v>
      </c>
      <c r="J1548" s="9">
        <v>0.004155092592592592</v>
      </c>
      <c r="K1548" s="21">
        <v>359.0</v>
      </c>
      <c r="L1548" s="4">
        <v>2.86</v>
      </c>
    </row>
    <row r="1549">
      <c r="A1549" s="20" t="s">
        <v>1853</v>
      </c>
      <c r="B1549" s="20" t="str">
        <f t="shared" si="1"/>
        <v>Exploratory</v>
      </c>
      <c r="C1549" s="20" t="str">
        <f>IFERROR(__xludf.DUMMYFUNCTION("SPLIT(E1549,"" - "")"),"Keyword")</f>
        <v>Keyword</v>
      </c>
      <c r="D1549" s="20" t="str">
        <f>IFERROR(__xludf.DUMMYFUNCTION("""COMPUTED_VALUE"""),"Topic")</f>
        <v>Topic</v>
      </c>
      <c r="E1549" s="4" t="s">
        <v>17</v>
      </c>
      <c r="F1549" s="4">
        <v>100.0</v>
      </c>
      <c r="G1549" s="4">
        <v>3.41</v>
      </c>
      <c r="H1549" s="8">
        <v>0.26</v>
      </c>
      <c r="I1549" s="8">
        <v>0.2287</v>
      </c>
      <c r="J1549" s="9">
        <v>0.00431712962962963</v>
      </c>
      <c r="K1549" s="21">
        <v>373.0</v>
      </c>
      <c r="L1549" s="4">
        <v>4.24</v>
      </c>
    </row>
    <row r="1550">
      <c r="A1550" s="20" t="s">
        <v>1854</v>
      </c>
      <c r="B1550" s="20" t="str">
        <f t="shared" si="1"/>
        <v>Exploratory</v>
      </c>
      <c r="C1550" s="20" t="str">
        <f>IFERROR(__xludf.DUMMYFUNCTION("SPLIT(E1550,"" - "")"),"Keyword")</f>
        <v>Keyword</v>
      </c>
      <c r="D1550" s="20" t="str">
        <f>IFERROR(__xludf.DUMMYFUNCTION("""COMPUTED_VALUE"""),"Topic")</f>
        <v>Topic</v>
      </c>
      <c r="E1550" s="4" t="s">
        <v>17</v>
      </c>
      <c r="F1550" s="4">
        <v>100.0</v>
      </c>
      <c r="G1550" s="4">
        <v>7.05</v>
      </c>
      <c r="H1550" s="8">
        <v>0.33</v>
      </c>
      <c r="I1550" s="8">
        <v>0.0851</v>
      </c>
      <c r="J1550" s="9">
        <v>0.006678240740740741</v>
      </c>
      <c r="K1550" s="21">
        <v>577.0</v>
      </c>
      <c r="L1550" s="4">
        <v>4.81</v>
      </c>
    </row>
    <row r="1551">
      <c r="A1551" s="20" t="s">
        <v>1855</v>
      </c>
      <c r="B1551" s="20" t="str">
        <f t="shared" si="1"/>
        <v>Exploratory</v>
      </c>
      <c r="C1551" s="20" t="str">
        <f>IFERROR(__xludf.DUMMYFUNCTION("SPLIT(E1551,"" - "")"),"Keyword")</f>
        <v>Keyword</v>
      </c>
      <c r="D1551" s="20" t="str">
        <f>IFERROR(__xludf.DUMMYFUNCTION("""COMPUTED_VALUE"""),"Topic")</f>
        <v>Topic</v>
      </c>
      <c r="E1551" s="4" t="s">
        <v>17</v>
      </c>
      <c r="F1551" s="4">
        <v>100.0</v>
      </c>
      <c r="G1551" s="4">
        <v>3.46</v>
      </c>
      <c r="H1551" s="8">
        <v>0.18</v>
      </c>
      <c r="I1551" s="8">
        <v>0.2543</v>
      </c>
      <c r="J1551" s="9">
        <v>0.0024305555555555556</v>
      </c>
      <c r="K1551" s="21">
        <v>210.0</v>
      </c>
      <c r="L1551" s="4">
        <v>2.83</v>
      </c>
    </row>
    <row r="1552">
      <c r="A1552" s="20" t="s">
        <v>1856</v>
      </c>
      <c r="B1552" s="20" t="str">
        <f t="shared" si="1"/>
        <v>Known</v>
      </c>
      <c r="C1552" s="20" t="str">
        <f>IFERROR(__xludf.DUMMYFUNCTION("SPLIT(E1552,"" - "")"),"Name")</f>
        <v>Name</v>
      </c>
      <c r="D1552" s="20" t="str">
        <f>IFERROR(__xludf.DUMMYFUNCTION("""COMPUTED_VALUE"""),"Series")</f>
        <v>Series</v>
      </c>
      <c r="E1552" s="4" t="s">
        <v>15</v>
      </c>
      <c r="F1552" s="4">
        <v>100.0</v>
      </c>
      <c r="G1552" s="4">
        <v>2.79</v>
      </c>
      <c r="H1552" s="8">
        <v>0.12</v>
      </c>
      <c r="I1552" s="8">
        <v>0.2796</v>
      </c>
      <c r="J1552" s="9">
        <v>0.0035300925925925925</v>
      </c>
      <c r="K1552" s="21">
        <v>305.0</v>
      </c>
      <c r="L1552" s="4">
        <v>5.44</v>
      </c>
    </row>
    <row r="1553">
      <c r="A1553" s="20" t="s">
        <v>1857</v>
      </c>
      <c r="B1553" s="20" t="str">
        <f t="shared" si="1"/>
        <v>Exploratory</v>
      </c>
      <c r="C1553" s="20" t="str">
        <f>IFERROR(__xludf.DUMMYFUNCTION("SPLIT(E1553,"" - "")"),"Keyword")</f>
        <v>Keyword</v>
      </c>
      <c r="D1553" s="20" t="str">
        <f>IFERROR(__xludf.DUMMYFUNCTION("""COMPUTED_VALUE"""),"Topic")</f>
        <v>Topic</v>
      </c>
      <c r="E1553" s="4" t="s">
        <v>17</v>
      </c>
      <c r="F1553" s="4">
        <v>100.0</v>
      </c>
      <c r="G1553" s="4">
        <v>1.99</v>
      </c>
      <c r="H1553" s="8">
        <v>0.13</v>
      </c>
      <c r="I1553" s="8">
        <v>0.5678</v>
      </c>
      <c r="J1553" s="9">
        <v>0.0012037037037037038</v>
      </c>
      <c r="K1553" s="21">
        <v>104.0</v>
      </c>
      <c r="L1553" s="4">
        <v>1.81</v>
      </c>
    </row>
    <row r="1554">
      <c r="A1554" s="20" t="s">
        <v>1858</v>
      </c>
      <c r="B1554" s="20" t="str">
        <f t="shared" si="1"/>
        <v>Known</v>
      </c>
      <c r="C1554" s="20" t="str">
        <f>IFERROR(__xludf.DUMMYFUNCTION("SPLIT(E1554,"" - "")"),"Format")</f>
        <v>Format</v>
      </c>
      <c r="D1554" s="20" t="str">
        <f>IFERROR(__xludf.DUMMYFUNCTION("""COMPUTED_VALUE"""),"Type")</f>
        <v>Type</v>
      </c>
      <c r="E1554" s="4" t="s">
        <v>642</v>
      </c>
      <c r="F1554" s="4">
        <v>100.0</v>
      </c>
      <c r="G1554" s="4">
        <v>6.12</v>
      </c>
      <c r="H1554" s="8">
        <v>0.38</v>
      </c>
      <c r="I1554" s="8">
        <v>0.0817</v>
      </c>
      <c r="J1554" s="9">
        <v>0.005439814814814815</v>
      </c>
      <c r="K1554" s="21">
        <v>470.0</v>
      </c>
      <c r="L1554" s="4">
        <v>4.0</v>
      </c>
    </row>
    <row r="1555">
      <c r="A1555" s="20" t="s">
        <v>1860</v>
      </c>
      <c r="B1555" s="20" t="str">
        <f t="shared" si="1"/>
        <v>Exploratory</v>
      </c>
      <c r="C1555" s="20" t="str">
        <f>IFERROR(__xludf.DUMMYFUNCTION("SPLIT(E1555,"" - "")"),"Keyword")</f>
        <v>Keyword</v>
      </c>
      <c r="D1555" s="20" t="str">
        <f>IFERROR(__xludf.DUMMYFUNCTION("""COMPUTED_VALUE"""),"Topic")</f>
        <v>Topic</v>
      </c>
      <c r="E1555" s="4" t="s">
        <v>17</v>
      </c>
      <c r="F1555" s="4">
        <v>100.0</v>
      </c>
      <c r="G1555" s="4">
        <v>3.14</v>
      </c>
      <c r="H1555" s="8">
        <v>0.23</v>
      </c>
      <c r="I1555" s="8">
        <v>0.242</v>
      </c>
      <c r="J1555" s="9">
        <v>0.004074074074074074</v>
      </c>
      <c r="K1555" s="21">
        <v>352.0</v>
      </c>
      <c r="L1555" s="4">
        <v>4.49</v>
      </c>
    </row>
    <row r="1556">
      <c r="A1556" s="20">
        <v>24609.0</v>
      </c>
      <c r="B1556" s="20" t="str">
        <f t="shared" si="1"/>
        <v>Known</v>
      </c>
      <c r="C1556" s="20" t="str">
        <f>IFERROR(__xludf.DUMMYFUNCTION("SPLIT(E1556,"" - "")"),"Number")</f>
        <v>Number</v>
      </c>
      <c r="D1556" s="20" t="str">
        <f>IFERROR(__xludf.DUMMYFUNCTION("""COMPUTED_VALUE"""),"Study")</f>
        <v>Study</v>
      </c>
      <c r="E1556" s="4" t="s">
        <v>12</v>
      </c>
      <c r="F1556" s="4">
        <v>99.0</v>
      </c>
      <c r="G1556" s="4">
        <v>2.98</v>
      </c>
      <c r="H1556" s="8">
        <v>0.1414</v>
      </c>
      <c r="I1556" s="8">
        <v>0.0203</v>
      </c>
      <c r="J1556" s="9">
        <v>0.004224537037037037</v>
      </c>
      <c r="K1556" s="21">
        <v>365.0</v>
      </c>
      <c r="L1556" s="4">
        <v>6.49</v>
      </c>
    </row>
    <row r="1557">
      <c r="A1557" s="20">
        <v>35478.0</v>
      </c>
      <c r="B1557" s="20" t="str">
        <f t="shared" si="1"/>
        <v>#VALUE!</v>
      </c>
      <c r="C1557" s="20" t="str">
        <f>IFERROR(__xludf.DUMMYFUNCTION("SPLIT(E1557,"" - "")"),"#VALUE!")</f>
        <v>#VALUE!</v>
      </c>
      <c r="D1557" s="20"/>
      <c r="E1557" s="23"/>
      <c r="F1557" s="4">
        <v>99.0</v>
      </c>
      <c r="G1557" s="4">
        <v>2.73</v>
      </c>
      <c r="H1557" s="8">
        <v>0.1313</v>
      </c>
      <c r="I1557" s="8">
        <v>0.1815</v>
      </c>
      <c r="J1557" s="9">
        <v>0.007650462962962963</v>
      </c>
      <c r="K1557" s="21">
        <v>661.0</v>
      </c>
      <c r="L1557" s="4">
        <v>7.35</v>
      </c>
    </row>
    <row r="1558">
      <c r="A1558" s="20" t="s">
        <v>1861</v>
      </c>
      <c r="B1558" s="20" t="str">
        <f t="shared" si="1"/>
        <v>#VALUE!</v>
      </c>
      <c r="C1558" s="20" t="str">
        <f>IFERROR(__xludf.DUMMYFUNCTION("SPLIT(E1558,"" - "")"),"#VALUE!")</f>
        <v>#VALUE!</v>
      </c>
      <c r="D1558" s="20"/>
      <c r="E1558" s="23"/>
      <c r="F1558" s="4">
        <v>99.0</v>
      </c>
      <c r="G1558" s="4">
        <v>2.64</v>
      </c>
      <c r="H1558" s="8">
        <v>0.1616</v>
      </c>
      <c r="I1558" s="8">
        <v>0.2031</v>
      </c>
      <c r="J1558" s="9">
        <v>0.0033796296296296296</v>
      </c>
      <c r="K1558" s="21">
        <v>292.0</v>
      </c>
      <c r="L1558" s="4">
        <v>3.98</v>
      </c>
    </row>
    <row r="1559">
      <c r="A1559" s="20" t="s">
        <v>2744</v>
      </c>
      <c r="B1559" s="20" t="str">
        <f t="shared" si="1"/>
        <v>#VALUE!</v>
      </c>
      <c r="C1559" s="20" t="str">
        <f>IFERROR(__xludf.DUMMYFUNCTION("SPLIT(E1559,"" - "")"),"#VALUE!")</f>
        <v>#VALUE!</v>
      </c>
      <c r="D1559" s="20"/>
      <c r="E1559" s="23"/>
      <c r="F1559" s="4">
        <v>99.0</v>
      </c>
      <c r="G1559" s="4">
        <v>2.54</v>
      </c>
      <c r="H1559" s="8">
        <v>0.3939</v>
      </c>
      <c r="I1559" s="8">
        <v>0.0677</v>
      </c>
      <c r="J1559" s="9">
        <v>0.004201388888888889</v>
      </c>
      <c r="K1559" s="21">
        <v>363.0</v>
      </c>
      <c r="L1559" s="4">
        <v>4.03</v>
      </c>
    </row>
    <row r="1560">
      <c r="A1560" s="20" t="s">
        <v>1863</v>
      </c>
      <c r="B1560" s="20" t="str">
        <f t="shared" si="1"/>
        <v>#VALUE!</v>
      </c>
      <c r="C1560" s="20" t="str">
        <f>IFERROR(__xludf.DUMMYFUNCTION("SPLIT(E1560,"" - "")"),"#VALUE!")</f>
        <v>#VALUE!</v>
      </c>
      <c r="D1560" s="20"/>
      <c r="E1560" s="23"/>
      <c r="F1560" s="4">
        <v>99.0</v>
      </c>
      <c r="G1560" s="4">
        <v>3.98</v>
      </c>
      <c r="H1560" s="8">
        <v>0.2323</v>
      </c>
      <c r="I1560" s="8">
        <v>0.1574</v>
      </c>
      <c r="J1560" s="9">
        <v>0.005162037037037037</v>
      </c>
      <c r="K1560" s="21">
        <v>446.0</v>
      </c>
      <c r="L1560" s="4">
        <v>4.54</v>
      </c>
    </row>
    <row r="1561">
      <c r="A1561" s="20" t="s">
        <v>1864</v>
      </c>
      <c r="B1561" s="20" t="str">
        <f t="shared" si="1"/>
        <v>#VALUE!</v>
      </c>
      <c r="C1561" s="20" t="str">
        <f>IFERROR(__xludf.DUMMYFUNCTION("SPLIT(E1561,"" - "")"),"#VALUE!")</f>
        <v>#VALUE!</v>
      </c>
      <c r="D1561" s="20"/>
      <c r="E1561" s="23"/>
      <c r="F1561" s="4">
        <v>99.0</v>
      </c>
      <c r="G1561" s="4">
        <v>4.09</v>
      </c>
      <c r="H1561" s="8">
        <v>0.2323</v>
      </c>
      <c r="I1561" s="8">
        <v>0.1506</v>
      </c>
      <c r="J1561" s="9">
        <v>0.004085648148148148</v>
      </c>
      <c r="K1561" s="21">
        <v>353.0</v>
      </c>
      <c r="L1561" s="4">
        <v>2.86</v>
      </c>
    </row>
    <row r="1562">
      <c r="A1562" s="20" t="s">
        <v>1865</v>
      </c>
      <c r="B1562" s="20" t="str">
        <f t="shared" si="1"/>
        <v>#VALUE!</v>
      </c>
      <c r="C1562" s="20" t="str">
        <f>IFERROR(__xludf.DUMMYFUNCTION("SPLIT(E1562,"" - "")"),"#VALUE!")</f>
        <v>#VALUE!</v>
      </c>
      <c r="D1562" s="20"/>
      <c r="E1562" s="23"/>
      <c r="F1562" s="4">
        <v>99.0</v>
      </c>
      <c r="G1562" s="4">
        <v>4.1</v>
      </c>
      <c r="H1562" s="8">
        <v>0.1717</v>
      </c>
      <c r="I1562" s="8">
        <v>0.1823</v>
      </c>
      <c r="J1562" s="9">
        <v>0.004861111111111111</v>
      </c>
      <c r="K1562" s="21">
        <v>420.0</v>
      </c>
      <c r="L1562" s="4">
        <v>3.82</v>
      </c>
    </row>
    <row r="1563">
      <c r="A1563" s="20" t="s">
        <v>1866</v>
      </c>
      <c r="B1563" s="20" t="str">
        <f t="shared" si="1"/>
        <v>#VALUE!</v>
      </c>
      <c r="C1563" s="20" t="str">
        <f>IFERROR(__xludf.DUMMYFUNCTION("SPLIT(E1563,"" - "")"),"#VALUE!")</f>
        <v>#VALUE!</v>
      </c>
      <c r="D1563" s="20"/>
      <c r="E1563" s="23"/>
      <c r="F1563" s="4">
        <v>99.0</v>
      </c>
      <c r="G1563" s="4">
        <v>4.22</v>
      </c>
      <c r="H1563" s="8">
        <v>0.2525</v>
      </c>
      <c r="I1563" s="8">
        <v>0.1459</v>
      </c>
      <c r="J1563" s="9">
        <v>0.004780092592592593</v>
      </c>
      <c r="K1563" s="21">
        <v>413.0</v>
      </c>
      <c r="L1563" s="4">
        <v>5.23</v>
      </c>
    </row>
    <row r="1564">
      <c r="A1564" s="20" t="s">
        <v>1868</v>
      </c>
      <c r="B1564" s="20" t="str">
        <f t="shared" si="1"/>
        <v>#VALUE!</v>
      </c>
      <c r="C1564" s="20" t="str">
        <f>IFERROR(__xludf.DUMMYFUNCTION("SPLIT(E1564,"" - "")"),"#VALUE!")</f>
        <v>#VALUE!</v>
      </c>
      <c r="D1564" s="20"/>
      <c r="E1564" s="23"/>
      <c r="F1564" s="4">
        <v>99.0</v>
      </c>
      <c r="G1564" s="4">
        <v>4.0</v>
      </c>
      <c r="H1564" s="8">
        <v>0.1919</v>
      </c>
      <c r="I1564" s="8">
        <v>0.0985</v>
      </c>
      <c r="J1564" s="9">
        <v>0.00494212962962963</v>
      </c>
      <c r="K1564" s="21">
        <v>427.0</v>
      </c>
      <c r="L1564" s="4">
        <v>5.21</v>
      </c>
    </row>
    <row r="1565">
      <c r="A1565" s="20" t="s">
        <v>1869</v>
      </c>
      <c r="B1565" s="20" t="str">
        <f t="shared" si="1"/>
        <v>#VALUE!</v>
      </c>
      <c r="C1565" s="20" t="str">
        <f>IFERROR(__xludf.DUMMYFUNCTION("SPLIT(E1565,"" - "")"),"#VALUE!")</f>
        <v>#VALUE!</v>
      </c>
      <c r="D1565" s="20"/>
      <c r="E1565" s="23"/>
      <c r="F1565" s="4">
        <v>99.0</v>
      </c>
      <c r="G1565" s="4">
        <v>2.25</v>
      </c>
      <c r="H1565" s="8">
        <v>0.3232</v>
      </c>
      <c r="I1565" s="8">
        <v>0.13</v>
      </c>
      <c r="J1565" s="9">
        <v>0.003159722222222222</v>
      </c>
      <c r="K1565" s="21">
        <v>273.0</v>
      </c>
      <c r="L1565" s="4">
        <v>3.1</v>
      </c>
    </row>
    <row r="1566">
      <c r="A1566" s="20" t="s">
        <v>1870</v>
      </c>
      <c r="B1566" s="20" t="str">
        <f t="shared" si="1"/>
        <v>#VALUE!</v>
      </c>
      <c r="C1566" s="20" t="str">
        <f>IFERROR(__xludf.DUMMYFUNCTION("SPLIT(E1566,"" - "")"),"#VALUE!")</f>
        <v>#VALUE!</v>
      </c>
      <c r="D1566" s="20"/>
      <c r="E1566" s="23"/>
      <c r="F1566" s="4">
        <v>99.0</v>
      </c>
      <c r="G1566" s="4">
        <v>3.1</v>
      </c>
      <c r="H1566" s="8">
        <v>0.2727</v>
      </c>
      <c r="I1566" s="8">
        <v>0.2215</v>
      </c>
      <c r="J1566" s="9">
        <v>0.0028819444444444444</v>
      </c>
      <c r="K1566" s="21">
        <v>249.0</v>
      </c>
      <c r="L1566" s="4">
        <v>2.49</v>
      </c>
    </row>
    <row r="1567">
      <c r="A1567" s="20" t="s">
        <v>1871</v>
      </c>
      <c r="B1567" s="20" t="str">
        <f t="shared" si="1"/>
        <v>#VALUE!</v>
      </c>
      <c r="C1567" s="20" t="str">
        <f>IFERROR(__xludf.DUMMYFUNCTION("SPLIT(E1567,"" - "")"),"#VALUE!")</f>
        <v>#VALUE!</v>
      </c>
      <c r="D1567" s="20"/>
      <c r="E1567" s="23"/>
      <c r="F1567" s="4">
        <v>99.0</v>
      </c>
      <c r="G1567" s="4">
        <v>2.73</v>
      </c>
      <c r="H1567" s="8">
        <v>0.2323</v>
      </c>
      <c r="I1567" s="8">
        <v>0.2815</v>
      </c>
      <c r="J1567" s="9">
        <v>0.0018171296296296297</v>
      </c>
      <c r="K1567" s="21">
        <v>157.0</v>
      </c>
      <c r="L1567" s="4">
        <v>2.09</v>
      </c>
    </row>
    <row r="1568">
      <c r="A1568" s="20" t="s">
        <v>1872</v>
      </c>
      <c r="B1568" s="20" t="str">
        <f t="shared" si="1"/>
        <v>#VALUE!</v>
      </c>
      <c r="C1568" s="20" t="str">
        <f>IFERROR(__xludf.DUMMYFUNCTION("SPLIT(E1568,"" - "")"),"#VALUE!")</f>
        <v>#VALUE!</v>
      </c>
      <c r="D1568" s="20"/>
      <c r="E1568" s="23"/>
      <c r="F1568" s="4">
        <v>99.0</v>
      </c>
      <c r="G1568" s="4">
        <v>3.04</v>
      </c>
      <c r="H1568" s="8">
        <v>0.1818</v>
      </c>
      <c r="I1568" s="8">
        <v>0.103</v>
      </c>
      <c r="J1568" s="9">
        <v>0.004293981481481481</v>
      </c>
      <c r="K1568" s="21">
        <v>371.0</v>
      </c>
      <c r="L1568" s="4">
        <v>7.06</v>
      </c>
    </row>
    <row r="1569">
      <c r="A1569" s="20" t="s">
        <v>1873</v>
      </c>
      <c r="B1569" s="20" t="str">
        <f t="shared" si="1"/>
        <v>#VALUE!</v>
      </c>
      <c r="C1569" s="20" t="str">
        <f>IFERROR(__xludf.DUMMYFUNCTION("SPLIT(E1569,"" - "")"),"#VALUE!")</f>
        <v>#VALUE!</v>
      </c>
      <c r="D1569" s="20"/>
      <c r="E1569" s="23"/>
      <c r="F1569" s="4">
        <v>99.0</v>
      </c>
      <c r="G1569" s="4">
        <v>2.46</v>
      </c>
      <c r="H1569" s="8">
        <v>0.2929</v>
      </c>
      <c r="I1569" s="8">
        <v>0.1967</v>
      </c>
      <c r="J1569" s="9">
        <v>0.0028819444444444444</v>
      </c>
      <c r="K1569" s="21">
        <v>249.0</v>
      </c>
      <c r="L1569" s="4">
        <v>4.12</v>
      </c>
    </row>
    <row r="1570">
      <c r="A1570" s="20" t="s">
        <v>1874</v>
      </c>
      <c r="B1570" s="20" t="str">
        <f t="shared" si="1"/>
        <v>#VALUE!</v>
      </c>
      <c r="C1570" s="20" t="str">
        <f>IFERROR(__xludf.DUMMYFUNCTION("SPLIT(E1570,"" - "")"),"#VALUE!")</f>
        <v>#VALUE!</v>
      </c>
      <c r="D1570" s="20"/>
      <c r="E1570" s="23"/>
      <c r="F1570" s="4">
        <v>99.0</v>
      </c>
      <c r="G1570" s="4">
        <v>2.57</v>
      </c>
      <c r="H1570" s="8">
        <v>0.4343</v>
      </c>
      <c r="I1570" s="8">
        <v>0.2087</v>
      </c>
      <c r="J1570" s="9">
        <v>0.0016435185185185185</v>
      </c>
      <c r="K1570" s="21">
        <v>142.0</v>
      </c>
      <c r="L1570" s="4">
        <v>1.44</v>
      </c>
    </row>
    <row r="1571">
      <c r="A1571" s="20" t="s">
        <v>1876</v>
      </c>
      <c r="B1571" s="20" t="str">
        <f t="shared" si="1"/>
        <v>#VALUE!</v>
      </c>
      <c r="C1571" s="20" t="str">
        <f>IFERROR(__xludf.DUMMYFUNCTION("SPLIT(E1571,"" - "")"),"#VALUE!")</f>
        <v>#VALUE!</v>
      </c>
      <c r="D1571" s="20"/>
      <c r="E1571" s="23"/>
      <c r="F1571" s="4">
        <v>99.0</v>
      </c>
      <c r="G1571" s="4">
        <v>3.62</v>
      </c>
      <c r="H1571" s="8">
        <v>0.0909</v>
      </c>
      <c r="I1571" s="8">
        <v>0.2514</v>
      </c>
      <c r="J1571" s="9">
        <v>0.004074074074074074</v>
      </c>
      <c r="K1571" s="21">
        <v>352.0</v>
      </c>
      <c r="L1571" s="4">
        <v>3.43</v>
      </c>
    </row>
    <row r="1572">
      <c r="A1572" s="20" t="s">
        <v>3723</v>
      </c>
      <c r="B1572" s="20" t="str">
        <f t="shared" si="1"/>
        <v>#VALUE!</v>
      </c>
      <c r="C1572" s="20" t="str">
        <f>IFERROR(__xludf.DUMMYFUNCTION("SPLIT(E1572,"" - "")"),"#VALUE!")</f>
        <v>#VALUE!</v>
      </c>
      <c r="D1572" s="20"/>
      <c r="E1572" s="23"/>
      <c r="F1572" s="4">
        <v>99.0</v>
      </c>
      <c r="G1572" s="4">
        <v>3.34</v>
      </c>
      <c r="H1572" s="8">
        <v>0.2323</v>
      </c>
      <c r="I1572" s="8">
        <v>0.1208</v>
      </c>
      <c r="J1572" s="9">
        <v>0.004120370370370371</v>
      </c>
      <c r="K1572" s="21">
        <v>356.0</v>
      </c>
      <c r="L1572" s="4">
        <v>4.7</v>
      </c>
    </row>
    <row r="1573">
      <c r="A1573" s="20" t="s">
        <v>1878</v>
      </c>
      <c r="B1573" s="20" t="str">
        <f t="shared" si="1"/>
        <v>#VALUE!</v>
      </c>
      <c r="C1573" s="20" t="str">
        <f>IFERROR(__xludf.DUMMYFUNCTION("SPLIT(E1573,"" - "")"),"#VALUE!")</f>
        <v>#VALUE!</v>
      </c>
      <c r="D1573" s="20"/>
      <c r="E1573" s="23"/>
      <c r="F1573" s="4">
        <v>99.0</v>
      </c>
      <c r="G1573" s="4">
        <v>3.26</v>
      </c>
      <c r="H1573" s="8">
        <v>0.2929</v>
      </c>
      <c r="I1573" s="8">
        <v>0.2755</v>
      </c>
      <c r="J1573" s="9">
        <v>0.0028587962962962963</v>
      </c>
      <c r="K1573" s="21">
        <v>247.0</v>
      </c>
      <c r="L1573" s="4">
        <v>3.71</v>
      </c>
    </row>
    <row r="1574">
      <c r="A1574" s="20" t="s">
        <v>4823</v>
      </c>
      <c r="B1574" s="20" t="str">
        <f t="shared" si="1"/>
        <v>#VALUE!</v>
      </c>
      <c r="C1574" s="20" t="str">
        <f>IFERROR(__xludf.DUMMYFUNCTION("SPLIT(E1574,"" - "")"),"#VALUE!")</f>
        <v>#VALUE!</v>
      </c>
      <c r="D1574" s="20"/>
      <c r="E1574" s="23"/>
      <c r="F1574" s="4">
        <v>98.0</v>
      </c>
      <c r="G1574" s="4">
        <v>1.95</v>
      </c>
      <c r="H1574" s="8">
        <v>0.449</v>
      </c>
      <c r="I1574" s="8">
        <v>0.0733</v>
      </c>
      <c r="J1574" s="9">
        <v>0.003460648148148148</v>
      </c>
      <c r="K1574" s="21">
        <v>299.0</v>
      </c>
      <c r="L1574" s="4">
        <v>4.41</v>
      </c>
    </row>
    <row r="1575">
      <c r="A1575" s="20" t="s">
        <v>1880</v>
      </c>
      <c r="B1575" s="20" t="str">
        <f t="shared" si="1"/>
        <v>#VALUE!</v>
      </c>
      <c r="C1575" s="20" t="str">
        <f>IFERROR(__xludf.DUMMYFUNCTION("SPLIT(E1575,"" - "")"),"#VALUE!")</f>
        <v>#VALUE!</v>
      </c>
      <c r="D1575" s="20"/>
      <c r="E1575" s="23"/>
      <c r="F1575" s="4">
        <v>98.0</v>
      </c>
      <c r="G1575" s="4">
        <v>2.1</v>
      </c>
      <c r="H1575" s="8">
        <v>0.3061</v>
      </c>
      <c r="I1575" s="8">
        <v>0.2913</v>
      </c>
      <c r="J1575" s="9">
        <v>0.0025810185185185185</v>
      </c>
      <c r="K1575" s="21">
        <v>223.0</v>
      </c>
      <c r="L1575" s="4">
        <v>2.02</v>
      </c>
    </row>
    <row r="1576">
      <c r="A1576" s="20" t="s">
        <v>3598</v>
      </c>
      <c r="B1576" s="20" t="str">
        <f t="shared" si="1"/>
        <v>#VALUE!</v>
      </c>
      <c r="C1576" s="20" t="str">
        <f>IFERROR(__xludf.DUMMYFUNCTION("SPLIT(E1576,"" - "")"),"#VALUE!")</f>
        <v>#VALUE!</v>
      </c>
      <c r="D1576" s="20"/>
      <c r="E1576" s="23"/>
      <c r="F1576" s="4">
        <v>98.0</v>
      </c>
      <c r="G1576" s="4">
        <v>4.16</v>
      </c>
      <c r="H1576" s="8">
        <v>0.2755</v>
      </c>
      <c r="I1576" s="8">
        <v>0.1299</v>
      </c>
      <c r="J1576" s="9">
        <v>0.0035300925925925925</v>
      </c>
      <c r="K1576" s="21">
        <v>305.0</v>
      </c>
      <c r="L1576" s="4">
        <v>3.77</v>
      </c>
    </row>
    <row r="1577">
      <c r="A1577" s="20" t="s">
        <v>1882</v>
      </c>
      <c r="B1577" s="20" t="str">
        <f t="shared" si="1"/>
        <v>#VALUE!</v>
      </c>
      <c r="C1577" s="20" t="str">
        <f>IFERROR(__xludf.DUMMYFUNCTION("SPLIT(E1577,"" - "")"),"#VALUE!")</f>
        <v>#VALUE!</v>
      </c>
      <c r="D1577" s="20"/>
      <c r="E1577" s="23"/>
      <c r="F1577" s="4">
        <v>98.0</v>
      </c>
      <c r="G1577" s="4">
        <v>4.85</v>
      </c>
      <c r="H1577" s="8">
        <v>0.2449</v>
      </c>
      <c r="I1577" s="8">
        <v>0.1495</v>
      </c>
      <c r="J1577" s="9">
        <v>0.003159722222222222</v>
      </c>
      <c r="K1577" s="21">
        <v>273.0</v>
      </c>
      <c r="L1577" s="4">
        <v>3.86</v>
      </c>
    </row>
    <row r="1578">
      <c r="A1578" s="20" t="s">
        <v>1883</v>
      </c>
      <c r="B1578" s="20" t="str">
        <f t="shared" si="1"/>
        <v>#VALUE!</v>
      </c>
      <c r="C1578" s="20" t="str">
        <f>IFERROR(__xludf.DUMMYFUNCTION("SPLIT(E1578,"" - "")"),"#VALUE!")</f>
        <v>#VALUE!</v>
      </c>
      <c r="D1578" s="20"/>
      <c r="E1578" s="23"/>
      <c r="F1578" s="4">
        <v>98.0</v>
      </c>
      <c r="G1578" s="4">
        <v>3.66</v>
      </c>
      <c r="H1578" s="8">
        <v>0.2449</v>
      </c>
      <c r="I1578" s="8">
        <v>0.1866</v>
      </c>
      <c r="J1578" s="9">
        <v>0.0028935185185185184</v>
      </c>
      <c r="K1578" s="21">
        <v>250.0</v>
      </c>
      <c r="L1578" s="4">
        <v>4.05</v>
      </c>
    </row>
    <row r="1579">
      <c r="A1579" s="20" t="s">
        <v>1885</v>
      </c>
      <c r="B1579" s="20" t="str">
        <f t="shared" si="1"/>
        <v>#VALUE!</v>
      </c>
      <c r="C1579" s="20" t="str">
        <f>IFERROR(__xludf.DUMMYFUNCTION("SPLIT(E1579,"" - "")"),"#VALUE!")</f>
        <v>#VALUE!</v>
      </c>
      <c r="D1579" s="20"/>
      <c r="E1579" s="23"/>
      <c r="F1579" s="4">
        <v>98.0</v>
      </c>
      <c r="G1579" s="4">
        <v>3.43</v>
      </c>
      <c r="H1579" s="8">
        <v>0.1837</v>
      </c>
      <c r="I1579" s="8">
        <v>0.2292</v>
      </c>
      <c r="J1579" s="9">
        <v>0.00494212962962963</v>
      </c>
      <c r="K1579" s="21">
        <v>427.0</v>
      </c>
      <c r="L1579" s="4">
        <v>7.27</v>
      </c>
    </row>
    <row r="1580">
      <c r="A1580" s="20" t="s">
        <v>1886</v>
      </c>
      <c r="B1580" s="20" t="str">
        <f t="shared" si="1"/>
        <v>#VALUE!</v>
      </c>
      <c r="C1580" s="20" t="str">
        <f>IFERROR(__xludf.DUMMYFUNCTION("SPLIT(E1580,"" - "")"),"#VALUE!")</f>
        <v>#VALUE!</v>
      </c>
      <c r="D1580" s="20"/>
      <c r="E1580" s="23"/>
      <c r="F1580" s="4">
        <v>98.0</v>
      </c>
      <c r="G1580" s="4">
        <v>5.32</v>
      </c>
      <c r="H1580" s="8">
        <v>0.2041</v>
      </c>
      <c r="I1580" s="8">
        <v>0.1574</v>
      </c>
      <c r="J1580" s="9">
        <v>0.0031134259259259257</v>
      </c>
      <c r="K1580" s="21">
        <v>269.0</v>
      </c>
      <c r="L1580" s="4">
        <v>3.43</v>
      </c>
    </row>
    <row r="1581">
      <c r="A1581" s="20" t="s">
        <v>2713</v>
      </c>
      <c r="B1581" s="20" t="str">
        <f t="shared" si="1"/>
        <v>#VALUE!</v>
      </c>
      <c r="C1581" s="20" t="str">
        <f>IFERROR(__xludf.DUMMYFUNCTION("SPLIT(E1581,"" - "")"),"#VALUE!")</f>
        <v>#VALUE!</v>
      </c>
      <c r="D1581" s="20"/>
      <c r="E1581" s="23"/>
      <c r="F1581" s="4">
        <v>98.0</v>
      </c>
      <c r="G1581" s="4">
        <v>3.09</v>
      </c>
      <c r="H1581" s="8">
        <v>0.1429</v>
      </c>
      <c r="I1581" s="8">
        <v>0.2079</v>
      </c>
      <c r="J1581" s="9">
        <v>0.0028703703703703703</v>
      </c>
      <c r="K1581" s="21">
        <v>248.0</v>
      </c>
      <c r="L1581" s="4">
        <v>3.03</v>
      </c>
    </row>
    <row r="1582">
      <c r="A1582" s="20" t="s">
        <v>2176</v>
      </c>
      <c r="B1582" s="20" t="str">
        <f t="shared" si="1"/>
        <v>#VALUE!</v>
      </c>
      <c r="C1582" s="20" t="str">
        <f>IFERROR(__xludf.DUMMYFUNCTION("SPLIT(E1582,"" - "")"),"#VALUE!")</f>
        <v>#VALUE!</v>
      </c>
      <c r="D1582" s="20"/>
      <c r="E1582" s="23"/>
      <c r="F1582" s="4">
        <v>98.0</v>
      </c>
      <c r="G1582" s="4">
        <v>3.66</v>
      </c>
      <c r="H1582" s="8">
        <v>0.2959</v>
      </c>
      <c r="I1582" s="8">
        <v>0.1783</v>
      </c>
      <c r="J1582" s="9">
        <v>0.004537037037037037</v>
      </c>
      <c r="K1582" s="21">
        <v>392.0</v>
      </c>
      <c r="L1582" s="4">
        <v>4.24</v>
      </c>
    </row>
    <row r="1583">
      <c r="A1583" s="20" t="s">
        <v>1890</v>
      </c>
      <c r="B1583" s="20" t="str">
        <f t="shared" si="1"/>
        <v>#VALUE!</v>
      </c>
      <c r="C1583" s="20" t="str">
        <f>IFERROR(__xludf.DUMMYFUNCTION("SPLIT(E1583,"" - "")"),"#VALUE!")</f>
        <v>#VALUE!</v>
      </c>
      <c r="D1583" s="20"/>
      <c r="E1583" s="23"/>
      <c r="F1583" s="4">
        <v>98.0</v>
      </c>
      <c r="G1583" s="4">
        <v>2.7</v>
      </c>
      <c r="H1583" s="8">
        <v>0.1735</v>
      </c>
      <c r="I1583" s="8">
        <v>0.1019</v>
      </c>
      <c r="J1583" s="9">
        <v>0.003449074074074074</v>
      </c>
      <c r="K1583" s="21">
        <v>298.0</v>
      </c>
      <c r="L1583" s="4">
        <v>5.88</v>
      </c>
    </row>
    <row r="1584">
      <c r="A1584" s="20" t="s">
        <v>1891</v>
      </c>
      <c r="B1584" s="20" t="str">
        <f t="shared" si="1"/>
        <v>#VALUE!</v>
      </c>
      <c r="C1584" s="20" t="str">
        <f>IFERROR(__xludf.DUMMYFUNCTION("SPLIT(E1584,"" - "")"),"#VALUE!")</f>
        <v>#VALUE!</v>
      </c>
      <c r="D1584" s="20"/>
      <c r="E1584" s="23"/>
      <c r="F1584" s="4">
        <v>98.0</v>
      </c>
      <c r="G1584" s="4">
        <v>2.72</v>
      </c>
      <c r="H1584" s="8">
        <v>0.2551</v>
      </c>
      <c r="I1584" s="8">
        <v>0.3558</v>
      </c>
      <c r="J1584" s="9">
        <v>0.0016666666666666668</v>
      </c>
      <c r="K1584" s="21">
        <v>144.0</v>
      </c>
      <c r="L1584" s="4">
        <v>1.1</v>
      </c>
    </row>
    <row r="1585">
      <c r="A1585" s="20" t="s">
        <v>4824</v>
      </c>
      <c r="B1585" s="20" t="str">
        <f t="shared" si="1"/>
        <v>#VALUE!</v>
      </c>
      <c r="C1585" s="20" t="str">
        <f>IFERROR(__xludf.DUMMYFUNCTION("SPLIT(E1585,"" - "")"),"#VALUE!")</f>
        <v>#VALUE!</v>
      </c>
      <c r="D1585" s="20"/>
      <c r="E1585" s="23"/>
      <c r="F1585" s="4">
        <v>98.0</v>
      </c>
      <c r="G1585" s="4">
        <v>1.43</v>
      </c>
      <c r="H1585" s="8">
        <v>0.5612</v>
      </c>
      <c r="I1585" s="8">
        <v>0.0571</v>
      </c>
      <c r="J1585" s="9">
        <v>0.0012731481481481483</v>
      </c>
      <c r="K1585" s="21">
        <v>110.0</v>
      </c>
      <c r="L1585" s="4">
        <v>2.9</v>
      </c>
    </row>
    <row r="1586">
      <c r="A1586" s="20" t="s">
        <v>1893</v>
      </c>
      <c r="B1586" s="20" t="str">
        <f t="shared" si="1"/>
        <v>#VALUE!</v>
      </c>
      <c r="C1586" s="20" t="str">
        <f>IFERROR(__xludf.DUMMYFUNCTION("SPLIT(E1586,"" - "")"),"#VALUE!")</f>
        <v>#VALUE!</v>
      </c>
      <c r="D1586" s="20"/>
      <c r="E1586" s="23"/>
      <c r="F1586" s="4">
        <v>98.0</v>
      </c>
      <c r="G1586" s="4">
        <v>3.69</v>
      </c>
      <c r="H1586" s="8">
        <v>0.1429</v>
      </c>
      <c r="I1586" s="8">
        <v>0.3177</v>
      </c>
      <c r="J1586" s="9">
        <v>0.005833333333333334</v>
      </c>
      <c r="K1586" s="21">
        <v>504.0</v>
      </c>
      <c r="L1586" s="4">
        <v>3.45</v>
      </c>
    </row>
    <row r="1587">
      <c r="A1587" s="20" t="s">
        <v>1894</v>
      </c>
      <c r="B1587" s="20" t="str">
        <f t="shared" si="1"/>
        <v>#VALUE!</v>
      </c>
      <c r="C1587" s="20" t="str">
        <f>IFERROR(__xludf.DUMMYFUNCTION("SPLIT(E1587,"" - "")"),"#VALUE!")</f>
        <v>#VALUE!</v>
      </c>
      <c r="D1587" s="20"/>
      <c r="E1587" s="23"/>
      <c r="F1587" s="4">
        <v>98.0</v>
      </c>
      <c r="G1587" s="4">
        <v>3.7</v>
      </c>
      <c r="H1587" s="8">
        <v>0.2449</v>
      </c>
      <c r="I1587" s="8">
        <v>0.1653</v>
      </c>
      <c r="J1587" s="9">
        <v>0.003148148148148148</v>
      </c>
      <c r="K1587" s="21">
        <v>272.0</v>
      </c>
      <c r="L1587" s="4">
        <v>3.06</v>
      </c>
    </row>
    <row r="1588">
      <c r="A1588" s="20" t="s">
        <v>1895</v>
      </c>
      <c r="B1588" s="20" t="str">
        <f t="shared" si="1"/>
        <v>#VALUE!</v>
      </c>
      <c r="C1588" s="20" t="str">
        <f>IFERROR(__xludf.DUMMYFUNCTION("SPLIT(E1588,"" - "")"),"#VALUE!")</f>
        <v>#VALUE!</v>
      </c>
      <c r="D1588" s="20"/>
      <c r="E1588" s="23"/>
      <c r="F1588" s="4">
        <v>97.0</v>
      </c>
      <c r="G1588" s="4">
        <v>3.6</v>
      </c>
      <c r="H1588" s="8">
        <v>0.3402</v>
      </c>
      <c r="I1588" s="8">
        <v>0.1662</v>
      </c>
      <c r="J1588" s="9">
        <v>0.0028125</v>
      </c>
      <c r="K1588" s="21">
        <v>243.0</v>
      </c>
      <c r="L1588" s="4">
        <v>2.41</v>
      </c>
    </row>
    <row r="1589">
      <c r="A1589" s="20" t="s">
        <v>1896</v>
      </c>
      <c r="B1589" s="20" t="str">
        <f t="shared" si="1"/>
        <v>#VALUE!</v>
      </c>
      <c r="C1589" s="20" t="str">
        <f>IFERROR(__xludf.DUMMYFUNCTION("SPLIT(E1589,"" - "")"),"#VALUE!")</f>
        <v>#VALUE!</v>
      </c>
      <c r="D1589" s="20"/>
      <c r="E1589" s="23"/>
      <c r="F1589" s="4">
        <v>97.0</v>
      </c>
      <c r="G1589" s="4">
        <v>3.05</v>
      </c>
      <c r="H1589" s="8">
        <v>0.1753</v>
      </c>
      <c r="I1589" s="8">
        <v>0.3986</v>
      </c>
      <c r="J1589" s="9">
        <v>0.002002314814814815</v>
      </c>
      <c r="K1589" s="21">
        <v>173.0</v>
      </c>
      <c r="L1589" s="4">
        <v>1.8</v>
      </c>
    </row>
    <row r="1590">
      <c r="A1590" s="20" t="s">
        <v>1897</v>
      </c>
      <c r="B1590" s="20" t="str">
        <f t="shared" si="1"/>
        <v>#VALUE!</v>
      </c>
      <c r="C1590" s="20" t="str">
        <f>IFERROR(__xludf.DUMMYFUNCTION("SPLIT(E1590,"" - "")"),"#VALUE!")</f>
        <v>#VALUE!</v>
      </c>
      <c r="D1590" s="20"/>
      <c r="E1590" s="23"/>
      <c r="F1590" s="4">
        <v>97.0</v>
      </c>
      <c r="G1590" s="4">
        <v>3.67</v>
      </c>
      <c r="H1590" s="8">
        <v>0.1959</v>
      </c>
      <c r="I1590" s="8">
        <v>0.236</v>
      </c>
      <c r="J1590" s="9">
        <v>0.0024537037037037036</v>
      </c>
      <c r="K1590" s="21">
        <v>212.0</v>
      </c>
      <c r="L1590" s="4">
        <v>2.31</v>
      </c>
    </row>
    <row r="1591">
      <c r="A1591" s="20" t="s">
        <v>1901</v>
      </c>
      <c r="B1591" s="20" t="str">
        <f t="shared" si="1"/>
        <v>#VALUE!</v>
      </c>
      <c r="C1591" s="20" t="str">
        <f>IFERROR(__xludf.DUMMYFUNCTION("SPLIT(E1591,"" - "")"),"#VALUE!")</f>
        <v>#VALUE!</v>
      </c>
      <c r="D1591" s="20"/>
      <c r="E1591" s="23"/>
      <c r="F1591" s="4">
        <v>97.0</v>
      </c>
      <c r="G1591" s="4">
        <v>3.94</v>
      </c>
      <c r="H1591" s="8">
        <v>0.2062</v>
      </c>
      <c r="I1591" s="8">
        <v>0.1754</v>
      </c>
      <c r="J1591" s="9">
        <v>0.0043287037037037035</v>
      </c>
      <c r="K1591" s="21">
        <v>374.0</v>
      </c>
      <c r="L1591" s="4">
        <v>4.61</v>
      </c>
    </row>
    <row r="1592">
      <c r="A1592" s="20" t="s">
        <v>4825</v>
      </c>
      <c r="B1592" s="20" t="str">
        <f t="shared" si="1"/>
        <v>#VALUE!</v>
      </c>
      <c r="C1592" s="20" t="str">
        <f>IFERROR(__xludf.DUMMYFUNCTION("SPLIT(E1592,"" - "")"),"#VALUE!")</f>
        <v>#VALUE!</v>
      </c>
      <c r="D1592" s="20"/>
      <c r="E1592" s="23"/>
      <c r="F1592" s="4">
        <v>97.0</v>
      </c>
      <c r="G1592" s="4">
        <v>1.41</v>
      </c>
      <c r="H1592" s="8">
        <v>0.2784</v>
      </c>
      <c r="I1592" s="8">
        <v>0.4453</v>
      </c>
      <c r="J1592" s="9">
        <v>0.0013773148148148147</v>
      </c>
      <c r="K1592" s="21">
        <v>119.0</v>
      </c>
      <c r="L1592" s="4">
        <v>0.88</v>
      </c>
    </row>
    <row r="1593">
      <c r="A1593" s="20" t="s">
        <v>1903</v>
      </c>
      <c r="B1593" s="20" t="str">
        <f t="shared" si="1"/>
        <v>#VALUE!</v>
      </c>
      <c r="C1593" s="20" t="str">
        <f>IFERROR(__xludf.DUMMYFUNCTION("SPLIT(E1593,"" - "")"),"#VALUE!")</f>
        <v>#VALUE!</v>
      </c>
      <c r="D1593" s="20"/>
      <c r="E1593" s="23"/>
      <c r="F1593" s="4">
        <v>97.0</v>
      </c>
      <c r="G1593" s="4">
        <v>1.94</v>
      </c>
      <c r="H1593" s="8">
        <v>0.4948</v>
      </c>
      <c r="I1593" s="8">
        <v>0.2234</v>
      </c>
      <c r="J1593" s="9">
        <v>0.0011458333333333333</v>
      </c>
      <c r="K1593" s="21">
        <v>99.0</v>
      </c>
      <c r="L1593" s="4">
        <v>0.73</v>
      </c>
    </row>
    <row r="1594">
      <c r="A1594" s="20" t="s">
        <v>1905</v>
      </c>
      <c r="B1594" s="20" t="str">
        <f t="shared" si="1"/>
        <v>#VALUE!</v>
      </c>
      <c r="C1594" s="20" t="str">
        <f>IFERROR(__xludf.DUMMYFUNCTION("SPLIT(E1594,"" - "")"),"#VALUE!")</f>
        <v>#VALUE!</v>
      </c>
      <c r="D1594" s="20"/>
      <c r="E1594" s="23"/>
      <c r="F1594" s="4">
        <v>97.0</v>
      </c>
      <c r="G1594" s="4">
        <v>3.6</v>
      </c>
      <c r="H1594" s="8">
        <v>0.2062</v>
      </c>
      <c r="I1594" s="8">
        <v>0.1633</v>
      </c>
      <c r="J1594" s="9">
        <v>0.004201388888888889</v>
      </c>
      <c r="K1594" s="21">
        <v>363.0</v>
      </c>
      <c r="L1594" s="4">
        <v>4.32</v>
      </c>
    </row>
    <row r="1595">
      <c r="A1595" s="20" t="s">
        <v>1907</v>
      </c>
      <c r="B1595" s="20" t="str">
        <f t="shared" si="1"/>
        <v>#VALUE!</v>
      </c>
      <c r="C1595" s="20" t="str">
        <f>IFERROR(__xludf.DUMMYFUNCTION("SPLIT(E1595,"" - "")"),"#VALUE!")</f>
        <v>#VALUE!</v>
      </c>
      <c r="D1595" s="20"/>
      <c r="E1595" s="23"/>
      <c r="F1595" s="4">
        <v>97.0</v>
      </c>
      <c r="G1595" s="4">
        <v>2.53</v>
      </c>
      <c r="H1595" s="8">
        <v>0.3918</v>
      </c>
      <c r="I1595" s="8">
        <v>0.0939</v>
      </c>
      <c r="J1595" s="9">
        <v>0.0033912037037037036</v>
      </c>
      <c r="K1595" s="21">
        <v>293.0</v>
      </c>
      <c r="L1595" s="4">
        <v>4.12</v>
      </c>
    </row>
    <row r="1596">
      <c r="A1596" s="20" t="s">
        <v>1908</v>
      </c>
      <c r="B1596" s="20" t="str">
        <f t="shared" si="1"/>
        <v>#VALUE!</v>
      </c>
      <c r="C1596" s="20" t="str">
        <f>IFERROR(__xludf.DUMMYFUNCTION("SPLIT(E1596,"" - "")"),"#VALUE!")</f>
        <v>#VALUE!</v>
      </c>
      <c r="D1596" s="20"/>
      <c r="E1596" s="23"/>
      <c r="F1596" s="4">
        <v>97.0</v>
      </c>
      <c r="G1596" s="4">
        <v>4.11</v>
      </c>
      <c r="H1596" s="8">
        <v>0.2062</v>
      </c>
      <c r="I1596" s="8">
        <v>0.218</v>
      </c>
      <c r="J1596" s="9">
        <v>0.002349537037037037</v>
      </c>
      <c r="K1596" s="21">
        <v>203.0</v>
      </c>
      <c r="L1596" s="4">
        <v>2.04</v>
      </c>
    </row>
    <row r="1597">
      <c r="A1597" s="20" t="s">
        <v>1910</v>
      </c>
      <c r="B1597" s="20" t="str">
        <f t="shared" si="1"/>
        <v>#VALUE!</v>
      </c>
      <c r="C1597" s="20" t="str">
        <f>IFERROR(__xludf.DUMMYFUNCTION("SPLIT(E1597,"" - "")"),"#VALUE!")</f>
        <v>#VALUE!</v>
      </c>
      <c r="D1597" s="20"/>
      <c r="E1597" s="23"/>
      <c r="F1597" s="4">
        <v>97.0</v>
      </c>
      <c r="G1597" s="4">
        <v>3.01</v>
      </c>
      <c r="H1597" s="8">
        <v>0.3093</v>
      </c>
      <c r="I1597" s="8">
        <v>0.1986</v>
      </c>
      <c r="J1597" s="9">
        <v>0.002395833333333333</v>
      </c>
      <c r="K1597" s="21">
        <v>207.0</v>
      </c>
      <c r="L1597" s="4">
        <v>2.3</v>
      </c>
    </row>
    <row r="1598">
      <c r="A1598" s="20">
        <v>4373.0</v>
      </c>
      <c r="B1598" s="20" t="str">
        <f t="shared" si="1"/>
        <v>#VALUE!</v>
      </c>
      <c r="C1598" s="20" t="str">
        <f>IFERROR(__xludf.DUMMYFUNCTION("SPLIT(E1598,"" - "")"),"#VALUE!")</f>
        <v>#VALUE!</v>
      </c>
      <c r="D1598" s="20"/>
      <c r="E1598" s="23"/>
      <c r="F1598" s="4">
        <v>96.0</v>
      </c>
      <c r="G1598" s="4">
        <v>2.48</v>
      </c>
      <c r="H1598" s="8">
        <v>0.3125</v>
      </c>
      <c r="I1598" s="8">
        <v>0.1176</v>
      </c>
      <c r="J1598" s="9">
        <v>0.004814814814814815</v>
      </c>
      <c r="K1598" s="21">
        <v>416.0</v>
      </c>
      <c r="L1598" s="4">
        <v>3.2</v>
      </c>
    </row>
    <row r="1599">
      <c r="A1599" s="20" t="s">
        <v>4257</v>
      </c>
      <c r="B1599" s="20" t="str">
        <f t="shared" si="1"/>
        <v>#VALUE!</v>
      </c>
      <c r="C1599" s="20" t="str">
        <f>IFERROR(__xludf.DUMMYFUNCTION("SPLIT(E1599,"" - "")"),"#VALUE!")</f>
        <v>#VALUE!</v>
      </c>
      <c r="D1599" s="20"/>
      <c r="E1599" s="23"/>
      <c r="F1599" s="4">
        <v>96.0</v>
      </c>
      <c r="G1599" s="4">
        <v>2.74</v>
      </c>
      <c r="H1599" s="8">
        <v>0.2604</v>
      </c>
      <c r="I1599" s="8">
        <v>0.2129</v>
      </c>
      <c r="J1599" s="9">
        <v>0.003148148148148148</v>
      </c>
      <c r="K1599" s="21">
        <v>272.0</v>
      </c>
      <c r="L1599" s="4">
        <v>2.88</v>
      </c>
    </row>
    <row r="1600">
      <c r="A1600" s="20" t="s">
        <v>1912</v>
      </c>
      <c r="B1600" s="20" t="str">
        <f t="shared" si="1"/>
        <v>#VALUE!</v>
      </c>
      <c r="C1600" s="20" t="str">
        <f>IFERROR(__xludf.DUMMYFUNCTION("SPLIT(E1600,"" - "")"),"#VALUE!")</f>
        <v>#VALUE!</v>
      </c>
      <c r="D1600" s="20"/>
      <c r="E1600" s="23"/>
      <c r="F1600" s="4">
        <v>96.0</v>
      </c>
      <c r="G1600" s="4">
        <v>3.25</v>
      </c>
      <c r="H1600" s="8">
        <v>0.3646</v>
      </c>
      <c r="I1600" s="8">
        <v>0.109</v>
      </c>
      <c r="J1600" s="9">
        <v>0.003946759259259259</v>
      </c>
      <c r="K1600" s="21">
        <v>341.0</v>
      </c>
      <c r="L1600" s="4">
        <v>3.23</v>
      </c>
    </row>
    <row r="1601">
      <c r="A1601" s="20" t="s">
        <v>1913</v>
      </c>
      <c r="B1601" s="20" t="str">
        <f t="shared" si="1"/>
        <v>#VALUE!</v>
      </c>
      <c r="C1601" s="20" t="str">
        <f>IFERROR(__xludf.DUMMYFUNCTION("SPLIT(E1601,"" - "")"),"#VALUE!")</f>
        <v>#VALUE!</v>
      </c>
      <c r="D1601" s="20"/>
      <c r="E1601" s="23"/>
      <c r="F1601" s="4">
        <v>96.0</v>
      </c>
      <c r="G1601" s="4">
        <v>5.44</v>
      </c>
      <c r="H1601" s="8">
        <v>0.2292</v>
      </c>
      <c r="I1601" s="8">
        <v>0.1303</v>
      </c>
      <c r="J1601" s="9">
        <v>0.004270833333333333</v>
      </c>
      <c r="K1601" s="21">
        <v>369.0</v>
      </c>
      <c r="L1601" s="4">
        <v>3.18</v>
      </c>
    </row>
    <row r="1602">
      <c r="A1602" s="20" t="s">
        <v>1914</v>
      </c>
      <c r="B1602" s="20" t="str">
        <f t="shared" si="1"/>
        <v>#VALUE!</v>
      </c>
      <c r="C1602" s="20" t="str">
        <f>IFERROR(__xludf.DUMMYFUNCTION("SPLIT(E1602,"" - "")"),"#VALUE!")</f>
        <v>#VALUE!</v>
      </c>
      <c r="D1602" s="20"/>
      <c r="E1602" s="23"/>
      <c r="F1602" s="4">
        <v>96.0</v>
      </c>
      <c r="G1602" s="4">
        <v>3.69</v>
      </c>
      <c r="H1602" s="8">
        <v>0.2604</v>
      </c>
      <c r="I1602" s="8">
        <v>0.2034</v>
      </c>
      <c r="J1602" s="9">
        <v>0.0035185185185185185</v>
      </c>
      <c r="K1602" s="21">
        <v>304.0</v>
      </c>
      <c r="L1602" s="4">
        <v>2.41</v>
      </c>
    </row>
    <row r="1603">
      <c r="A1603" s="20" t="s">
        <v>1915</v>
      </c>
      <c r="B1603" s="20" t="str">
        <f t="shared" si="1"/>
        <v>#VALUE!</v>
      </c>
      <c r="C1603" s="20" t="str">
        <f>IFERROR(__xludf.DUMMYFUNCTION("SPLIT(E1603,"" - "")"),"#VALUE!")</f>
        <v>#VALUE!</v>
      </c>
      <c r="D1603" s="20"/>
      <c r="E1603" s="23"/>
      <c r="F1603" s="4">
        <v>96.0</v>
      </c>
      <c r="G1603" s="4">
        <v>2.79</v>
      </c>
      <c r="H1603" s="8">
        <v>0.3854</v>
      </c>
      <c r="I1603" s="8">
        <v>0.2164</v>
      </c>
      <c r="J1603" s="9">
        <v>0.003275462962962963</v>
      </c>
      <c r="K1603" s="21">
        <v>283.0</v>
      </c>
      <c r="L1603" s="4">
        <v>1.43</v>
      </c>
    </row>
    <row r="1604">
      <c r="A1604" s="20" t="s">
        <v>1917</v>
      </c>
      <c r="B1604" s="20" t="str">
        <f t="shared" si="1"/>
        <v>#VALUE!</v>
      </c>
      <c r="C1604" s="20" t="str">
        <f>IFERROR(__xludf.DUMMYFUNCTION("SPLIT(E1604,"" - "")"),"#VALUE!")</f>
        <v>#VALUE!</v>
      </c>
      <c r="D1604" s="20"/>
      <c r="E1604" s="23"/>
      <c r="F1604" s="4">
        <v>96.0</v>
      </c>
      <c r="G1604" s="4">
        <v>4.04</v>
      </c>
      <c r="H1604" s="8">
        <v>0.2083</v>
      </c>
      <c r="I1604" s="8">
        <v>0.232</v>
      </c>
      <c r="J1604" s="9">
        <v>0.0028125</v>
      </c>
      <c r="K1604" s="21">
        <v>243.0</v>
      </c>
      <c r="L1604" s="4">
        <v>3.5</v>
      </c>
    </row>
    <row r="1605">
      <c r="A1605" s="20" t="s">
        <v>1918</v>
      </c>
      <c r="B1605" s="20" t="str">
        <f t="shared" si="1"/>
        <v>#VALUE!</v>
      </c>
      <c r="C1605" s="20" t="str">
        <f>IFERROR(__xludf.DUMMYFUNCTION("SPLIT(E1605,"" - "")"),"#VALUE!")</f>
        <v>#VALUE!</v>
      </c>
      <c r="D1605" s="20"/>
      <c r="E1605" s="23"/>
      <c r="F1605" s="4">
        <v>96.0</v>
      </c>
      <c r="G1605" s="4">
        <v>4.24</v>
      </c>
      <c r="H1605" s="8">
        <v>0.1979</v>
      </c>
      <c r="I1605" s="8">
        <v>0.199</v>
      </c>
      <c r="J1605" s="9">
        <v>0.004224537037037037</v>
      </c>
      <c r="K1605" s="21">
        <v>365.0</v>
      </c>
      <c r="L1605" s="4">
        <v>4.11</v>
      </c>
    </row>
    <row r="1606">
      <c r="A1606" s="20" t="s">
        <v>1920</v>
      </c>
      <c r="B1606" s="20" t="str">
        <f t="shared" si="1"/>
        <v>#VALUE!</v>
      </c>
      <c r="C1606" s="20" t="str">
        <f>IFERROR(__xludf.DUMMYFUNCTION("SPLIT(E1606,"" - "")"),"#VALUE!")</f>
        <v>#VALUE!</v>
      </c>
      <c r="D1606" s="20"/>
      <c r="E1606" s="23"/>
      <c r="F1606" s="4">
        <v>96.0</v>
      </c>
      <c r="G1606" s="4">
        <v>4.92</v>
      </c>
      <c r="H1606" s="8">
        <v>0.2083</v>
      </c>
      <c r="I1606" s="8">
        <v>0.1441</v>
      </c>
      <c r="J1606" s="9">
        <v>0.004895833333333334</v>
      </c>
      <c r="K1606" s="21">
        <v>423.0</v>
      </c>
      <c r="L1606" s="4">
        <v>3.25</v>
      </c>
    </row>
    <row r="1607">
      <c r="A1607" s="20" t="s">
        <v>2941</v>
      </c>
      <c r="B1607" s="20" t="str">
        <f t="shared" si="1"/>
        <v>#VALUE!</v>
      </c>
      <c r="C1607" s="20" t="str">
        <f>IFERROR(__xludf.DUMMYFUNCTION("SPLIT(E1607,"" - "")"),"#VALUE!")</f>
        <v>#VALUE!</v>
      </c>
      <c r="D1607" s="20"/>
      <c r="E1607" s="23"/>
      <c r="F1607" s="4">
        <v>96.0</v>
      </c>
      <c r="G1607" s="4">
        <v>2.99</v>
      </c>
      <c r="H1607" s="8">
        <v>0.1667</v>
      </c>
      <c r="I1607" s="8">
        <v>0.1916</v>
      </c>
      <c r="J1607" s="9">
        <v>0.004224537037037037</v>
      </c>
      <c r="K1607" s="21">
        <v>365.0</v>
      </c>
      <c r="L1607" s="4">
        <v>4.19</v>
      </c>
    </row>
    <row r="1608">
      <c r="A1608" s="20" t="s">
        <v>4826</v>
      </c>
      <c r="B1608" s="20" t="str">
        <f t="shared" si="1"/>
        <v>#VALUE!</v>
      </c>
      <c r="C1608" s="20" t="str">
        <f>IFERROR(__xludf.DUMMYFUNCTION("SPLIT(E1608,"" - "")"),"#VALUE!")</f>
        <v>#VALUE!</v>
      </c>
      <c r="D1608" s="20"/>
      <c r="E1608" s="23"/>
      <c r="F1608" s="4">
        <v>96.0</v>
      </c>
      <c r="G1608" s="4">
        <v>4.6</v>
      </c>
      <c r="H1608" s="8">
        <v>0.4167</v>
      </c>
      <c r="I1608" s="8">
        <v>0.0747</v>
      </c>
      <c r="J1608" s="9">
        <v>0.004189814814814815</v>
      </c>
      <c r="K1608" s="21">
        <v>362.0</v>
      </c>
      <c r="L1608" s="4">
        <v>8.2</v>
      </c>
    </row>
    <row r="1609">
      <c r="A1609" s="20">
        <v>35519.0</v>
      </c>
      <c r="B1609" s="20" t="str">
        <f t="shared" si="1"/>
        <v>#VALUE!</v>
      </c>
      <c r="C1609" s="20" t="str">
        <f>IFERROR(__xludf.DUMMYFUNCTION("SPLIT(E1609,"" - "")"),"#VALUE!")</f>
        <v>#VALUE!</v>
      </c>
      <c r="D1609" s="20"/>
      <c r="E1609" s="23"/>
      <c r="F1609" s="4">
        <v>95.0</v>
      </c>
      <c r="G1609" s="4">
        <v>2.76</v>
      </c>
      <c r="H1609" s="8">
        <v>0.3158</v>
      </c>
      <c r="I1609" s="8">
        <v>0.1374</v>
      </c>
      <c r="J1609" s="9">
        <v>0.0065625</v>
      </c>
      <c r="K1609" s="21">
        <v>567.0</v>
      </c>
      <c r="L1609" s="4">
        <v>4.66</v>
      </c>
    </row>
    <row r="1610">
      <c r="A1610" s="20">
        <v>3903.0</v>
      </c>
      <c r="B1610" s="20" t="str">
        <f t="shared" si="1"/>
        <v>#VALUE!</v>
      </c>
      <c r="C1610" s="20" t="str">
        <f>IFERROR(__xludf.DUMMYFUNCTION("SPLIT(E1610,"" - "")"),"#VALUE!")</f>
        <v>#VALUE!</v>
      </c>
      <c r="D1610" s="20"/>
      <c r="E1610" s="23"/>
      <c r="F1610" s="4">
        <v>95.0</v>
      </c>
      <c r="G1610" s="4">
        <v>3.21</v>
      </c>
      <c r="H1610" s="8">
        <v>0.1789</v>
      </c>
      <c r="I1610" s="8">
        <v>0.1902</v>
      </c>
      <c r="J1610" s="9">
        <v>0.0059953703703703705</v>
      </c>
      <c r="K1610" s="21">
        <v>518.0</v>
      </c>
      <c r="L1610" s="4">
        <v>4.75</v>
      </c>
    </row>
    <row r="1611">
      <c r="A1611" s="20" t="s">
        <v>1923</v>
      </c>
      <c r="B1611" s="20" t="str">
        <f t="shared" si="1"/>
        <v>#VALUE!</v>
      </c>
      <c r="C1611" s="20" t="str">
        <f>IFERROR(__xludf.DUMMYFUNCTION("SPLIT(E1611,"" - "")"),"#VALUE!")</f>
        <v>#VALUE!</v>
      </c>
      <c r="D1611" s="20"/>
      <c r="E1611" s="23"/>
      <c r="F1611" s="4">
        <v>95.0</v>
      </c>
      <c r="G1611" s="4">
        <v>2.49</v>
      </c>
      <c r="H1611" s="8">
        <v>0.2211</v>
      </c>
      <c r="I1611" s="8">
        <v>0.1688</v>
      </c>
      <c r="J1611" s="9">
        <v>0.002662037037037037</v>
      </c>
      <c r="K1611" s="21">
        <v>230.0</v>
      </c>
      <c r="L1611" s="4">
        <v>3.28</v>
      </c>
    </row>
    <row r="1612">
      <c r="A1612" s="20" t="s">
        <v>1925</v>
      </c>
      <c r="B1612" s="20" t="str">
        <f t="shared" si="1"/>
        <v>#VALUE!</v>
      </c>
      <c r="C1612" s="20" t="str">
        <f>IFERROR(__xludf.DUMMYFUNCTION("SPLIT(E1612,"" - "")"),"#VALUE!")</f>
        <v>#VALUE!</v>
      </c>
      <c r="D1612" s="20"/>
      <c r="E1612" s="23"/>
      <c r="F1612" s="4">
        <v>95.0</v>
      </c>
      <c r="G1612" s="4">
        <v>3.31</v>
      </c>
      <c r="H1612" s="8">
        <v>0.2632</v>
      </c>
      <c r="I1612" s="8">
        <v>0.2102</v>
      </c>
      <c r="J1612" s="9">
        <v>0.0024652777777777776</v>
      </c>
      <c r="K1612" s="21">
        <v>213.0</v>
      </c>
      <c r="L1612" s="4">
        <v>3.62</v>
      </c>
    </row>
    <row r="1613">
      <c r="A1613" s="20" t="s">
        <v>1926</v>
      </c>
      <c r="B1613" s="20" t="str">
        <f t="shared" si="1"/>
        <v>#VALUE!</v>
      </c>
      <c r="C1613" s="20" t="str">
        <f>IFERROR(__xludf.DUMMYFUNCTION("SPLIT(E1613,"" - "")"),"#VALUE!")</f>
        <v>#VALUE!</v>
      </c>
      <c r="D1613" s="20"/>
      <c r="E1613" s="23"/>
      <c r="F1613" s="4">
        <v>95.0</v>
      </c>
      <c r="G1613" s="4">
        <v>3.79</v>
      </c>
      <c r="H1613" s="8">
        <v>0.2632</v>
      </c>
      <c r="I1613" s="8">
        <v>0.175</v>
      </c>
      <c r="J1613" s="9">
        <v>0.0035416666666666665</v>
      </c>
      <c r="K1613" s="21">
        <v>306.0</v>
      </c>
      <c r="L1613" s="4">
        <v>3.41</v>
      </c>
    </row>
    <row r="1614">
      <c r="A1614" s="20" t="s">
        <v>1927</v>
      </c>
      <c r="B1614" s="20" t="str">
        <f t="shared" si="1"/>
        <v>#VALUE!</v>
      </c>
      <c r="C1614" s="20" t="str">
        <f>IFERROR(__xludf.DUMMYFUNCTION("SPLIT(E1614,"" - "")"),"#VALUE!")</f>
        <v>#VALUE!</v>
      </c>
      <c r="D1614" s="20"/>
      <c r="E1614" s="23"/>
      <c r="F1614" s="4">
        <v>95.0</v>
      </c>
      <c r="G1614" s="4">
        <v>4.48</v>
      </c>
      <c r="H1614" s="8">
        <v>0.2211</v>
      </c>
      <c r="I1614" s="8">
        <v>0.1455</v>
      </c>
      <c r="J1614" s="9">
        <v>0.0042824074074074075</v>
      </c>
      <c r="K1614" s="21">
        <v>370.0</v>
      </c>
      <c r="L1614" s="4">
        <v>3.21</v>
      </c>
    </row>
    <row r="1615">
      <c r="A1615" s="20" t="s">
        <v>1928</v>
      </c>
      <c r="B1615" s="20" t="str">
        <f t="shared" si="1"/>
        <v>#VALUE!</v>
      </c>
      <c r="C1615" s="20" t="str">
        <f>IFERROR(__xludf.DUMMYFUNCTION("SPLIT(E1615,"" - "")"),"#VALUE!")</f>
        <v>#VALUE!</v>
      </c>
      <c r="D1615" s="20"/>
      <c r="E1615" s="23"/>
      <c r="F1615" s="4">
        <v>95.0</v>
      </c>
      <c r="G1615" s="4">
        <v>3.14</v>
      </c>
      <c r="H1615" s="8">
        <v>0.2842</v>
      </c>
      <c r="I1615" s="8">
        <v>0.1409</v>
      </c>
      <c r="J1615" s="9">
        <v>0.004143518518518519</v>
      </c>
      <c r="K1615" s="21">
        <v>358.0</v>
      </c>
      <c r="L1615" s="4">
        <v>4.38</v>
      </c>
    </row>
    <row r="1616">
      <c r="A1616" s="20" t="s">
        <v>1929</v>
      </c>
      <c r="B1616" s="20" t="str">
        <f t="shared" si="1"/>
        <v>#VALUE!</v>
      </c>
      <c r="C1616" s="20" t="str">
        <f>IFERROR(__xludf.DUMMYFUNCTION("SPLIT(E1616,"" - "")"),"#VALUE!")</f>
        <v>#VALUE!</v>
      </c>
      <c r="D1616" s="20"/>
      <c r="E1616" s="23"/>
      <c r="F1616" s="4">
        <v>95.0</v>
      </c>
      <c r="G1616" s="4">
        <v>4.16</v>
      </c>
      <c r="H1616" s="8">
        <v>0.2211</v>
      </c>
      <c r="I1616" s="8">
        <v>0.1873</v>
      </c>
      <c r="J1616" s="9">
        <v>0.0027430555555555554</v>
      </c>
      <c r="K1616" s="21">
        <v>237.0</v>
      </c>
      <c r="L1616" s="4">
        <v>2.61</v>
      </c>
    </row>
    <row r="1617">
      <c r="A1617" s="20" t="s">
        <v>1931</v>
      </c>
      <c r="B1617" s="20" t="str">
        <f t="shared" si="1"/>
        <v>#VALUE!</v>
      </c>
      <c r="C1617" s="20" t="str">
        <f>IFERROR(__xludf.DUMMYFUNCTION("SPLIT(E1617,"" - "")"),"#VALUE!")</f>
        <v>#VALUE!</v>
      </c>
      <c r="D1617" s="20"/>
      <c r="E1617" s="23"/>
      <c r="F1617" s="4">
        <v>95.0</v>
      </c>
      <c r="G1617" s="4">
        <v>3.99</v>
      </c>
      <c r="H1617" s="8">
        <v>0.2421</v>
      </c>
      <c r="I1617" s="8">
        <v>0.19</v>
      </c>
      <c r="J1617" s="9">
        <v>0.004861111111111111</v>
      </c>
      <c r="K1617" s="21">
        <v>420.0</v>
      </c>
      <c r="L1617" s="4">
        <v>4.29</v>
      </c>
    </row>
    <row r="1618">
      <c r="A1618" s="20" t="s">
        <v>1933</v>
      </c>
      <c r="B1618" s="20" t="str">
        <f t="shared" si="1"/>
        <v>#VALUE!</v>
      </c>
      <c r="C1618" s="20" t="str">
        <f>IFERROR(__xludf.DUMMYFUNCTION("SPLIT(E1618,"" - "")"),"#VALUE!")</f>
        <v>#VALUE!</v>
      </c>
      <c r="D1618" s="20"/>
      <c r="E1618" s="23"/>
      <c r="F1618" s="4">
        <v>95.0</v>
      </c>
      <c r="G1618" s="4">
        <v>3.69</v>
      </c>
      <c r="H1618" s="8">
        <v>0.2105</v>
      </c>
      <c r="I1618" s="8">
        <v>0.1909</v>
      </c>
      <c r="J1618" s="9">
        <v>0.004027777777777778</v>
      </c>
      <c r="K1618" s="21">
        <v>348.0</v>
      </c>
      <c r="L1618" s="4">
        <v>4.48</v>
      </c>
    </row>
    <row r="1619">
      <c r="A1619" s="20" t="s">
        <v>1934</v>
      </c>
      <c r="B1619" s="20" t="str">
        <f t="shared" si="1"/>
        <v>#VALUE!</v>
      </c>
      <c r="C1619" s="20" t="str">
        <f>IFERROR(__xludf.DUMMYFUNCTION("SPLIT(E1619,"" - "")"),"#VALUE!")</f>
        <v>#VALUE!</v>
      </c>
      <c r="D1619" s="20"/>
      <c r="E1619" s="23"/>
      <c r="F1619" s="4">
        <v>95.0</v>
      </c>
      <c r="G1619" s="4">
        <v>3.48</v>
      </c>
      <c r="H1619" s="8">
        <v>0.2105</v>
      </c>
      <c r="I1619" s="8">
        <v>0.2236</v>
      </c>
      <c r="J1619" s="9">
        <v>0.0030324074074074073</v>
      </c>
      <c r="K1619" s="21">
        <v>262.0</v>
      </c>
      <c r="L1619" s="4">
        <v>2.73</v>
      </c>
    </row>
    <row r="1620">
      <c r="A1620" s="20" t="s">
        <v>1936</v>
      </c>
      <c r="B1620" s="20" t="str">
        <f t="shared" si="1"/>
        <v>#VALUE!</v>
      </c>
      <c r="C1620" s="20" t="str">
        <f>IFERROR(__xludf.DUMMYFUNCTION("SPLIT(E1620,"" - "")"),"#VALUE!")</f>
        <v>#VALUE!</v>
      </c>
      <c r="D1620" s="20"/>
      <c r="E1620" s="23"/>
      <c r="F1620" s="4">
        <v>95.0</v>
      </c>
      <c r="G1620" s="4">
        <v>3.27</v>
      </c>
      <c r="H1620" s="8">
        <v>0.1474</v>
      </c>
      <c r="I1620" s="8">
        <v>0.3408</v>
      </c>
      <c r="J1620" s="9">
        <v>0.002662037037037037</v>
      </c>
      <c r="K1620" s="21">
        <v>230.0</v>
      </c>
      <c r="L1620" s="4">
        <v>3.49</v>
      </c>
    </row>
    <row r="1621">
      <c r="A1621" s="20" t="s">
        <v>1937</v>
      </c>
      <c r="B1621" s="20" t="str">
        <f t="shared" si="1"/>
        <v>#VALUE!</v>
      </c>
      <c r="C1621" s="20" t="str">
        <f>IFERROR(__xludf.DUMMYFUNCTION("SPLIT(E1621,"" - "")"),"#VALUE!")</f>
        <v>#VALUE!</v>
      </c>
      <c r="D1621" s="20"/>
      <c r="E1621" s="23"/>
      <c r="F1621" s="4">
        <v>95.0</v>
      </c>
      <c r="G1621" s="4">
        <v>4.57</v>
      </c>
      <c r="H1621" s="8">
        <v>0.1684</v>
      </c>
      <c r="I1621" s="8">
        <v>0.1705</v>
      </c>
      <c r="J1621" s="9">
        <v>0.0033564814814814816</v>
      </c>
      <c r="K1621" s="21">
        <v>290.0</v>
      </c>
      <c r="L1621" s="4">
        <v>3.62</v>
      </c>
    </row>
    <row r="1622">
      <c r="A1622" s="20" t="s">
        <v>1938</v>
      </c>
      <c r="B1622" s="20" t="str">
        <f t="shared" si="1"/>
        <v>#VALUE!</v>
      </c>
      <c r="C1622" s="20" t="str">
        <f>IFERROR(__xludf.DUMMYFUNCTION("SPLIT(E1622,"" - "")"),"#VALUE!")</f>
        <v>#VALUE!</v>
      </c>
      <c r="D1622" s="20"/>
      <c r="E1622" s="23"/>
      <c r="F1622" s="4">
        <v>95.0</v>
      </c>
      <c r="G1622" s="4">
        <v>3.05</v>
      </c>
      <c r="H1622" s="8">
        <v>0.3684</v>
      </c>
      <c r="I1622" s="8">
        <v>0.0862</v>
      </c>
      <c r="J1622" s="9">
        <v>0.004629629629629629</v>
      </c>
      <c r="K1622" s="21">
        <v>400.0</v>
      </c>
      <c r="L1622" s="4">
        <v>4.11</v>
      </c>
    </row>
    <row r="1623">
      <c r="A1623" s="20" t="s">
        <v>1939</v>
      </c>
      <c r="B1623" s="20" t="str">
        <f t="shared" si="1"/>
        <v>#VALUE!</v>
      </c>
      <c r="C1623" s="20" t="str">
        <f>IFERROR(__xludf.DUMMYFUNCTION("SPLIT(E1623,"" - "")"),"#VALUE!")</f>
        <v>#VALUE!</v>
      </c>
      <c r="D1623" s="20"/>
      <c r="E1623" s="23"/>
      <c r="F1623" s="4">
        <v>95.0</v>
      </c>
      <c r="G1623" s="4">
        <v>2.74</v>
      </c>
      <c r="H1623" s="8">
        <v>0.1368</v>
      </c>
      <c r="I1623" s="8">
        <v>0.15</v>
      </c>
      <c r="J1623" s="9">
        <v>0.0038078703703703703</v>
      </c>
      <c r="K1623" s="21">
        <v>329.0</v>
      </c>
      <c r="L1623" s="4">
        <v>4.23</v>
      </c>
    </row>
    <row r="1624">
      <c r="A1624" s="20" t="s">
        <v>1940</v>
      </c>
      <c r="B1624" s="20" t="str">
        <f t="shared" si="1"/>
        <v>#VALUE!</v>
      </c>
      <c r="C1624" s="20" t="str">
        <f>IFERROR(__xludf.DUMMYFUNCTION("SPLIT(E1624,"" - "")"),"#VALUE!")</f>
        <v>#VALUE!</v>
      </c>
      <c r="D1624" s="20"/>
      <c r="E1624" s="23"/>
      <c r="F1624" s="4">
        <v>95.0</v>
      </c>
      <c r="G1624" s="4">
        <v>1.77</v>
      </c>
      <c r="H1624" s="8">
        <v>0.3368</v>
      </c>
      <c r="I1624" s="8">
        <v>0.2976</v>
      </c>
      <c r="J1624" s="9">
        <v>0.0013773148148148147</v>
      </c>
      <c r="K1624" s="21">
        <v>119.0</v>
      </c>
      <c r="L1624" s="4">
        <v>1.37</v>
      </c>
    </row>
    <row r="1625">
      <c r="A1625" s="20" t="s">
        <v>1941</v>
      </c>
      <c r="B1625" s="20" t="str">
        <f t="shared" si="1"/>
        <v>#VALUE!</v>
      </c>
      <c r="C1625" s="20" t="str">
        <f>IFERROR(__xludf.DUMMYFUNCTION("SPLIT(E1625,"" - "")"),"#VALUE!")</f>
        <v>#VALUE!</v>
      </c>
      <c r="D1625" s="20"/>
      <c r="E1625" s="23"/>
      <c r="F1625" s="4">
        <v>95.0</v>
      </c>
      <c r="G1625" s="4">
        <v>4.18</v>
      </c>
      <c r="H1625" s="8">
        <v>0.2316</v>
      </c>
      <c r="I1625" s="8">
        <v>0.1562</v>
      </c>
      <c r="J1625" s="9">
        <v>0.0032060185185185186</v>
      </c>
      <c r="K1625" s="21">
        <v>277.0</v>
      </c>
      <c r="L1625" s="4">
        <v>3.64</v>
      </c>
    </row>
    <row r="1626">
      <c r="A1626" s="20" t="s">
        <v>1942</v>
      </c>
      <c r="B1626" s="20" t="str">
        <f t="shared" si="1"/>
        <v>#VALUE!</v>
      </c>
      <c r="C1626" s="20" t="str">
        <f>IFERROR(__xludf.DUMMYFUNCTION("SPLIT(E1626,"" - "")"),"#VALUE!")</f>
        <v>#VALUE!</v>
      </c>
      <c r="D1626" s="20"/>
      <c r="E1626" s="23"/>
      <c r="F1626" s="4">
        <v>95.0</v>
      </c>
      <c r="G1626" s="4">
        <v>4.13</v>
      </c>
      <c r="H1626" s="8">
        <v>0.4</v>
      </c>
      <c r="I1626" s="8">
        <v>0.1327</v>
      </c>
      <c r="J1626" s="9">
        <v>0.0043055555555555555</v>
      </c>
      <c r="K1626" s="21">
        <v>372.0</v>
      </c>
      <c r="L1626" s="4">
        <v>3.49</v>
      </c>
    </row>
    <row r="1627">
      <c r="A1627" s="20" t="s">
        <v>1944</v>
      </c>
      <c r="B1627" s="20" t="str">
        <f t="shared" si="1"/>
        <v>#VALUE!</v>
      </c>
      <c r="C1627" s="20" t="str">
        <f>IFERROR(__xludf.DUMMYFUNCTION("SPLIT(E1627,"" - "")"),"#VALUE!")</f>
        <v>#VALUE!</v>
      </c>
      <c r="D1627" s="20"/>
      <c r="E1627" s="23"/>
      <c r="F1627" s="4">
        <v>95.0</v>
      </c>
      <c r="G1627" s="4">
        <v>3.35</v>
      </c>
      <c r="H1627" s="8">
        <v>0.2842</v>
      </c>
      <c r="I1627" s="8">
        <v>0.2107</v>
      </c>
      <c r="J1627" s="9">
        <v>0.002928240740740741</v>
      </c>
      <c r="K1627" s="21">
        <v>253.0</v>
      </c>
      <c r="L1627" s="4">
        <v>2.69</v>
      </c>
    </row>
    <row r="1628">
      <c r="A1628" s="20">
        <v>20022.0</v>
      </c>
      <c r="B1628" s="20" t="str">
        <f t="shared" si="1"/>
        <v>#VALUE!</v>
      </c>
      <c r="C1628" s="20" t="str">
        <f>IFERROR(__xludf.DUMMYFUNCTION("SPLIT(E1628,"" - "")"),"#VALUE!")</f>
        <v>#VALUE!</v>
      </c>
      <c r="D1628" s="20"/>
      <c r="E1628" s="23"/>
      <c r="F1628" s="4">
        <v>94.0</v>
      </c>
      <c r="G1628" s="4">
        <v>3.15</v>
      </c>
      <c r="H1628" s="8">
        <v>0.0957</v>
      </c>
      <c r="I1628" s="8">
        <v>0.1858</v>
      </c>
      <c r="J1628" s="9">
        <v>0.006921296296296296</v>
      </c>
      <c r="K1628" s="21">
        <v>598.0</v>
      </c>
      <c r="L1628" s="4">
        <v>5.79</v>
      </c>
    </row>
    <row r="1629">
      <c r="A1629" s="20">
        <v>21741.0</v>
      </c>
      <c r="B1629" s="20" t="str">
        <f t="shared" si="1"/>
        <v>#VALUE!</v>
      </c>
      <c r="C1629" s="20" t="str">
        <f>IFERROR(__xludf.DUMMYFUNCTION("SPLIT(E1629,"" - "")"),"#VALUE!")</f>
        <v>#VALUE!</v>
      </c>
      <c r="D1629" s="20"/>
      <c r="E1629" s="23"/>
      <c r="F1629" s="4">
        <v>94.0</v>
      </c>
      <c r="G1629" s="4">
        <v>2.35</v>
      </c>
      <c r="H1629" s="8">
        <v>0.2979</v>
      </c>
      <c r="I1629" s="8">
        <v>0.19</v>
      </c>
      <c r="J1629" s="9">
        <v>0.0050810185185185186</v>
      </c>
      <c r="K1629" s="21">
        <v>439.0</v>
      </c>
      <c r="L1629" s="4">
        <v>5.48</v>
      </c>
    </row>
    <row r="1630">
      <c r="A1630" s="20">
        <v>27062.0</v>
      </c>
      <c r="B1630" s="20" t="str">
        <f t="shared" si="1"/>
        <v>#VALUE!</v>
      </c>
      <c r="C1630" s="20" t="str">
        <f>IFERROR(__xludf.DUMMYFUNCTION("SPLIT(E1630,"" - "")"),"#VALUE!")</f>
        <v>#VALUE!</v>
      </c>
      <c r="D1630" s="20"/>
      <c r="E1630" s="23"/>
      <c r="F1630" s="4">
        <v>94.0</v>
      </c>
      <c r="G1630" s="4">
        <v>2.54</v>
      </c>
      <c r="H1630" s="8">
        <v>0.3404</v>
      </c>
      <c r="I1630" s="8">
        <v>0.1297</v>
      </c>
      <c r="J1630" s="9">
        <v>0.0043518518518518515</v>
      </c>
      <c r="K1630" s="21">
        <v>376.0</v>
      </c>
      <c r="L1630" s="4">
        <v>5.34</v>
      </c>
    </row>
    <row r="1631">
      <c r="A1631" s="20" t="s">
        <v>1946</v>
      </c>
      <c r="B1631" s="20" t="str">
        <f t="shared" si="1"/>
        <v>#VALUE!</v>
      </c>
      <c r="C1631" s="20" t="str">
        <f>IFERROR(__xludf.DUMMYFUNCTION("SPLIT(E1631,"" - "")"),"#VALUE!")</f>
        <v>#VALUE!</v>
      </c>
      <c r="D1631" s="20"/>
      <c r="E1631" s="23"/>
      <c r="F1631" s="4">
        <v>94.0</v>
      </c>
      <c r="G1631" s="4">
        <v>2.23</v>
      </c>
      <c r="H1631" s="8">
        <v>0.117</v>
      </c>
      <c r="I1631" s="8">
        <v>0.4619</v>
      </c>
      <c r="J1631" s="9">
        <v>0.0013194444444444445</v>
      </c>
      <c r="K1631" s="21">
        <v>114.0</v>
      </c>
      <c r="L1631" s="4">
        <v>1.8</v>
      </c>
    </row>
    <row r="1632">
      <c r="A1632" s="20" t="s">
        <v>1947</v>
      </c>
      <c r="B1632" s="20" t="str">
        <f t="shared" si="1"/>
        <v>#VALUE!</v>
      </c>
      <c r="C1632" s="20" t="str">
        <f>IFERROR(__xludf.DUMMYFUNCTION("SPLIT(E1632,"" - "")"),"#VALUE!")</f>
        <v>#VALUE!</v>
      </c>
      <c r="D1632" s="20"/>
      <c r="E1632" s="23"/>
      <c r="F1632" s="4">
        <v>94.0</v>
      </c>
      <c r="G1632" s="4">
        <v>2.06</v>
      </c>
      <c r="H1632" s="8">
        <v>0.2021</v>
      </c>
      <c r="I1632" s="8">
        <v>0.3351</v>
      </c>
      <c r="J1632" s="9">
        <v>0.003923611111111111</v>
      </c>
      <c r="K1632" s="21">
        <v>339.0</v>
      </c>
      <c r="L1632" s="4">
        <v>4.98</v>
      </c>
    </row>
    <row r="1633">
      <c r="A1633" s="20" t="s">
        <v>1948</v>
      </c>
      <c r="B1633" s="20" t="str">
        <f t="shared" si="1"/>
        <v>#VALUE!</v>
      </c>
      <c r="C1633" s="20" t="str">
        <f>IFERROR(__xludf.DUMMYFUNCTION("SPLIT(E1633,"" - "")"),"#VALUE!")</f>
        <v>#VALUE!</v>
      </c>
      <c r="D1633" s="20"/>
      <c r="E1633" s="23"/>
      <c r="F1633" s="4">
        <v>94.0</v>
      </c>
      <c r="G1633" s="4">
        <v>3.19</v>
      </c>
      <c r="H1633" s="8">
        <v>0.1702</v>
      </c>
      <c r="I1633" s="8">
        <v>0.24</v>
      </c>
      <c r="J1633" s="9">
        <v>0.002777777777777778</v>
      </c>
      <c r="K1633" s="21">
        <v>240.0</v>
      </c>
      <c r="L1633" s="4">
        <v>1.96</v>
      </c>
    </row>
    <row r="1634">
      <c r="A1634" s="20" t="s">
        <v>1949</v>
      </c>
      <c r="B1634" s="20" t="str">
        <f t="shared" si="1"/>
        <v>#VALUE!</v>
      </c>
      <c r="C1634" s="20" t="str">
        <f>IFERROR(__xludf.DUMMYFUNCTION("SPLIT(E1634,"" - "")"),"#VALUE!")</f>
        <v>#VALUE!</v>
      </c>
      <c r="D1634" s="20"/>
      <c r="E1634" s="23"/>
      <c r="F1634" s="4">
        <v>94.0</v>
      </c>
      <c r="G1634" s="4">
        <v>2.69</v>
      </c>
      <c r="H1634" s="8">
        <v>0.2553</v>
      </c>
      <c r="I1634" s="8">
        <v>0.253</v>
      </c>
      <c r="J1634" s="9">
        <v>0.0029745370370370373</v>
      </c>
      <c r="K1634" s="21">
        <v>257.0</v>
      </c>
      <c r="L1634" s="4">
        <v>2.68</v>
      </c>
    </row>
    <row r="1635">
      <c r="A1635" s="20" t="s">
        <v>1950</v>
      </c>
      <c r="B1635" s="20" t="str">
        <f t="shared" si="1"/>
        <v>#VALUE!</v>
      </c>
      <c r="C1635" s="20" t="str">
        <f>IFERROR(__xludf.DUMMYFUNCTION("SPLIT(E1635,"" - "")"),"#VALUE!")</f>
        <v>#VALUE!</v>
      </c>
      <c r="D1635" s="20"/>
      <c r="E1635" s="23"/>
      <c r="F1635" s="4">
        <v>94.0</v>
      </c>
      <c r="G1635" s="4">
        <v>4.54</v>
      </c>
      <c r="H1635" s="8">
        <v>0.266</v>
      </c>
      <c r="I1635" s="8">
        <v>0.1499</v>
      </c>
      <c r="J1635" s="9">
        <v>0.0028819444444444444</v>
      </c>
      <c r="K1635" s="21">
        <v>249.0</v>
      </c>
      <c r="L1635" s="4">
        <v>3.7</v>
      </c>
    </row>
    <row r="1636">
      <c r="A1636" s="20" t="s">
        <v>1951</v>
      </c>
      <c r="B1636" s="20" t="str">
        <f t="shared" si="1"/>
        <v>#VALUE!</v>
      </c>
      <c r="C1636" s="20" t="str">
        <f>IFERROR(__xludf.DUMMYFUNCTION("SPLIT(E1636,"" - "")"),"#VALUE!")</f>
        <v>#VALUE!</v>
      </c>
      <c r="D1636" s="20"/>
      <c r="E1636" s="23"/>
      <c r="F1636" s="4">
        <v>94.0</v>
      </c>
      <c r="G1636" s="4">
        <v>4.26</v>
      </c>
      <c r="H1636" s="8">
        <v>0.234</v>
      </c>
      <c r="I1636" s="8">
        <v>0.1825</v>
      </c>
      <c r="J1636" s="9">
        <v>0.004108796296296296</v>
      </c>
      <c r="K1636" s="21">
        <v>355.0</v>
      </c>
      <c r="L1636" s="4">
        <v>2.96</v>
      </c>
    </row>
    <row r="1637">
      <c r="A1637" s="20" t="s">
        <v>1952</v>
      </c>
      <c r="B1637" s="20" t="str">
        <f t="shared" si="1"/>
        <v>#VALUE!</v>
      </c>
      <c r="C1637" s="20" t="str">
        <f>IFERROR(__xludf.DUMMYFUNCTION("SPLIT(E1637,"" - "")"),"#VALUE!")</f>
        <v>#VALUE!</v>
      </c>
      <c r="D1637" s="20"/>
      <c r="E1637" s="23"/>
      <c r="F1637" s="4">
        <v>94.0</v>
      </c>
      <c r="G1637" s="4">
        <v>2.23</v>
      </c>
      <c r="H1637" s="8">
        <v>0.7872</v>
      </c>
      <c r="I1637" s="8">
        <v>0.0524</v>
      </c>
      <c r="J1637" s="9">
        <v>0.004664351851851852</v>
      </c>
      <c r="K1637" s="21">
        <v>403.0</v>
      </c>
      <c r="L1637" s="4">
        <v>0.62</v>
      </c>
    </row>
    <row r="1638">
      <c r="A1638" s="20" t="s">
        <v>1953</v>
      </c>
      <c r="B1638" s="20" t="str">
        <f t="shared" si="1"/>
        <v>#VALUE!</v>
      </c>
      <c r="C1638" s="20" t="str">
        <f>IFERROR(__xludf.DUMMYFUNCTION("SPLIT(E1638,"" - "")"),"#VALUE!")</f>
        <v>#VALUE!</v>
      </c>
      <c r="D1638" s="20"/>
      <c r="E1638" s="23"/>
      <c r="F1638" s="4">
        <v>94.0</v>
      </c>
      <c r="G1638" s="4">
        <v>5.09</v>
      </c>
      <c r="H1638" s="8">
        <v>0.1809</v>
      </c>
      <c r="I1638" s="8">
        <v>0.1799</v>
      </c>
      <c r="J1638" s="9">
        <v>0.005706018518518518</v>
      </c>
      <c r="K1638" s="21">
        <v>493.0</v>
      </c>
      <c r="L1638" s="4">
        <v>5.11</v>
      </c>
    </row>
    <row r="1639">
      <c r="A1639" s="20" t="s">
        <v>1954</v>
      </c>
      <c r="B1639" s="20" t="str">
        <f t="shared" si="1"/>
        <v>#VALUE!</v>
      </c>
      <c r="C1639" s="20" t="str">
        <f>IFERROR(__xludf.DUMMYFUNCTION("SPLIT(E1639,"" - "")"),"#VALUE!")</f>
        <v>#VALUE!</v>
      </c>
      <c r="D1639" s="20"/>
      <c r="E1639" s="23"/>
      <c r="F1639" s="4">
        <v>94.0</v>
      </c>
      <c r="G1639" s="4">
        <v>2.36</v>
      </c>
      <c r="H1639" s="8">
        <v>0.2766</v>
      </c>
      <c r="I1639" s="8">
        <v>0.1532</v>
      </c>
      <c r="J1639" s="9">
        <v>0.004108796296296296</v>
      </c>
      <c r="K1639" s="21">
        <v>355.0</v>
      </c>
      <c r="L1639" s="4">
        <v>5.2</v>
      </c>
    </row>
    <row r="1640">
      <c r="A1640" s="20" t="s">
        <v>1955</v>
      </c>
      <c r="B1640" s="20" t="str">
        <f t="shared" si="1"/>
        <v>#VALUE!</v>
      </c>
      <c r="C1640" s="20" t="str">
        <f>IFERROR(__xludf.DUMMYFUNCTION("SPLIT(E1640,"" - "")"),"#VALUE!")</f>
        <v>#VALUE!</v>
      </c>
      <c r="D1640" s="20"/>
      <c r="E1640" s="23"/>
      <c r="F1640" s="4">
        <v>94.0</v>
      </c>
      <c r="G1640" s="4">
        <v>4.07</v>
      </c>
      <c r="H1640" s="8">
        <v>0.2872</v>
      </c>
      <c r="I1640" s="8">
        <v>0.1619</v>
      </c>
      <c r="J1640" s="9">
        <v>0.0022569444444444442</v>
      </c>
      <c r="K1640" s="21">
        <v>195.0</v>
      </c>
      <c r="L1640" s="4">
        <v>3.13</v>
      </c>
    </row>
    <row r="1641">
      <c r="A1641" s="20" t="s">
        <v>1956</v>
      </c>
      <c r="B1641" s="20" t="str">
        <f t="shared" si="1"/>
        <v>#VALUE!</v>
      </c>
      <c r="C1641" s="20" t="str">
        <f>IFERROR(__xludf.DUMMYFUNCTION("SPLIT(E1641,"" - "")"),"#VALUE!")</f>
        <v>#VALUE!</v>
      </c>
      <c r="D1641" s="20"/>
      <c r="E1641" s="23"/>
      <c r="F1641" s="4">
        <v>94.0</v>
      </c>
      <c r="G1641" s="4">
        <v>3.47</v>
      </c>
      <c r="H1641" s="8">
        <v>0.2553</v>
      </c>
      <c r="I1641" s="8">
        <v>0.1012</v>
      </c>
      <c r="J1641" s="9">
        <v>0.0038310185185185183</v>
      </c>
      <c r="K1641" s="21">
        <v>331.0</v>
      </c>
      <c r="L1641" s="4">
        <v>3.57</v>
      </c>
    </row>
    <row r="1642">
      <c r="A1642" s="20" t="s">
        <v>1957</v>
      </c>
      <c r="B1642" s="20" t="str">
        <f t="shared" si="1"/>
        <v>#VALUE!</v>
      </c>
      <c r="C1642" s="20" t="str">
        <f>IFERROR(__xludf.DUMMYFUNCTION("SPLIT(E1642,"" - "")"),"#VALUE!")</f>
        <v>#VALUE!</v>
      </c>
      <c r="D1642" s="20"/>
      <c r="E1642" s="23"/>
      <c r="F1642" s="4">
        <v>94.0</v>
      </c>
      <c r="G1642" s="4">
        <v>3.48</v>
      </c>
      <c r="H1642" s="8">
        <v>0.2553</v>
      </c>
      <c r="I1642" s="8">
        <v>0.2477</v>
      </c>
      <c r="J1642" s="9">
        <v>0.0028587962962962963</v>
      </c>
      <c r="K1642" s="21">
        <v>247.0</v>
      </c>
      <c r="L1642" s="4">
        <v>1.69</v>
      </c>
    </row>
    <row r="1643">
      <c r="A1643" s="20" t="s">
        <v>1958</v>
      </c>
      <c r="B1643" s="20" t="str">
        <f t="shared" si="1"/>
        <v>#VALUE!</v>
      </c>
      <c r="C1643" s="20" t="str">
        <f>IFERROR(__xludf.DUMMYFUNCTION("SPLIT(E1643,"" - "")"),"#VALUE!")</f>
        <v>#VALUE!</v>
      </c>
      <c r="D1643" s="20"/>
      <c r="E1643" s="23"/>
      <c r="F1643" s="4">
        <v>94.0</v>
      </c>
      <c r="G1643" s="4">
        <v>4.31</v>
      </c>
      <c r="H1643" s="8">
        <v>0.1915</v>
      </c>
      <c r="I1643" s="8">
        <v>0.1506</v>
      </c>
      <c r="J1643" s="9">
        <v>0.004548611111111111</v>
      </c>
      <c r="K1643" s="21">
        <v>393.0</v>
      </c>
      <c r="L1643" s="4">
        <v>4.71</v>
      </c>
    </row>
    <row r="1644">
      <c r="A1644" s="20" t="s">
        <v>1960</v>
      </c>
      <c r="B1644" s="20" t="str">
        <f t="shared" si="1"/>
        <v>#VALUE!</v>
      </c>
      <c r="C1644" s="20" t="str">
        <f>IFERROR(__xludf.DUMMYFUNCTION("SPLIT(E1644,"" - "")"),"#VALUE!")</f>
        <v>#VALUE!</v>
      </c>
      <c r="D1644" s="20"/>
      <c r="E1644" s="23"/>
      <c r="F1644" s="4">
        <v>94.0</v>
      </c>
      <c r="G1644" s="4">
        <v>5.32</v>
      </c>
      <c r="H1644" s="8">
        <v>0.383</v>
      </c>
      <c r="I1644" s="8">
        <v>0.086</v>
      </c>
      <c r="J1644" s="9">
        <v>0.004965277777777778</v>
      </c>
      <c r="K1644" s="21">
        <v>429.0</v>
      </c>
      <c r="L1644" s="4">
        <v>2.89</v>
      </c>
    </row>
    <row r="1645">
      <c r="A1645" s="20" t="s">
        <v>3143</v>
      </c>
      <c r="B1645" s="20" t="str">
        <f t="shared" si="1"/>
        <v>#VALUE!</v>
      </c>
      <c r="C1645" s="20" t="str">
        <f>IFERROR(__xludf.DUMMYFUNCTION("SPLIT(E1645,"" - "")"),"#VALUE!")</f>
        <v>#VALUE!</v>
      </c>
      <c r="D1645" s="20"/>
      <c r="E1645" s="23"/>
      <c r="F1645" s="4">
        <v>94.0</v>
      </c>
      <c r="G1645" s="4">
        <v>2.94</v>
      </c>
      <c r="H1645" s="8">
        <v>0.2553</v>
      </c>
      <c r="I1645" s="8">
        <v>0.25</v>
      </c>
      <c r="J1645" s="9">
        <v>0.0028472222222222223</v>
      </c>
      <c r="K1645" s="21">
        <v>246.0</v>
      </c>
      <c r="L1645" s="4">
        <v>1.64</v>
      </c>
    </row>
    <row r="1646">
      <c r="A1646" s="20" t="s">
        <v>1964</v>
      </c>
      <c r="B1646" s="20" t="str">
        <f t="shared" si="1"/>
        <v>#VALUE!</v>
      </c>
      <c r="C1646" s="20" t="str">
        <f>IFERROR(__xludf.DUMMYFUNCTION("SPLIT(E1646,"" - "")"),"#VALUE!")</f>
        <v>#VALUE!</v>
      </c>
      <c r="D1646" s="20"/>
      <c r="E1646" s="23"/>
      <c r="F1646" s="4">
        <v>94.0</v>
      </c>
      <c r="G1646" s="4">
        <v>2.46</v>
      </c>
      <c r="H1646" s="8">
        <v>0.3085</v>
      </c>
      <c r="I1646" s="8">
        <v>0.1342</v>
      </c>
      <c r="J1646" s="9">
        <v>0.004895833333333334</v>
      </c>
      <c r="K1646" s="21">
        <v>423.0</v>
      </c>
      <c r="L1646" s="4">
        <v>3.85</v>
      </c>
    </row>
    <row r="1647">
      <c r="A1647" s="20" t="s">
        <v>1965</v>
      </c>
      <c r="B1647" s="20" t="str">
        <f t="shared" si="1"/>
        <v>#VALUE!</v>
      </c>
      <c r="C1647" s="20" t="str">
        <f>IFERROR(__xludf.DUMMYFUNCTION("SPLIT(E1647,"" - "")"),"#VALUE!")</f>
        <v>#VALUE!</v>
      </c>
      <c r="D1647" s="20"/>
      <c r="E1647" s="23"/>
      <c r="F1647" s="4">
        <v>94.0</v>
      </c>
      <c r="G1647" s="4">
        <v>3.67</v>
      </c>
      <c r="H1647" s="8">
        <v>0.3298</v>
      </c>
      <c r="I1647" s="8">
        <v>0.1246</v>
      </c>
      <c r="J1647" s="9">
        <v>0.005763888888888889</v>
      </c>
      <c r="K1647" s="21">
        <v>498.0</v>
      </c>
      <c r="L1647" s="4">
        <v>4.39</v>
      </c>
    </row>
    <row r="1648">
      <c r="A1648" s="20">
        <v>30022.0</v>
      </c>
      <c r="B1648" s="20" t="str">
        <f t="shared" si="1"/>
        <v>#VALUE!</v>
      </c>
      <c r="C1648" s="20" t="str">
        <f>IFERROR(__xludf.DUMMYFUNCTION("SPLIT(E1648,"" - "")"),"#VALUE!")</f>
        <v>#VALUE!</v>
      </c>
      <c r="D1648" s="20"/>
      <c r="E1648" s="23"/>
      <c r="F1648" s="4">
        <v>93.0</v>
      </c>
      <c r="G1648" s="4">
        <v>2.23</v>
      </c>
      <c r="H1648" s="8">
        <v>0.3871</v>
      </c>
      <c r="I1648" s="8">
        <v>0.1401</v>
      </c>
      <c r="J1648" s="9">
        <v>0.0043055555555555555</v>
      </c>
      <c r="K1648" s="21">
        <v>372.0</v>
      </c>
      <c r="L1648" s="4">
        <v>3.2</v>
      </c>
    </row>
    <row r="1649">
      <c r="A1649" s="20">
        <v>35012.0</v>
      </c>
      <c r="B1649" s="20" t="str">
        <f t="shared" si="1"/>
        <v>#VALUE!</v>
      </c>
      <c r="C1649" s="20" t="str">
        <f>IFERROR(__xludf.DUMMYFUNCTION("SPLIT(E1649,"" - "")"),"#VALUE!")</f>
        <v>#VALUE!</v>
      </c>
      <c r="D1649" s="20"/>
      <c r="E1649" s="23"/>
      <c r="F1649" s="4">
        <v>93.0</v>
      </c>
      <c r="G1649" s="4">
        <v>2.41</v>
      </c>
      <c r="H1649" s="8">
        <v>0.2258</v>
      </c>
      <c r="I1649" s="8">
        <v>0.1027</v>
      </c>
      <c r="J1649" s="9">
        <v>0.004456018518518519</v>
      </c>
      <c r="K1649" s="21">
        <v>385.0</v>
      </c>
      <c r="L1649" s="4">
        <v>4.85</v>
      </c>
    </row>
    <row r="1650">
      <c r="A1650" s="20" t="s">
        <v>1970</v>
      </c>
      <c r="B1650" s="20" t="str">
        <f t="shared" si="1"/>
        <v>#VALUE!</v>
      </c>
      <c r="C1650" s="20" t="str">
        <f>IFERROR(__xludf.DUMMYFUNCTION("SPLIT(E1650,"" - "")"),"#VALUE!")</f>
        <v>#VALUE!</v>
      </c>
      <c r="D1650" s="20"/>
      <c r="E1650" s="23"/>
      <c r="F1650" s="4">
        <v>93.0</v>
      </c>
      <c r="G1650" s="4">
        <v>3.02</v>
      </c>
      <c r="H1650" s="8">
        <v>0.3548</v>
      </c>
      <c r="I1650" s="8">
        <v>0.1993</v>
      </c>
      <c r="J1650" s="9">
        <v>0.0027314814814814814</v>
      </c>
      <c r="K1650" s="21">
        <v>236.0</v>
      </c>
      <c r="L1650" s="4">
        <v>2.65</v>
      </c>
    </row>
    <row r="1651">
      <c r="A1651" s="20" t="s">
        <v>1972</v>
      </c>
      <c r="B1651" s="20" t="str">
        <f t="shared" si="1"/>
        <v>#VALUE!</v>
      </c>
      <c r="C1651" s="20" t="str">
        <f>IFERROR(__xludf.DUMMYFUNCTION("SPLIT(E1651,"" - "")"),"#VALUE!")</f>
        <v>#VALUE!</v>
      </c>
      <c r="D1651" s="20"/>
      <c r="E1651" s="23"/>
      <c r="F1651" s="4">
        <v>93.0</v>
      </c>
      <c r="G1651" s="4">
        <v>2.94</v>
      </c>
      <c r="H1651" s="8">
        <v>0.3011</v>
      </c>
      <c r="I1651" s="8">
        <v>0.1941</v>
      </c>
      <c r="J1651" s="9">
        <v>0.0025462962962962965</v>
      </c>
      <c r="K1651" s="21">
        <v>220.0</v>
      </c>
      <c r="L1651" s="4">
        <v>2.25</v>
      </c>
    </row>
    <row r="1652">
      <c r="A1652" s="20" t="s">
        <v>1973</v>
      </c>
      <c r="B1652" s="20" t="str">
        <f t="shared" si="1"/>
        <v>#VALUE!</v>
      </c>
      <c r="C1652" s="20" t="str">
        <f>IFERROR(__xludf.DUMMYFUNCTION("SPLIT(E1652,"" - "")"),"#VALUE!")</f>
        <v>#VALUE!</v>
      </c>
      <c r="D1652" s="20"/>
      <c r="E1652" s="23"/>
      <c r="F1652" s="4">
        <v>93.0</v>
      </c>
      <c r="G1652" s="4">
        <v>3.44</v>
      </c>
      <c r="H1652" s="8">
        <v>0.172</v>
      </c>
      <c r="I1652" s="8">
        <v>0.2562</v>
      </c>
      <c r="J1652" s="9">
        <v>0.002777777777777778</v>
      </c>
      <c r="K1652" s="21">
        <v>240.0</v>
      </c>
      <c r="L1652" s="4">
        <v>1.63</v>
      </c>
    </row>
    <row r="1653">
      <c r="A1653" s="20" t="s">
        <v>1974</v>
      </c>
      <c r="B1653" s="20" t="str">
        <f t="shared" si="1"/>
        <v>#VALUE!</v>
      </c>
      <c r="C1653" s="20" t="str">
        <f>IFERROR(__xludf.DUMMYFUNCTION("SPLIT(E1653,"" - "")"),"#VALUE!")</f>
        <v>#VALUE!</v>
      </c>
      <c r="D1653" s="20"/>
      <c r="E1653" s="23"/>
      <c r="F1653" s="4">
        <v>93.0</v>
      </c>
      <c r="G1653" s="4">
        <v>2.38</v>
      </c>
      <c r="H1653" s="8">
        <v>0.2366</v>
      </c>
      <c r="I1653" s="8">
        <v>0.1493</v>
      </c>
      <c r="J1653" s="9">
        <v>0.002662037037037037</v>
      </c>
      <c r="K1653" s="21">
        <v>230.0</v>
      </c>
      <c r="L1653" s="4">
        <v>2.76</v>
      </c>
    </row>
    <row r="1654">
      <c r="A1654" s="20" t="s">
        <v>4827</v>
      </c>
      <c r="B1654" s="20" t="str">
        <f t="shared" si="1"/>
        <v>#VALUE!</v>
      </c>
      <c r="C1654" s="20" t="str">
        <f>IFERROR(__xludf.DUMMYFUNCTION("SPLIT(E1654,"" - "")"),"#VALUE!")</f>
        <v>#VALUE!</v>
      </c>
      <c r="D1654" s="20"/>
      <c r="E1654" s="23"/>
      <c r="F1654" s="4">
        <v>93.0</v>
      </c>
      <c r="G1654" s="4">
        <v>2.03</v>
      </c>
      <c r="H1654" s="8">
        <v>0.4086</v>
      </c>
      <c r="I1654" s="8">
        <v>0.1058</v>
      </c>
      <c r="J1654" s="9">
        <v>0.00587962962962963</v>
      </c>
      <c r="K1654" s="21">
        <v>508.0</v>
      </c>
      <c r="L1654" s="4">
        <v>3.05</v>
      </c>
    </row>
    <row r="1655">
      <c r="A1655" s="20" t="s">
        <v>1977</v>
      </c>
      <c r="B1655" s="20" t="str">
        <f t="shared" si="1"/>
        <v>#VALUE!</v>
      </c>
      <c r="C1655" s="20" t="str">
        <f>IFERROR(__xludf.DUMMYFUNCTION("SPLIT(E1655,"" - "")"),"#VALUE!")</f>
        <v>#VALUE!</v>
      </c>
      <c r="D1655" s="20"/>
      <c r="E1655" s="23"/>
      <c r="F1655" s="4">
        <v>93.0</v>
      </c>
      <c r="G1655" s="4">
        <v>2.63</v>
      </c>
      <c r="H1655" s="8">
        <v>0.2366</v>
      </c>
      <c r="I1655" s="8">
        <v>0.302</v>
      </c>
      <c r="J1655" s="9">
        <v>0.0025</v>
      </c>
      <c r="K1655" s="21">
        <v>216.0</v>
      </c>
      <c r="L1655" s="4">
        <v>3.19</v>
      </c>
    </row>
    <row r="1656">
      <c r="A1656" s="20" t="s">
        <v>4828</v>
      </c>
      <c r="B1656" s="20" t="str">
        <f t="shared" si="1"/>
        <v>#VALUE!</v>
      </c>
      <c r="C1656" s="20" t="str">
        <f>IFERROR(__xludf.DUMMYFUNCTION("SPLIT(E1656,"" - "")"),"#VALUE!")</f>
        <v>#VALUE!</v>
      </c>
      <c r="D1656" s="20"/>
      <c r="E1656" s="23"/>
      <c r="F1656" s="4">
        <v>93.0</v>
      </c>
      <c r="G1656" s="4">
        <v>1.23</v>
      </c>
      <c r="H1656" s="8">
        <v>0.3871</v>
      </c>
      <c r="I1656" s="8">
        <v>0.5</v>
      </c>
      <c r="J1656" s="9">
        <v>3.2407407407407406E-4</v>
      </c>
      <c r="K1656" s="21">
        <v>28.0</v>
      </c>
      <c r="L1656" s="4">
        <v>1.22</v>
      </c>
    </row>
    <row r="1657">
      <c r="A1657" s="20" t="s">
        <v>1980</v>
      </c>
      <c r="B1657" s="20" t="str">
        <f t="shared" si="1"/>
        <v>#VALUE!</v>
      </c>
      <c r="C1657" s="20" t="str">
        <f>IFERROR(__xludf.DUMMYFUNCTION("SPLIT(E1657,"" - "")"),"#VALUE!")</f>
        <v>#VALUE!</v>
      </c>
      <c r="D1657" s="20"/>
      <c r="E1657" s="23"/>
      <c r="F1657" s="4">
        <v>93.0</v>
      </c>
      <c r="G1657" s="4">
        <v>4.48</v>
      </c>
      <c r="H1657" s="8">
        <v>0.2151</v>
      </c>
      <c r="I1657" s="8">
        <v>0.1655</v>
      </c>
      <c r="J1657" s="9">
        <v>0.0036805555555555554</v>
      </c>
      <c r="K1657" s="21">
        <v>318.0</v>
      </c>
      <c r="L1657" s="4">
        <v>3.18</v>
      </c>
    </row>
    <row r="1658">
      <c r="A1658" s="20" t="s">
        <v>1981</v>
      </c>
      <c r="B1658" s="20" t="str">
        <f t="shared" si="1"/>
        <v>#VALUE!</v>
      </c>
      <c r="C1658" s="20" t="str">
        <f>IFERROR(__xludf.DUMMYFUNCTION("SPLIT(E1658,"" - "")"),"#VALUE!")</f>
        <v>#VALUE!</v>
      </c>
      <c r="D1658" s="20"/>
      <c r="E1658" s="23"/>
      <c r="F1658" s="4">
        <v>93.0</v>
      </c>
      <c r="G1658" s="4">
        <v>2.4</v>
      </c>
      <c r="H1658" s="8">
        <v>0.172</v>
      </c>
      <c r="I1658" s="8">
        <v>0.3991</v>
      </c>
      <c r="J1658" s="9">
        <v>0.001574074074074074</v>
      </c>
      <c r="K1658" s="21">
        <v>136.0</v>
      </c>
      <c r="L1658" s="4">
        <v>0.75</v>
      </c>
    </row>
    <row r="1659">
      <c r="A1659" s="20" t="s">
        <v>1982</v>
      </c>
      <c r="B1659" s="20" t="str">
        <f t="shared" si="1"/>
        <v>#VALUE!</v>
      </c>
      <c r="C1659" s="20" t="str">
        <f>IFERROR(__xludf.DUMMYFUNCTION("SPLIT(E1659,"" - "")"),"#VALUE!")</f>
        <v>#VALUE!</v>
      </c>
      <c r="D1659" s="20"/>
      <c r="E1659" s="23"/>
      <c r="F1659" s="4">
        <v>93.0</v>
      </c>
      <c r="G1659" s="4">
        <v>2.71</v>
      </c>
      <c r="H1659" s="8">
        <v>0.2473</v>
      </c>
      <c r="I1659" s="8">
        <v>0.2778</v>
      </c>
      <c r="J1659" s="9">
        <v>0.002372685185185185</v>
      </c>
      <c r="K1659" s="21">
        <v>205.0</v>
      </c>
      <c r="L1659" s="4">
        <v>1.67</v>
      </c>
    </row>
    <row r="1660">
      <c r="A1660" s="20" t="s">
        <v>2635</v>
      </c>
      <c r="B1660" s="20" t="str">
        <f t="shared" si="1"/>
        <v>#VALUE!</v>
      </c>
      <c r="C1660" s="20" t="str">
        <f>IFERROR(__xludf.DUMMYFUNCTION("SPLIT(E1660,"" - "")"),"#VALUE!")</f>
        <v>#VALUE!</v>
      </c>
      <c r="D1660" s="20"/>
      <c r="E1660" s="23"/>
      <c r="F1660" s="4">
        <v>93.0</v>
      </c>
      <c r="G1660" s="4">
        <v>4.29</v>
      </c>
      <c r="H1660" s="8">
        <v>0.2366</v>
      </c>
      <c r="I1660" s="8">
        <v>0.1153</v>
      </c>
      <c r="J1660" s="9">
        <v>0.004606481481481481</v>
      </c>
      <c r="K1660" s="21">
        <v>398.0</v>
      </c>
      <c r="L1660" s="4">
        <v>4.4</v>
      </c>
    </row>
    <row r="1661">
      <c r="A1661" s="20" t="s">
        <v>3596</v>
      </c>
      <c r="B1661" s="20" t="str">
        <f t="shared" si="1"/>
        <v>#VALUE!</v>
      </c>
      <c r="C1661" s="20" t="str">
        <f>IFERROR(__xludf.DUMMYFUNCTION("SPLIT(E1661,"" - "")"),"#VALUE!")</f>
        <v>#VALUE!</v>
      </c>
      <c r="D1661" s="20"/>
      <c r="E1661" s="23"/>
      <c r="F1661" s="4">
        <v>93.0</v>
      </c>
      <c r="G1661" s="4">
        <v>2.45</v>
      </c>
      <c r="H1661" s="8">
        <v>0.1613</v>
      </c>
      <c r="I1661" s="8">
        <v>0.1667</v>
      </c>
      <c r="J1661" s="9">
        <v>0.0052662037037037035</v>
      </c>
      <c r="K1661" s="21">
        <v>455.0</v>
      </c>
      <c r="L1661" s="4">
        <v>7.61</v>
      </c>
    </row>
    <row r="1662">
      <c r="A1662" s="20">
        <v>31202.0</v>
      </c>
      <c r="B1662" s="20" t="str">
        <f t="shared" si="1"/>
        <v>#VALUE!</v>
      </c>
      <c r="C1662" s="20" t="str">
        <f>IFERROR(__xludf.DUMMYFUNCTION("SPLIT(E1662,"" - "")"),"#VALUE!")</f>
        <v>#VALUE!</v>
      </c>
      <c r="D1662" s="20"/>
      <c r="E1662" s="23"/>
      <c r="F1662" s="4">
        <v>92.0</v>
      </c>
      <c r="G1662" s="4">
        <v>2.07</v>
      </c>
      <c r="H1662" s="8">
        <v>0.2283</v>
      </c>
      <c r="I1662" s="8">
        <v>0.1474</v>
      </c>
      <c r="J1662" s="9">
        <v>0.003321759259259259</v>
      </c>
      <c r="K1662" s="21">
        <v>287.0</v>
      </c>
      <c r="L1662" s="4">
        <v>3.46</v>
      </c>
    </row>
    <row r="1663">
      <c r="A1663" s="20" t="s">
        <v>1987</v>
      </c>
      <c r="B1663" s="20" t="str">
        <f t="shared" si="1"/>
        <v>#VALUE!</v>
      </c>
      <c r="C1663" s="20" t="str">
        <f>IFERROR(__xludf.DUMMYFUNCTION("SPLIT(E1663,"" - "")"),"#VALUE!")</f>
        <v>#VALUE!</v>
      </c>
      <c r="D1663" s="20"/>
      <c r="E1663" s="23"/>
      <c r="F1663" s="4">
        <v>92.0</v>
      </c>
      <c r="G1663" s="4">
        <v>6.16</v>
      </c>
      <c r="H1663" s="8">
        <v>0.25</v>
      </c>
      <c r="I1663" s="8">
        <v>0.1005</v>
      </c>
      <c r="J1663" s="9">
        <v>0.005474537037037037</v>
      </c>
      <c r="K1663" s="21">
        <v>473.0</v>
      </c>
      <c r="L1663" s="4">
        <v>3.14</v>
      </c>
    </row>
    <row r="1664">
      <c r="A1664" s="20" t="s">
        <v>1988</v>
      </c>
      <c r="B1664" s="20" t="str">
        <f t="shared" si="1"/>
        <v>#VALUE!</v>
      </c>
      <c r="C1664" s="20" t="str">
        <f>IFERROR(__xludf.DUMMYFUNCTION("SPLIT(E1664,"" - "")"),"#VALUE!")</f>
        <v>#VALUE!</v>
      </c>
      <c r="D1664" s="20"/>
      <c r="E1664" s="23"/>
      <c r="F1664" s="4">
        <v>92.0</v>
      </c>
      <c r="G1664" s="4">
        <v>2.93</v>
      </c>
      <c r="H1664" s="8">
        <v>0.087</v>
      </c>
      <c r="I1664" s="8">
        <v>0.3667</v>
      </c>
      <c r="J1664" s="9">
        <v>0.0028472222222222223</v>
      </c>
      <c r="K1664" s="21">
        <v>246.0</v>
      </c>
      <c r="L1664" s="4">
        <v>1.93</v>
      </c>
    </row>
    <row r="1665">
      <c r="A1665" s="20" t="s">
        <v>1989</v>
      </c>
      <c r="B1665" s="20" t="str">
        <f t="shared" si="1"/>
        <v>#VALUE!</v>
      </c>
      <c r="C1665" s="20" t="str">
        <f>IFERROR(__xludf.DUMMYFUNCTION("SPLIT(E1665,"" - "")"),"#VALUE!")</f>
        <v>#VALUE!</v>
      </c>
      <c r="D1665" s="20"/>
      <c r="E1665" s="23"/>
      <c r="F1665" s="4">
        <v>92.0</v>
      </c>
      <c r="G1665" s="4">
        <v>3.08</v>
      </c>
      <c r="H1665" s="8">
        <v>0.1304</v>
      </c>
      <c r="I1665" s="8">
        <v>0.318</v>
      </c>
      <c r="J1665" s="9">
        <v>0.003171296296296296</v>
      </c>
      <c r="K1665" s="21">
        <v>274.0</v>
      </c>
      <c r="L1665" s="4">
        <v>5.03</v>
      </c>
    </row>
    <row r="1666">
      <c r="A1666" s="20" t="s">
        <v>1990</v>
      </c>
      <c r="B1666" s="20" t="str">
        <f t="shared" si="1"/>
        <v>#VALUE!</v>
      </c>
      <c r="C1666" s="20" t="str">
        <f>IFERROR(__xludf.DUMMYFUNCTION("SPLIT(E1666,"" - "")"),"#VALUE!")</f>
        <v>#VALUE!</v>
      </c>
      <c r="D1666" s="20"/>
      <c r="E1666" s="23"/>
      <c r="F1666" s="4">
        <v>92.0</v>
      </c>
      <c r="G1666" s="4">
        <v>3.22</v>
      </c>
      <c r="H1666" s="8">
        <v>0.3478</v>
      </c>
      <c r="I1666" s="8">
        <v>0.1351</v>
      </c>
      <c r="J1666" s="9">
        <v>0.0033680555555555556</v>
      </c>
      <c r="K1666" s="21">
        <v>291.0</v>
      </c>
      <c r="L1666" s="4">
        <v>3.84</v>
      </c>
    </row>
    <row r="1667">
      <c r="A1667" s="20" t="s">
        <v>1991</v>
      </c>
      <c r="B1667" s="20" t="str">
        <f t="shared" si="1"/>
        <v>#VALUE!</v>
      </c>
      <c r="C1667" s="20" t="str">
        <f>IFERROR(__xludf.DUMMYFUNCTION("SPLIT(E1667,"" - "")"),"#VALUE!")</f>
        <v>#VALUE!</v>
      </c>
      <c r="D1667" s="20"/>
      <c r="E1667" s="23"/>
      <c r="F1667" s="4">
        <v>92.0</v>
      </c>
      <c r="G1667" s="4">
        <v>4.36</v>
      </c>
      <c r="H1667" s="8">
        <v>0.1848</v>
      </c>
      <c r="I1667" s="8">
        <v>0.1397</v>
      </c>
      <c r="J1667" s="9">
        <v>0.005462962962962963</v>
      </c>
      <c r="K1667" s="21">
        <v>472.0</v>
      </c>
      <c r="L1667" s="4">
        <v>4.49</v>
      </c>
    </row>
    <row r="1668">
      <c r="A1668" s="20" t="s">
        <v>1992</v>
      </c>
      <c r="B1668" s="20" t="str">
        <f t="shared" si="1"/>
        <v>#VALUE!</v>
      </c>
      <c r="C1668" s="20" t="str">
        <f>IFERROR(__xludf.DUMMYFUNCTION("SPLIT(E1668,"" - "")"),"#VALUE!")</f>
        <v>#VALUE!</v>
      </c>
      <c r="D1668" s="20"/>
      <c r="E1668" s="23"/>
      <c r="F1668" s="4">
        <v>92.0</v>
      </c>
      <c r="G1668" s="4">
        <v>4.59</v>
      </c>
      <c r="H1668" s="8">
        <v>0.25</v>
      </c>
      <c r="I1668" s="8">
        <v>0.128</v>
      </c>
      <c r="J1668" s="9">
        <v>0.004710648148148148</v>
      </c>
      <c r="K1668" s="21">
        <v>407.0</v>
      </c>
      <c r="L1668" s="4">
        <v>4.48</v>
      </c>
    </row>
    <row r="1669">
      <c r="A1669" s="20" t="s">
        <v>1993</v>
      </c>
      <c r="B1669" s="20" t="str">
        <f t="shared" si="1"/>
        <v>#VALUE!</v>
      </c>
      <c r="C1669" s="20" t="str">
        <f>IFERROR(__xludf.DUMMYFUNCTION("SPLIT(E1669,"" - "")"),"#VALUE!")</f>
        <v>#VALUE!</v>
      </c>
      <c r="D1669" s="20"/>
      <c r="E1669" s="23"/>
      <c r="F1669" s="4">
        <v>92.0</v>
      </c>
      <c r="G1669" s="4">
        <v>3.78</v>
      </c>
      <c r="H1669" s="8">
        <v>0.1196</v>
      </c>
      <c r="I1669" s="8">
        <v>0.2385</v>
      </c>
      <c r="J1669" s="9">
        <v>0.004803240740740741</v>
      </c>
      <c r="K1669" s="21">
        <v>415.0</v>
      </c>
      <c r="L1669" s="4">
        <v>3.48</v>
      </c>
    </row>
    <row r="1670">
      <c r="A1670" s="20" t="s">
        <v>1994</v>
      </c>
      <c r="B1670" s="20" t="str">
        <f t="shared" si="1"/>
        <v>#VALUE!</v>
      </c>
      <c r="C1670" s="20" t="str">
        <f>IFERROR(__xludf.DUMMYFUNCTION("SPLIT(E1670,"" - "")"),"#VALUE!")</f>
        <v>#VALUE!</v>
      </c>
      <c r="D1670" s="20"/>
      <c r="E1670" s="23"/>
      <c r="F1670" s="4">
        <v>92.0</v>
      </c>
      <c r="G1670" s="4">
        <v>2.03</v>
      </c>
      <c r="H1670" s="8">
        <v>0.3043</v>
      </c>
      <c r="I1670" s="8">
        <v>0.2032</v>
      </c>
      <c r="J1670" s="9">
        <v>0.0013773148148148147</v>
      </c>
      <c r="K1670" s="21">
        <v>119.0</v>
      </c>
      <c r="L1670" s="4">
        <v>2.02</v>
      </c>
    </row>
    <row r="1671">
      <c r="A1671" s="20" t="s">
        <v>1995</v>
      </c>
      <c r="B1671" s="20" t="str">
        <f t="shared" si="1"/>
        <v>#VALUE!</v>
      </c>
      <c r="C1671" s="20" t="str">
        <f>IFERROR(__xludf.DUMMYFUNCTION("SPLIT(E1671,"" - "")"),"#VALUE!")</f>
        <v>#VALUE!</v>
      </c>
      <c r="D1671" s="20"/>
      <c r="E1671" s="23"/>
      <c r="F1671" s="4">
        <v>92.0</v>
      </c>
      <c r="G1671" s="4">
        <v>3.32</v>
      </c>
      <c r="H1671" s="8">
        <v>0.2283</v>
      </c>
      <c r="I1671" s="8">
        <v>0.2262</v>
      </c>
      <c r="J1671" s="9">
        <v>0.0022337962962962962</v>
      </c>
      <c r="K1671" s="21">
        <v>193.0</v>
      </c>
      <c r="L1671" s="4">
        <v>1.76</v>
      </c>
    </row>
    <row r="1672">
      <c r="A1672" s="20" t="s">
        <v>1996</v>
      </c>
      <c r="B1672" s="20" t="str">
        <f t="shared" si="1"/>
        <v>#VALUE!</v>
      </c>
      <c r="C1672" s="20" t="str">
        <f>IFERROR(__xludf.DUMMYFUNCTION("SPLIT(E1672,"" - "")"),"#VALUE!")</f>
        <v>#VALUE!</v>
      </c>
      <c r="D1672" s="20"/>
      <c r="E1672" s="23"/>
      <c r="F1672" s="4">
        <v>92.0</v>
      </c>
      <c r="G1672" s="4">
        <v>3.01</v>
      </c>
      <c r="H1672" s="8">
        <v>0.3913</v>
      </c>
      <c r="I1672" s="8">
        <v>0.1805</v>
      </c>
      <c r="J1672" s="9">
        <v>0.0034375</v>
      </c>
      <c r="K1672" s="21">
        <v>297.0</v>
      </c>
      <c r="L1672" s="4">
        <v>3.0</v>
      </c>
    </row>
    <row r="1673">
      <c r="A1673" s="20" t="s">
        <v>1997</v>
      </c>
      <c r="B1673" s="20" t="str">
        <f t="shared" si="1"/>
        <v>#VALUE!</v>
      </c>
      <c r="C1673" s="20" t="str">
        <f>IFERROR(__xludf.DUMMYFUNCTION("SPLIT(E1673,"" - "")"),"#VALUE!")</f>
        <v>#VALUE!</v>
      </c>
      <c r="D1673" s="20"/>
      <c r="E1673" s="23"/>
      <c r="F1673" s="4">
        <v>92.0</v>
      </c>
      <c r="G1673" s="4">
        <v>5.87</v>
      </c>
      <c r="H1673" s="8">
        <v>0.25</v>
      </c>
      <c r="I1673" s="8">
        <v>0.1167</v>
      </c>
      <c r="J1673" s="9">
        <v>0.006377314814814815</v>
      </c>
      <c r="K1673" s="21">
        <v>551.0</v>
      </c>
      <c r="L1673" s="4">
        <v>3.23</v>
      </c>
    </row>
    <row r="1674">
      <c r="A1674" s="20" t="s">
        <v>1998</v>
      </c>
      <c r="B1674" s="20" t="str">
        <f t="shared" si="1"/>
        <v>#VALUE!</v>
      </c>
      <c r="C1674" s="20" t="str">
        <f>IFERROR(__xludf.DUMMYFUNCTION("SPLIT(E1674,"" - "")"),"#VALUE!")</f>
        <v>#VALUE!</v>
      </c>
      <c r="D1674" s="20"/>
      <c r="E1674" s="23"/>
      <c r="F1674" s="4">
        <v>92.0</v>
      </c>
      <c r="G1674" s="4">
        <v>3.29</v>
      </c>
      <c r="H1674" s="8">
        <v>0.3043</v>
      </c>
      <c r="I1674" s="8">
        <v>0.1782</v>
      </c>
      <c r="J1674" s="9">
        <v>0.0026157407407407405</v>
      </c>
      <c r="K1674" s="21">
        <v>226.0</v>
      </c>
      <c r="L1674" s="4">
        <v>2.64</v>
      </c>
    </row>
    <row r="1675">
      <c r="A1675" s="20" t="s">
        <v>2001</v>
      </c>
      <c r="B1675" s="20" t="str">
        <f t="shared" si="1"/>
        <v>#VALUE!</v>
      </c>
      <c r="C1675" s="20" t="str">
        <f>IFERROR(__xludf.DUMMYFUNCTION("SPLIT(E1675,"" - "")"),"#VALUE!")</f>
        <v>#VALUE!</v>
      </c>
      <c r="D1675" s="20"/>
      <c r="E1675" s="23"/>
      <c r="F1675" s="4">
        <v>92.0</v>
      </c>
      <c r="G1675" s="4">
        <v>2.36</v>
      </c>
      <c r="H1675" s="8">
        <v>0.2283</v>
      </c>
      <c r="I1675" s="8">
        <v>0.2995</v>
      </c>
      <c r="J1675" s="9">
        <v>0.0026041666666666665</v>
      </c>
      <c r="K1675" s="21">
        <v>225.0</v>
      </c>
      <c r="L1675" s="4">
        <v>1.36</v>
      </c>
    </row>
    <row r="1676">
      <c r="A1676" s="20" t="s">
        <v>2002</v>
      </c>
      <c r="B1676" s="20" t="str">
        <f t="shared" si="1"/>
        <v>#VALUE!</v>
      </c>
      <c r="C1676" s="20" t="str">
        <f>IFERROR(__xludf.DUMMYFUNCTION("SPLIT(E1676,"" - "")"),"#VALUE!")</f>
        <v>#VALUE!</v>
      </c>
      <c r="D1676" s="20"/>
      <c r="E1676" s="23"/>
      <c r="F1676" s="4">
        <v>92.0</v>
      </c>
      <c r="G1676" s="4">
        <v>3.8</v>
      </c>
      <c r="H1676" s="8">
        <v>0.3478</v>
      </c>
      <c r="I1676" s="8">
        <v>0.1657</v>
      </c>
      <c r="J1676" s="9">
        <v>0.002534722222222222</v>
      </c>
      <c r="K1676" s="21">
        <v>219.0</v>
      </c>
      <c r="L1676" s="4">
        <v>2.32</v>
      </c>
    </row>
    <row r="1677">
      <c r="A1677" s="20" t="s">
        <v>2003</v>
      </c>
      <c r="B1677" s="20" t="str">
        <f t="shared" si="1"/>
        <v>#VALUE!</v>
      </c>
      <c r="C1677" s="20" t="str">
        <f>IFERROR(__xludf.DUMMYFUNCTION("SPLIT(E1677,"" - "")"),"#VALUE!")</f>
        <v>#VALUE!</v>
      </c>
      <c r="D1677" s="20"/>
      <c r="E1677" s="23"/>
      <c r="F1677" s="4">
        <v>92.0</v>
      </c>
      <c r="G1677" s="4">
        <v>2.24</v>
      </c>
      <c r="H1677" s="8">
        <v>0.1848</v>
      </c>
      <c r="I1677" s="8">
        <v>0.1602</v>
      </c>
      <c r="J1677" s="9">
        <v>0.0045138888888888885</v>
      </c>
      <c r="K1677" s="21">
        <v>390.0</v>
      </c>
      <c r="L1677" s="4">
        <v>3.51</v>
      </c>
    </row>
    <row r="1678">
      <c r="A1678" s="20" t="s">
        <v>2005</v>
      </c>
      <c r="B1678" s="20" t="str">
        <f t="shared" si="1"/>
        <v>#VALUE!</v>
      </c>
      <c r="C1678" s="20" t="str">
        <f>IFERROR(__xludf.DUMMYFUNCTION("SPLIT(E1678,"" - "")"),"#VALUE!")</f>
        <v>#VALUE!</v>
      </c>
      <c r="D1678" s="20"/>
      <c r="E1678" s="23"/>
      <c r="F1678" s="4">
        <v>92.0</v>
      </c>
      <c r="G1678" s="4">
        <v>3.66</v>
      </c>
      <c r="H1678" s="8">
        <v>0.2174</v>
      </c>
      <c r="I1678" s="8">
        <v>0.1365</v>
      </c>
      <c r="J1678" s="9">
        <v>0.003761574074074074</v>
      </c>
      <c r="K1678" s="21">
        <v>325.0</v>
      </c>
      <c r="L1678" s="4">
        <v>2.72</v>
      </c>
    </row>
    <row r="1679">
      <c r="A1679" s="20" t="s">
        <v>2006</v>
      </c>
      <c r="B1679" s="20" t="str">
        <f t="shared" si="1"/>
        <v>#VALUE!</v>
      </c>
      <c r="C1679" s="20" t="str">
        <f>IFERROR(__xludf.DUMMYFUNCTION("SPLIT(E1679,"" - "")"),"#VALUE!")</f>
        <v>#VALUE!</v>
      </c>
      <c r="D1679" s="20"/>
      <c r="E1679" s="23"/>
      <c r="F1679" s="4">
        <v>92.0</v>
      </c>
      <c r="G1679" s="4">
        <v>2.88</v>
      </c>
      <c r="H1679" s="8">
        <v>0.3261</v>
      </c>
      <c r="I1679" s="8">
        <v>0.2113</v>
      </c>
      <c r="J1679" s="9">
        <v>0.003263888888888889</v>
      </c>
      <c r="K1679" s="21">
        <v>282.0</v>
      </c>
      <c r="L1679" s="4">
        <v>1.96</v>
      </c>
    </row>
    <row r="1680">
      <c r="A1680" s="20" t="s">
        <v>2007</v>
      </c>
      <c r="B1680" s="20" t="str">
        <f t="shared" si="1"/>
        <v>#VALUE!</v>
      </c>
      <c r="C1680" s="20" t="str">
        <f>IFERROR(__xludf.DUMMYFUNCTION("SPLIT(E1680,"" - "")"),"#VALUE!")</f>
        <v>#VALUE!</v>
      </c>
      <c r="D1680" s="20"/>
      <c r="E1680" s="23"/>
      <c r="F1680" s="4">
        <v>92.0</v>
      </c>
      <c r="G1680" s="4">
        <v>3.62</v>
      </c>
      <c r="H1680" s="8">
        <v>0.1957</v>
      </c>
      <c r="I1680" s="8">
        <v>0.2102</v>
      </c>
      <c r="J1680" s="9">
        <v>0.003425925925925926</v>
      </c>
      <c r="K1680" s="21">
        <v>296.0</v>
      </c>
      <c r="L1680" s="4">
        <v>2.85</v>
      </c>
    </row>
    <row r="1681">
      <c r="A1681" s="20" t="s">
        <v>2008</v>
      </c>
      <c r="B1681" s="20" t="str">
        <f t="shared" si="1"/>
        <v>#VALUE!</v>
      </c>
      <c r="C1681" s="20" t="str">
        <f>IFERROR(__xludf.DUMMYFUNCTION("SPLIT(E1681,"" - "")"),"#VALUE!")</f>
        <v>#VALUE!</v>
      </c>
      <c r="D1681" s="20"/>
      <c r="E1681" s="23"/>
      <c r="F1681" s="4">
        <v>92.0</v>
      </c>
      <c r="G1681" s="4">
        <v>3.82</v>
      </c>
      <c r="H1681" s="8">
        <v>0.2391</v>
      </c>
      <c r="I1681" s="8">
        <v>0.1994</v>
      </c>
      <c r="J1681" s="9">
        <v>0.0034837962962962965</v>
      </c>
      <c r="K1681" s="21">
        <v>301.0</v>
      </c>
      <c r="L1681" s="4">
        <v>2.99</v>
      </c>
    </row>
    <row r="1682">
      <c r="A1682" s="20" t="s">
        <v>2009</v>
      </c>
      <c r="B1682" s="20" t="str">
        <f t="shared" si="1"/>
        <v>#VALUE!</v>
      </c>
      <c r="C1682" s="20" t="str">
        <f>IFERROR(__xludf.DUMMYFUNCTION("SPLIT(E1682,"" - "")"),"#VALUE!")</f>
        <v>#VALUE!</v>
      </c>
      <c r="D1682" s="20"/>
      <c r="E1682" s="23"/>
      <c r="F1682" s="4">
        <v>92.0</v>
      </c>
      <c r="G1682" s="4">
        <v>3.78</v>
      </c>
      <c r="H1682" s="8">
        <v>0.2935</v>
      </c>
      <c r="I1682" s="8">
        <v>0.1983</v>
      </c>
      <c r="J1682" s="9">
        <v>0.0038657407407407408</v>
      </c>
      <c r="K1682" s="21">
        <v>334.0</v>
      </c>
      <c r="L1682" s="4">
        <v>2.05</v>
      </c>
    </row>
    <row r="1683">
      <c r="A1683" s="20" t="s">
        <v>2011</v>
      </c>
      <c r="B1683" s="20" t="str">
        <f t="shared" si="1"/>
        <v>#VALUE!</v>
      </c>
      <c r="C1683" s="20" t="str">
        <f>IFERROR(__xludf.DUMMYFUNCTION("SPLIT(E1683,"" - "")"),"#VALUE!")</f>
        <v>#VALUE!</v>
      </c>
      <c r="D1683" s="20"/>
      <c r="E1683" s="23"/>
      <c r="F1683" s="4">
        <v>92.0</v>
      </c>
      <c r="G1683" s="4">
        <v>3.22</v>
      </c>
      <c r="H1683" s="8">
        <v>0.3152</v>
      </c>
      <c r="I1683" s="8">
        <v>0.152</v>
      </c>
      <c r="J1683" s="9">
        <v>0.004421296296296296</v>
      </c>
      <c r="K1683" s="21">
        <v>382.0</v>
      </c>
      <c r="L1683" s="4">
        <v>3.45</v>
      </c>
    </row>
    <row r="1684">
      <c r="A1684" s="20" t="s">
        <v>3055</v>
      </c>
      <c r="B1684" s="20" t="str">
        <f t="shared" si="1"/>
        <v>#VALUE!</v>
      </c>
      <c r="C1684" s="20" t="str">
        <f>IFERROR(__xludf.DUMMYFUNCTION("SPLIT(E1684,"" - "")"),"#VALUE!")</f>
        <v>#VALUE!</v>
      </c>
      <c r="D1684" s="20"/>
      <c r="E1684" s="23"/>
      <c r="F1684" s="4">
        <v>92.0</v>
      </c>
      <c r="G1684" s="4">
        <v>2.41</v>
      </c>
      <c r="H1684" s="8">
        <v>0.0978</v>
      </c>
      <c r="I1684" s="8">
        <v>0.4505</v>
      </c>
      <c r="J1684" s="9">
        <v>0.0016782407407407408</v>
      </c>
      <c r="K1684" s="21">
        <v>145.0</v>
      </c>
      <c r="L1684" s="4">
        <v>1.76</v>
      </c>
    </row>
    <row r="1685">
      <c r="A1685" s="20" t="s">
        <v>2013</v>
      </c>
      <c r="B1685" s="20" t="str">
        <f t="shared" si="1"/>
        <v>#VALUE!</v>
      </c>
      <c r="C1685" s="20" t="str">
        <f>IFERROR(__xludf.DUMMYFUNCTION("SPLIT(E1685,"" - "")"),"#VALUE!")</f>
        <v>#VALUE!</v>
      </c>
      <c r="D1685" s="20"/>
      <c r="E1685" s="23"/>
      <c r="F1685" s="4">
        <v>92.0</v>
      </c>
      <c r="G1685" s="4">
        <v>3.23</v>
      </c>
      <c r="H1685" s="8">
        <v>0.1087</v>
      </c>
      <c r="I1685" s="8">
        <v>0.3535</v>
      </c>
      <c r="J1685" s="9">
        <v>0.0021296296296296298</v>
      </c>
      <c r="K1685" s="21">
        <v>184.0</v>
      </c>
      <c r="L1685" s="4">
        <v>4.91</v>
      </c>
    </row>
    <row r="1686">
      <c r="A1686" s="20">
        <v>2004.0</v>
      </c>
      <c r="B1686" s="20" t="str">
        <f t="shared" si="1"/>
        <v>#VALUE!</v>
      </c>
      <c r="C1686" s="20" t="str">
        <f>IFERROR(__xludf.DUMMYFUNCTION("SPLIT(E1686,"" - "")"),"#VALUE!")</f>
        <v>#VALUE!</v>
      </c>
      <c r="D1686" s="20"/>
      <c r="E1686" s="23"/>
      <c r="F1686" s="4">
        <v>91.0</v>
      </c>
      <c r="G1686" s="4">
        <v>2.49</v>
      </c>
      <c r="H1686" s="8">
        <v>0.2088</v>
      </c>
      <c r="I1686" s="8">
        <v>0.2291</v>
      </c>
      <c r="J1686" s="9">
        <v>0.002928240740740741</v>
      </c>
      <c r="K1686" s="21">
        <v>253.0</v>
      </c>
      <c r="L1686" s="4">
        <v>4.18</v>
      </c>
    </row>
    <row r="1687">
      <c r="A1687" s="20" t="s">
        <v>2014</v>
      </c>
      <c r="B1687" s="20" t="str">
        <f t="shared" si="1"/>
        <v>#VALUE!</v>
      </c>
      <c r="C1687" s="20" t="str">
        <f>IFERROR(__xludf.DUMMYFUNCTION("SPLIT(E1687,"" - "")"),"#VALUE!")</f>
        <v>#VALUE!</v>
      </c>
      <c r="D1687" s="20"/>
      <c r="E1687" s="23"/>
      <c r="F1687" s="4">
        <v>91.0</v>
      </c>
      <c r="G1687" s="4">
        <v>1.99</v>
      </c>
      <c r="H1687" s="8">
        <v>0.3956</v>
      </c>
      <c r="I1687" s="8">
        <v>0.1215</v>
      </c>
      <c r="J1687" s="9">
        <v>0.0030439814814814813</v>
      </c>
      <c r="K1687" s="21">
        <v>263.0</v>
      </c>
      <c r="L1687" s="4">
        <v>2.53</v>
      </c>
    </row>
    <row r="1688">
      <c r="A1688" s="20">
        <v>31142.0</v>
      </c>
      <c r="B1688" s="20" t="str">
        <f t="shared" si="1"/>
        <v>#VALUE!</v>
      </c>
      <c r="C1688" s="20" t="str">
        <f>IFERROR(__xludf.DUMMYFUNCTION("SPLIT(E1688,"" - "")"),"#VALUE!")</f>
        <v>#VALUE!</v>
      </c>
      <c r="D1688" s="20"/>
      <c r="E1688" s="23"/>
      <c r="F1688" s="4">
        <v>91.0</v>
      </c>
      <c r="G1688" s="4">
        <v>2.38</v>
      </c>
      <c r="H1688" s="8">
        <v>0.4725</v>
      </c>
      <c r="I1688" s="8">
        <v>0.129</v>
      </c>
      <c r="J1688" s="9">
        <v>0.0027083333333333334</v>
      </c>
      <c r="K1688" s="21">
        <v>234.0</v>
      </c>
      <c r="L1688" s="4">
        <v>1.19</v>
      </c>
    </row>
    <row r="1689">
      <c r="A1689" s="20" t="s">
        <v>2015</v>
      </c>
      <c r="B1689" s="20" t="str">
        <f t="shared" si="1"/>
        <v>#VALUE!</v>
      </c>
      <c r="C1689" s="20" t="str">
        <f>IFERROR(__xludf.DUMMYFUNCTION("SPLIT(E1689,"" - "")"),"#VALUE!")</f>
        <v>#VALUE!</v>
      </c>
      <c r="D1689" s="20"/>
      <c r="E1689" s="23"/>
      <c r="F1689" s="4">
        <v>91.0</v>
      </c>
      <c r="G1689" s="4">
        <v>2.67</v>
      </c>
      <c r="H1689" s="8">
        <v>0.2198</v>
      </c>
      <c r="I1689" s="8">
        <v>0.2798</v>
      </c>
      <c r="J1689" s="9">
        <v>0.0016898148148148148</v>
      </c>
      <c r="K1689" s="21">
        <v>146.0</v>
      </c>
      <c r="L1689" s="4">
        <v>2.3</v>
      </c>
    </row>
    <row r="1690">
      <c r="A1690" s="20" t="s">
        <v>2016</v>
      </c>
      <c r="B1690" s="20" t="str">
        <f t="shared" si="1"/>
        <v>#VALUE!</v>
      </c>
      <c r="C1690" s="20" t="str">
        <f>IFERROR(__xludf.DUMMYFUNCTION("SPLIT(E1690,"" - "")"),"#VALUE!")</f>
        <v>#VALUE!</v>
      </c>
      <c r="D1690" s="20"/>
      <c r="E1690" s="23"/>
      <c r="F1690" s="4">
        <v>91.0</v>
      </c>
      <c r="G1690" s="4">
        <v>2.8</v>
      </c>
      <c r="H1690" s="8">
        <v>0.2088</v>
      </c>
      <c r="I1690" s="8">
        <v>0.1686</v>
      </c>
      <c r="J1690" s="9">
        <v>0.00494212962962963</v>
      </c>
      <c r="K1690" s="21">
        <v>427.0</v>
      </c>
      <c r="L1690" s="4">
        <v>4.47</v>
      </c>
    </row>
    <row r="1691">
      <c r="A1691" s="20" t="s">
        <v>2017</v>
      </c>
      <c r="B1691" s="20" t="str">
        <f t="shared" si="1"/>
        <v>#VALUE!</v>
      </c>
      <c r="C1691" s="20" t="str">
        <f>IFERROR(__xludf.DUMMYFUNCTION("SPLIT(E1691,"" - "")"),"#VALUE!")</f>
        <v>#VALUE!</v>
      </c>
      <c r="D1691" s="20"/>
      <c r="E1691" s="23"/>
      <c r="F1691" s="4">
        <v>91.0</v>
      </c>
      <c r="G1691" s="4">
        <v>3.24</v>
      </c>
      <c r="H1691" s="8">
        <v>0.3187</v>
      </c>
      <c r="I1691" s="8">
        <v>0.2136</v>
      </c>
      <c r="J1691" s="9">
        <v>0.0019328703703703704</v>
      </c>
      <c r="K1691" s="21">
        <v>167.0</v>
      </c>
      <c r="L1691" s="4">
        <v>1.74</v>
      </c>
    </row>
    <row r="1692">
      <c r="A1692" s="20" t="s">
        <v>2018</v>
      </c>
      <c r="B1692" s="20" t="str">
        <f t="shared" si="1"/>
        <v>#VALUE!</v>
      </c>
      <c r="C1692" s="20" t="str">
        <f>IFERROR(__xludf.DUMMYFUNCTION("SPLIT(E1692,"" - "")"),"#VALUE!")</f>
        <v>#VALUE!</v>
      </c>
      <c r="D1692" s="20"/>
      <c r="E1692" s="23"/>
      <c r="F1692" s="4">
        <v>91.0</v>
      </c>
      <c r="G1692" s="4">
        <v>2.55</v>
      </c>
      <c r="H1692" s="8">
        <v>0.2198</v>
      </c>
      <c r="I1692" s="8">
        <v>0.3405</v>
      </c>
      <c r="J1692" s="9">
        <v>0.0014930555555555556</v>
      </c>
      <c r="K1692" s="21">
        <v>129.0</v>
      </c>
      <c r="L1692" s="4">
        <v>1.2</v>
      </c>
    </row>
    <row r="1693">
      <c r="A1693" s="20" t="s">
        <v>2019</v>
      </c>
      <c r="B1693" s="20" t="str">
        <f t="shared" si="1"/>
        <v>#VALUE!</v>
      </c>
      <c r="C1693" s="20" t="str">
        <f>IFERROR(__xludf.DUMMYFUNCTION("SPLIT(E1693,"" - "")"),"#VALUE!")</f>
        <v>#VALUE!</v>
      </c>
      <c r="D1693" s="20"/>
      <c r="E1693" s="23"/>
      <c r="F1693" s="4">
        <v>91.0</v>
      </c>
      <c r="G1693" s="4">
        <v>3.33</v>
      </c>
      <c r="H1693" s="8">
        <v>0.2308</v>
      </c>
      <c r="I1693" s="8">
        <v>0.2112</v>
      </c>
      <c r="J1693" s="9">
        <v>0.0024189814814814816</v>
      </c>
      <c r="K1693" s="21">
        <v>209.0</v>
      </c>
      <c r="L1693" s="4">
        <v>4.96</v>
      </c>
    </row>
    <row r="1694">
      <c r="A1694" s="20" t="s">
        <v>2020</v>
      </c>
      <c r="B1694" s="20" t="str">
        <f t="shared" si="1"/>
        <v>#VALUE!</v>
      </c>
      <c r="C1694" s="20" t="str">
        <f>IFERROR(__xludf.DUMMYFUNCTION("SPLIT(E1694,"" - "")"),"#VALUE!")</f>
        <v>#VALUE!</v>
      </c>
      <c r="D1694" s="20"/>
      <c r="E1694" s="23"/>
      <c r="F1694" s="4">
        <v>91.0</v>
      </c>
      <c r="G1694" s="4">
        <v>2.8</v>
      </c>
      <c r="H1694" s="8">
        <v>0.1429</v>
      </c>
      <c r="I1694" s="8">
        <v>0.2784</v>
      </c>
      <c r="J1694" s="9">
        <v>0.0020601851851851853</v>
      </c>
      <c r="K1694" s="21">
        <v>178.0</v>
      </c>
      <c r="L1694" s="4">
        <v>2.53</v>
      </c>
    </row>
    <row r="1695">
      <c r="A1695" s="20" t="s">
        <v>2021</v>
      </c>
      <c r="B1695" s="20" t="str">
        <f t="shared" si="1"/>
        <v>#VALUE!</v>
      </c>
      <c r="C1695" s="20" t="str">
        <f>IFERROR(__xludf.DUMMYFUNCTION("SPLIT(E1695,"" - "")"),"#VALUE!")</f>
        <v>#VALUE!</v>
      </c>
      <c r="D1695" s="20"/>
      <c r="E1695" s="23"/>
      <c r="F1695" s="4">
        <v>91.0</v>
      </c>
      <c r="G1695" s="4">
        <v>9.08</v>
      </c>
      <c r="H1695" s="8">
        <v>0.8242</v>
      </c>
      <c r="I1695" s="8">
        <v>0.04</v>
      </c>
      <c r="J1695" s="9">
        <v>0.009976851851851851</v>
      </c>
      <c r="K1695" s="21">
        <v>862.0</v>
      </c>
      <c r="L1695" s="4">
        <v>1.02</v>
      </c>
    </row>
    <row r="1696">
      <c r="A1696" s="20" t="s">
        <v>2022</v>
      </c>
      <c r="B1696" s="20" t="str">
        <f t="shared" si="1"/>
        <v>#VALUE!</v>
      </c>
      <c r="C1696" s="20" t="str">
        <f>IFERROR(__xludf.DUMMYFUNCTION("SPLIT(E1696,"" - "")"),"#VALUE!")</f>
        <v>#VALUE!</v>
      </c>
      <c r="D1696" s="20"/>
      <c r="E1696" s="23"/>
      <c r="F1696" s="4">
        <v>91.0</v>
      </c>
      <c r="G1696" s="4">
        <v>4.56</v>
      </c>
      <c r="H1696" s="8">
        <v>0.2967</v>
      </c>
      <c r="I1696" s="8">
        <v>0.1373</v>
      </c>
      <c r="J1696" s="9">
        <v>0.0034837962962962965</v>
      </c>
      <c r="K1696" s="21">
        <v>301.0</v>
      </c>
      <c r="L1696" s="4">
        <v>3.23</v>
      </c>
    </row>
    <row r="1697">
      <c r="A1697" s="20" t="s">
        <v>2023</v>
      </c>
      <c r="B1697" s="20" t="str">
        <f t="shared" si="1"/>
        <v>#VALUE!</v>
      </c>
      <c r="C1697" s="20" t="str">
        <f>IFERROR(__xludf.DUMMYFUNCTION("SPLIT(E1697,"" - "")"),"#VALUE!")</f>
        <v>#VALUE!</v>
      </c>
      <c r="D1697" s="20"/>
      <c r="E1697" s="23"/>
      <c r="F1697" s="4">
        <v>91.0</v>
      </c>
      <c r="G1697" s="4">
        <v>2.78</v>
      </c>
      <c r="H1697" s="8">
        <v>0.1978</v>
      </c>
      <c r="I1697" s="8">
        <v>0.2885</v>
      </c>
      <c r="J1697" s="9">
        <v>0.0023148148148148147</v>
      </c>
      <c r="K1697" s="21">
        <v>200.0</v>
      </c>
      <c r="L1697" s="4">
        <v>1.1</v>
      </c>
    </row>
    <row r="1698">
      <c r="A1698" s="20" t="s">
        <v>2025</v>
      </c>
      <c r="B1698" s="20" t="str">
        <f t="shared" si="1"/>
        <v>#VALUE!</v>
      </c>
      <c r="C1698" s="20" t="str">
        <f>IFERROR(__xludf.DUMMYFUNCTION("SPLIT(E1698,"" - "")"),"#VALUE!")</f>
        <v>#VALUE!</v>
      </c>
      <c r="D1698" s="20"/>
      <c r="E1698" s="23"/>
      <c r="F1698" s="4">
        <v>90.0</v>
      </c>
      <c r="G1698" s="4">
        <v>2.49</v>
      </c>
      <c r="H1698" s="8">
        <v>0.2</v>
      </c>
      <c r="I1698" s="8">
        <v>0.1652</v>
      </c>
      <c r="J1698" s="9">
        <v>0.004201388888888889</v>
      </c>
      <c r="K1698" s="21">
        <v>363.0</v>
      </c>
      <c r="L1698" s="4">
        <v>4.69</v>
      </c>
    </row>
    <row r="1699">
      <c r="A1699" s="20" t="s">
        <v>2028</v>
      </c>
      <c r="B1699" s="20" t="str">
        <f t="shared" si="1"/>
        <v>#VALUE!</v>
      </c>
      <c r="C1699" s="20" t="str">
        <f>IFERROR(__xludf.DUMMYFUNCTION("SPLIT(E1699,"" - "")"),"#VALUE!")</f>
        <v>#VALUE!</v>
      </c>
      <c r="D1699" s="20"/>
      <c r="E1699" s="23"/>
      <c r="F1699" s="4">
        <v>90.0</v>
      </c>
      <c r="G1699" s="4">
        <v>2.79</v>
      </c>
      <c r="H1699" s="8">
        <v>0.6111</v>
      </c>
      <c r="I1699" s="8">
        <v>0.0677</v>
      </c>
      <c r="J1699" s="9">
        <v>0.0019560185185185184</v>
      </c>
      <c r="K1699" s="21">
        <v>169.0</v>
      </c>
      <c r="L1699" s="4">
        <v>0.79</v>
      </c>
    </row>
    <row r="1700">
      <c r="A1700" s="20" t="s">
        <v>2030</v>
      </c>
      <c r="B1700" s="20" t="str">
        <f t="shared" si="1"/>
        <v>#VALUE!</v>
      </c>
      <c r="C1700" s="20" t="str">
        <f>IFERROR(__xludf.DUMMYFUNCTION("SPLIT(E1700,"" - "")"),"#VALUE!")</f>
        <v>#VALUE!</v>
      </c>
      <c r="D1700" s="20"/>
      <c r="E1700" s="23"/>
      <c r="F1700" s="4">
        <v>90.0</v>
      </c>
      <c r="G1700" s="4">
        <v>2.73</v>
      </c>
      <c r="H1700" s="8">
        <v>0.1778</v>
      </c>
      <c r="I1700" s="8">
        <v>0.5</v>
      </c>
      <c r="J1700" s="9">
        <v>0.0019444444444444444</v>
      </c>
      <c r="K1700" s="21">
        <v>168.0</v>
      </c>
      <c r="L1700" s="4">
        <v>1.67</v>
      </c>
    </row>
    <row r="1701">
      <c r="A1701" s="20" t="s">
        <v>2032</v>
      </c>
      <c r="B1701" s="20" t="str">
        <f t="shared" si="1"/>
        <v>#VALUE!</v>
      </c>
      <c r="C1701" s="20" t="str">
        <f>IFERROR(__xludf.DUMMYFUNCTION("SPLIT(E1701,"" - "")"),"#VALUE!")</f>
        <v>#VALUE!</v>
      </c>
      <c r="D1701" s="20"/>
      <c r="E1701" s="23"/>
      <c r="F1701" s="4">
        <v>90.0</v>
      </c>
      <c r="G1701" s="4">
        <v>2.24</v>
      </c>
      <c r="H1701" s="8">
        <v>0.4556</v>
      </c>
      <c r="I1701" s="8">
        <v>0.0693</v>
      </c>
      <c r="J1701" s="9">
        <v>0.0044675925925925924</v>
      </c>
      <c r="K1701" s="21">
        <v>386.0</v>
      </c>
      <c r="L1701" s="4">
        <v>3.29</v>
      </c>
    </row>
    <row r="1702">
      <c r="A1702" s="20" t="s">
        <v>2033</v>
      </c>
      <c r="B1702" s="20" t="str">
        <f t="shared" si="1"/>
        <v>#VALUE!</v>
      </c>
      <c r="C1702" s="20" t="str">
        <f>IFERROR(__xludf.DUMMYFUNCTION("SPLIT(E1702,"" - "")"),"#VALUE!")</f>
        <v>#VALUE!</v>
      </c>
      <c r="D1702" s="20"/>
      <c r="E1702" s="23"/>
      <c r="F1702" s="4">
        <v>90.0</v>
      </c>
      <c r="G1702" s="4">
        <v>4.74</v>
      </c>
      <c r="H1702" s="8">
        <v>0.2444</v>
      </c>
      <c r="I1702" s="8">
        <v>0.1288</v>
      </c>
      <c r="J1702" s="9">
        <v>0.004270833333333333</v>
      </c>
      <c r="K1702" s="21">
        <v>369.0</v>
      </c>
      <c r="L1702" s="4">
        <v>3.84</v>
      </c>
    </row>
    <row r="1703">
      <c r="A1703" s="20" t="s">
        <v>2034</v>
      </c>
      <c r="B1703" s="20" t="str">
        <f t="shared" si="1"/>
        <v>#VALUE!</v>
      </c>
      <c r="C1703" s="20" t="str">
        <f>IFERROR(__xludf.DUMMYFUNCTION("SPLIT(E1703,"" - "")"),"#VALUE!")</f>
        <v>#VALUE!</v>
      </c>
      <c r="D1703" s="20"/>
      <c r="E1703" s="23"/>
      <c r="F1703" s="4">
        <v>90.0</v>
      </c>
      <c r="G1703" s="4">
        <v>4.61</v>
      </c>
      <c r="H1703" s="8">
        <v>0.5556</v>
      </c>
      <c r="I1703" s="8">
        <v>0.0627</v>
      </c>
      <c r="J1703" s="9">
        <v>0.004664351851851852</v>
      </c>
      <c r="K1703" s="21">
        <v>403.0</v>
      </c>
      <c r="L1703" s="4">
        <v>1.58</v>
      </c>
    </row>
    <row r="1704">
      <c r="A1704" s="20" t="s">
        <v>2036</v>
      </c>
      <c r="B1704" s="20" t="str">
        <f t="shared" si="1"/>
        <v>#VALUE!</v>
      </c>
      <c r="C1704" s="20" t="str">
        <f>IFERROR(__xludf.DUMMYFUNCTION("SPLIT(E1704,"" - "")"),"#VALUE!")</f>
        <v>#VALUE!</v>
      </c>
      <c r="D1704" s="20"/>
      <c r="E1704" s="23"/>
      <c r="F1704" s="4">
        <v>90.0</v>
      </c>
      <c r="G1704" s="4">
        <v>5.9</v>
      </c>
      <c r="H1704" s="8">
        <v>0.3556</v>
      </c>
      <c r="I1704" s="8">
        <v>0.096</v>
      </c>
      <c r="J1704" s="9">
        <v>0.0030787037037037037</v>
      </c>
      <c r="K1704" s="21">
        <v>266.0</v>
      </c>
      <c r="L1704" s="4">
        <v>1.8</v>
      </c>
    </row>
    <row r="1705">
      <c r="A1705" s="20" t="s">
        <v>2037</v>
      </c>
      <c r="B1705" s="20" t="str">
        <f t="shared" si="1"/>
        <v>#VALUE!</v>
      </c>
      <c r="C1705" s="20" t="str">
        <f>IFERROR(__xludf.DUMMYFUNCTION("SPLIT(E1705,"" - "")"),"#VALUE!")</f>
        <v>#VALUE!</v>
      </c>
      <c r="D1705" s="20"/>
      <c r="E1705" s="23"/>
      <c r="F1705" s="4">
        <v>90.0</v>
      </c>
      <c r="G1705" s="4">
        <v>3.53</v>
      </c>
      <c r="H1705" s="8">
        <v>0.3</v>
      </c>
      <c r="I1705" s="8">
        <v>0.2925</v>
      </c>
      <c r="J1705" s="9">
        <v>0.004629629629629629</v>
      </c>
      <c r="K1705" s="21">
        <v>400.0</v>
      </c>
      <c r="L1705" s="4">
        <v>4.46</v>
      </c>
    </row>
    <row r="1706">
      <c r="A1706" s="20" t="s">
        <v>2040</v>
      </c>
      <c r="B1706" s="20" t="str">
        <f t="shared" si="1"/>
        <v>#VALUE!</v>
      </c>
      <c r="C1706" s="20" t="str">
        <f>IFERROR(__xludf.DUMMYFUNCTION("SPLIT(E1706,"" - "")"),"#VALUE!")</f>
        <v>#VALUE!</v>
      </c>
      <c r="D1706" s="20"/>
      <c r="E1706" s="23"/>
      <c r="F1706" s="4">
        <v>90.0</v>
      </c>
      <c r="G1706" s="4">
        <v>2.19</v>
      </c>
      <c r="H1706" s="8">
        <v>0.2</v>
      </c>
      <c r="I1706" s="8">
        <v>0.401</v>
      </c>
      <c r="J1706" s="9">
        <v>0.0027083333333333334</v>
      </c>
      <c r="K1706" s="21">
        <v>234.0</v>
      </c>
      <c r="L1706" s="4">
        <v>2.06</v>
      </c>
    </row>
    <row r="1707">
      <c r="A1707" s="20" t="s">
        <v>2042</v>
      </c>
      <c r="B1707" s="20" t="str">
        <f t="shared" si="1"/>
        <v>#VALUE!</v>
      </c>
      <c r="C1707" s="20" t="str">
        <f>IFERROR(__xludf.DUMMYFUNCTION("SPLIT(E1707,"" - "")"),"#VALUE!")</f>
        <v>#VALUE!</v>
      </c>
      <c r="D1707" s="20"/>
      <c r="E1707" s="23"/>
      <c r="F1707" s="4">
        <v>90.0</v>
      </c>
      <c r="G1707" s="4">
        <v>4.52</v>
      </c>
      <c r="H1707" s="8">
        <v>0.2444</v>
      </c>
      <c r="I1707" s="8">
        <v>0.1597</v>
      </c>
      <c r="J1707" s="9">
        <v>0.0030902777777777777</v>
      </c>
      <c r="K1707" s="21">
        <v>267.0</v>
      </c>
      <c r="L1707" s="4">
        <v>3.94</v>
      </c>
    </row>
    <row r="1708">
      <c r="A1708" s="20">
        <v>32901.0</v>
      </c>
      <c r="B1708" s="20" t="str">
        <f t="shared" si="1"/>
        <v>#VALUE!</v>
      </c>
      <c r="C1708" s="20" t="str">
        <f>IFERROR(__xludf.DUMMYFUNCTION("SPLIT(E1708,"" - "")"),"#VALUE!")</f>
        <v>#VALUE!</v>
      </c>
      <c r="D1708" s="20"/>
      <c r="E1708" s="23"/>
      <c r="F1708" s="4">
        <v>89.0</v>
      </c>
      <c r="G1708" s="4">
        <v>2.47</v>
      </c>
      <c r="H1708" s="8">
        <v>0.3371</v>
      </c>
      <c r="I1708" s="8">
        <v>0.0773</v>
      </c>
      <c r="J1708" s="9">
        <v>0.0061342592592592594</v>
      </c>
      <c r="K1708" s="21">
        <v>530.0</v>
      </c>
      <c r="L1708" s="4">
        <v>6.4</v>
      </c>
    </row>
    <row r="1709">
      <c r="A1709" s="20" t="s">
        <v>2043</v>
      </c>
      <c r="B1709" s="20" t="str">
        <f t="shared" si="1"/>
        <v>#VALUE!</v>
      </c>
      <c r="C1709" s="20" t="str">
        <f>IFERROR(__xludf.DUMMYFUNCTION("SPLIT(E1709,"" - "")"),"#VALUE!")</f>
        <v>#VALUE!</v>
      </c>
      <c r="D1709" s="20"/>
      <c r="E1709" s="23"/>
      <c r="F1709" s="4">
        <v>89.0</v>
      </c>
      <c r="G1709" s="4">
        <v>4.49</v>
      </c>
      <c r="H1709" s="8">
        <v>0.1348</v>
      </c>
      <c r="I1709" s="8">
        <v>0.1775</v>
      </c>
      <c r="J1709" s="9">
        <v>0.0024189814814814816</v>
      </c>
      <c r="K1709" s="21">
        <v>209.0</v>
      </c>
      <c r="L1709" s="4">
        <v>4.35</v>
      </c>
    </row>
    <row r="1710">
      <c r="A1710" s="20" t="s">
        <v>2045</v>
      </c>
      <c r="B1710" s="20" t="str">
        <f t="shared" si="1"/>
        <v>#VALUE!</v>
      </c>
      <c r="C1710" s="20" t="str">
        <f>IFERROR(__xludf.DUMMYFUNCTION("SPLIT(E1710,"" - "")"),"#VALUE!")</f>
        <v>#VALUE!</v>
      </c>
      <c r="D1710" s="20"/>
      <c r="E1710" s="23"/>
      <c r="F1710" s="4">
        <v>89.0</v>
      </c>
      <c r="G1710" s="4">
        <v>2.29</v>
      </c>
      <c r="H1710" s="8">
        <v>0.1124</v>
      </c>
      <c r="I1710" s="8">
        <v>0.2843</v>
      </c>
      <c r="J1710" s="9">
        <v>0.0035300925925925925</v>
      </c>
      <c r="K1710" s="21">
        <v>305.0</v>
      </c>
      <c r="L1710" s="4">
        <v>4.12</v>
      </c>
    </row>
    <row r="1711">
      <c r="A1711" s="20" t="s">
        <v>2046</v>
      </c>
      <c r="B1711" s="20" t="str">
        <f t="shared" si="1"/>
        <v>#VALUE!</v>
      </c>
      <c r="C1711" s="20" t="str">
        <f>IFERROR(__xludf.DUMMYFUNCTION("SPLIT(E1711,"" - "")"),"#VALUE!")</f>
        <v>#VALUE!</v>
      </c>
      <c r="D1711" s="20"/>
      <c r="E1711" s="23"/>
      <c r="F1711" s="4">
        <v>89.0</v>
      </c>
      <c r="G1711" s="4">
        <v>4.13</v>
      </c>
      <c r="H1711" s="8">
        <v>0.3708</v>
      </c>
      <c r="I1711" s="8">
        <v>0.1495</v>
      </c>
      <c r="J1711" s="9">
        <v>0.004085648148148148</v>
      </c>
      <c r="K1711" s="21">
        <v>353.0</v>
      </c>
      <c r="L1711" s="4">
        <v>2.98</v>
      </c>
    </row>
    <row r="1712">
      <c r="A1712" s="20" t="s">
        <v>2047</v>
      </c>
      <c r="B1712" s="20" t="str">
        <f t="shared" si="1"/>
        <v>#VALUE!</v>
      </c>
      <c r="C1712" s="20" t="str">
        <f>IFERROR(__xludf.DUMMYFUNCTION("SPLIT(E1712,"" - "")"),"#VALUE!")</f>
        <v>#VALUE!</v>
      </c>
      <c r="D1712" s="20"/>
      <c r="E1712" s="23"/>
      <c r="F1712" s="4">
        <v>89.0</v>
      </c>
      <c r="G1712" s="4">
        <v>2.7</v>
      </c>
      <c r="H1712" s="8">
        <v>0.1573</v>
      </c>
      <c r="I1712" s="8">
        <v>0.1417</v>
      </c>
      <c r="J1712" s="9">
        <v>0.004664351851851852</v>
      </c>
      <c r="K1712" s="21">
        <v>403.0</v>
      </c>
      <c r="L1712" s="4">
        <v>5.45</v>
      </c>
    </row>
    <row r="1713">
      <c r="A1713" s="20" t="s">
        <v>2048</v>
      </c>
      <c r="B1713" s="20" t="str">
        <f t="shared" si="1"/>
        <v>#VALUE!</v>
      </c>
      <c r="C1713" s="20" t="str">
        <f>IFERROR(__xludf.DUMMYFUNCTION("SPLIT(E1713,"" - "")"),"#VALUE!")</f>
        <v>#VALUE!</v>
      </c>
      <c r="D1713" s="20"/>
      <c r="E1713" s="23"/>
      <c r="F1713" s="4">
        <v>89.0</v>
      </c>
      <c r="G1713" s="4">
        <v>3.2</v>
      </c>
      <c r="H1713" s="8">
        <v>0.1685</v>
      </c>
      <c r="I1713" s="8">
        <v>0.2246</v>
      </c>
      <c r="J1713" s="9">
        <v>0.0038194444444444443</v>
      </c>
      <c r="K1713" s="21">
        <v>330.0</v>
      </c>
      <c r="L1713" s="4">
        <v>3.02</v>
      </c>
    </row>
    <row r="1714">
      <c r="A1714" s="20" t="s">
        <v>2049</v>
      </c>
      <c r="B1714" s="20" t="str">
        <f t="shared" si="1"/>
        <v>#VALUE!</v>
      </c>
      <c r="C1714" s="20" t="str">
        <f>IFERROR(__xludf.DUMMYFUNCTION("SPLIT(E1714,"" - "")"),"#VALUE!")</f>
        <v>#VALUE!</v>
      </c>
      <c r="D1714" s="20"/>
      <c r="E1714" s="23"/>
      <c r="F1714" s="4">
        <v>89.0</v>
      </c>
      <c r="G1714" s="4">
        <v>4.04</v>
      </c>
      <c r="H1714" s="8">
        <v>0.2809</v>
      </c>
      <c r="I1714" s="8">
        <v>0.1722</v>
      </c>
      <c r="J1714" s="9">
        <v>0.004097222222222223</v>
      </c>
      <c r="K1714" s="21">
        <v>354.0</v>
      </c>
      <c r="L1714" s="4">
        <v>2.97</v>
      </c>
    </row>
    <row r="1715">
      <c r="A1715" s="20" t="s">
        <v>2050</v>
      </c>
      <c r="B1715" s="20" t="str">
        <f t="shared" si="1"/>
        <v>#VALUE!</v>
      </c>
      <c r="C1715" s="20" t="str">
        <f>IFERROR(__xludf.DUMMYFUNCTION("SPLIT(E1715,"" - "")"),"#VALUE!")</f>
        <v>#VALUE!</v>
      </c>
      <c r="D1715" s="20"/>
      <c r="E1715" s="23"/>
      <c r="F1715" s="4">
        <v>89.0</v>
      </c>
      <c r="G1715" s="4">
        <v>3.49</v>
      </c>
      <c r="H1715" s="8">
        <v>0.191</v>
      </c>
      <c r="I1715" s="8">
        <v>0.2186</v>
      </c>
      <c r="J1715" s="9">
        <v>0.0037962962962962963</v>
      </c>
      <c r="K1715" s="21">
        <v>328.0</v>
      </c>
      <c r="L1715" s="4">
        <v>2.96</v>
      </c>
    </row>
    <row r="1716">
      <c r="A1716" s="20" t="s">
        <v>2051</v>
      </c>
      <c r="B1716" s="20" t="str">
        <f t="shared" si="1"/>
        <v>#VALUE!</v>
      </c>
      <c r="C1716" s="20" t="str">
        <f>IFERROR(__xludf.DUMMYFUNCTION("SPLIT(E1716,"" - "")"),"#VALUE!")</f>
        <v>#VALUE!</v>
      </c>
      <c r="D1716" s="20"/>
      <c r="E1716" s="23"/>
      <c r="F1716" s="4">
        <v>89.0</v>
      </c>
      <c r="G1716" s="4">
        <v>4.49</v>
      </c>
      <c r="H1716" s="8">
        <v>0.2809</v>
      </c>
      <c r="I1716" s="8">
        <v>0.18</v>
      </c>
      <c r="J1716" s="9">
        <v>0.004953703703703704</v>
      </c>
      <c r="K1716" s="21">
        <v>428.0</v>
      </c>
      <c r="L1716" s="4">
        <v>4.92</v>
      </c>
    </row>
    <row r="1717">
      <c r="A1717" s="20" t="s">
        <v>2052</v>
      </c>
      <c r="B1717" s="20" t="str">
        <f t="shared" si="1"/>
        <v>#VALUE!</v>
      </c>
      <c r="C1717" s="20" t="str">
        <f>IFERROR(__xludf.DUMMYFUNCTION("SPLIT(E1717,"" - "")"),"#VALUE!")</f>
        <v>#VALUE!</v>
      </c>
      <c r="D1717" s="20"/>
      <c r="E1717" s="23"/>
      <c r="F1717" s="4">
        <v>89.0</v>
      </c>
      <c r="G1717" s="4">
        <v>4.76</v>
      </c>
      <c r="H1717" s="8">
        <v>0.2809</v>
      </c>
      <c r="I1717" s="8">
        <v>0.1156</v>
      </c>
      <c r="J1717" s="9">
        <v>0.003958333333333334</v>
      </c>
      <c r="K1717" s="21">
        <v>342.0</v>
      </c>
      <c r="L1717" s="4">
        <v>3.73</v>
      </c>
    </row>
    <row r="1718">
      <c r="A1718" s="20" t="s">
        <v>2053</v>
      </c>
      <c r="B1718" s="20" t="str">
        <f t="shared" si="1"/>
        <v>#VALUE!</v>
      </c>
      <c r="C1718" s="20" t="str">
        <f>IFERROR(__xludf.DUMMYFUNCTION("SPLIT(E1718,"" - "")"),"#VALUE!")</f>
        <v>#VALUE!</v>
      </c>
      <c r="D1718" s="20"/>
      <c r="E1718" s="23"/>
      <c r="F1718" s="4">
        <v>89.0</v>
      </c>
      <c r="G1718" s="4">
        <v>2.03</v>
      </c>
      <c r="H1718" s="8">
        <v>0.2247</v>
      </c>
      <c r="I1718" s="8">
        <v>0.2652</v>
      </c>
      <c r="J1718" s="9">
        <v>0.0022916666666666667</v>
      </c>
      <c r="K1718" s="21">
        <v>198.0</v>
      </c>
      <c r="L1718" s="4">
        <v>2.29</v>
      </c>
    </row>
    <row r="1719">
      <c r="A1719" s="20" t="s">
        <v>2054</v>
      </c>
      <c r="B1719" s="20" t="str">
        <f t="shared" si="1"/>
        <v>#VALUE!</v>
      </c>
      <c r="C1719" s="20" t="str">
        <f>IFERROR(__xludf.DUMMYFUNCTION("SPLIT(E1719,"" - "")"),"#VALUE!")</f>
        <v>#VALUE!</v>
      </c>
      <c r="D1719" s="20"/>
      <c r="E1719" s="23"/>
      <c r="F1719" s="4">
        <v>89.0</v>
      </c>
      <c r="G1719" s="4">
        <v>2.36</v>
      </c>
      <c r="H1719" s="8">
        <v>0.0899</v>
      </c>
      <c r="I1719" s="8">
        <v>0.3</v>
      </c>
      <c r="J1719" s="9">
        <v>0.0033680555555555556</v>
      </c>
      <c r="K1719" s="21">
        <v>291.0</v>
      </c>
      <c r="L1719" s="4">
        <v>4.43</v>
      </c>
    </row>
    <row r="1720">
      <c r="A1720" s="20" t="s">
        <v>2391</v>
      </c>
      <c r="B1720" s="20" t="str">
        <f t="shared" si="1"/>
        <v>#VALUE!</v>
      </c>
      <c r="C1720" s="20" t="str">
        <f>IFERROR(__xludf.DUMMYFUNCTION("SPLIT(E1720,"" - "")"),"#VALUE!")</f>
        <v>#VALUE!</v>
      </c>
      <c r="D1720" s="20"/>
      <c r="E1720" s="23"/>
      <c r="F1720" s="4">
        <v>89.0</v>
      </c>
      <c r="G1720" s="4">
        <v>2.88</v>
      </c>
      <c r="H1720" s="8">
        <v>0.2809</v>
      </c>
      <c r="I1720" s="8">
        <v>0.1367</v>
      </c>
      <c r="J1720" s="9">
        <v>0.0061805555555555555</v>
      </c>
      <c r="K1720" s="21">
        <v>534.0</v>
      </c>
      <c r="L1720" s="4">
        <v>4.74</v>
      </c>
    </row>
    <row r="1721">
      <c r="A1721" s="20" t="s">
        <v>2056</v>
      </c>
      <c r="B1721" s="20" t="str">
        <f t="shared" si="1"/>
        <v>#VALUE!</v>
      </c>
      <c r="C1721" s="20" t="str">
        <f>IFERROR(__xludf.DUMMYFUNCTION("SPLIT(E1721,"" - "")"),"#VALUE!")</f>
        <v>#VALUE!</v>
      </c>
      <c r="D1721" s="20"/>
      <c r="E1721" s="23"/>
      <c r="F1721" s="4">
        <v>89.0</v>
      </c>
      <c r="G1721" s="4">
        <v>3.1</v>
      </c>
      <c r="H1721" s="8">
        <v>0.1236</v>
      </c>
      <c r="I1721" s="8">
        <v>0.3188</v>
      </c>
      <c r="J1721" s="9">
        <v>0.0024537037037037036</v>
      </c>
      <c r="K1721" s="21">
        <v>212.0</v>
      </c>
      <c r="L1721" s="4">
        <v>1.63</v>
      </c>
    </row>
    <row r="1722">
      <c r="A1722" s="20" t="s">
        <v>2057</v>
      </c>
      <c r="B1722" s="20" t="str">
        <f t="shared" si="1"/>
        <v>#VALUE!</v>
      </c>
      <c r="C1722" s="20" t="str">
        <f>IFERROR(__xludf.DUMMYFUNCTION("SPLIT(E1722,"" - "")"),"#VALUE!")</f>
        <v>#VALUE!</v>
      </c>
      <c r="D1722" s="20"/>
      <c r="E1722" s="23"/>
      <c r="F1722" s="4">
        <v>89.0</v>
      </c>
      <c r="G1722" s="4">
        <v>2.52</v>
      </c>
      <c r="H1722" s="8">
        <v>0.1461</v>
      </c>
      <c r="I1722" s="8">
        <v>0.3973</v>
      </c>
      <c r="J1722" s="9">
        <v>0.0013657407407407407</v>
      </c>
      <c r="K1722" s="21">
        <v>118.0</v>
      </c>
      <c r="L1722" s="4">
        <v>1.93</v>
      </c>
    </row>
    <row r="1723">
      <c r="A1723" s="20" t="s">
        <v>2058</v>
      </c>
      <c r="B1723" s="20" t="str">
        <f t="shared" si="1"/>
        <v>#VALUE!</v>
      </c>
      <c r="C1723" s="20" t="str">
        <f>IFERROR(__xludf.DUMMYFUNCTION("SPLIT(E1723,"" - "")"),"#VALUE!")</f>
        <v>#VALUE!</v>
      </c>
      <c r="D1723" s="20"/>
      <c r="E1723" s="23"/>
      <c r="F1723" s="4">
        <v>89.0</v>
      </c>
      <c r="G1723" s="4">
        <v>3.13</v>
      </c>
      <c r="H1723" s="8">
        <v>0.3034</v>
      </c>
      <c r="I1723" s="8">
        <v>0.19</v>
      </c>
      <c r="J1723" s="9">
        <v>0.0019328703703703704</v>
      </c>
      <c r="K1723" s="21">
        <v>167.0</v>
      </c>
      <c r="L1723" s="4">
        <v>2.0</v>
      </c>
    </row>
    <row r="1724">
      <c r="A1724" s="20" t="s">
        <v>2059</v>
      </c>
      <c r="B1724" s="20" t="str">
        <f t="shared" si="1"/>
        <v>#VALUE!</v>
      </c>
      <c r="C1724" s="20" t="str">
        <f>IFERROR(__xludf.DUMMYFUNCTION("SPLIT(E1724,"" - "")"),"#VALUE!")</f>
        <v>#VALUE!</v>
      </c>
      <c r="D1724" s="20"/>
      <c r="E1724" s="23"/>
      <c r="F1724" s="4">
        <v>89.0</v>
      </c>
      <c r="G1724" s="4">
        <v>3.72</v>
      </c>
      <c r="H1724" s="8">
        <v>0.3146</v>
      </c>
      <c r="I1724" s="8">
        <v>0.1601</v>
      </c>
      <c r="J1724" s="9">
        <v>0.002766203703703704</v>
      </c>
      <c r="K1724" s="21">
        <v>239.0</v>
      </c>
      <c r="L1724" s="4">
        <v>4.78</v>
      </c>
    </row>
    <row r="1725">
      <c r="A1725" s="20" t="s">
        <v>2060</v>
      </c>
      <c r="B1725" s="20" t="str">
        <f t="shared" si="1"/>
        <v>#VALUE!</v>
      </c>
      <c r="C1725" s="20" t="str">
        <f>IFERROR(__xludf.DUMMYFUNCTION("SPLIT(E1725,"" - "")"),"#VALUE!")</f>
        <v>#VALUE!</v>
      </c>
      <c r="D1725" s="20"/>
      <c r="E1725" s="23"/>
      <c r="F1725" s="4">
        <v>89.0</v>
      </c>
      <c r="G1725" s="4">
        <v>5.74</v>
      </c>
      <c r="H1725" s="8">
        <v>0.3034</v>
      </c>
      <c r="I1725" s="8">
        <v>0.1331</v>
      </c>
      <c r="J1725" s="9">
        <v>0.005914351851851852</v>
      </c>
      <c r="K1725" s="21">
        <v>511.0</v>
      </c>
      <c r="L1725" s="4">
        <v>4.33</v>
      </c>
    </row>
    <row r="1726">
      <c r="A1726" s="20" t="s">
        <v>2061</v>
      </c>
      <c r="B1726" s="20" t="str">
        <f t="shared" si="1"/>
        <v>#VALUE!</v>
      </c>
      <c r="C1726" s="20" t="str">
        <f>IFERROR(__xludf.DUMMYFUNCTION("SPLIT(E1726,"" - "")"),"#VALUE!")</f>
        <v>#VALUE!</v>
      </c>
      <c r="D1726" s="20"/>
      <c r="E1726" s="23"/>
      <c r="F1726" s="4">
        <v>89.0</v>
      </c>
      <c r="G1726" s="4">
        <v>3.43</v>
      </c>
      <c r="H1726" s="8">
        <v>0.2472</v>
      </c>
      <c r="I1726" s="8">
        <v>0.1672</v>
      </c>
      <c r="J1726" s="9">
        <v>0.0025578703703703705</v>
      </c>
      <c r="K1726" s="21">
        <v>221.0</v>
      </c>
      <c r="L1726" s="4">
        <v>3.36</v>
      </c>
    </row>
    <row r="1727">
      <c r="A1727" s="20" t="s">
        <v>2062</v>
      </c>
      <c r="B1727" s="20" t="str">
        <f t="shared" si="1"/>
        <v>#VALUE!</v>
      </c>
      <c r="C1727" s="20" t="str">
        <f>IFERROR(__xludf.DUMMYFUNCTION("SPLIT(E1727,"" - "")"),"#VALUE!")</f>
        <v>#VALUE!</v>
      </c>
      <c r="D1727" s="20"/>
      <c r="E1727" s="23"/>
      <c r="F1727" s="4">
        <v>89.0</v>
      </c>
      <c r="G1727" s="4">
        <v>3.76</v>
      </c>
      <c r="H1727" s="8">
        <v>0.2584</v>
      </c>
      <c r="I1727" s="8">
        <v>0.203</v>
      </c>
      <c r="J1727" s="9">
        <v>0.0030902777777777777</v>
      </c>
      <c r="K1727" s="21">
        <v>267.0</v>
      </c>
      <c r="L1727" s="4">
        <v>2.57</v>
      </c>
    </row>
    <row r="1728">
      <c r="A1728" s="20" t="s">
        <v>2066</v>
      </c>
      <c r="B1728" s="20" t="str">
        <f t="shared" si="1"/>
        <v>#VALUE!</v>
      </c>
      <c r="C1728" s="20" t="str">
        <f>IFERROR(__xludf.DUMMYFUNCTION("SPLIT(E1728,"" - "")"),"#VALUE!")</f>
        <v>#VALUE!</v>
      </c>
      <c r="D1728" s="20"/>
      <c r="E1728" s="23"/>
      <c r="F1728" s="4">
        <v>88.0</v>
      </c>
      <c r="G1728" s="4">
        <v>3.41</v>
      </c>
      <c r="H1728" s="8">
        <v>0.1818</v>
      </c>
      <c r="I1728" s="8">
        <v>0.2567</v>
      </c>
      <c r="J1728" s="9">
        <v>0.0028935185185185184</v>
      </c>
      <c r="K1728" s="21">
        <v>250.0</v>
      </c>
      <c r="L1728" s="4">
        <v>1.69</v>
      </c>
    </row>
    <row r="1729">
      <c r="A1729" s="20" t="s">
        <v>2067</v>
      </c>
      <c r="B1729" s="20" t="str">
        <f t="shared" si="1"/>
        <v>#VALUE!</v>
      </c>
      <c r="C1729" s="20" t="str">
        <f>IFERROR(__xludf.DUMMYFUNCTION("SPLIT(E1729,"" - "")"),"#VALUE!")</f>
        <v>#VALUE!</v>
      </c>
      <c r="D1729" s="20"/>
      <c r="E1729" s="23"/>
      <c r="F1729" s="4">
        <v>88.0</v>
      </c>
      <c r="G1729" s="4">
        <v>5.66</v>
      </c>
      <c r="H1729" s="8">
        <v>0.2045</v>
      </c>
      <c r="I1729" s="8">
        <v>0.1104</v>
      </c>
      <c r="J1729" s="9">
        <v>0.00369212962962963</v>
      </c>
      <c r="K1729" s="21">
        <v>319.0</v>
      </c>
      <c r="L1729" s="4">
        <v>4.25</v>
      </c>
    </row>
    <row r="1730">
      <c r="A1730" s="20" t="s">
        <v>2069</v>
      </c>
      <c r="B1730" s="20" t="str">
        <f t="shared" si="1"/>
        <v>#VALUE!</v>
      </c>
      <c r="C1730" s="20" t="str">
        <f>IFERROR(__xludf.DUMMYFUNCTION("SPLIT(E1730,"" - "")"),"#VALUE!")</f>
        <v>#VALUE!</v>
      </c>
      <c r="D1730" s="20"/>
      <c r="E1730" s="23"/>
      <c r="F1730" s="4">
        <v>88.0</v>
      </c>
      <c r="G1730" s="4">
        <v>3.15</v>
      </c>
      <c r="H1730" s="8">
        <v>0.2727</v>
      </c>
      <c r="I1730" s="8">
        <v>0.2058</v>
      </c>
      <c r="J1730" s="9">
        <v>0.003935185185185185</v>
      </c>
      <c r="K1730" s="21">
        <v>340.0</v>
      </c>
      <c r="L1730" s="4">
        <v>2.74</v>
      </c>
    </row>
    <row r="1731">
      <c r="A1731" s="20" t="s">
        <v>2070</v>
      </c>
      <c r="B1731" s="20" t="str">
        <f t="shared" si="1"/>
        <v>#VALUE!</v>
      </c>
      <c r="C1731" s="20" t="str">
        <f>IFERROR(__xludf.DUMMYFUNCTION("SPLIT(E1731,"" - "")"),"#VALUE!")</f>
        <v>#VALUE!</v>
      </c>
      <c r="D1731" s="20"/>
      <c r="E1731" s="23"/>
      <c r="F1731" s="4">
        <v>88.0</v>
      </c>
      <c r="G1731" s="4">
        <v>2.62</v>
      </c>
      <c r="H1731" s="8">
        <v>0.5</v>
      </c>
      <c r="I1731" s="8">
        <v>0.1558</v>
      </c>
      <c r="J1731" s="9">
        <v>0.0028703703703703703</v>
      </c>
      <c r="K1731" s="21">
        <v>248.0</v>
      </c>
      <c r="L1731" s="4">
        <v>2.22</v>
      </c>
    </row>
    <row r="1732">
      <c r="A1732" s="20" t="s">
        <v>2071</v>
      </c>
      <c r="B1732" s="20" t="str">
        <f t="shared" si="1"/>
        <v>#VALUE!</v>
      </c>
      <c r="C1732" s="20" t="str">
        <f>IFERROR(__xludf.DUMMYFUNCTION("SPLIT(E1732,"" - "")"),"#VALUE!")</f>
        <v>#VALUE!</v>
      </c>
      <c r="D1732" s="20"/>
      <c r="E1732" s="23"/>
      <c r="F1732" s="4">
        <v>88.0</v>
      </c>
      <c r="G1732" s="4">
        <v>4.24</v>
      </c>
      <c r="H1732" s="8">
        <v>0.25</v>
      </c>
      <c r="I1732" s="8">
        <v>0.1635</v>
      </c>
      <c r="J1732" s="9">
        <v>0.0029976851851851853</v>
      </c>
      <c r="K1732" s="21">
        <v>259.0</v>
      </c>
      <c r="L1732" s="4">
        <v>3.61</v>
      </c>
    </row>
    <row r="1733">
      <c r="A1733" s="20" t="s">
        <v>2072</v>
      </c>
      <c r="B1733" s="20" t="str">
        <f t="shared" si="1"/>
        <v>#VALUE!</v>
      </c>
      <c r="C1733" s="20" t="str">
        <f>IFERROR(__xludf.DUMMYFUNCTION("SPLIT(E1733,"" - "")"),"#VALUE!")</f>
        <v>#VALUE!</v>
      </c>
      <c r="D1733" s="20"/>
      <c r="E1733" s="23"/>
      <c r="F1733" s="4">
        <v>88.0</v>
      </c>
      <c r="G1733" s="4">
        <v>2.85</v>
      </c>
      <c r="H1733" s="8">
        <v>0.3523</v>
      </c>
      <c r="I1733" s="8">
        <v>0.1195</v>
      </c>
      <c r="J1733" s="9">
        <v>0.0033796296296296296</v>
      </c>
      <c r="K1733" s="21">
        <v>292.0</v>
      </c>
      <c r="L1733" s="4">
        <v>8.01</v>
      </c>
    </row>
    <row r="1734">
      <c r="A1734" s="20" t="s">
        <v>2073</v>
      </c>
      <c r="B1734" s="20" t="str">
        <f t="shared" si="1"/>
        <v>#VALUE!</v>
      </c>
      <c r="C1734" s="20" t="str">
        <f>IFERROR(__xludf.DUMMYFUNCTION("SPLIT(E1734,"" - "")"),"#VALUE!")</f>
        <v>#VALUE!</v>
      </c>
      <c r="D1734" s="20"/>
      <c r="E1734" s="23"/>
      <c r="F1734" s="4">
        <v>88.0</v>
      </c>
      <c r="G1734" s="4">
        <v>3.45</v>
      </c>
      <c r="H1734" s="8">
        <v>0.2727</v>
      </c>
      <c r="I1734" s="8">
        <v>0.1645</v>
      </c>
      <c r="J1734" s="9">
        <v>0.004039351851851852</v>
      </c>
      <c r="K1734" s="21">
        <v>349.0</v>
      </c>
      <c r="L1734" s="4">
        <v>2.38</v>
      </c>
    </row>
    <row r="1735">
      <c r="A1735" s="20" t="s">
        <v>2074</v>
      </c>
      <c r="B1735" s="20" t="str">
        <f t="shared" si="1"/>
        <v>#VALUE!</v>
      </c>
      <c r="C1735" s="20" t="str">
        <f>IFERROR(__xludf.DUMMYFUNCTION("SPLIT(E1735,"" - "")"),"#VALUE!")</f>
        <v>#VALUE!</v>
      </c>
      <c r="D1735" s="20"/>
      <c r="E1735" s="23"/>
      <c r="F1735" s="4">
        <v>88.0</v>
      </c>
      <c r="G1735" s="4">
        <v>4.16</v>
      </c>
      <c r="H1735" s="8">
        <v>0.1023</v>
      </c>
      <c r="I1735" s="8">
        <v>0.3661</v>
      </c>
      <c r="J1735" s="9">
        <v>0.0020833333333333333</v>
      </c>
      <c r="K1735" s="21">
        <v>180.0</v>
      </c>
      <c r="L1735" s="4">
        <v>1.69</v>
      </c>
    </row>
    <row r="1736">
      <c r="A1736" s="20" t="s">
        <v>2076</v>
      </c>
      <c r="B1736" s="20" t="str">
        <f t="shared" si="1"/>
        <v>#VALUE!</v>
      </c>
      <c r="C1736" s="20" t="str">
        <f>IFERROR(__xludf.DUMMYFUNCTION("SPLIT(E1736,"" - "")"),"#VALUE!")</f>
        <v>#VALUE!</v>
      </c>
      <c r="D1736" s="20"/>
      <c r="E1736" s="23"/>
      <c r="F1736" s="4">
        <v>88.0</v>
      </c>
      <c r="G1736" s="4">
        <v>3.48</v>
      </c>
      <c r="H1736" s="8">
        <v>0.2727</v>
      </c>
      <c r="I1736" s="8">
        <v>0.1275</v>
      </c>
      <c r="J1736" s="9">
        <v>0.003148148148148148</v>
      </c>
      <c r="K1736" s="21">
        <v>272.0</v>
      </c>
      <c r="L1736" s="4">
        <v>2.08</v>
      </c>
    </row>
    <row r="1737">
      <c r="A1737" s="20" t="s">
        <v>2077</v>
      </c>
      <c r="B1737" s="20" t="str">
        <f t="shared" si="1"/>
        <v>#VALUE!</v>
      </c>
      <c r="C1737" s="20" t="str">
        <f>IFERROR(__xludf.DUMMYFUNCTION("SPLIT(E1737,"" - "")"),"#VALUE!")</f>
        <v>#VALUE!</v>
      </c>
      <c r="D1737" s="20"/>
      <c r="E1737" s="23"/>
      <c r="F1737" s="4">
        <v>88.0</v>
      </c>
      <c r="G1737" s="4">
        <v>3.4</v>
      </c>
      <c r="H1737" s="8">
        <v>0.2159</v>
      </c>
      <c r="I1737" s="8">
        <v>0.2843</v>
      </c>
      <c r="J1737" s="9">
        <v>0.002928240740740741</v>
      </c>
      <c r="K1737" s="21">
        <v>253.0</v>
      </c>
      <c r="L1737" s="4">
        <v>1.65</v>
      </c>
    </row>
    <row r="1738">
      <c r="A1738" s="20" t="s">
        <v>2078</v>
      </c>
      <c r="B1738" s="20" t="str">
        <f t="shared" si="1"/>
        <v>#VALUE!</v>
      </c>
      <c r="C1738" s="20" t="str">
        <f>IFERROR(__xludf.DUMMYFUNCTION("SPLIT(E1738,"" - "")"),"#VALUE!")</f>
        <v>#VALUE!</v>
      </c>
      <c r="D1738" s="20"/>
      <c r="E1738" s="23"/>
      <c r="F1738" s="4">
        <v>88.0</v>
      </c>
      <c r="G1738" s="4">
        <v>2.49</v>
      </c>
      <c r="H1738" s="8">
        <v>0.2273</v>
      </c>
      <c r="I1738" s="8">
        <v>0.1233</v>
      </c>
      <c r="J1738" s="9">
        <v>0.004618055555555556</v>
      </c>
      <c r="K1738" s="21">
        <v>399.0</v>
      </c>
      <c r="L1738" s="4">
        <v>5.44</v>
      </c>
    </row>
    <row r="1739">
      <c r="A1739" s="20" t="s">
        <v>2079</v>
      </c>
      <c r="B1739" s="20" t="str">
        <f t="shared" si="1"/>
        <v>#VALUE!</v>
      </c>
      <c r="C1739" s="20" t="str">
        <f>IFERROR(__xludf.DUMMYFUNCTION("SPLIT(E1739,"" - "")"),"#VALUE!")</f>
        <v>#VALUE!</v>
      </c>
      <c r="D1739" s="20"/>
      <c r="E1739" s="23"/>
      <c r="F1739" s="4">
        <v>88.0</v>
      </c>
      <c r="G1739" s="4">
        <v>1.51</v>
      </c>
      <c r="H1739" s="8">
        <v>0.5568</v>
      </c>
      <c r="I1739" s="8">
        <v>0.0827</v>
      </c>
      <c r="J1739" s="9">
        <v>0.003310185185185185</v>
      </c>
      <c r="K1739" s="21">
        <v>286.0</v>
      </c>
      <c r="L1739" s="4">
        <v>2.55</v>
      </c>
    </row>
    <row r="1740">
      <c r="A1740" s="20" t="s">
        <v>2080</v>
      </c>
      <c r="B1740" s="20" t="str">
        <f t="shared" si="1"/>
        <v>#VALUE!</v>
      </c>
      <c r="C1740" s="20" t="str">
        <f>IFERROR(__xludf.DUMMYFUNCTION("SPLIT(E1740,"" - "")"),"#VALUE!")</f>
        <v>#VALUE!</v>
      </c>
      <c r="D1740" s="20"/>
      <c r="E1740" s="23"/>
      <c r="F1740" s="4">
        <v>88.0</v>
      </c>
      <c r="G1740" s="4">
        <v>1.16</v>
      </c>
      <c r="H1740" s="8">
        <v>0.9545</v>
      </c>
      <c r="I1740" s="8">
        <v>0.0392</v>
      </c>
      <c r="J1740" s="9">
        <v>9.722222222222222E-4</v>
      </c>
      <c r="K1740" s="21">
        <v>84.0</v>
      </c>
      <c r="L1740" s="4">
        <v>0.05</v>
      </c>
    </row>
    <row r="1741">
      <c r="A1741" s="20" t="s">
        <v>2081</v>
      </c>
      <c r="B1741" s="20" t="str">
        <f t="shared" si="1"/>
        <v>#VALUE!</v>
      </c>
      <c r="C1741" s="20" t="str">
        <f>IFERROR(__xludf.DUMMYFUNCTION("SPLIT(E1741,"" - "")"),"#VALUE!")</f>
        <v>#VALUE!</v>
      </c>
      <c r="D1741" s="20"/>
      <c r="E1741" s="23"/>
      <c r="F1741" s="4">
        <v>88.0</v>
      </c>
      <c r="G1741" s="4">
        <v>3.17</v>
      </c>
      <c r="H1741" s="8">
        <v>0.2955</v>
      </c>
      <c r="I1741" s="8">
        <v>0.172</v>
      </c>
      <c r="J1741" s="9">
        <v>0.0028587962962962963</v>
      </c>
      <c r="K1741" s="21">
        <v>247.0</v>
      </c>
      <c r="L1741" s="4">
        <v>1.95</v>
      </c>
    </row>
    <row r="1742">
      <c r="A1742" s="20" t="s">
        <v>2082</v>
      </c>
      <c r="B1742" s="20" t="str">
        <f t="shared" si="1"/>
        <v>#VALUE!</v>
      </c>
      <c r="C1742" s="20" t="str">
        <f>IFERROR(__xludf.DUMMYFUNCTION("SPLIT(E1742,"" - "")"),"#VALUE!")</f>
        <v>#VALUE!</v>
      </c>
      <c r="D1742" s="20"/>
      <c r="E1742" s="23"/>
      <c r="F1742" s="4">
        <v>88.0</v>
      </c>
      <c r="G1742" s="4">
        <v>6.2</v>
      </c>
      <c r="H1742" s="8">
        <v>0.1818</v>
      </c>
      <c r="I1742" s="8">
        <v>0.1374</v>
      </c>
      <c r="J1742" s="9">
        <v>0.004212962962962963</v>
      </c>
      <c r="K1742" s="21">
        <v>364.0</v>
      </c>
      <c r="L1742" s="4">
        <v>3.6</v>
      </c>
    </row>
    <row r="1743">
      <c r="A1743" s="20" t="s">
        <v>2083</v>
      </c>
      <c r="B1743" s="20" t="str">
        <f t="shared" si="1"/>
        <v>#VALUE!</v>
      </c>
      <c r="C1743" s="20" t="str">
        <f>IFERROR(__xludf.DUMMYFUNCTION("SPLIT(E1743,"" - "")"),"#VALUE!")</f>
        <v>#VALUE!</v>
      </c>
      <c r="D1743" s="20"/>
      <c r="E1743" s="23"/>
      <c r="F1743" s="4">
        <v>88.0</v>
      </c>
      <c r="G1743" s="4">
        <v>2.64</v>
      </c>
      <c r="H1743" s="8">
        <v>0.2727</v>
      </c>
      <c r="I1743" s="8">
        <v>0.1509</v>
      </c>
      <c r="J1743" s="9">
        <v>0.003460648148148148</v>
      </c>
      <c r="K1743" s="21">
        <v>299.0</v>
      </c>
      <c r="L1743" s="4">
        <v>4.47</v>
      </c>
    </row>
    <row r="1744">
      <c r="A1744" s="20" t="s">
        <v>2084</v>
      </c>
      <c r="B1744" s="20" t="str">
        <f t="shared" si="1"/>
        <v>#VALUE!</v>
      </c>
      <c r="C1744" s="20" t="str">
        <f>IFERROR(__xludf.DUMMYFUNCTION("SPLIT(E1744,"" - "")"),"#VALUE!")</f>
        <v>#VALUE!</v>
      </c>
      <c r="D1744" s="20"/>
      <c r="E1744" s="23"/>
      <c r="F1744" s="4">
        <v>88.0</v>
      </c>
      <c r="G1744" s="4">
        <v>4.12</v>
      </c>
      <c r="H1744" s="8">
        <v>0.2727</v>
      </c>
      <c r="I1744" s="8">
        <v>0.1129</v>
      </c>
      <c r="J1744" s="9">
        <v>0.0043518518518518515</v>
      </c>
      <c r="K1744" s="21">
        <v>376.0</v>
      </c>
      <c r="L1744" s="4">
        <v>3.02</v>
      </c>
    </row>
    <row r="1745">
      <c r="A1745" s="20" t="s">
        <v>2086</v>
      </c>
      <c r="B1745" s="20" t="str">
        <f t="shared" si="1"/>
        <v>#VALUE!</v>
      </c>
      <c r="C1745" s="20" t="str">
        <f>IFERROR(__xludf.DUMMYFUNCTION("SPLIT(E1745,"" - "")"),"#VALUE!")</f>
        <v>#VALUE!</v>
      </c>
      <c r="D1745" s="20"/>
      <c r="E1745" s="23"/>
      <c r="F1745" s="4">
        <v>88.0</v>
      </c>
      <c r="G1745" s="4">
        <v>4.25</v>
      </c>
      <c r="H1745" s="8">
        <v>0.2045</v>
      </c>
      <c r="I1745" s="8">
        <v>0.1791</v>
      </c>
      <c r="J1745" s="9">
        <v>0.0037847222222222223</v>
      </c>
      <c r="K1745" s="21">
        <v>327.0</v>
      </c>
      <c r="L1745" s="4">
        <v>3.88</v>
      </c>
    </row>
    <row r="1746">
      <c r="A1746" s="20" t="s">
        <v>2087</v>
      </c>
      <c r="B1746" s="20" t="str">
        <f t="shared" si="1"/>
        <v>#VALUE!</v>
      </c>
      <c r="C1746" s="20" t="str">
        <f>IFERROR(__xludf.DUMMYFUNCTION("SPLIT(E1746,"" - "")"),"#VALUE!")</f>
        <v>#VALUE!</v>
      </c>
      <c r="D1746" s="20"/>
      <c r="E1746" s="23"/>
      <c r="F1746" s="4">
        <v>88.0</v>
      </c>
      <c r="G1746" s="4">
        <v>2.42</v>
      </c>
      <c r="H1746" s="8">
        <v>0.2273</v>
      </c>
      <c r="I1746" s="8">
        <v>0.216</v>
      </c>
      <c r="J1746" s="9">
        <v>0.0027546296296296294</v>
      </c>
      <c r="K1746" s="21">
        <v>238.0</v>
      </c>
      <c r="L1746" s="4">
        <v>3.99</v>
      </c>
    </row>
    <row r="1747">
      <c r="A1747" s="20" t="s">
        <v>2088</v>
      </c>
      <c r="B1747" s="20" t="str">
        <f t="shared" si="1"/>
        <v>#VALUE!</v>
      </c>
      <c r="C1747" s="20" t="str">
        <f>IFERROR(__xludf.DUMMYFUNCTION("SPLIT(E1747,"" - "")"),"#VALUE!")</f>
        <v>#VALUE!</v>
      </c>
      <c r="D1747" s="20"/>
      <c r="E1747" s="23"/>
      <c r="F1747" s="4">
        <v>88.0</v>
      </c>
      <c r="G1747" s="4">
        <v>2.72</v>
      </c>
      <c r="H1747" s="8">
        <v>0.2614</v>
      </c>
      <c r="I1747" s="8">
        <v>0.159</v>
      </c>
      <c r="J1747" s="9">
        <v>0.0030902777777777777</v>
      </c>
      <c r="K1747" s="21">
        <v>267.0</v>
      </c>
      <c r="L1747" s="4">
        <v>3.48</v>
      </c>
    </row>
    <row r="1748">
      <c r="A1748" s="20" t="s">
        <v>2089</v>
      </c>
      <c r="B1748" s="20" t="str">
        <f t="shared" si="1"/>
        <v>#VALUE!</v>
      </c>
      <c r="C1748" s="20" t="str">
        <f>IFERROR(__xludf.DUMMYFUNCTION("SPLIT(E1748,"" - "")"),"#VALUE!")</f>
        <v>#VALUE!</v>
      </c>
      <c r="D1748" s="20"/>
      <c r="E1748" s="23"/>
      <c r="F1748" s="4">
        <v>88.0</v>
      </c>
      <c r="G1748" s="4">
        <v>1.36</v>
      </c>
      <c r="H1748" s="8">
        <v>0.0909</v>
      </c>
      <c r="I1748" s="8">
        <v>0.5833</v>
      </c>
      <c r="J1748" s="9">
        <v>0.001736111111111111</v>
      </c>
      <c r="K1748" s="21">
        <v>150.0</v>
      </c>
      <c r="L1748" s="4">
        <v>3.22</v>
      </c>
    </row>
    <row r="1749">
      <c r="A1749" s="20">
        <v>31322.0</v>
      </c>
      <c r="B1749" s="20" t="str">
        <f t="shared" si="1"/>
        <v>#VALUE!</v>
      </c>
      <c r="C1749" s="20" t="str">
        <f>IFERROR(__xludf.DUMMYFUNCTION("SPLIT(E1749,"" - "")"),"#VALUE!")</f>
        <v>#VALUE!</v>
      </c>
      <c r="D1749" s="20"/>
      <c r="E1749" s="23"/>
      <c r="F1749" s="4">
        <v>87.0</v>
      </c>
      <c r="G1749" s="4">
        <v>2.45</v>
      </c>
      <c r="H1749" s="8">
        <v>0.2414</v>
      </c>
      <c r="I1749" s="8">
        <v>0.1127</v>
      </c>
      <c r="J1749" s="9">
        <v>0.003171296296296296</v>
      </c>
      <c r="K1749" s="21">
        <v>274.0</v>
      </c>
      <c r="L1749" s="4">
        <v>3.87</v>
      </c>
    </row>
    <row r="1750">
      <c r="A1750" s="20">
        <v>35206.0</v>
      </c>
      <c r="B1750" s="20" t="str">
        <f t="shared" si="1"/>
        <v>#VALUE!</v>
      </c>
      <c r="C1750" s="20" t="str">
        <f>IFERROR(__xludf.DUMMYFUNCTION("SPLIT(E1750,"" - "")"),"#VALUE!")</f>
        <v>#VALUE!</v>
      </c>
      <c r="D1750" s="20"/>
      <c r="E1750" s="23"/>
      <c r="F1750" s="4">
        <v>87.0</v>
      </c>
      <c r="G1750" s="4">
        <v>2.2</v>
      </c>
      <c r="H1750" s="8">
        <v>0.4023</v>
      </c>
      <c r="I1750" s="8">
        <v>0.1937</v>
      </c>
      <c r="J1750" s="9">
        <v>0.002939814814814815</v>
      </c>
      <c r="K1750" s="21">
        <v>254.0</v>
      </c>
      <c r="L1750" s="4">
        <v>2.41</v>
      </c>
    </row>
    <row r="1751">
      <c r="A1751" s="20" t="s">
        <v>2090</v>
      </c>
      <c r="B1751" s="20" t="str">
        <f t="shared" si="1"/>
        <v>#VALUE!</v>
      </c>
      <c r="C1751" s="20" t="str">
        <f>IFERROR(__xludf.DUMMYFUNCTION("SPLIT(E1751,"" - "")"),"#VALUE!")</f>
        <v>#VALUE!</v>
      </c>
      <c r="D1751" s="20"/>
      <c r="E1751" s="23"/>
      <c r="F1751" s="4">
        <v>87.0</v>
      </c>
      <c r="G1751" s="4">
        <v>2.9</v>
      </c>
      <c r="H1751" s="8">
        <v>0.2644</v>
      </c>
      <c r="I1751" s="8">
        <v>0.2659</v>
      </c>
      <c r="J1751" s="9">
        <v>0.0022916666666666667</v>
      </c>
      <c r="K1751" s="21">
        <v>198.0</v>
      </c>
      <c r="L1751" s="4">
        <v>1.08</v>
      </c>
    </row>
    <row r="1752">
      <c r="A1752" s="20" t="s">
        <v>2091</v>
      </c>
      <c r="B1752" s="20" t="str">
        <f t="shared" si="1"/>
        <v>#VALUE!</v>
      </c>
      <c r="C1752" s="20" t="str">
        <f>IFERROR(__xludf.DUMMYFUNCTION("SPLIT(E1752,"" - "")"),"#VALUE!")</f>
        <v>#VALUE!</v>
      </c>
      <c r="D1752" s="20"/>
      <c r="E1752" s="23"/>
      <c r="F1752" s="4">
        <v>87.0</v>
      </c>
      <c r="G1752" s="4">
        <v>1.6</v>
      </c>
      <c r="H1752" s="8">
        <v>0.7241</v>
      </c>
      <c r="I1752" s="8">
        <v>0.1439</v>
      </c>
      <c r="J1752" s="9">
        <v>6.481481481481481E-4</v>
      </c>
      <c r="K1752" s="21">
        <v>56.0</v>
      </c>
      <c r="L1752" s="4">
        <v>0.54</v>
      </c>
    </row>
    <row r="1753">
      <c r="A1753" s="20" t="s">
        <v>4829</v>
      </c>
      <c r="B1753" s="20" t="str">
        <f t="shared" si="1"/>
        <v>#VALUE!</v>
      </c>
      <c r="C1753" s="20" t="str">
        <f>IFERROR(__xludf.DUMMYFUNCTION("SPLIT(E1753,"" - "")"),"#VALUE!")</f>
        <v>#VALUE!</v>
      </c>
      <c r="D1753" s="20"/>
      <c r="E1753" s="23"/>
      <c r="F1753" s="4">
        <v>87.0</v>
      </c>
      <c r="G1753" s="4">
        <v>2.63</v>
      </c>
      <c r="H1753" s="8">
        <v>0.3563</v>
      </c>
      <c r="I1753" s="8">
        <v>0.1878</v>
      </c>
      <c r="J1753" s="9">
        <v>0.0023263888888888887</v>
      </c>
      <c r="K1753" s="21">
        <v>201.0</v>
      </c>
      <c r="L1753" s="4">
        <v>2.68</v>
      </c>
    </row>
    <row r="1754">
      <c r="A1754" s="20" t="s">
        <v>2094</v>
      </c>
      <c r="B1754" s="20" t="str">
        <f t="shared" si="1"/>
        <v>#VALUE!</v>
      </c>
      <c r="C1754" s="20" t="str">
        <f>IFERROR(__xludf.DUMMYFUNCTION("SPLIT(E1754,"" - "")"),"#VALUE!")</f>
        <v>#VALUE!</v>
      </c>
      <c r="D1754" s="20"/>
      <c r="E1754" s="23"/>
      <c r="F1754" s="4">
        <v>87.0</v>
      </c>
      <c r="G1754" s="4">
        <v>2.72</v>
      </c>
      <c r="H1754" s="8">
        <v>0.1379</v>
      </c>
      <c r="I1754" s="8">
        <v>0.4219</v>
      </c>
      <c r="J1754" s="9">
        <v>0.002013888888888889</v>
      </c>
      <c r="K1754" s="21">
        <v>174.0</v>
      </c>
      <c r="L1754" s="4">
        <v>0.66</v>
      </c>
    </row>
    <row r="1755">
      <c r="A1755" s="20" t="s">
        <v>2095</v>
      </c>
      <c r="B1755" s="20" t="str">
        <f t="shared" si="1"/>
        <v>#VALUE!</v>
      </c>
      <c r="C1755" s="20" t="str">
        <f>IFERROR(__xludf.DUMMYFUNCTION("SPLIT(E1755,"" - "")"),"#VALUE!")</f>
        <v>#VALUE!</v>
      </c>
      <c r="D1755" s="20"/>
      <c r="E1755" s="23"/>
      <c r="F1755" s="4">
        <v>87.0</v>
      </c>
      <c r="G1755" s="4">
        <v>4.0</v>
      </c>
      <c r="H1755" s="8">
        <v>0.1839</v>
      </c>
      <c r="I1755" s="8">
        <v>0.2299</v>
      </c>
      <c r="J1755" s="9">
        <v>0.002476851851851852</v>
      </c>
      <c r="K1755" s="21">
        <v>214.0</v>
      </c>
      <c r="L1755" s="4">
        <v>3.55</v>
      </c>
    </row>
    <row r="1756">
      <c r="A1756" s="20" t="s">
        <v>2096</v>
      </c>
      <c r="B1756" s="20" t="str">
        <f t="shared" si="1"/>
        <v>#VALUE!</v>
      </c>
      <c r="C1756" s="20" t="str">
        <f>IFERROR(__xludf.DUMMYFUNCTION("SPLIT(E1756,"" - "")"),"#VALUE!")</f>
        <v>#VALUE!</v>
      </c>
      <c r="D1756" s="20"/>
      <c r="E1756" s="23"/>
      <c r="F1756" s="4">
        <v>87.0</v>
      </c>
      <c r="G1756" s="4">
        <v>2.28</v>
      </c>
      <c r="H1756" s="8">
        <v>0.2069</v>
      </c>
      <c r="I1756" s="8">
        <v>0.4242</v>
      </c>
      <c r="J1756" s="9">
        <v>0.0016435185185185185</v>
      </c>
      <c r="K1756" s="21">
        <v>142.0</v>
      </c>
      <c r="L1756" s="4">
        <v>1.8</v>
      </c>
    </row>
    <row r="1757">
      <c r="A1757" s="20" t="s">
        <v>2097</v>
      </c>
      <c r="B1757" s="20" t="str">
        <f t="shared" si="1"/>
        <v>#VALUE!</v>
      </c>
      <c r="C1757" s="20" t="str">
        <f>IFERROR(__xludf.DUMMYFUNCTION("SPLIT(E1757,"" - "")"),"#VALUE!")</f>
        <v>#VALUE!</v>
      </c>
      <c r="D1757" s="20"/>
      <c r="E1757" s="23"/>
      <c r="F1757" s="4">
        <v>87.0</v>
      </c>
      <c r="G1757" s="4">
        <v>2.1</v>
      </c>
      <c r="H1757" s="8">
        <v>0.2069</v>
      </c>
      <c r="I1757" s="8">
        <v>0.4372</v>
      </c>
      <c r="J1757" s="9">
        <v>0.0012847222222222223</v>
      </c>
      <c r="K1757" s="21">
        <v>111.0</v>
      </c>
      <c r="L1757" s="4">
        <v>1.69</v>
      </c>
    </row>
    <row r="1758">
      <c r="A1758" s="20" t="s">
        <v>2098</v>
      </c>
      <c r="B1758" s="20" t="str">
        <f t="shared" si="1"/>
        <v>#VALUE!</v>
      </c>
      <c r="C1758" s="20" t="str">
        <f>IFERROR(__xludf.DUMMYFUNCTION("SPLIT(E1758,"" - "")"),"#VALUE!")</f>
        <v>#VALUE!</v>
      </c>
      <c r="D1758" s="20"/>
      <c r="E1758" s="23"/>
      <c r="F1758" s="4">
        <v>87.0</v>
      </c>
      <c r="G1758" s="4">
        <v>3.16</v>
      </c>
      <c r="H1758" s="8">
        <v>0.2299</v>
      </c>
      <c r="I1758" s="8">
        <v>0.2036</v>
      </c>
      <c r="J1758" s="9">
        <v>0.002673611111111111</v>
      </c>
      <c r="K1758" s="21">
        <v>231.0</v>
      </c>
      <c r="L1758" s="4">
        <v>2.1</v>
      </c>
    </row>
    <row r="1759">
      <c r="A1759" s="20" t="s">
        <v>2099</v>
      </c>
      <c r="B1759" s="20" t="str">
        <f t="shared" si="1"/>
        <v>#VALUE!</v>
      </c>
      <c r="C1759" s="20" t="str">
        <f>IFERROR(__xludf.DUMMYFUNCTION("SPLIT(E1759,"" - "")"),"#VALUE!")</f>
        <v>#VALUE!</v>
      </c>
      <c r="D1759" s="20"/>
      <c r="E1759" s="23"/>
      <c r="F1759" s="4">
        <v>87.0</v>
      </c>
      <c r="G1759" s="4">
        <v>3.51</v>
      </c>
      <c r="H1759" s="8">
        <v>0.2299</v>
      </c>
      <c r="I1759" s="8">
        <v>0.1672</v>
      </c>
      <c r="J1759" s="9">
        <v>0.002395833333333333</v>
      </c>
      <c r="K1759" s="21">
        <v>207.0</v>
      </c>
      <c r="L1759" s="4">
        <v>2.54</v>
      </c>
    </row>
    <row r="1760">
      <c r="A1760" s="20" t="s">
        <v>2100</v>
      </c>
      <c r="B1760" s="20" t="str">
        <f t="shared" si="1"/>
        <v>#VALUE!</v>
      </c>
      <c r="C1760" s="20" t="str">
        <f>IFERROR(__xludf.DUMMYFUNCTION("SPLIT(E1760,"" - "")"),"#VALUE!")</f>
        <v>#VALUE!</v>
      </c>
      <c r="D1760" s="20"/>
      <c r="E1760" s="23"/>
      <c r="F1760" s="4">
        <v>87.0</v>
      </c>
      <c r="G1760" s="4">
        <v>2.87</v>
      </c>
      <c r="H1760" s="8">
        <v>0.1494</v>
      </c>
      <c r="I1760" s="8">
        <v>0.504</v>
      </c>
      <c r="J1760" s="9">
        <v>0.0020833333333333333</v>
      </c>
      <c r="K1760" s="21">
        <v>180.0</v>
      </c>
      <c r="L1760" s="4">
        <v>1.63</v>
      </c>
    </row>
    <row r="1761">
      <c r="A1761" s="20" t="s">
        <v>2101</v>
      </c>
      <c r="B1761" s="20" t="str">
        <f t="shared" si="1"/>
        <v>#VALUE!</v>
      </c>
      <c r="C1761" s="20" t="str">
        <f>IFERROR(__xludf.DUMMYFUNCTION("SPLIT(E1761,"" - "")"),"#VALUE!")</f>
        <v>#VALUE!</v>
      </c>
      <c r="D1761" s="20"/>
      <c r="E1761" s="23"/>
      <c r="F1761" s="4">
        <v>87.0</v>
      </c>
      <c r="G1761" s="4">
        <v>6.43</v>
      </c>
      <c r="H1761" s="8">
        <v>0.3103</v>
      </c>
      <c r="I1761" s="8">
        <v>0.1091</v>
      </c>
      <c r="J1761" s="9">
        <v>0.004120370370370371</v>
      </c>
      <c r="K1761" s="21">
        <v>356.0</v>
      </c>
      <c r="L1761" s="4">
        <v>3.07</v>
      </c>
    </row>
    <row r="1762">
      <c r="A1762" s="20" t="s">
        <v>2102</v>
      </c>
      <c r="B1762" s="20" t="str">
        <f t="shared" si="1"/>
        <v>#VALUE!</v>
      </c>
      <c r="C1762" s="20" t="str">
        <f>IFERROR(__xludf.DUMMYFUNCTION("SPLIT(E1762,"" - "")"),"#VALUE!")</f>
        <v>#VALUE!</v>
      </c>
      <c r="D1762" s="20"/>
      <c r="E1762" s="23"/>
      <c r="F1762" s="4">
        <v>87.0</v>
      </c>
      <c r="G1762" s="4">
        <v>5.3</v>
      </c>
      <c r="H1762" s="8">
        <v>0.2759</v>
      </c>
      <c r="I1762" s="8">
        <v>0.1562</v>
      </c>
      <c r="J1762" s="9">
        <v>0.005011574074074074</v>
      </c>
      <c r="K1762" s="21">
        <v>433.0</v>
      </c>
      <c r="L1762" s="4">
        <v>4.52</v>
      </c>
    </row>
    <row r="1763">
      <c r="A1763" s="20" t="s">
        <v>2103</v>
      </c>
      <c r="B1763" s="20" t="str">
        <f t="shared" si="1"/>
        <v>#VALUE!</v>
      </c>
      <c r="C1763" s="20" t="str">
        <f>IFERROR(__xludf.DUMMYFUNCTION("SPLIT(E1763,"" - "")"),"#VALUE!")</f>
        <v>#VALUE!</v>
      </c>
      <c r="D1763" s="20"/>
      <c r="E1763" s="23"/>
      <c r="F1763" s="4">
        <v>87.0</v>
      </c>
      <c r="G1763" s="4">
        <v>4.08</v>
      </c>
      <c r="H1763" s="8">
        <v>0.3563</v>
      </c>
      <c r="I1763" s="8">
        <v>0.169</v>
      </c>
      <c r="J1763" s="9">
        <v>0.004479166666666667</v>
      </c>
      <c r="K1763" s="21">
        <v>387.0</v>
      </c>
      <c r="L1763" s="4">
        <v>2.6</v>
      </c>
    </row>
    <row r="1764">
      <c r="A1764" s="20" t="s">
        <v>2104</v>
      </c>
      <c r="B1764" s="20" t="str">
        <f t="shared" si="1"/>
        <v>#VALUE!</v>
      </c>
      <c r="C1764" s="20" t="str">
        <f>IFERROR(__xludf.DUMMYFUNCTION("SPLIT(E1764,"" - "")"),"#VALUE!")</f>
        <v>#VALUE!</v>
      </c>
      <c r="D1764" s="20"/>
      <c r="E1764" s="23"/>
      <c r="F1764" s="4">
        <v>87.0</v>
      </c>
      <c r="G1764" s="4">
        <v>1.09</v>
      </c>
      <c r="H1764" s="8">
        <v>0.9655</v>
      </c>
      <c r="I1764" s="8">
        <v>0.0211</v>
      </c>
      <c r="J1764" s="9">
        <v>0.001261574074074074</v>
      </c>
      <c r="K1764" s="21">
        <v>109.0</v>
      </c>
      <c r="L1764" s="4">
        <v>0.01</v>
      </c>
    </row>
    <row r="1765">
      <c r="A1765" s="20" t="s">
        <v>2105</v>
      </c>
      <c r="B1765" s="20" t="str">
        <f t="shared" si="1"/>
        <v>#VALUE!</v>
      </c>
      <c r="C1765" s="20" t="str">
        <f>IFERROR(__xludf.DUMMYFUNCTION("SPLIT(E1765,"" - "")"),"#VALUE!")</f>
        <v>#VALUE!</v>
      </c>
      <c r="D1765" s="20"/>
      <c r="E1765" s="23"/>
      <c r="F1765" s="4">
        <v>87.0</v>
      </c>
      <c r="G1765" s="4">
        <v>1.9</v>
      </c>
      <c r="H1765" s="8">
        <v>0.1149</v>
      </c>
      <c r="I1765" s="8">
        <v>0.3455</v>
      </c>
      <c r="J1765" s="9">
        <v>0.002905092592592593</v>
      </c>
      <c r="K1765" s="21">
        <v>251.0</v>
      </c>
      <c r="L1765" s="4">
        <v>3.68</v>
      </c>
    </row>
    <row r="1766">
      <c r="A1766" s="20" t="s">
        <v>2106</v>
      </c>
      <c r="B1766" s="20" t="str">
        <f t="shared" si="1"/>
        <v>#VALUE!</v>
      </c>
      <c r="C1766" s="20" t="str">
        <f>IFERROR(__xludf.DUMMYFUNCTION("SPLIT(E1766,"" - "")"),"#VALUE!")</f>
        <v>#VALUE!</v>
      </c>
      <c r="D1766" s="20"/>
      <c r="E1766" s="23"/>
      <c r="F1766" s="4">
        <v>87.0</v>
      </c>
      <c r="G1766" s="4">
        <v>4.87</v>
      </c>
      <c r="H1766" s="8">
        <v>0.2529</v>
      </c>
      <c r="I1766" s="8">
        <v>0.2594</v>
      </c>
      <c r="J1766" s="9">
        <v>0.004131944444444444</v>
      </c>
      <c r="K1766" s="21">
        <v>357.0</v>
      </c>
      <c r="L1766" s="4">
        <v>2.37</v>
      </c>
    </row>
    <row r="1767">
      <c r="A1767" s="20" t="s">
        <v>2107</v>
      </c>
      <c r="B1767" s="20" t="str">
        <f t="shared" si="1"/>
        <v>#VALUE!</v>
      </c>
      <c r="C1767" s="20" t="str">
        <f>IFERROR(__xludf.DUMMYFUNCTION("SPLIT(E1767,"" - "")"),"#VALUE!")</f>
        <v>#VALUE!</v>
      </c>
      <c r="D1767" s="20"/>
      <c r="E1767" s="23"/>
      <c r="F1767" s="4">
        <v>87.0</v>
      </c>
      <c r="G1767" s="4">
        <v>2.62</v>
      </c>
      <c r="H1767" s="8">
        <v>0.2759</v>
      </c>
      <c r="I1767" s="8">
        <v>0.1754</v>
      </c>
      <c r="J1767" s="9">
        <v>0.0032407407407407406</v>
      </c>
      <c r="K1767" s="21">
        <v>280.0</v>
      </c>
      <c r="L1767" s="4">
        <v>5.05</v>
      </c>
    </row>
    <row r="1768">
      <c r="A1768" s="20" t="s">
        <v>4509</v>
      </c>
      <c r="B1768" s="20" t="str">
        <f t="shared" si="1"/>
        <v>#VALUE!</v>
      </c>
      <c r="C1768" s="20" t="str">
        <f>IFERROR(__xludf.DUMMYFUNCTION("SPLIT(E1768,"" - "")"),"#VALUE!")</f>
        <v>#VALUE!</v>
      </c>
      <c r="D1768" s="20"/>
      <c r="E1768" s="23"/>
      <c r="F1768" s="4">
        <v>87.0</v>
      </c>
      <c r="G1768" s="4">
        <v>2.83</v>
      </c>
      <c r="H1768" s="8">
        <v>0.3563</v>
      </c>
      <c r="I1768" s="8">
        <v>0.1423</v>
      </c>
      <c r="J1768" s="9">
        <v>0.0050347222222222225</v>
      </c>
      <c r="K1768" s="21">
        <v>435.0</v>
      </c>
      <c r="L1768" s="4">
        <v>3.9</v>
      </c>
    </row>
    <row r="1769">
      <c r="A1769" s="20" t="s">
        <v>2109</v>
      </c>
      <c r="B1769" s="20" t="str">
        <f t="shared" si="1"/>
        <v>#VALUE!</v>
      </c>
      <c r="C1769" s="20" t="str">
        <f>IFERROR(__xludf.DUMMYFUNCTION("SPLIT(E1769,"" - "")"),"#VALUE!")</f>
        <v>#VALUE!</v>
      </c>
      <c r="D1769" s="20"/>
      <c r="E1769" s="23"/>
      <c r="F1769" s="4">
        <v>87.0</v>
      </c>
      <c r="G1769" s="4">
        <v>2.67</v>
      </c>
      <c r="H1769" s="8">
        <v>0.2644</v>
      </c>
      <c r="I1769" s="8">
        <v>0.069</v>
      </c>
      <c r="J1769" s="9">
        <v>0.004918981481481482</v>
      </c>
      <c r="K1769" s="21">
        <v>425.0</v>
      </c>
      <c r="L1769" s="4">
        <v>6.17</v>
      </c>
    </row>
    <row r="1770">
      <c r="A1770" s="20" t="s">
        <v>2110</v>
      </c>
      <c r="B1770" s="20" t="str">
        <f t="shared" si="1"/>
        <v>#VALUE!</v>
      </c>
      <c r="C1770" s="20" t="str">
        <f>IFERROR(__xludf.DUMMYFUNCTION("SPLIT(E1770,"" - "")"),"#VALUE!")</f>
        <v>#VALUE!</v>
      </c>
      <c r="D1770" s="20"/>
      <c r="E1770" s="23"/>
      <c r="F1770" s="4">
        <v>87.0</v>
      </c>
      <c r="G1770" s="4">
        <v>3.59</v>
      </c>
      <c r="H1770" s="8">
        <v>0.1954</v>
      </c>
      <c r="I1770" s="8">
        <v>0.2212</v>
      </c>
      <c r="J1770" s="9">
        <v>0.0038425925925925928</v>
      </c>
      <c r="K1770" s="21">
        <v>332.0</v>
      </c>
      <c r="L1770" s="4">
        <v>3.0</v>
      </c>
    </row>
    <row r="1771">
      <c r="A1771" s="20" t="s">
        <v>2112</v>
      </c>
      <c r="B1771" s="20" t="str">
        <f t="shared" si="1"/>
        <v>#VALUE!</v>
      </c>
      <c r="C1771" s="20" t="str">
        <f>IFERROR(__xludf.DUMMYFUNCTION("SPLIT(E1771,"" - "")"),"#VALUE!")</f>
        <v>#VALUE!</v>
      </c>
      <c r="D1771" s="20"/>
      <c r="E1771" s="23"/>
      <c r="F1771" s="4">
        <v>87.0</v>
      </c>
      <c r="G1771" s="4">
        <v>1.29</v>
      </c>
      <c r="H1771" s="8">
        <v>0.0345</v>
      </c>
      <c r="I1771" s="8">
        <v>0.0089</v>
      </c>
      <c r="J1771" s="9">
        <v>0.002962962962962963</v>
      </c>
      <c r="K1771" s="21">
        <v>256.0</v>
      </c>
      <c r="L1771" s="4">
        <v>3.53</v>
      </c>
    </row>
    <row r="1772">
      <c r="A1772" s="20" t="s">
        <v>2113</v>
      </c>
      <c r="B1772" s="20" t="str">
        <f t="shared" si="1"/>
        <v>#VALUE!</v>
      </c>
      <c r="C1772" s="20" t="str">
        <f>IFERROR(__xludf.DUMMYFUNCTION("SPLIT(E1772,"" - "")"),"#VALUE!")</f>
        <v>#VALUE!</v>
      </c>
      <c r="D1772" s="20"/>
      <c r="E1772" s="23"/>
      <c r="F1772" s="4">
        <v>87.0</v>
      </c>
      <c r="G1772" s="4">
        <v>4.56</v>
      </c>
      <c r="H1772" s="8">
        <v>0.2529</v>
      </c>
      <c r="I1772" s="8">
        <v>0.1612</v>
      </c>
      <c r="J1772" s="9">
        <v>0.003414351851851852</v>
      </c>
      <c r="K1772" s="21">
        <v>295.0</v>
      </c>
      <c r="L1772" s="4">
        <v>2.93</v>
      </c>
    </row>
    <row r="1773">
      <c r="A1773" s="20" t="s">
        <v>2114</v>
      </c>
      <c r="B1773" s="20" t="str">
        <f t="shared" si="1"/>
        <v>#VALUE!</v>
      </c>
      <c r="C1773" s="20" t="str">
        <f>IFERROR(__xludf.DUMMYFUNCTION("SPLIT(E1773,"" - "")"),"#VALUE!")</f>
        <v>#VALUE!</v>
      </c>
      <c r="D1773" s="20"/>
      <c r="E1773" s="23"/>
      <c r="F1773" s="4">
        <v>86.0</v>
      </c>
      <c r="G1773" s="4">
        <v>3.21</v>
      </c>
      <c r="H1773" s="8">
        <v>0.1628</v>
      </c>
      <c r="I1773" s="8">
        <v>0.2283</v>
      </c>
      <c r="J1773" s="9">
        <v>0.0030324074074074073</v>
      </c>
      <c r="K1773" s="21">
        <v>262.0</v>
      </c>
      <c r="L1773" s="4">
        <v>3.99</v>
      </c>
    </row>
    <row r="1774">
      <c r="A1774" s="20" t="s">
        <v>2116</v>
      </c>
      <c r="B1774" s="20" t="str">
        <f t="shared" si="1"/>
        <v>#VALUE!</v>
      </c>
      <c r="C1774" s="20" t="str">
        <f>IFERROR(__xludf.DUMMYFUNCTION("SPLIT(E1774,"" - "")"),"#VALUE!")</f>
        <v>#VALUE!</v>
      </c>
      <c r="D1774" s="20"/>
      <c r="E1774" s="23"/>
      <c r="F1774" s="4">
        <v>86.0</v>
      </c>
      <c r="G1774" s="4">
        <v>4.52</v>
      </c>
      <c r="H1774" s="8">
        <v>0.1279</v>
      </c>
      <c r="I1774" s="8">
        <v>0.1928</v>
      </c>
      <c r="J1774" s="9">
        <v>0.003310185185185185</v>
      </c>
      <c r="K1774" s="21">
        <v>286.0</v>
      </c>
      <c r="L1774" s="4">
        <v>3.15</v>
      </c>
    </row>
    <row r="1775">
      <c r="A1775" s="20" t="s">
        <v>2117</v>
      </c>
      <c r="B1775" s="20" t="str">
        <f t="shared" si="1"/>
        <v>#VALUE!</v>
      </c>
      <c r="C1775" s="20" t="str">
        <f>IFERROR(__xludf.DUMMYFUNCTION("SPLIT(E1775,"" - "")"),"#VALUE!")</f>
        <v>#VALUE!</v>
      </c>
      <c r="D1775" s="20"/>
      <c r="E1775" s="23"/>
      <c r="F1775" s="4">
        <v>86.0</v>
      </c>
      <c r="G1775" s="4">
        <v>3.07</v>
      </c>
      <c r="H1775" s="8">
        <v>0.1977</v>
      </c>
      <c r="I1775" s="8">
        <v>0.2462</v>
      </c>
      <c r="J1775" s="9">
        <v>0.0032407407407407406</v>
      </c>
      <c r="K1775" s="21">
        <v>280.0</v>
      </c>
      <c r="L1775" s="4">
        <v>3.77</v>
      </c>
    </row>
    <row r="1776">
      <c r="A1776" s="20" t="s">
        <v>2120</v>
      </c>
      <c r="B1776" s="20" t="str">
        <f t="shared" si="1"/>
        <v>#VALUE!</v>
      </c>
      <c r="C1776" s="20" t="str">
        <f>IFERROR(__xludf.DUMMYFUNCTION("SPLIT(E1776,"" - "")"),"#VALUE!")</f>
        <v>#VALUE!</v>
      </c>
      <c r="D1776" s="20"/>
      <c r="E1776" s="23"/>
      <c r="F1776" s="4">
        <v>86.0</v>
      </c>
      <c r="G1776" s="4">
        <v>1.6</v>
      </c>
      <c r="H1776" s="8">
        <v>0.314</v>
      </c>
      <c r="I1776" s="8">
        <v>0.1087</v>
      </c>
      <c r="J1776" s="9">
        <v>0.004212962962962963</v>
      </c>
      <c r="K1776" s="21">
        <v>364.0</v>
      </c>
      <c r="L1776" s="4">
        <v>5.55</v>
      </c>
    </row>
    <row r="1777">
      <c r="A1777" s="20" t="s">
        <v>2324</v>
      </c>
      <c r="B1777" s="20" t="str">
        <f t="shared" si="1"/>
        <v>#VALUE!</v>
      </c>
      <c r="C1777" s="20" t="str">
        <f>IFERROR(__xludf.DUMMYFUNCTION("SPLIT(E1777,"" - "")"),"#VALUE!")</f>
        <v>#VALUE!</v>
      </c>
      <c r="D1777" s="20"/>
      <c r="E1777" s="23"/>
      <c r="F1777" s="4">
        <v>86.0</v>
      </c>
      <c r="G1777" s="4">
        <v>2.6</v>
      </c>
      <c r="H1777" s="8">
        <v>0.2209</v>
      </c>
      <c r="I1777" s="8">
        <v>0.2143</v>
      </c>
      <c r="J1777" s="9">
        <v>0.003703703703703704</v>
      </c>
      <c r="K1777" s="21">
        <v>320.0</v>
      </c>
      <c r="L1777" s="4">
        <v>5.15</v>
      </c>
    </row>
    <row r="1778">
      <c r="A1778" s="20" t="s">
        <v>2122</v>
      </c>
      <c r="B1778" s="20" t="str">
        <f t="shared" si="1"/>
        <v>#VALUE!</v>
      </c>
      <c r="C1778" s="20" t="str">
        <f>IFERROR(__xludf.DUMMYFUNCTION("SPLIT(E1778,"" - "")"),"#VALUE!")</f>
        <v>#VALUE!</v>
      </c>
      <c r="D1778" s="20"/>
      <c r="E1778" s="23"/>
      <c r="F1778" s="4">
        <v>86.0</v>
      </c>
      <c r="G1778" s="4">
        <v>3.64</v>
      </c>
      <c r="H1778" s="8">
        <v>0.1163</v>
      </c>
      <c r="I1778" s="8">
        <v>0.2173</v>
      </c>
      <c r="J1778" s="9">
        <v>0.003611111111111111</v>
      </c>
      <c r="K1778" s="21">
        <v>312.0</v>
      </c>
      <c r="L1778" s="4">
        <v>3.76</v>
      </c>
    </row>
    <row r="1779">
      <c r="A1779" s="20" t="s">
        <v>2886</v>
      </c>
      <c r="B1779" s="20" t="str">
        <f t="shared" si="1"/>
        <v>#VALUE!</v>
      </c>
      <c r="C1779" s="20" t="str">
        <f>IFERROR(__xludf.DUMMYFUNCTION("SPLIT(E1779,"" - "")"),"#VALUE!")</f>
        <v>#VALUE!</v>
      </c>
      <c r="D1779" s="20"/>
      <c r="E1779" s="23"/>
      <c r="F1779" s="4">
        <v>86.0</v>
      </c>
      <c r="G1779" s="4">
        <v>1.81</v>
      </c>
      <c r="H1779" s="8">
        <v>0.2674</v>
      </c>
      <c r="I1779" s="8">
        <v>0.4167</v>
      </c>
      <c r="J1779" s="9">
        <v>0.001736111111111111</v>
      </c>
      <c r="K1779" s="21">
        <v>150.0</v>
      </c>
      <c r="L1779" s="4">
        <v>1.15</v>
      </c>
    </row>
    <row r="1780">
      <c r="A1780" s="20" t="s">
        <v>2124</v>
      </c>
      <c r="B1780" s="20" t="str">
        <f t="shared" si="1"/>
        <v>#VALUE!</v>
      </c>
      <c r="C1780" s="20" t="str">
        <f>IFERROR(__xludf.DUMMYFUNCTION("SPLIT(E1780,"" - "")"),"#VALUE!")</f>
        <v>#VALUE!</v>
      </c>
      <c r="D1780" s="20"/>
      <c r="E1780" s="23"/>
      <c r="F1780" s="4">
        <v>86.0</v>
      </c>
      <c r="G1780" s="4">
        <v>3.69</v>
      </c>
      <c r="H1780" s="8">
        <v>0.1744</v>
      </c>
      <c r="I1780" s="8">
        <v>0.1798</v>
      </c>
      <c r="J1780" s="9">
        <v>0.003310185185185185</v>
      </c>
      <c r="K1780" s="21">
        <v>286.0</v>
      </c>
      <c r="L1780" s="4">
        <v>4.3</v>
      </c>
    </row>
    <row r="1781">
      <c r="A1781" s="20" t="s">
        <v>2125</v>
      </c>
      <c r="B1781" s="20" t="str">
        <f t="shared" si="1"/>
        <v>#VALUE!</v>
      </c>
      <c r="C1781" s="20" t="str">
        <f>IFERROR(__xludf.DUMMYFUNCTION("SPLIT(E1781,"" - "")"),"#VALUE!")</f>
        <v>#VALUE!</v>
      </c>
      <c r="D1781" s="20"/>
      <c r="E1781" s="23"/>
      <c r="F1781" s="4">
        <v>86.0</v>
      </c>
      <c r="G1781" s="4">
        <v>3.2</v>
      </c>
      <c r="H1781" s="8">
        <v>0.2442</v>
      </c>
      <c r="I1781" s="8">
        <v>0.2764</v>
      </c>
      <c r="J1781" s="9">
        <v>0.0038194444444444443</v>
      </c>
      <c r="K1781" s="21">
        <v>330.0</v>
      </c>
      <c r="L1781" s="4">
        <v>4.17</v>
      </c>
    </row>
    <row r="1782">
      <c r="A1782" s="20" t="s">
        <v>2127</v>
      </c>
      <c r="B1782" s="20" t="str">
        <f t="shared" si="1"/>
        <v>#VALUE!</v>
      </c>
      <c r="C1782" s="20" t="str">
        <f>IFERROR(__xludf.DUMMYFUNCTION("SPLIT(E1782,"" - "")"),"#VALUE!")</f>
        <v>#VALUE!</v>
      </c>
      <c r="D1782" s="20"/>
      <c r="E1782" s="23"/>
      <c r="F1782" s="4">
        <v>86.0</v>
      </c>
      <c r="G1782" s="4">
        <v>1.98</v>
      </c>
      <c r="H1782" s="8">
        <v>0.6977</v>
      </c>
      <c r="I1782" s="8">
        <v>0.1353</v>
      </c>
      <c r="J1782" s="9">
        <v>0.0021064814814814813</v>
      </c>
      <c r="K1782" s="21">
        <v>182.0</v>
      </c>
      <c r="L1782" s="4">
        <v>0.6</v>
      </c>
    </row>
    <row r="1783">
      <c r="A1783" s="20" t="s">
        <v>2128</v>
      </c>
      <c r="B1783" s="20" t="str">
        <f t="shared" si="1"/>
        <v>#VALUE!</v>
      </c>
      <c r="C1783" s="20" t="str">
        <f>IFERROR(__xludf.DUMMYFUNCTION("SPLIT(E1783,"" - "")"),"#VALUE!")</f>
        <v>#VALUE!</v>
      </c>
      <c r="D1783" s="20"/>
      <c r="E1783" s="23"/>
      <c r="F1783" s="4">
        <v>86.0</v>
      </c>
      <c r="G1783" s="4">
        <v>3.42</v>
      </c>
      <c r="H1783" s="8">
        <v>0.2558</v>
      </c>
      <c r="I1783" s="8">
        <v>0.1837</v>
      </c>
      <c r="J1783" s="9">
        <v>0.002928240740740741</v>
      </c>
      <c r="K1783" s="21">
        <v>253.0</v>
      </c>
      <c r="L1783" s="4">
        <v>5.07</v>
      </c>
    </row>
    <row r="1784">
      <c r="A1784" s="20" t="s">
        <v>2129</v>
      </c>
      <c r="B1784" s="20" t="str">
        <f t="shared" si="1"/>
        <v>#VALUE!</v>
      </c>
      <c r="C1784" s="20" t="str">
        <f>IFERROR(__xludf.DUMMYFUNCTION("SPLIT(E1784,"" - "")"),"#VALUE!")</f>
        <v>#VALUE!</v>
      </c>
      <c r="D1784" s="20"/>
      <c r="E1784" s="23"/>
      <c r="F1784" s="4">
        <v>86.0</v>
      </c>
      <c r="G1784" s="4">
        <v>1.13</v>
      </c>
      <c r="H1784" s="8">
        <v>0.8372</v>
      </c>
      <c r="I1784" s="8">
        <v>0.1546</v>
      </c>
      <c r="J1784" s="9">
        <v>1.6203703703703703E-4</v>
      </c>
      <c r="K1784" s="21">
        <v>14.0</v>
      </c>
      <c r="L1784" s="4">
        <v>0.06</v>
      </c>
    </row>
    <row r="1785">
      <c r="A1785" s="20" t="s">
        <v>2130</v>
      </c>
      <c r="B1785" s="20" t="str">
        <f t="shared" si="1"/>
        <v>#VALUE!</v>
      </c>
      <c r="C1785" s="20" t="str">
        <f>IFERROR(__xludf.DUMMYFUNCTION("SPLIT(E1785,"" - "")"),"#VALUE!")</f>
        <v>#VALUE!</v>
      </c>
      <c r="D1785" s="20"/>
      <c r="E1785" s="23"/>
      <c r="F1785" s="4">
        <v>86.0</v>
      </c>
      <c r="G1785" s="4">
        <v>4.08</v>
      </c>
      <c r="H1785" s="8">
        <v>0.2093</v>
      </c>
      <c r="I1785" s="8">
        <v>0.1567</v>
      </c>
      <c r="J1785" s="9">
        <v>0.004166666666666667</v>
      </c>
      <c r="K1785" s="21">
        <v>360.0</v>
      </c>
      <c r="L1785" s="4">
        <v>3.5</v>
      </c>
    </row>
    <row r="1786">
      <c r="A1786" s="20" t="s">
        <v>2131</v>
      </c>
      <c r="B1786" s="20" t="str">
        <f t="shared" si="1"/>
        <v>#VALUE!</v>
      </c>
      <c r="C1786" s="20" t="str">
        <f>IFERROR(__xludf.DUMMYFUNCTION("SPLIT(E1786,"" - "")"),"#VALUE!")</f>
        <v>#VALUE!</v>
      </c>
      <c r="D1786" s="20"/>
      <c r="E1786" s="23"/>
      <c r="F1786" s="4">
        <v>86.0</v>
      </c>
      <c r="G1786" s="4">
        <v>2.47</v>
      </c>
      <c r="H1786" s="8">
        <v>0.1279</v>
      </c>
      <c r="I1786" s="8">
        <v>0.184</v>
      </c>
      <c r="J1786" s="9">
        <v>0.006145833333333333</v>
      </c>
      <c r="K1786" s="21">
        <v>531.0</v>
      </c>
      <c r="L1786" s="4">
        <v>8.99</v>
      </c>
    </row>
    <row r="1787">
      <c r="A1787" s="20" t="s">
        <v>2132</v>
      </c>
      <c r="B1787" s="20" t="str">
        <f t="shared" si="1"/>
        <v>#VALUE!</v>
      </c>
      <c r="C1787" s="20" t="str">
        <f>IFERROR(__xludf.DUMMYFUNCTION("SPLIT(E1787,"" - "")"),"#VALUE!")</f>
        <v>#VALUE!</v>
      </c>
      <c r="D1787" s="20"/>
      <c r="E1787" s="23"/>
      <c r="F1787" s="4">
        <v>86.0</v>
      </c>
      <c r="G1787" s="4">
        <v>3.24</v>
      </c>
      <c r="H1787" s="8">
        <v>0.4419</v>
      </c>
      <c r="I1787" s="8">
        <v>0.1362</v>
      </c>
      <c r="J1787" s="9">
        <v>0.002013888888888889</v>
      </c>
      <c r="K1787" s="21">
        <v>174.0</v>
      </c>
      <c r="L1787" s="4">
        <v>1.5</v>
      </c>
    </row>
    <row r="1788">
      <c r="A1788" s="20" t="s">
        <v>2136</v>
      </c>
      <c r="B1788" s="20" t="str">
        <f t="shared" si="1"/>
        <v>#VALUE!</v>
      </c>
      <c r="C1788" s="20" t="str">
        <f>IFERROR(__xludf.DUMMYFUNCTION("SPLIT(E1788,"" - "")"),"#VALUE!")</f>
        <v>#VALUE!</v>
      </c>
      <c r="D1788" s="20"/>
      <c r="E1788" s="23"/>
      <c r="F1788" s="4">
        <v>86.0</v>
      </c>
      <c r="G1788" s="4">
        <v>1.43</v>
      </c>
      <c r="H1788" s="8">
        <v>0.1395</v>
      </c>
      <c r="I1788" s="8">
        <v>0.2927</v>
      </c>
      <c r="J1788" s="9">
        <v>0.0027430555555555554</v>
      </c>
      <c r="K1788" s="21">
        <v>237.0</v>
      </c>
      <c r="L1788" s="4">
        <v>2.59</v>
      </c>
    </row>
    <row r="1789">
      <c r="A1789" s="20" t="s">
        <v>2137</v>
      </c>
      <c r="B1789" s="20" t="str">
        <f t="shared" si="1"/>
        <v>#VALUE!</v>
      </c>
      <c r="C1789" s="20" t="str">
        <f>IFERROR(__xludf.DUMMYFUNCTION("SPLIT(E1789,"" - "")"),"#VALUE!")</f>
        <v>#VALUE!</v>
      </c>
      <c r="D1789" s="20"/>
      <c r="E1789" s="23"/>
      <c r="F1789" s="4">
        <v>86.0</v>
      </c>
      <c r="G1789" s="4">
        <v>2.83</v>
      </c>
      <c r="H1789" s="8">
        <v>0.2674</v>
      </c>
      <c r="I1789" s="8">
        <v>0.3251</v>
      </c>
      <c r="J1789" s="9">
        <v>0.003993055555555555</v>
      </c>
      <c r="K1789" s="21">
        <v>345.0</v>
      </c>
      <c r="L1789" s="4">
        <v>3.33</v>
      </c>
    </row>
    <row r="1790">
      <c r="A1790" s="20" t="s">
        <v>2138</v>
      </c>
      <c r="B1790" s="20" t="str">
        <f t="shared" si="1"/>
        <v>#VALUE!</v>
      </c>
      <c r="C1790" s="20" t="str">
        <f>IFERROR(__xludf.DUMMYFUNCTION("SPLIT(E1790,"" - "")"),"#VALUE!")</f>
        <v>#VALUE!</v>
      </c>
      <c r="D1790" s="20"/>
      <c r="E1790" s="23"/>
      <c r="F1790" s="4">
        <v>86.0</v>
      </c>
      <c r="G1790" s="4">
        <v>3.52</v>
      </c>
      <c r="H1790" s="8">
        <v>0.3372</v>
      </c>
      <c r="I1790" s="8">
        <v>0.1386</v>
      </c>
      <c r="J1790" s="9">
        <v>0.0028587962962962963</v>
      </c>
      <c r="K1790" s="21">
        <v>247.0</v>
      </c>
      <c r="L1790" s="4">
        <v>2.77</v>
      </c>
    </row>
    <row r="1791">
      <c r="A1791" s="20" t="s">
        <v>2372</v>
      </c>
      <c r="B1791" s="20" t="str">
        <f t="shared" si="1"/>
        <v>#VALUE!</v>
      </c>
      <c r="C1791" s="20" t="str">
        <f>IFERROR(__xludf.DUMMYFUNCTION("SPLIT(E1791,"" - "")"),"#VALUE!")</f>
        <v>#VALUE!</v>
      </c>
      <c r="D1791" s="20"/>
      <c r="E1791" s="23"/>
      <c r="F1791" s="4">
        <v>86.0</v>
      </c>
      <c r="G1791" s="4">
        <v>2.86</v>
      </c>
      <c r="H1791" s="8">
        <v>0.1977</v>
      </c>
      <c r="I1791" s="8">
        <v>0.2683</v>
      </c>
      <c r="J1791" s="9">
        <v>0.0034953703703703705</v>
      </c>
      <c r="K1791" s="21">
        <v>302.0</v>
      </c>
      <c r="L1791" s="4">
        <v>2.78</v>
      </c>
    </row>
    <row r="1792">
      <c r="A1792" s="20" t="s">
        <v>2140</v>
      </c>
      <c r="B1792" s="20" t="str">
        <f t="shared" si="1"/>
        <v>#VALUE!</v>
      </c>
      <c r="C1792" s="20" t="str">
        <f>IFERROR(__xludf.DUMMYFUNCTION("SPLIT(E1792,"" - "")"),"#VALUE!")</f>
        <v>#VALUE!</v>
      </c>
      <c r="D1792" s="20"/>
      <c r="E1792" s="23"/>
      <c r="F1792" s="4">
        <v>86.0</v>
      </c>
      <c r="G1792" s="4">
        <v>3.0</v>
      </c>
      <c r="H1792" s="8">
        <v>0.2442</v>
      </c>
      <c r="I1792" s="8">
        <v>0.2403</v>
      </c>
      <c r="J1792" s="9">
        <v>0.0033449074074074076</v>
      </c>
      <c r="K1792" s="21">
        <v>289.0</v>
      </c>
      <c r="L1792" s="4">
        <v>1.87</v>
      </c>
    </row>
    <row r="1793">
      <c r="A1793" s="20" t="s">
        <v>2141</v>
      </c>
      <c r="B1793" s="20" t="str">
        <f t="shared" si="1"/>
        <v>#VALUE!</v>
      </c>
      <c r="C1793" s="20" t="str">
        <f>IFERROR(__xludf.DUMMYFUNCTION("SPLIT(E1793,"" - "")"),"#VALUE!")</f>
        <v>#VALUE!</v>
      </c>
      <c r="D1793" s="20"/>
      <c r="E1793" s="23"/>
      <c r="F1793" s="4">
        <v>86.0</v>
      </c>
      <c r="G1793" s="4">
        <v>3.92</v>
      </c>
      <c r="H1793" s="8">
        <v>0.3488</v>
      </c>
      <c r="I1793" s="8">
        <v>0.1513</v>
      </c>
      <c r="J1793" s="9">
        <v>0.0028819444444444444</v>
      </c>
      <c r="K1793" s="21">
        <v>249.0</v>
      </c>
      <c r="L1793" s="4">
        <v>1.6</v>
      </c>
    </row>
    <row r="1794">
      <c r="A1794" s="20">
        <v>21940.0</v>
      </c>
      <c r="B1794" s="20" t="str">
        <f t="shared" si="1"/>
        <v>#VALUE!</v>
      </c>
      <c r="C1794" s="20" t="str">
        <f>IFERROR(__xludf.DUMMYFUNCTION("SPLIT(E1794,"" - "")"),"#VALUE!")</f>
        <v>#VALUE!</v>
      </c>
      <c r="D1794" s="20"/>
      <c r="E1794" s="23"/>
      <c r="F1794" s="4">
        <v>85.0</v>
      </c>
      <c r="G1794" s="4">
        <v>2.46</v>
      </c>
      <c r="H1794" s="8">
        <v>0.4118</v>
      </c>
      <c r="I1794" s="8">
        <v>0.177</v>
      </c>
      <c r="J1794" s="9">
        <v>0.0042592592592592595</v>
      </c>
      <c r="K1794" s="21">
        <v>368.0</v>
      </c>
      <c r="L1794" s="4">
        <v>1.95</v>
      </c>
    </row>
    <row r="1795">
      <c r="A1795" s="20">
        <v>24642.0</v>
      </c>
      <c r="B1795" s="20" t="str">
        <f t="shared" si="1"/>
        <v>#VALUE!</v>
      </c>
      <c r="C1795" s="20" t="str">
        <f>IFERROR(__xludf.DUMMYFUNCTION("SPLIT(E1795,"" - "")"),"#VALUE!")</f>
        <v>#VALUE!</v>
      </c>
      <c r="D1795" s="20"/>
      <c r="E1795" s="23"/>
      <c r="F1795" s="4">
        <v>85.0</v>
      </c>
      <c r="G1795" s="4">
        <v>1.98</v>
      </c>
      <c r="H1795" s="8">
        <v>0.4</v>
      </c>
      <c r="I1795" s="8">
        <v>0.1548</v>
      </c>
      <c r="J1795" s="9">
        <v>0.0035416666666666665</v>
      </c>
      <c r="K1795" s="21">
        <v>306.0</v>
      </c>
      <c r="L1795" s="4">
        <v>2.62</v>
      </c>
    </row>
    <row r="1796">
      <c r="A1796" s="20">
        <v>9903.0</v>
      </c>
      <c r="B1796" s="20" t="str">
        <f t="shared" si="1"/>
        <v>#VALUE!</v>
      </c>
      <c r="C1796" s="20" t="str">
        <f>IFERROR(__xludf.DUMMYFUNCTION("SPLIT(E1796,"" - "")"),"#VALUE!")</f>
        <v>#VALUE!</v>
      </c>
      <c r="D1796" s="20"/>
      <c r="E1796" s="23"/>
      <c r="F1796" s="4">
        <v>85.0</v>
      </c>
      <c r="G1796" s="4">
        <v>1.53</v>
      </c>
      <c r="H1796" s="8">
        <v>0.4941</v>
      </c>
      <c r="I1796" s="8">
        <v>0.0462</v>
      </c>
      <c r="J1796" s="9">
        <v>0.0016087962962962963</v>
      </c>
      <c r="K1796" s="21">
        <v>139.0</v>
      </c>
      <c r="L1796" s="4">
        <v>2.66</v>
      </c>
    </row>
    <row r="1797">
      <c r="A1797" s="20" t="s">
        <v>2143</v>
      </c>
      <c r="B1797" s="20" t="str">
        <f t="shared" si="1"/>
        <v>#VALUE!</v>
      </c>
      <c r="C1797" s="20" t="str">
        <f>IFERROR(__xludf.DUMMYFUNCTION("SPLIT(E1797,"" - "")"),"#VALUE!")</f>
        <v>#VALUE!</v>
      </c>
      <c r="D1797" s="20"/>
      <c r="E1797" s="23"/>
      <c r="F1797" s="4">
        <v>85.0</v>
      </c>
      <c r="G1797" s="4">
        <v>2.62</v>
      </c>
      <c r="H1797" s="8">
        <v>0.1176</v>
      </c>
      <c r="I1797" s="8">
        <v>0.1659</v>
      </c>
      <c r="J1797" s="9">
        <v>0.0028472222222222223</v>
      </c>
      <c r="K1797" s="21">
        <v>246.0</v>
      </c>
      <c r="L1797" s="4">
        <v>5.05</v>
      </c>
    </row>
    <row r="1798">
      <c r="A1798" s="20" t="s">
        <v>2144</v>
      </c>
      <c r="B1798" s="20" t="str">
        <f t="shared" si="1"/>
        <v>#VALUE!</v>
      </c>
      <c r="C1798" s="20" t="str">
        <f>IFERROR(__xludf.DUMMYFUNCTION("SPLIT(E1798,"" - "")"),"#VALUE!")</f>
        <v>#VALUE!</v>
      </c>
      <c r="D1798" s="20"/>
      <c r="E1798" s="23"/>
      <c r="F1798" s="4">
        <v>85.0</v>
      </c>
      <c r="G1798" s="4">
        <v>3.25</v>
      </c>
      <c r="H1798" s="8">
        <v>0.2588</v>
      </c>
      <c r="I1798" s="8">
        <v>0.1739</v>
      </c>
      <c r="J1798" s="9">
        <v>0.00375</v>
      </c>
      <c r="K1798" s="21">
        <v>324.0</v>
      </c>
      <c r="L1798" s="4">
        <v>4.48</v>
      </c>
    </row>
    <row r="1799">
      <c r="A1799" s="20" t="s">
        <v>2145</v>
      </c>
      <c r="B1799" s="20" t="str">
        <f t="shared" si="1"/>
        <v>#VALUE!</v>
      </c>
      <c r="C1799" s="20" t="str">
        <f>IFERROR(__xludf.DUMMYFUNCTION("SPLIT(E1799,"" - "")"),"#VALUE!")</f>
        <v>#VALUE!</v>
      </c>
      <c r="D1799" s="20"/>
      <c r="E1799" s="23"/>
      <c r="F1799" s="4">
        <v>85.0</v>
      </c>
      <c r="G1799" s="4">
        <v>7.51</v>
      </c>
      <c r="H1799" s="8">
        <v>0.2824</v>
      </c>
      <c r="I1799" s="8">
        <v>0.1191</v>
      </c>
      <c r="J1799" s="9">
        <v>0.0043287037037037035</v>
      </c>
      <c r="K1799" s="21">
        <v>374.0</v>
      </c>
      <c r="L1799" s="4">
        <v>3.52</v>
      </c>
    </row>
    <row r="1800">
      <c r="A1800" s="20" t="s">
        <v>2146</v>
      </c>
      <c r="B1800" s="20" t="str">
        <f t="shared" si="1"/>
        <v>#VALUE!</v>
      </c>
      <c r="C1800" s="20" t="str">
        <f>IFERROR(__xludf.DUMMYFUNCTION("SPLIT(E1800,"" - "")"),"#VALUE!")</f>
        <v>#VALUE!</v>
      </c>
      <c r="D1800" s="20"/>
      <c r="E1800" s="23"/>
      <c r="F1800" s="4">
        <v>85.0</v>
      </c>
      <c r="G1800" s="4">
        <v>3.94</v>
      </c>
      <c r="H1800" s="8">
        <v>0.2235</v>
      </c>
      <c r="I1800" s="8">
        <v>0.2269</v>
      </c>
      <c r="J1800" s="9">
        <v>0.0023032407407407407</v>
      </c>
      <c r="K1800" s="21">
        <v>199.0</v>
      </c>
      <c r="L1800" s="4">
        <v>1.51</v>
      </c>
    </row>
    <row r="1801">
      <c r="A1801" s="20" t="s">
        <v>2147</v>
      </c>
      <c r="B1801" s="20" t="str">
        <f t="shared" si="1"/>
        <v>#VALUE!</v>
      </c>
      <c r="C1801" s="20" t="str">
        <f>IFERROR(__xludf.DUMMYFUNCTION("SPLIT(E1801,"" - "")"),"#VALUE!")</f>
        <v>#VALUE!</v>
      </c>
      <c r="D1801" s="20"/>
      <c r="E1801" s="23"/>
      <c r="F1801" s="4">
        <v>85.0</v>
      </c>
      <c r="G1801" s="4">
        <v>3.81</v>
      </c>
      <c r="H1801" s="8">
        <v>0.1765</v>
      </c>
      <c r="I1801" s="8">
        <v>0.213</v>
      </c>
      <c r="J1801" s="9">
        <v>0.0028356481481481483</v>
      </c>
      <c r="K1801" s="21">
        <v>245.0</v>
      </c>
      <c r="L1801" s="4">
        <v>2.61</v>
      </c>
    </row>
    <row r="1802">
      <c r="A1802" s="20" t="s">
        <v>2148</v>
      </c>
      <c r="B1802" s="20" t="str">
        <f t="shared" si="1"/>
        <v>#VALUE!</v>
      </c>
      <c r="C1802" s="20" t="str">
        <f>IFERROR(__xludf.DUMMYFUNCTION("SPLIT(E1802,"" - "")"),"#VALUE!")</f>
        <v>#VALUE!</v>
      </c>
      <c r="D1802" s="20"/>
      <c r="E1802" s="23"/>
      <c r="F1802" s="4">
        <v>85.0</v>
      </c>
      <c r="G1802" s="4">
        <v>3.96</v>
      </c>
      <c r="H1802" s="8">
        <v>0.1882</v>
      </c>
      <c r="I1802" s="8">
        <v>0.1691</v>
      </c>
      <c r="J1802" s="9">
        <v>0.005069444444444444</v>
      </c>
      <c r="K1802" s="21">
        <v>438.0</v>
      </c>
      <c r="L1802" s="4">
        <v>4.55</v>
      </c>
    </row>
    <row r="1803">
      <c r="A1803" s="20" t="s">
        <v>2149</v>
      </c>
      <c r="B1803" s="20" t="str">
        <f t="shared" si="1"/>
        <v>#VALUE!</v>
      </c>
      <c r="C1803" s="20" t="str">
        <f>IFERROR(__xludf.DUMMYFUNCTION("SPLIT(E1803,"" - "")"),"#VALUE!")</f>
        <v>#VALUE!</v>
      </c>
      <c r="D1803" s="20"/>
      <c r="E1803" s="23"/>
      <c r="F1803" s="4">
        <v>85.0</v>
      </c>
      <c r="G1803" s="4">
        <v>4.04</v>
      </c>
      <c r="H1803" s="8">
        <v>0.2588</v>
      </c>
      <c r="I1803" s="8">
        <v>0.1545</v>
      </c>
      <c r="J1803" s="9">
        <v>0.003171296296296296</v>
      </c>
      <c r="K1803" s="21">
        <v>274.0</v>
      </c>
      <c r="L1803" s="4">
        <v>2.72</v>
      </c>
    </row>
    <row r="1804">
      <c r="A1804" s="20" t="s">
        <v>2150</v>
      </c>
      <c r="B1804" s="20" t="str">
        <f t="shared" si="1"/>
        <v>#VALUE!</v>
      </c>
      <c r="C1804" s="20" t="str">
        <f>IFERROR(__xludf.DUMMYFUNCTION("SPLIT(E1804,"" - "")"),"#VALUE!")</f>
        <v>#VALUE!</v>
      </c>
      <c r="D1804" s="20"/>
      <c r="E1804" s="23"/>
      <c r="F1804" s="4">
        <v>85.0</v>
      </c>
      <c r="G1804" s="4">
        <v>1.08</v>
      </c>
      <c r="H1804" s="8">
        <v>0.9882</v>
      </c>
      <c r="I1804" s="8">
        <v>0.0109</v>
      </c>
      <c r="J1804" s="9">
        <v>4.7453703703703704E-4</v>
      </c>
      <c r="K1804" s="21">
        <v>41.0</v>
      </c>
      <c r="L1804" s="4">
        <v>0.02</v>
      </c>
    </row>
    <row r="1805">
      <c r="A1805" s="20" t="s">
        <v>2151</v>
      </c>
      <c r="B1805" s="20" t="str">
        <f t="shared" si="1"/>
        <v>#VALUE!</v>
      </c>
      <c r="C1805" s="20" t="str">
        <f>IFERROR(__xludf.DUMMYFUNCTION("SPLIT(E1805,"" - "")"),"#VALUE!")</f>
        <v>#VALUE!</v>
      </c>
      <c r="D1805" s="20"/>
      <c r="E1805" s="23"/>
      <c r="F1805" s="4">
        <v>85.0</v>
      </c>
      <c r="G1805" s="4">
        <v>3.08</v>
      </c>
      <c r="H1805" s="8">
        <v>0.5529</v>
      </c>
      <c r="I1805" s="8">
        <v>0.0916</v>
      </c>
      <c r="J1805" s="9">
        <v>0.0023148148148148147</v>
      </c>
      <c r="K1805" s="21">
        <v>200.0</v>
      </c>
      <c r="L1805" s="4">
        <v>2.18</v>
      </c>
    </row>
    <row r="1806">
      <c r="A1806" s="20" t="s">
        <v>2152</v>
      </c>
      <c r="B1806" s="20" t="str">
        <f t="shared" si="1"/>
        <v>#VALUE!</v>
      </c>
      <c r="C1806" s="20" t="str">
        <f>IFERROR(__xludf.DUMMYFUNCTION("SPLIT(E1806,"" - "")"),"#VALUE!")</f>
        <v>#VALUE!</v>
      </c>
      <c r="D1806" s="20"/>
      <c r="E1806" s="23"/>
      <c r="F1806" s="4">
        <v>85.0</v>
      </c>
      <c r="G1806" s="4">
        <v>1.12</v>
      </c>
      <c r="H1806" s="8">
        <v>0.9882</v>
      </c>
      <c r="I1806" s="8">
        <v>0.0</v>
      </c>
      <c r="J1806" s="9">
        <v>5.555555555555556E-4</v>
      </c>
      <c r="K1806" s="21">
        <v>48.0</v>
      </c>
      <c r="L1806" s="4">
        <v>0.05</v>
      </c>
    </row>
    <row r="1807">
      <c r="A1807" s="20" t="s">
        <v>2153</v>
      </c>
      <c r="B1807" s="20" t="str">
        <f t="shared" si="1"/>
        <v>#VALUE!</v>
      </c>
      <c r="C1807" s="20" t="str">
        <f>IFERROR(__xludf.DUMMYFUNCTION("SPLIT(E1807,"" - "")"),"#VALUE!")</f>
        <v>#VALUE!</v>
      </c>
      <c r="D1807" s="20"/>
      <c r="E1807" s="23"/>
      <c r="F1807" s="4">
        <v>85.0</v>
      </c>
      <c r="G1807" s="4">
        <v>3.04</v>
      </c>
      <c r="H1807" s="8">
        <v>0.2235</v>
      </c>
      <c r="I1807" s="8">
        <v>0.2171</v>
      </c>
      <c r="J1807" s="9">
        <v>0.002789351851851852</v>
      </c>
      <c r="K1807" s="21">
        <v>241.0</v>
      </c>
      <c r="L1807" s="4">
        <v>2.21</v>
      </c>
    </row>
    <row r="1808">
      <c r="A1808" s="20" t="s">
        <v>2154</v>
      </c>
      <c r="B1808" s="20" t="str">
        <f t="shared" si="1"/>
        <v>#VALUE!</v>
      </c>
      <c r="C1808" s="20" t="str">
        <f>IFERROR(__xludf.DUMMYFUNCTION("SPLIT(E1808,"" - "")"),"#VALUE!")</f>
        <v>#VALUE!</v>
      </c>
      <c r="D1808" s="20"/>
      <c r="E1808" s="23"/>
      <c r="F1808" s="4">
        <v>85.0</v>
      </c>
      <c r="G1808" s="4">
        <v>2.89</v>
      </c>
      <c r="H1808" s="8">
        <v>0.1294</v>
      </c>
      <c r="I1808" s="8">
        <v>0.3333</v>
      </c>
      <c r="J1808" s="9">
        <v>0.0021296296296296298</v>
      </c>
      <c r="K1808" s="21">
        <v>184.0</v>
      </c>
      <c r="L1808" s="4">
        <v>1.62</v>
      </c>
    </row>
    <row r="1809">
      <c r="A1809" s="20" t="s">
        <v>2156</v>
      </c>
      <c r="B1809" s="20" t="str">
        <f t="shared" si="1"/>
        <v>#VALUE!</v>
      </c>
      <c r="C1809" s="20" t="str">
        <f>IFERROR(__xludf.DUMMYFUNCTION("SPLIT(E1809,"" - "")"),"#VALUE!")</f>
        <v>#VALUE!</v>
      </c>
      <c r="D1809" s="20"/>
      <c r="E1809" s="23"/>
      <c r="F1809" s="4">
        <v>85.0</v>
      </c>
      <c r="G1809" s="4">
        <v>3.96</v>
      </c>
      <c r="H1809" s="8">
        <v>0.2</v>
      </c>
      <c r="I1809" s="8">
        <v>0.1276</v>
      </c>
      <c r="J1809" s="9">
        <v>0.003738425925925926</v>
      </c>
      <c r="K1809" s="21">
        <v>323.0</v>
      </c>
      <c r="L1809" s="4">
        <v>4.4</v>
      </c>
    </row>
    <row r="1810">
      <c r="A1810" s="20" t="s">
        <v>4830</v>
      </c>
      <c r="B1810" s="20" t="str">
        <f t="shared" si="1"/>
        <v>#VALUE!</v>
      </c>
      <c r="C1810" s="20" t="str">
        <f>IFERROR(__xludf.DUMMYFUNCTION("SPLIT(E1810,"" - "")"),"#VALUE!")</f>
        <v>#VALUE!</v>
      </c>
      <c r="D1810" s="20"/>
      <c r="E1810" s="23"/>
      <c r="F1810" s="4">
        <v>85.0</v>
      </c>
      <c r="G1810" s="4">
        <v>1.39</v>
      </c>
      <c r="H1810" s="8">
        <v>0.2471</v>
      </c>
      <c r="I1810" s="8">
        <v>0.5254</v>
      </c>
      <c r="J1810" s="9">
        <v>8.680555555555555E-4</v>
      </c>
      <c r="K1810" s="21">
        <v>75.0</v>
      </c>
      <c r="L1810" s="4">
        <v>0.56</v>
      </c>
    </row>
    <row r="1811">
      <c r="A1811" s="20" t="s">
        <v>2158</v>
      </c>
      <c r="B1811" s="20" t="str">
        <f t="shared" si="1"/>
        <v>#VALUE!</v>
      </c>
      <c r="C1811" s="20" t="str">
        <f>IFERROR(__xludf.DUMMYFUNCTION("SPLIT(E1811,"" - "")"),"#VALUE!")</f>
        <v>#VALUE!</v>
      </c>
      <c r="D1811" s="20"/>
      <c r="E1811" s="23"/>
      <c r="F1811" s="4">
        <v>85.0</v>
      </c>
      <c r="G1811" s="4">
        <v>3.25</v>
      </c>
      <c r="H1811" s="8">
        <v>0.1059</v>
      </c>
      <c r="I1811" s="8">
        <v>0.1993</v>
      </c>
      <c r="J1811" s="9">
        <v>0.0027314814814814814</v>
      </c>
      <c r="K1811" s="21">
        <v>236.0</v>
      </c>
      <c r="L1811" s="4">
        <v>5.52</v>
      </c>
    </row>
    <row r="1812">
      <c r="A1812" s="20" t="s">
        <v>2159</v>
      </c>
      <c r="B1812" s="20" t="str">
        <f t="shared" si="1"/>
        <v>#VALUE!</v>
      </c>
      <c r="C1812" s="20" t="str">
        <f>IFERROR(__xludf.DUMMYFUNCTION("SPLIT(E1812,"" - "")"),"#VALUE!")</f>
        <v>#VALUE!</v>
      </c>
      <c r="D1812" s="20"/>
      <c r="E1812" s="23"/>
      <c r="F1812" s="4">
        <v>85.0</v>
      </c>
      <c r="G1812" s="4">
        <v>2.75</v>
      </c>
      <c r="H1812" s="8">
        <v>0.2706</v>
      </c>
      <c r="I1812" s="8">
        <v>0.2179</v>
      </c>
      <c r="J1812" s="9">
        <v>0.0024074074074074076</v>
      </c>
      <c r="K1812" s="21">
        <v>208.0</v>
      </c>
      <c r="L1812" s="4">
        <v>2.34</v>
      </c>
    </row>
    <row r="1813">
      <c r="A1813" s="20" t="s">
        <v>2161</v>
      </c>
      <c r="B1813" s="20" t="str">
        <f t="shared" si="1"/>
        <v>#VALUE!</v>
      </c>
      <c r="C1813" s="20" t="str">
        <f>IFERROR(__xludf.DUMMYFUNCTION("SPLIT(E1813,"" - "")"),"#VALUE!")</f>
        <v>#VALUE!</v>
      </c>
      <c r="D1813" s="20"/>
      <c r="E1813" s="23"/>
      <c r="F1813" s="4">
        <v>85.0</v>
      </c>
      <c r="G1813" s="4">
        <v>2.65</v>
      </c>
      <c r="H1813" s="8">
        <v>0.1882</v>
      </c>
      <c r="I1813" s="8">
        <v>0.1733</v>
      </c>
      <c r="J1813" s="9">
        <v>0.008518518518518519</v>
      </c>
      <c r="K1813" s="21">
        <v>736.0</v>
      </c>
      <c r="L1813" s="4">
        <v>4.91</v>
      </c>
    </row>
    <row r="1814">
      <c r="A1814" s="20" t="s">
        <v>2162</v>
      </c>
      <c r="B1814" s="20" t="str">
        <f t="shared" si="1"/>
        <v>#VALUE!</v>
      </c>
      <c r="C1814" s="20" t="str">
        <f>IFERROR(__xludf.DUMMYFUNCTION("SPLIT(E1814,"" - "")"),"#VALUE!")</f>
        <v>#VALUE!</v>
      </c>
      <c r="D1814" s="20"/>
      <c r="E1814" s="23"/>
      <c r="F1814" s="4">
        <v>85.0</v>
      </c>
      <c r="G1814" s="4">
        <v>3.33</v>
      </c>
      <c r="H1814" s="8">
        <v>0.1294</v>
      </c>
      <c r="I1814" s="8">
        <v>0.2014</v>
      </c>
      <c r="J1814" s="9">
        <v>0.002789351851851852</v>
      </c>
      <c r="K1814" s="21">
        <v>241.0</v>
      </c>
      <c r="L1814" s="4">
        <v>3.06</v>
      </c>
    </row>
    <row r="1815">
      <c r="A1815" s="20" t="s">
        <v>2163</v>
      </c>
      <c r="B1815" s="20" t="str">
        <f t="shared" si="1"/>
        <v>#VALUE!</v>
      </c>
      <c r="C1815" s="20" t="str">
        <f>IFERROR(__xludf.DUMMYFUNCTION("SPLIT(E1815,"" - "")"),"#VALUE!")</f>
        <v>#VALUE!</v>
      </c>
      <c r="D1815" s="20"/>
      <c r="E1815" s="23"/>
      <c r="F1815" s="4">
        <v>85.0</v>
      </c>
      <c r="G1815" s="4">
        <v>3.58</v>
      </c>
      <c r="H1815" s="8">
        <v>0.2353</v>
      </c>
      <c r="I1815" s="8">
        <v>0.1711</v>
      </c>
      <c r="J1815" s="9">
        <v>0.0038541666666666668</v>
      </c>
      <c r="K1815" s="21">
        <v>333.0</v>
      </c>
      <c r="L1815" s="4">
        <v>5.38</v>
      </c>
    </row>
    <row r="1816">
      <c r="A1816" s="20" t="s">
        <v>2164</v>
      </c>
      <c r="B1816" s="20" t="str">
        <f t="shared" si="1"/>
        <v>#VALUE!</v>
      </c>
      <c r="C1816" s="20" t="str">
        <f>IFERROR(__xludf.DUMMYFUNCTION("SPLIT(E1816,"" - "")"),"#VALUE!")</f>
        <v>#VALUE!</v>
      </c>
      <c r="D1816" s="20"/>
      <c r="E1816" s="23"/>
      <c r="F1816" s="4">
        <v>85.0</v>
      </c>
      <c r="G1816" s="4">
        <v>2.33</v>
      </c>
      <c r="H1816" s="8">
        <v>0.1294</v>
      </c>
      <c r="I1816" s="8">
        <v>0.3485</v>
      </c>
      <c r="J1816" s="9">
        <v>0.0015509259259259259</v>
      </c>
      <c r="K1816" s="21">
        <v>134.0</v>
      </c>
      <c r="L1816" s="4">
        <v>1.48</v>
      </c>
    </row>
    <row r="1817">
      <c r="A1817" s="20" t="s">
        <v>2165</v>
      </c>
      <c r="B1817" s="20" t="str">
        <f t="shared" si="1"/>
        <v>#VALUE!</v>
      </c>
      <c r="C1817" s="20" t="str">
        <f>IFERROR(__xludf.DUMMYFUNCTION("SPLIT(E1817,"" - "")"),"#VALUE!")</f>
        <v>#VALUE!</v>
      </c>
      <c r="D1817" s="20"/>
      <c r="E1817" s="23"/>
      <c r="F1817" s="4">
        <v>85.0</v>
      </c>
      <c r="G1817" s="4">
        <v>2.96</v>
      </c>
      <c r="H1817" s="8">
        <v>0.3294</v>
      </c>
      <c r="I1817" s="8">
        <v>0.2222</v>
      </c>
      <c r="J1817" s="9">
        <v>0.001979166666666667</v>
      </c>
      <c r="K1817" s="21">
        <v>171.0</v>
      </c>
      <c r="L1817" s="4">
        <v>0.99</v>
      </c>
    </row>
    <row r="1818">
      <c r="A1818" s="20" t="s">
        <v>2167</v>
      </c>
      <c r="B1818" s="20" t="str">
        <f t="shared" si="1"/>
        <v>#VALUE!</v>
      </c>
      <c r="C1818" s="20" t="str">
        <f>IFERROR(__xludf.DUMMYFUNCTION("SPLIT(E1818,"" - "")"),"#VALUE!")</f>
        <v>#VALUE!</v>
      </c>
      <c r="D1818" s="20"/>
      <c r="E1818" s="23"/>
      <c r="F1818" s="4">
        <v>85.0</v>
      </c>
      <c r="G1818" s="4">
        <v>4.32</v>
      </c>
      <c r="H1818" s="8">
        <v>0.2353</v>
      </c>
      <c r="I1818" s="8">
        <v>0.1635</v>
      </c>
      <c r="J1818" s="9">
        <v>0.004699074074074074</v>
      </c>
      <c r="K1818" s="21">
        <v>406.0</v>
      </c>
      <c r="L1818" s="4">
        <v>5.62</v>
      </c>
    </row>
    <row r="1819">
      <c r="A1819" s="20" t="s">
        <v>2168</v>
      </c>
      <c r="B1819" s="20" t="str">
        <f t="shared" si="1"/>
        <v>#VALUE!</v>
      </c>
      <c r="C1819" s="20" t="str">
        <f>IFERROR(__xludf.DUMMYFUNCTION("SPLIT(E1819,"" - "")"),"#VALUE!")</f>
        <v>#VALUE!</v>
      </c>
      <c r="D1819" s="20"/>
      <c r="E1819" s="23"/>
      <c r="F1819" s="4">
        <v>85.0</v>
      </c>
      <c r="G1819" s="4">
        <v>2.91</v>
      </c>
      <c r="H1819" s="8">
        <v>0.1412</v>
      </c>
      <c r="I1819" s="8">
        <v>0.332</v>
      </c>
      <c r="J1819" s="9">
        <v>0.002627314814814815</v>
      </c>
      <c r="K1819" s="21">
        <v>227.0</v>
      </c>
      <c r="L1819" s="4">
        <v>2.18</v>
      </c>
    </row>
    <row r="1820">
      <c r="A1820" s="20" t="s">
        <v>2170</v>
      </c>
      <c r="B1820" s="20" t="str">
        <f t="shared" si="1"/>
        <v>#VALUE!</v>
      </c>
      <c r="C1820" s="20" t="str">
        <f>IFERROR(__xludf.DUMMYFUNCTION("SPLIT(E1820,"" - "")"),"#VALUE!")</f>
        <v>#VALUE!</v>
      </c>
      <c r="D1820" s="20"/>
      <c r="E1820" s="23"/>
      <c r="F1820" s="4">
        <v>85.0</v>
      </c>
      <c r="G1820" s="4">
        <v>2.62</v>
      </c>
      <c r="H1820" s="8">
        <v>0.1059</v>
      </c>
      <c r="I1820" s="8">
        <v>0.1749</v>
      </c>
      <c r="J1820" s="9">
        <v>0.0030787037037037037</v>
      </c>
      <c r="K1820" s="21">
        <v>266.0</v>
      </c>
      <c r="L1820" s="4">
        <v>5.53</v>
      </c>
    </row>
    <row r="1821">
      <c r="A1821" s="20">
        <v>24400.0</v>
      </c>
      <c r="B1821" s="20" t="str">
        <f t="shared" si="1"/>
        <v>#VALUE!</v>
      </c>
      <c r="C1821" s="20" t="str">
        <f>IFERROR(__xludf.DUMMYFUNCTION("SPLIT(E1821,"" - "")"),"#VALUE!")</f>
        <v>#VALUE!</v>
      </c>
      <c r="D1821" s="20"/>
      <c r="E1821" s="23"/>
      <c r="F1821" s="4">
        <v>84.0</v>
      </c>
      <c r="G1821" s="4">
        <v>2.36</v>
      </c>
      <c r="H1821" s="8">
        <v>0.3333</v>
      </c>
      <c r="I1821" s="8">
        <v>0.0909</v>
      </c>
      <c r="J1821" s="9">
        <v>0.0035185185185185185</v>
      </c>
      <c r="K1821" s="21">
        <v>304.0</v>
      </c>
      <c r="L1821" s="4">
        <v>4.24</v>
      </c>
    </row>
    <row r="1822">
      <c r="A1822" s="20">
        <v>27021.0</v>
      </c>
      <c r="B1822" s="20" t="str">
        <f t="shared" si="1"/>
        <v>#VALUE!</v>
      </c>
      <c r="C1822" s="20" t="str">
        <f>IFERROR(__xludf.DUMMYFUNCTION("SPLIT(E1822,"" - "")"),"#VALUE!")</f>
        <v>#VALUE!</v>
      </c>
      <c r="D1822" s="20"/>
      <c r="E1822" s="23"/>
      <c r="F1822" s="4">
        <v>84.0</v>
      </c>
      <c r="G1822" s="4">
        <v>2.49</v>
      </c>
      <c r="H1822" s="8">
        <v>0.369</v>
      </c>
      <c r="I1822" s="8">
        <v>0.1914</v>
      </c>
      <c r="J1822" s="9">
        <v>0.003472222222222222</v>
      </c>
      <c r="K1822" s="21">
        <v>300.0</v>
      </c>
      <c r="L1822" s="4">
        <v>2.12</v>
      </c>
    </row>
    <row r="1823">
      <c r="A1823" s="20" t="s">
        <v>2171</v>
      </c>
      <c r="B1823" s="20" t="str">
        <f t="shared" si="1"/>
        <v>#VALUE!</v>
      </c>
      <c r="C1823" s="20" t="str">
        <f>IFERROR(__xludf.DUMMYFUNCTION("SPLIT(E1823,"" - "")"),"#VALUE!")</f>
        <v>#VALUE!</v>
      </c>
      <c r="D1823" s="20"/>
      <c r="E1823" s="23"/>
      <c r="F1823" s="4">
        <v>84.0</v>
      </c>
      <c r="G1823" s="4">
        <v>1.88</v>
      </c>
      <c r="H1823" s="8">
        <v>0.2024</v>
      </c>
      <c r="I1823" s="8">
        <v>0.2089</v>
      </c>
      <c r="J1823" s="9">
        <v>0.007916666666666667</v>
      </c>
      <c r="K1823" s="21">
        <v>684.0</v>
      </c>
      <c r="L1823" s="4">
        <v>5.9</v>
      </c>
    </row>
    <row r="1824">
      <c r="A1824" s="20" t="s">
        <v>2173</v>
      </c>
      <c r="B1824" s="20" t="str">
        <f t="shared" si="1"/>
        <v>#VALUE!</v>
      </c>
      <c r="C1824" s="20" t="str">
        <f>IFERROR(__xludf.DUMMYFUNCTION("SPLIT(E1824,"" - "")"),"#VALUE!")</f>
        <v>#VALUE!</v>
      </c>
      <c r="D1824" s="20"/>
      <c r="E1824" s="23"/>
      <c r="F1824" s="4">
        <v>84.0</v>
      </c>
      <c r="G1824" s="4">
        <v>3.93</v>
      </c>
      <c r="H1824" s="8">
        <v>0.25</v>
      </c>
      <c r="I1824" s="8">
        <v>0.1879</v>
      </c>
      <c r="J1824" s="9">
        <v>0.0039004629629629628</v>
      </c>
      <c r="K1824" s="21">
        <v>337.0</v>
      </c>
      <c r="L1824" s="4">
        <v>1.93</v>
      </c>
    </row>
    <row r="1825">
      <c r="A1825" s="20" t="s">
        <v>2174</v>
      </c>
      <c r="B1825" s="20" t="str">
        <f t="shared" si="1"/>
        <v>#VALUE!</v>
      </c>
      <c r="C1825" s="20" t="str">
        <f>IFERROR(__xludf.DUMMYFUNCTION("SPLIT(E1825,"" - "")"),"#VALUE!")</f>
        <v>#VALUE!</v>
      </c>
      <c r="D1825" s="20"/>
      <c r="E1825" s="23"/>
      <c r="F1825" s="4">
        <v>84.0</v>
      </c>
      <c r="G1825" s="4">
        <v>4.52</v>
      </c>
      <c r="H1825" s="8">
        <v>0.2262</v>
      </c>
      <c r="I1825" s="8">
        <v>0.2237</v>
      </c>
      <c r="J1825" s="9">
        <v>0.0028935185185185184</v>
      </c>
      <c r="K1825" s="21">
        <v>250.0</v>
      </c>
      <c r="L1825" s="4">
        <v>2.23</v>
      </c>
    </row>
    <row r="1826">
      <c r="A1826" s="20" t="s">
        <v>2175</v>
      </c>
      <c r="B1826" s="20" t="str">
        <f t="shared" si="1"/>
        <v>#VALUE!</v>
      </c>
      <c r="C1826" s="20" t="str">
        <f>IFERROR(__xludf.DUMMYFUNCTION("SPLIT(E1826,"" - "")"),"#VALUE!")</f>
        <v>#VALUE!</v>
      </c>
      <c r="D1826" s="20"/>
      <c r="E1826" s="23"/>
      <c r="F1826" s="4">
        <v>84.0</v>
      </c>
      <c r="G1826" s="4">
        <v>3.86</v>
      </c>
      <c r="H1826" s="8">
        <v>0.2738</v>
      </c>
      <c r="I1826" s="8">
        <v>0.1728</v>
      </c>
      <c r="J1826" s="9">
        <v>0.0033333333333333335</v>
      </c>
      <c r="K1826" s="21">
        <v>288.0</v>
      </c>
      <c r="L1826" s="4">
        <v>2.75</v>
      </c>
    </row>
    <row r="1827">
      <c r="A1827" s="20" t="s">
        <v>2177</v>
      </c>
      <c r="B1827" s="20" t="str">
        <f t="shared" si="1"/>
        <v>#VALUE!</v>
      </c>
      <c r="C1827" s="20" t="str">
        <f>IFERROR(__xludf.DUMMYFUNCTION("SPLIT(E1827,"" - "")"),"#VALUE!")</f>
        <v>#VALUE!</v>
      </c>
      <c r="D1827" s="20"/>
      <c r="E1827" s="23"/>
      <c r="F1827" s="4">
        <v>84.0</v>
      </c>
      <c r="G1827" s="4">
        <v>3.24</v>
      </c>
      <c r="H1827" s="8">
        <v>0.1786</v>
      </c>
      <c r="I1827" s="8">
        <v>0.2978</v>
      </c>
      <c r="J1827" s="9">
        <v>0.002916666666666667</v>
      </c>
      <c r="K1827" s="21">
        <v>252.0</v>
      </c>
      <c r="L1827" s="4">
        <v>2.55</v>
      </c>
    </row>
    <row r="1828">
      <c r="A1828" s="20" t="s">
        <v>2509</v>
      </c>
      <c r="B1828" s="20" t="str">
        <f t="shared" si="1"/>
        <v>#VALUE!</v>
      </c>
      <c r="C1828" s="20" t="str">
        <f>IFERROR(__xludf.DUMMYFUNCTION("SPLIT(E1828,"" - "")"),"#VALUE!")</f>
        <v>#VALUE!</v>
      </c>
      <c r="D1828" s="20"/>
      <c r="E1828" s="23"/>
      <c r="F1828" s="4">
        <v>84.0</v>
      </c>
      <c r="G1828" s="4">
        <v>3.17</v>
      </c>
      <c r="H1828" s="8">
        <v>0.1429</v>
      </c>
      <c r="I1828" s="8">
        <v>0.0263</v>
      </c>
      <c r="J1828" s="9">
        <v>0.007060185185185185</v>
      </c>
      <c r="K1828" s="21">
        <v>610.0</v>
      </c>
      <c r="L1828" s="4">
        <v>5.73</v>
      </c>
    </row>
    <row r="1829">
      <c r="A1829" s="20" t="s">
        <v>2180</v>
      </c>
      <c r="B1829" s="20" t="str">
        <f t="shared" si="1"/>
        <v>#VALUE!</v>
      </c>
      <c r="C1829" s="20" t="str">
        <f>IFERROR(__xludf.DUMMYFUNCTION("SPLIT(E1829,"" - "")"),"#VALUE!")</f>
        <v>#VALUE!</v>
      </c>
      <c r="D1829" s="20"/>
      <c r="E1829" s="23"/>
      <c r="F1829" s="4">
        <v>84.0</v>
      </c>
      <c r="G1829" s="4">
        <v>3.32</v>
      </c>
      <c r="H1829" s="8">
        <v>0.3095</v>
      </c>
      <c r="I1829" s="8">
        <v>0.2939</v>
      </c>
      <c r="J1829" s="9">
        <v>0.0027199074074074074</v>
      </c>
      <c r="K1829" s="21">
        <v>235.0</v>
      </c>
      <c r="L1829" s="4">
        <v>1.98</v>
      </c>
    </row>
    <row r="1830">
      <c r="A1830" s="20" t="s">
        <v>2182</v>
      </c>
      <c r="B1830" s="20" t="str">
        <f t="shared" si="1"/>
        <v>#VALUE!</v>
      </c>
      <c r="C1830" s="20" t="str">
        <f>IFERROR(__xludf.DUMMYFUNCTION("SPLIT(E1830,"" - "")"),"#VALUE!")</f>
        <v>#VALUE!</v>
      </c>
      <c r="D1830" s="20"/>
      <c r="E1830" s="23"/>
      <c r="F1830" s="4">
        <v>84.0</v>
      </c>
      <c r="G1830" s="4">
        <v>2.75</v>
      </c>
      <c r="H1830" s="8">
        <v>0.3452</v>
      </c>
      <c r="I1830" s="8">
        <v>0.1602</v>
      </c>
      <c r="J1830" s="9">
        <v>0.0044675925925925924</v>
      </c>
      <c r="K1830" s="21">
        <v>386.0</v>
      </c>
      <c r="L1830" s="4">
        <v>2.58</v>
      </c>
    </row>
    <row r="1831">
      <c r="A1831" s="20" t="s">
        <v>2184</v>
      </c>
      <c r="B1831" s="20" t="str">
        <f t="shared" si="1"/>
        <v>#VALUE!</v>
      </c>
      <c r="C1831" s="20" t="str">
        <f>IFERROR(__xludf.DUMMYFUNCTION("SPLIT(E1831,"" - "")"),"#VALUE!")</f>
        <v>#VALUE!</v>
      </c>
      <c r="D1831" s="20"/>
      <c r="E1831" s="23"/>
      <c r="F1831" s="4">
        <v>84.0</v>
      </c>
      <c r="G1831" s="4">
        <v>2.94</v>
      </c>
      <c r="H1831" s="8">
        <v>0.2619</v>
      </c>
      <c r="I1831" s="8">
        <v>0.1215</v>
      </c>
      <c r="J1831" s="9">
        <v>0.004178240740740741</v>
      </c>
      <c r="K1831" s="21">
        <v>361.0</v>
      </c>
      <c r="L1831" s="4">
        <v>5.06</v>
      </c>
    </row>
    <row r="1832">
      <c r="A1832" s="20" t="s">
        <v>2185</v>
      </c>
      <c r="B1832" s="20" t="str">
        <f t="shared" si="1"/>
        <v>#VALUE!</v>
      </c>
      <c r="C1832" s="20" t="str">
        <f>IFERROR(__xludf.DUMMYFUNCTION("SPLIT(E1832,"" - "")"),"#VALUE!")</f>
        <v>#VALUE!</v>
      </c>
      <c r="D1832" s="20"/>
      <c r="E1832" s="23"/>
      <c r="F1832" s="4">
        <v>84.0</v>
      </c>
      <c r="G1832" s="4">
        <v>3.64</v>
      </c>
      <c r="H1832" s="8">
        <v>0.2381</v>
      </c>
      <c r="I1832" s="8">
        <v>0.1895</v>
      </c>
      <c r="J1832" s="9">
        <v>0.0031944444444444446</v>
      </c>
      <c r="K1832" s="21">
        <v>276.0</v>
      </c>
      <c r="L1832" s="4">
        <v>2.21</v>
      </c>
    </row>
    <row r="1833">
      <c r="A1833" s="20" t="s">
        <v>2186</v>
      </c>
      <c r="B1833" s="20" t="str">
        <f t="shared" si="1"/>
        <v>#VALUE!</v>
      </c>
      <c r="C1833" s="20" t="str">
        <f>IFERROR(__xludf.DUMMYFUNCTION("SPLIT(E1833,"" - "")"),"#VALUE!")</f>
        <v>#VALUE!</v>
      </c>
      <c r="D1833" s="20"/>
      <c r="E1833" s="23"/>
      <c r="F1833" s="4">
        <v>84.0</v>
      </c>
      <c r="G1833" s="4">
        <v>2.56</v>
      </c>
      <c r="H1833" s="8">
        <v>0.2976</v>
      </c>
      <c r="I1833" s="8">
        <v>0.0977</v>
      </c>
      <c r="J1833" s="9">
        <v>0.0038194444444444443</v>
      </c>
      <c r="K1833" s="21">
        <v>330.0</v>
      </c>
      <c r="L1833" s="4">
        <v>2.38</v>
      </c>
    </row>
    <row r="1834">
      <c r="A1834" s="20" t="s">
        <v>2188</v>
      </c>
      <c r="B1834" s="20" t="str">
        <f t="shared" si="1"/>
        <v>#VALUE!</v>
      </c>
      <c r="C1834" s="20" t="str">
        <f>IFERROR(__xludf.DUMMYFUNCTION("SPLIT(E1834,"" - "")"),"#VALUE!")</f>
        <v>#VALUE!</v>
      </c>
      <c r="D1834" s="20"/>
      <c r="E1834" s="23"/>
      <c r="F1834" s="4">
        <v>83.0</v>
      </c>
      <c r="G1834" s="4">
        <v>2.64</v>
      </c>
      <c r="H1834" s="8">
        <v>0.2289</v>
      </c>
      <c r="I1834" s="8">
        <v>0.1872</v>
      </c>
      <c r="J1834" s="9">
        <v>0.002800925925925926</v>
      </c>
      <c r="K1834" s="21">
        <v>242.0</v>
      </c>
      <c r="L1834" s="4">
        <v>4.2</v>
      </c>
    </row>
    <row r="1835">
      <c r="A1835" s="20">
        <v>32241.0</v>
      </c>
      <c r="B1835" s="20" t="str">
        <f t="shared" si="1"/>
        <v>#VALUE!</v>
      </c>
      <c r="C1835" s="20" t="str">
        <f>IFERROR(__xludf.DUMMYFUNCTION("SPLIT(E1835,"" - "")"),"#VALUE!")</f>
        <v>#VALUE!</v>
      </c>
      <c r="D1835" s="20"/>
      <c r="E1835" s="23"/>
      <c r="F1835" s="4">
        <v>83.0</v>
      </c>
      <c r="G1835" s="4">
        <v>2.51</v>
      </c>
      <c r="H1835" s="8">
        <v>0.2771</v>
      </c>
      <c r="I1835" s="8">
        <v>0.1058</v>
      </c>
      <c r="J1835" s="9">
        <v>0.0035416666666666665</v>
      </c>
      <c r="K1835" s="21">
        <v>306.0</v>
      </c>
      <c r="L1835" s="4">
        <v>3.72</v>
      </c>
    </row>
    <row r="1836">
      <c r="A1836" s="20">
        <v>3402.0</v>
      </c>
      <c r="B1836" s="20" t="str">
        <f t="shared" si="1"/>
        <v>#VALUE!</v>
      </c>
      <c r="C1836" s="20" t="str">
        <f>IFERROR(__xludf.DUMMYFUNCTION("SPLIT(E1836,"" - "")"),"#VALUE!")</f>
        <v>#VALUE!</v>
      </c>
      <c r="D1836" s="20"/>
      <c r="E1836" s="23"/>
      <c r="F1836" s="4">
        <v>83.0</v>
      </c>
      <c r="G1836" s="4">
        <v>2.77</v>
      </c>
      <c r="H1836" s="8">
        <v>0.3012</v>
      </c>
      <c r="I1836" s="8">
        <v>0.0913</v>
      </c>
      <c r="J1836" s="9">
        <v>0.00619212962962963</v>
      </c>
      <c r="K1836" s="21">
        <v>535.0</v>
      </c>
      <c r="L1836" s="4">
        <v>5.45</v>
      </c>
    </row>
    <row r="1837">
      <c r="A1837" s="20" t="s">
        <v>2190</v>
      </c>
      <c r="B1837" s="20" t="str">
        <f t="shared" si="1"/>
        <v>#VALUE!</v>
      </c>
      <c r="C1837" s="20" t="str">
        <f>IFERROR(__xludf.DUMMYFUNCTION("SPLIT(E1837,"" - "")"),"#VALUE!")</f>
        <v>#VALUE!</v>
      </c>
      <c r="D1837" s="20"/>
      <c r="E1837" s="23"/>
      <c r="F1837" s="4">
        <v>83.0</v>
      </c>
      <c r="G1837" s="4">
        <v>2.54</v>
      </c>
      <c r="H1837" s="8">
        <v>0.3133</v>
      </c>
      <c r="I1837" s="8">
        <v>0.1327</v>
      </c>
      <c r="J1837" s="9">
        <v>0.0016782407407407408</v>
      </c>
      <c r="K1837" s="21">
        <v>145.0</v>
      </c>
      <c r="L1837" s="4">
        <v>1.3</v>
      </c>
    </row>
    <row r="1838">
      <c r="A1838" s="20" t="s">
        <v>2191</v>
      </c>
      <c r="B1838" s="20" t="str">
        <f t="shared" si="1"/>
        <v>#VALUE!</v>
      </c>
      <c r="C1838" s="20" t="str">
        <f>IFERROR(__xludf.DUMMYFUNCTION("SPLIT(E1838,"" - "")"),"#VALUE!")</f>
        <v>#VALUE!</v>
      </c>
      <c r="D1838" s="20"/>
      <c r="E1838" s="23"/>
      <c r="F1838" s="4">
        <v>83.0</v>
      </c>
      <c r="G1838" s="4">
        <v>2.8</v>
      </c>
      <c r="H1838" s="8">
        <v>0.2048</v>
      </c>
      <c r="I1838" s="8">
        <v>0.181</v>
      </c>
      <c r="J1838" s="9">
        <v>0.006608796296296297</v>
      </c>
      <c r="K1838" s="21">
        <v>571.0</v>
      </c>
      <c r="L1838" s="4">
        <v>5.72</v>
      </c>
    </row>
    <row r="1839">
      <c r="A1839" s="20" t="s">
        <v>2194</v>
      </c>
      <c r="B1839" s="20" t="str">
        <f t="shared" si="1"/>
        <v>#VALUE!</v>
      </c>
      <c r="C1839" s="20" t="str">
        <f>IFERROR(__xludf.DUMMYFUNCTION("SPLIT(E1839,"" - "")"),"#VALUE!")</f>
        <v>#VALUE!</v>
      </c>
      <c r="D1839" s="20"/>
      <c r="E1839" s="23"/>
      <c r="F1839" s="4">
        <v>83.0</v>
      </c>
      <c r="G1839" s="4">
        <v>2.55</v>
      </c>
      <c r="H1839" s="8">
        <v>0.1807</v>
      </c>
      <c r="I1839" s="8">
        <v>0.3302</v>
      </c>
      <c r="J1839" s="9">
        <v>0.001863425925925926</v>
      </c>
      <c r="K1839" s="21">
        <v>161.0</v>
      </c>
      <c r="L1839" s="4">
        <v>2.07</v>
      </c>
    </row>
    <row r="1840">
      <c r="A1840" s="20" t="s">
        <v>2196</v>
      </c>
      <c r="B1840" s="20" t="str">
        <f t="shared" si="1"/>
        <v>#VALUE!</v>
      </c>
      <c r="C1840" s="20" t="str">
        <f>IFERROR(__xludf.DUMMYFUNCTION("SPLIT(E1840,"" - "")"),"#VALUE!")</f>
        <v>#VALUE!</v>
      </c>
      <c r="D1840" s="20"/>
      <c r="E1840" s="23"/>
      <c r="F1840" s="4">
        <v>83.0</v>
      </c>
      <c r="G1840" s="4">
        <v>3.25</v>
      </c>
      <c r="H1840" s="8">
        <v>0.1325</v>
      </c>
      <c r="I1840" s="8">
        <v>0.3519</v>
      </c>
      <c r="J1840" s="9">
        <v>0.002013888888888889</v>
      </c>
      <c r="K1840" s="21">
        <v>174.0</v>
      </c>
      <c r="L1840" s="4">
        <v>0.78</v>
      </c>
    </row>
    <row r="1841">
      <c r="A1841" s="20" t="s">
        <v>2197</v>
      </c>
      <c r="B1841" s="20" t="str">
        <f t="shared" si="1"/>
        <v>#VALUE!</v>
      </c>
      <c r="C1841" s="20" t="str">
        <f>IFERROR(__xludf.DUMMYFUNCTION("SPLIT(E1841,"" - "")"),"#VALUE!")</f>
        <v>#VALUE!</v>
      </c>
      <c r="D1841" s="20"/>
      <c r="E1841" s="23"/>
      <c r="F1841" s="4">
        <v>83.0</v>
      </c>
      <c r="G1841" s="4">
        <v>3.84</v>
      </c>
      <c r="H1841" s="8">
        <v>0.1928</v>
      </c>
      <c r="I1841" s="8">
        <v>0.0408</v>
      </c>
      <c r="J1841" s="9">
        <v>0.003969907407407407</v>
      </c>
      <c r="K1841" s="21">
        <v>343.0</v>
      </c>
      <c r="L1841" s="4">
        <v>2.72</v>
      </c>
    </row>
    <row r="1842">
      <c r="A1842" s="20" t="s">
        <v>2199</v>
      </c>
      <c r="B1842" s="20" t="str">
        <f t="shared" si="1"/>
        <v>#VALUE!</v>
      </c>
      <c r="C1842" s="20" t="str">
        <f>IFERROR(__xludf.DUMMYFUNCTION("SPLIT(E1842,"" - "")"),"#VALUE!")</f>
        <v>#VALUE!</v>
      </c>
      <c r="D1842" s="20"/>
      <c r="E1842" s="23"/>
      <c r="F1842" s="4">
        <v>83.0</v>
      </c>
      <c r="G1842" s="4">
        <v>4.0</v>
      </c>
      <c r="H1842" s="8">
        <v>0.1928</v>
      </c>
      <c r="I1842" s="8">
        <v>0.2349</v>
      </c>
      <c r="J1842" s="9">
        <v>0.0029745370370370373</v>
      </c>
      <c r="K1842" s="21">
        <v>257.0</v>
      </c>
      <c r="L1842" s="4">
        <v>1.92</v>
      </c>
    </row>
    <row r="1843">
      <c r="A1843" s="20" t="s">
        <v>2200</v>
      </c>
      <c r="B1843" s="20" t="str">
        <f t="shared" si="1"/>
        <v>#VALUE!</v>
      </c>
      <c r="C1843" s="20" t="str">
        <f>IFERROR(__xludf.DUMMYFUNCTION("SPLIT(E1843,"" - "")"),"#VALUE!")</f>
        <v>#VALUE!</v>
      </c>
      <c r="D1843" s="20"/>
      <c r="E1843" s="23"/>
      <c r="F1843" s="4">
        <v>83.0</v>
      </c>
      <c r="G1843" s="4">
        <v>2.75</v>
      </c>
      <c r="H1843" s="8">
        <v>0.2892</v>
      </c>
      <c r="I1843" s="8">
        <v>0.1096</v>
      </c>
      <c r="J1843" s="9">
        <v>0.005486111111111111</v>
      </c>
      <c r="K1843" s="21">
        <v>474.0</v>
      </c>
      <c r="L1843" s="4">
        <v>5.9</v>
      </c>
    </row>
    <row r="1844">
      <c r="A1844" s="20" t="s">
        <v>2274</v>
      </c>
      <c r="B1844" s="20" t="str">
        <f t="shared" si="1"/>
        <v>#VALUE!</v>
      </c>
      <c r="C1844" s="20" t="str">
        <f>IFERROR(__xludf.DUMMYFUNCTION("SPLIT(E1844,"" - "")"),"#VALUE!")</f>
        <v>#VALUE!</v>
      </c>
      <c r="D1844" s="20"/>
      <c r="E1844" s="23"/>
      <c r="F1844" s="4">
        <v>83.0</v>
      </c>
      <c r="G1844" s="4">
        <v>2.42</v>
      </c>
      <c r="H1844" s="8">
        <v>0.494</v>
      </c>
      <c r="I1844" s="8">
        <v>0.1542</v>
      </c>
      <c r="J1844" s="9">
        <v>0.0010185185185185184</v>
      </c>
      <c r="K1844" s="21">
        <v>88.0</v>
      </c>
      <c r="L1844" s="4">
        <v>1.37</v>
      </c>
    </row>
    <row r="1845">
      <c r="A1845" s="20" t="s">
        <v>2202</v>
      </c>
      <c r="B1845" s="20" t="str">
        <f t="shared" si="1"/>
        <v>#VALUE!</v>
      </c>
      <c r="C1845" s="20" t="str">
        <f>IFERROR(__xludf.DUMMYFUNCTION("SPLIT(E1845,"" - "")"),"#VALUE!")</f>
        <v>#VALUE!</v>
      </c>
      <c r="D1845" s="20"/>
      <c r="E1845" s="23"/>
      <c r="F1845" s="4">
        <v>83.0</v>
      </c>
      <c r="G1845" s="4">
        <v>4.7</v>
      </c>
      <c r="H1845" s="8">
        <v>0.4578</v>
      </c>
      <c r="I1845" s="8">
        <v>0.1436</v>
      </c>
      <c r="J1845" s="9">
        <v>0.005185185185185185</v>
      </c>
      <c r="K1845" s="21">
        <v>448.0</v>
      </c>
      <c r="L1845" s="4">
        <v>1.27</v>
      </c>
    </row>
    <row r="1846">
      <c r="A1846" s="20" t="s">
        <v>2203</v>
      </c>
      <c r="B1846" s="20" t="str">
        <f t="shared" si="1"/>
        <v>#VALUE!</v>
      </c>
      <c r="C1846" s="20" t="str">
        <f>IFERROR(__xludf.DUMMYFUNCTION("SPLIT(E1846,"" - "")"),"#VALUE!")</f>
        <v>#VALUE!</v>
      </c>
      <c r="D1846" s="20"/>
      <c r="E1846" s="23"/>
      <c r="F1846" s="4">
        <v>83.0</v>
      </c>
      <c r="G1846" s="4">
        <v>4.64</v>
      </c>
      <c r="H1846" s="8">
        <v>0.1928</v>
      </c>
      <c r="I1846" s="8">
        <v>0.1532</v>
      </c>
      <c r="J1846" s="9">
        <v>0.004618055555555556</v>
      </c>
      <c r="K1846" s="21">
        <v>399.0</v>
      </c>
      <c r="L1846" s="4">
        <v>3.49</v>
      </c>
    </row>
    <row r="1847">
      <c r="A1847" s="20" t="s">
        <v>3666</v>
      </c>
      <c r="B1847" s="20" t="str">
        <f t="shared" si="1"/>
        <v>#VALUE!</v>
      </c>
      <c r="C1847" s="20" t="str">
        <f>IFERROR(__xludf.DUMMYFUNCTION("SPLIT(E1847,"" - "")"),"#VALUE!")</f>
        <v>#VALUE!</v>
      </c>
      <c r="D1847" s="20"/>
      <c r="E1847" s="23"/>
      <c r="F1847" s="4">
        <v>83.0</v>
      </c>
      <c r="G1847" s="4">
        <v>4.64</v>
      </c>
      <c r="H1847" s="8">
        <v>0.241</v>
      </c>
      <c r="I1847" s="8">
        <v>0.1766</v>
      </c>
      <c r="J1847" s="9">
        <v>0.004560185185185185</v>
      </c>
      <c r="K1847" s="21">
        <v>394.0</v>
      </c>
      <c r="L1847" s="4">
        <v>3.48</v>
      </c>
    </row>
    <row r="1848">
      <c r="A1848" s="20" t="s">
        <v>2207</v>
      </c>
      <c r="B1848" s="20" t="str">
        <f t="shared" si="1"/>
        <v>#VALUE!</v>
      </c>
      <c r="C1848" s="20" t="str">
        <f>IFERROR(__xludf.DUMMYFUNCTION("SPLIT(E1848,"" - "")"),"#VALUE!")</f>
        <v>#VALUE!</v>
      </c>
      <c r="D1848" s="20"/>
      <c r="E1848" s="23"/>
      <c r="F1848" s="4">
        <v>83.0</v>
      </c>
      <c r="G1848" s="4">
        <v>1.33</v>
      </c>
      <c r="H1848" s="8">
        <v>0.9518</v>
      </c>
      <c r="I1848" s="8">
        <v>0.0273</v>
      </c>
      <c r="J1848" s="9">
        <v>9.027777777777777E-4</v>
      </c>
      <c r="K1848" s="21">
        <v>78.0</v>
      </c>
      <c r="L1848" s="4">
        <v>0.27</v>
      </c>
    </row>
    <row r="1849">
      <c r="A1849" s="20" t="s">
        <v>2208</v>
      </c>
      <c r="B1849" s="20" t="str">
        <f t="shared" si="1"/>
        <v>#VALUE!</v>
      </c>
      <c r="C1849" s="20" t="str">
        <f>IFERROR(__xludf.DUMMYFUNCTION("SPLIT(E1849,"" - "")"),"#VALUE!")</f>
        <v>#VALUE!</v>
      </c>
      <c r="D1849" s="20"/>
      <c r="E1849" s="23"/>
      <c r="F1849" s="4">
        <v>83.0</v>
      </c>
      <c r="G1849" s="4">
        <v>3.35</v>
      </c>
      <c r="H1849" s="8">
        <v>0.1807</v>
      </c>
      <c r="I1849" s="8">
        <v>0.2158</v>
      </c>
      <c r="J1849" s="9">
        <v>0.0038194444444444443</v>
      </c>
      <c r="K1849" s="21">
        <v>330.0</v>
      </c>
      <c r="L1849" s="4">
        <v>3.3</v>
      </c>
    </row>
    <row r="1850">
      <c r="A1850" s="20" t="s">
        <v>2209</v>
      </c>
      <c r="B1850" s="20" t="str">
        <f t="shared" si="1"/>
        <v>#VALUE!</v>
      </c>
      <c r="C1850" s="20" t="str">
        <f>IFERROR(__xludf.DUMMYFUNCTION("SPLIT(E1850,"" - "")"),"#VALUE!")</f>
        <v>#VALUE!</v>
      </c>
      <c r="D1850" s="20"/>
      <c r="E1850" s="23"/>
      <c r="F1850" s="4">
        <v>83.0</v>
      </c>
      <c r="G1850" s="4">
        <v>3.69</v>
      </c>
      <c r="H1850" s="8">
        <v>0.253</v>
      </c>
      <c r="I1850" s="8">
        <v>0.1438</v>
      </c>
      <c r="J1850" s="9">
        <v>0.0033912037037037036</v>
      </c>
      <c r="K1850" s="21">
        <v>293.0</v>
      </c>
      <c r="L1850" s="4">
        <v>4.08</v>
      </c>
    </row>
    <row r="1851">
      <c r="A1851" s="20">
        <v>2002.0</v>
      </c>
      <c r="B1851" s="20" t="str">
        <f t="shared" si="1"/>
        <v>#VALUE!</v>
      </c>
      <c r="C1851" s="20" t="str">
        <f>IFERROR(__xludf.DUMMYFUNCTION("SPLIT(E1851,"" - "")"),"#VALUE!")</f>
        <v>#VALUE!</v>
      </c>
      <c r="D1851" s="20"/>
      <c r="E1851" s="23"/>
      <c r="F1851" s="4">
        <v>82.0</v>
      </c>
      <c r="G1851" s="4">
        <v>2.21</v>
      </c>
      <c r="H1851" s="8">
        <v>0.0854</v>
      </c>
      <c r="I1851" s="8">
        <v>0.232</v>
      </c>
      <c r="J1851" s="9">
        <v>0.003912037037037037</v>
      </c>
      <c r="K1851" s="21">
        <v>338.0</v>
      </c>
      <c r="L1851" s="4">
        <v>3.71</v>
      </c>
    </row>
    <row r="1852">
      <c r="A1852" s="20">
        <v>27962.0</v>
      </c>
      <c r="B1852" s="20" t="str">
        <f t="shared" si="1"/>
        <v>#VALUE!</v>
      </c>
      <c r="C1852" s="20" t="str">
        <f>IFERROR(__xludf.DUMMYFUNCTION("SPLIT(E1852,"" - "")"),"#VALUE!")</f>
        <v>#VALUE!</v>
      </c>
      <c r="D1852" s="20"/>
      <c r="E1852" s="23"/>
      <c r="F1852" s="4">
        <v>82.0</v>
      </c>
      <c r="G1852" s="4">
        <v>2.65</v>
      </c>
      <c r="H1852" s="8">
        <v>0.2927</v>
      </c>
      <c r="I1852" s="8">
        <v>0.1014</v>
      </c>
      <c r="J1852" s="9">
        <v>0.004814814814814815</v>
      </c>
      <c r="K1852" s="21">
        <v>416.0</v>
      </c>
      <c r="L1852" s="4">
        <v>5.38</v>
      </c>
    </row>
    <row r="1853">
      <c r="A1853" s="20">
        <v>3337.0</v>
      </c>
      <c r="B1853" s="20" t="str">
        <f t="shared" si="1"/>
        <v>#VALUE!</v>
      </c>
      <c r="C1853" s="20" t="str">
        <f>IFERROR(__xludf.DUMMYFUNCTION("SPLIT(E1853,"" - "")"),"#VALUE!")</f>
        <v>#VALUE!</v>
      </c>
      <c r="D1853" s="20"/>
      <c r="E1853" s="23"/>
      <c r="F1853" s="4">
        <v>82.0</v>
      </c>
      <c r="G1853" s="4">
        <v>2.41</v>
      </c>
      <c r="H1853" s="8">
        <v>0.2927</v>
      </c>
      <c r="I1853" s="8">
        <v>0.0404</v>
      </c>
      <c r="J1853" s="9">
        <v>0.005474537037037037</v>
      </c>
      <c r="K1853" s="21">
        <v>473.0</v>
      </c>
      <c r="L1853" s="4">
        <v>5.13</v>
      </c>
    </row>
    <row r="1854">
      <c r="A1854" s="20" t="s">
        <v>4831</v>
      </c>
      <c r="B1854" s="20" t="str">
        <f t="shared" si="1"/>
        <v>#VALUE!</v>
      </c>
      <c r="C1854" s="20" t="str">
        <f>IFERROR(__xludf.DUMMYFUNCTION("SPLIT(E1854,"" - "")"),"#VALUE!")</f>
        <v>#VALUE!</v>
      </c>
      <c r="D1854" s="20"/>
      <c r="E1854" s="23"/>
      <c r="F1854" s="4">
        <v>82.0</v>
      </c>
      <c r="G1854" s="4">
        <v>3.46</v>
      </c>
      <c r="H1854" s="8">
        <v>0.4878</v>
      </c>
      <c r="I1854" s="8">
        <v>0.1303</v>
      </c>
      <c r="J1854" s="9">
        <v>0.0035300925925925925</v>
      </c>
      <c r="K1854" s="21">
        <v>305.0</v>
      </c>
      <c r="L1854" s="4">
        <v>1.93</v>
      </c>
    </row>
    <row r="1855">
      <c r="A1855" s="20" t="s">
        <v>2212</v>
      </c>
      <c r="B1855" s="20" t="str">
        <f t="shared" si="1"/>
        <v>#VALUE!</v>
      </c>
      <c r="C1855" s="20" t="str">
        <f>IFERROR(__xludf.DUMMYFUNCTION("SPLIT(E1855,"" - "")"),"#VALUE!")</f>
        <v>#VALUE!</v>
      </c>
      <c r="D1855" s="20"/>
      <c r="E1855" s="23"/>
      <c r="F1855" s="4">
        <v>82.0</v>
      </c>
      <c r="G1855" s="4">
        <v>2.83</v>
      </c>
      <c r="H1855" s="8">
        <v>0.1829</v>
      </c>
      <c r="I1855" s="8">
        <v>0.3405</v>
      </c>
      <c r="J1855" s="9">
        <v>0.001388888888888889</v>
      </c>
      <c r="K1855" s="21">
        <v>120.0</v>
      </c>
      <c r="L1855" s="4">
        <v>1.99</v>
      </c>
    </row>
    <row r="1856">
      <c r="A1856" s="20" t="s">
        <v>2213</v>
      </c>
      <c r="B1856" s="20" t="str">
        <f t="shared" si="1"/>
        <v>#VALUE!</v>
      </c>
      <c r="C1856" s="20" t="str">
        <f>IFERROR(__xludf.DUMMYFUNCTION("SPLIT(E1856,"" - "")"),"#VALUE!")</f>
        <v>#VALUE!</v>
      </c>
      <c r="D1856" s="20"/>
      <c r="E1856" s="23"/>
      <c r="F1856" s="4">
        <v>82.0</v>
      </c>
      <c r="G1856" s="4">
        <v>3.72</v>
      </c>
      <c r="H1856" s="8">
        <v>0.1829</v>
      </c>
      <c r="I1856" s="8">
        <v>0.2262</v>
      </c>
      <c r="J1856" s="9">
        <v>0.0044444444444444444</v>
      </c>
      <c r="K1856" s="21">
        <v>384.0</v>
      </c>
      <c r="L1856" s="4">
        <v>5.32</v>
      </c>
    </row>
    <row r="1857">
      <c r="A1857" s="20" t="s">
        <v>2214</v>
      </c>
      <c r="B1857" s="20" t="str">
        <f t="shared" si="1"/>
        <v>#VALUE!</v>
      </c>
      <c r="C1857" s="20" t="str">
        <f>IFERROR(__xludf.DUMMYFUNCTION("SPLIT(E1857,"" - "")"),"#VALUE!")</f>
        <v>#VALUE!</v>
      </c>
      <c r="D1857" s="20"/>
      <c r="E1857" s="23"/>
      <c r="F1857" s="4">
        <v>82.0</v>
      </c>
      <c r="G1857" s="4">
        <v>1.61</v>
      </c>
      <c r="H1857" s="8">
        <v>0.0244</v>
      </c>
      <c r="I1857" s="8">
        <v>0.3864</v>
      </c>
      <c r="J1857" s="9">
        <v>0.0024537037037037036</v>
      </c>
      <c r="K1857" s="21">
        <v>212.0</v>
      </c>
      <c r="L1857" s="4">
        <v>5.7</v>
      </c>
    </row>
    <row r="1858">
      <c r="A1858" s="20" t="s">
        <v>2215</v>
      </c>
      <c r="B1858" s="20" t="str">
        <f t="shared" si="1"/>
        <v>#VALUE!</v>
      </c>
      <c r="C1858" s="20" t="str">
        <f>IFERROR(__xludf.DUMMYFUNCTION("SPLIT(E1858,"" - "")"),"#VALUE!")</f>
        <v>#VALUE!</v>
      </c>
      <c r="D1858" s="20"/>
      <c r="E1858" s="23"/>
      <c r="F1858" s="4">
        <v>82.0</v>
      </c>
      <c r="G1858" s="4">
        <v>3.51</v>
      </c>
      <c r="H1858" s="8">
        <v>0.1829</v>
      </c>
      <c r="I1858" s="8">
        <v>0.25</v>
      </c>
      <c r="J1858" s="9">
        <v>0.003136574074074074</v>
      </c>
      <c r="K1858" s="21">
        <v>271.0</v>
      </c>
      <c r="L1858" s="4">
        <v>2.24</v>
      </c>
    </row>
    <row r="1859">
      <c r="A1859" s="20" t="s">
        <v>2216</v>
      </c>
      <c r="B1859" s="20" t="str">
        <f t="shared" si="1"/>
        <v>#VALUE!</v>
      </c>
      <c r="C1859" s="20" t="str">
        <f>IFERROR(__xludf.DUMMYFUNCTION("SPLIT(E1859,"" - "")"),"#VALUE!")</f>
        <v>#VALUE!</v>
      </c>
      <c r="D1859" s="20"/>
      <c r="E1859" s="23"/>
      <c r="F1859" s="4">
        <v>82.0</v>
      </c>
      <c r="G1859" s="4">
        <v>3.88</v>
      </c>
      <c r="H1859" s="8">
        <v>0.2317</v>
      </c>
      <c r="I1859" s="8">
        <v>0.1667</v>
      </c>
      <c r="J1859" s="9">
        <v>0.004664351851851852</v>
      </c>
      <c r="K1859" s="21">
        <v>403.0</v>
      </c>
      <c r="L1859" s="4">
        <v>4.26</v>
      </c>
    </row>
    <row r="1860">
      <c r="A1860" s="20" t="s">
        <v>2217</v>
      </c>
      <c r="B1860" s="20" t="str">
        <f t="shared" si="1"/>
        <v>#VALUE!</v>
      </c>
      <c r="C1860" s="20" t="str">
        <f>IFERROR(__xludf.DUMMYFUNCTION("SPLIT(E1860,"" - "")"),"#VALUE!")</f>
        <v>#VALUE!</v>
      </c>
      <c r="D1860" s="20"/>
      <c r="E1860" s="23"/>
      <c r="F1860" s="4">
        <v>82.0</v>
      </c>
      <c r="G1860" s="4">
        <v>3.6</v>
      </c>
      <c r="H1860" s="8">
        <v>0.1585</v>
      </c>
      <c r="I1860" s="8">
        <v>0.2339</v>
      </c>
      <c r="J1860" s="9">
        <v>0.004548611111111111</v>
      </c>
      <c r="K1860" s="21">
        <v>393.0</v>
      </c>
      <c r="L1860" s="4">
        <v>5.66</v>
      </c>
    </row>
    <row r="1861">
      <c r="A1861" s="20" t="s">
        <v>2218</v>
      </c>
      <c r="B1861" s="20" t="str">
        <f t="shared" si="1"/>
        <v>#VALUE!</v>
      </c>
      <c r="C1861" s="20" t="str">
        <f>IFERROR(__xludf.DUMMYFUNCTION("SPLIT(E1861,"" - "")"),"#VALUE!")</f>
        <v>#VALUE!</v>
      </c>
      <c r="D1861" s="20"/>
      <c r="E1861" s="23"/>
      <c r="F1861" s="4">
        <v>82.0</v>
      </c>
      <c r="G1861" s="4">
        <v>3.38</v>
      </c>
      <c r="H1861" s="8">
        <v>0.1098</v>
      </c>
      <c r="I1861" s="8">
        <v>0.3538</v>
      </c>
      <c r="J1861" s="9">
        <v>0.002372685185185185</v>
      </c>
      <c r="K1861" s="21">
        <v>205.0</v>
      </c>
      <c r="L1861" s="4">
        <v>2.02</v>
      </c>
    </row>
    <row r="1862">
      <c r="A1862" s="20" t="s">
        <v>2219</v>
      </c>
      <c r="B1862" s="20" t="str">
        <f t="shared" si="1"/>
        <v>#VALUE!</v>
      </c>
      <c r="C1862" s="20" t="str">
        <f>IFERROR(__xludf.DUMMYFUNCTION("SPLIT(E1862,"" - "")"),"#VALUE!")</f>
        <v>#VALUE!</v>
      </c>
      <c r="D1862" s="20"/>
      <c r="E1862" s="23"/>
      <c r="F1862" s="4">
        <v>82.0</v>
      </c>
      <c r="G1862" s="4">
        <v>4.93</v>
      </c>
      <c r="H1862" s="8">
        <v>0.3049</v>
      </c>
      <c r="I1862" s="8">
        <v>0.1436</v>
      </c>
      <c r="J1862" s="9">
        <v>0.0030208333333333333</v>
      </c>
      <c r="K1862" s="21">
        <v>261.0</v>
      </c>
      <c r="L1862" s="4">
        <v>3.33</v>
      </c>
    </row>
    <row r="1863">
      <c r="A1863" s="20" t="s">
        <v>2221</v>
      </c>
      <c r="B1863" s="20" t="str">
        <f t="shared" si="1"/>
        <v>#VALUE!</v>
      </c>
      <c r="C1863" s="20" t="str">
        <f>IFERROR(__xludf.DUMMYFUNCTION("SPLIT(E1863,"" - "")"),"#VALUE!")</f>
        <v>#VALUE!</v>
      </c>
      <c r="D1863" s="20"/>
      <c r="E1863" s="23"/>
      <c r="F1863" s="4">
        <v>82.0</v>
      </c>
      <c r="G1863" s="4">
        <v>4.02</v>
      </c>
      <c r="H1863" s="8">
        <v>0.1341</v>
      </c>
      <c r="I1863" s="8">
        <v>0.1818</v>
      </c>
      <c r="J1863" s="9">
        <v>0.002638888888888889</v>
      </c>
      <c r="K1863" s="21">
        <v>228.0</v>
      </c>
      <c r="L1863" s="4">
        <v>6.16</v>
      </c>
    </row>
    <row r="1864">
      <c r="A1864" s="20" t="s">
        <v>2222</v>
      </c>
      <c r="B1864" s="20" t="str">
        <f t="shared" si="1"/>
        <v>#VALUE!</v>
      </c>
      <c r="C1864" s="20" t="str">
        <f>IFERROR(__xludf.DUMMYFUNCTION("SPLIT(E1864,"" - "")"),"#VALUE!")</f>
        <v>#VALUE!</v>
      </c>
      <c r="D1864" s="20"/>
      <c r="E1864" s="23"/>
      <c r="F1864" s="4">
        <v>82.0</v>
      </c>
      <c r="G1864" s="4">
        <v>3.06</v>
      </c>
      <c r="H1864" s="8">
        <v>0.1829</v>
      </c>
      <c r="I1864" s="8">
        <v>0.1155</v>
      </c>
      <c r="J1864" s="9">
        <v>0.006273148148148148</v>
      </c>
      <c r="K1864" s="21">
        <v>542.0</v>
      </c>
      <c r="L1864" s="4">
        <v>6.6</v>
      </c>
    </row>
    <row r="1865">
      <c r="A1865" s="20" t="s">
        <v>2224</v>
      </c>
      <c r="B1865" s="20" t="str">
        <f t="shared" si="1"/>
        <v>#VALUE!</v>
      </c>
      <c r="C1865" s="20" t="str">
        <f>IFERROR(__xludf.DUMMYFUNCTION("SPLIT(E1865,"" - "")"),"#VALUE!")</f>
        <v>#VALUE!</v>
      </c>
      <c r="D1865" s="20"/>
      <c r="E1865" s="23"/>
      <c r="F1865" s="4">
        <v>82.0</v>
      </c>
      <c r="G1865" s="4">
        <v>3.21</v>
      </c>
      <c r="H1865" s="8">
        <v>0.2073</v>
      </c>
      <c r="I1865" s="8">
        <v>0.3156</v>
      </c>
      <c r="J1865" s="9">
        <v>0.002685185185185185</v>
      </c>
      <c r="K1865" s="21">
        <v>232.0</v>
      </c>
      <c r="L1865" s="4">
        <v>3.17</v>
      </c>
    </row>
    <row r="1866">
      <c r="A1866" s="20" t="s">
        <v>4832</v>
      </c>
      <c r="B1866" s="20" t="str">
        <f t="shared" si="1"/>
        <v>#VALUE!</v>
      </c>
      <c r="C1866" s="20" t="str">
        <f>IFERROR(__xludf.DUMMYFUNCTION("SPLIT(E1866,"" - "")"),"#VALUE!")</f>
        <v>#VALUE!</v>
      </c>
      <c r="D1866" s="20"/>
      <c r="E1866" s="23"/>
      <c r="F1866" s="4">
        <v>82.0</v>
      </c>
      <c r="G1866" s="4">
        <v>2.13</v>
      </c>
      <c r="H1866" s="8">
        <v>0.4634</v>
      </c>
      <c r="I1866" s="8">
        <v>0.2286</v>
      </c>
      <c r="J1866" s="9">
        <v>0.002627314814814815</v>
      </c>
      <c r="K1866" s="21">
        <v>227.0</v>
      </c>
      <c r="L1866" s="4">
        <v>0.87</v>
      </c>
    </row>
    <row r="1867">
      <c r="A1867" s="20" t="s">
        <v>2226</v>
      </c>
      <c r="B1867" s="20" t="str">
        <f t="shared" si="1"/>
        <v>#VALUE!</v>
      </c>
      <c r="C1867" s="20" t="str">
        <f>IFERROR(__xludf.DUMMYFUNCTION("SPLIT(E1867,"" - "")"),"#VALUE!")</f>
        <v>#VALUE!</v>
      </c>
      <c r="D1867" s="20"/>
      <c r="E1867" s="23"/>
      <c r="F1867" s="4">
        <v>82.0</v>
      </c>
      <c r="G1867" s="4">
        <v>2.72</v>
      </c>
      <c r="H1867" s="8">
        <v>0.2073</v>
      </c>
      <c r="I1867" s="8">
        <v>0.1794</v>
      </c>
      <c r="J1867" s="9">
        <v>0.002337962962962963</v>
      </c>
      <c r="K1867" s="21">
        <v>202.0</v>
      </c>
      <c r="L1867" s="4">
        <v>2.73</v>
      </c>
    </row>
    <row r="1868">
      <c r="A1868" s="20" t="s">
        <v>2227</v>
      </c>
      <c r="B1868" s="20" t="str">
        <f t="shared" si="1"/>
        <v>#VALUE!</v>
      </c>
      <c r="C1868" s="20" t="str">
        <f>IFERROR(__xludf.DUMMYFUNCTION("SPLIT(E1868,"" - "")"),"#VALUE!")</f>
        <v>#VALUE!</v>
      </c>
      <c r="D1868" s="20"/>
      <c r="E1868" s="23"/>
      <c r="F1868" s="4">
        <v>82.0</v>
      </c>
      <c r="G1868" s="4">
        <v>2.57</v>
      </c>
      <c r="H1868" s="8">
        <v>0.1951</v>
      </c>
      <c r="I1868" s="8">
        <v>0.1327</v>
      </c>
      <c r="J1868" s="9">
        <v>0.002395833333333333</v>
      </c>
      <c r="K1868" s="21">
        <v>207.0</v>
      </c>
      <c r="L1868" s="4">
        <v>3.66</v>
      </c>
    </row>
    <row r="1869">
      <c r="A1869" s="20" t="s">
        <v>2228</v>
      </c>
      <c r="B1869" s="20" t="str">
        <f t="shared" si="1"/>
        <v>#VALUE!</v>
      </c>
      <c r="C1869" s="20" t="str">
        <f>IFERROR(__xludf.DUMMYFUNCTION("SPLIT(E1869,"" - "")"),"#VALUE!")</f>
        <v>#VALUE!</v>
      </c>
      <c r="D1869" s="20"/>
      <c r="E1869" s="23"/>
      <c r="F1869" s="4">
        <v>82.0</v>
      </c>
      <c r="G1869" s="4">
        <v>1.49</v>
      </c>
      <c r="H1869" s="8">
        <v>0.061</v>
      </c>
      <c r="I1869" s="8">
        <v>0.3689</v>
      </c>
      <c r="J1869" s="9">
        <v>0.003576388888888889</v>
      </c>
      <c r="K1869" s="21">
        <v>309.0</v>
      </c>
      <c r="L1869" s="4">
        <v>7.39</v>
      </c>
    </row>
    <row r="1870">
      <c r="A1870" s="20" t="s">
        <v>2229</v>
      </c>
      <c r="B1870" s="20" t="str">
        <f t="shared" si="1"/>
        <v>#VALUE!</v>
      </c>
      <c r="C1870" s="20" t="str">
        <f>IFERROR(__xludf.DUMMYFUNCTION("SPLIT(E1870,"" - "")"),"#VALUE!")</f>
        <v>#VALUE!</v>
      </c>
      <c r="D1870" s="20"/>
      <c r="E1870" s="23"/>
      <c r="F1870" s="4">
        <v>82.0</v>
      </c>
      <c r="G1870" s="4">
        <v>2.84</v>
      </c>
      <c r="H1870" s="8">
        <v>0.1829</v>
      </c>
      <c r="I1870" s="8">
        <v>0.2661</v>
      </c>
      <c r="J1870" s="9">
        <v>0.003425925925925926</v>
      </c>
      <c r="K1870" s="21">
        <v>296.0</v>
      </c>
      <c r="L1870" s="4">
        <v>1.51</v>
      </c>
    </row>
    <row r="1871">
      <c r="A1871" s="20" t="s">
        <v>2230</v>
      </c>
      <c r="B1871" s="20" t="str">
        <f t="shared" si="1"/>
        <v>#VALUE!</v>
      </c>
      <c r="C1871" s="20" t="str">
        <f>IFERROR(__xludf.DUMMYFUNCTION("SPLIT(E1871,"" - "")"),"#VALUE!")</f>
        <v>#VALUE!</v>
      </c>
      <c r="D1871" s="20"/>
      <c r="E1871" s="23"/>
      <c r="F1871" s="4">
        <v>82.0</v>
      </c>
      <c r="G1871" s="4">
        <v>4.45</v>
      </c>
      <c r="H1871" s="8">
        <v>0.1585</v>
      </c>
      <c r="I1871" s="8">
        <v>0.2767</v>
      </c>
      <c r="J1871" s="9">
        <v>0.004618055555555556</v>
      </c>
      <c r="K1871" s="21">
        <v>399.0</v>
      </c>
      <c r="L1871" s="4">
        <v>4.83</v>
      </c>
    </row>
    <row r="1872">
      <c r="A1872" s="20" t="s">
        <v>2231</v>
      </c>
      <c r="B1872" s="20" t="str">
        <f t="shared" si="1"/>
        <v>#VALUE!</v>
      </c>
      <c r="C1872" s="20" t="str">
        <f>IFERROR(__xludf.DUMMYFUNCTION("SPLIT(E1872,"" - "")"),"#VALUE!")</f>
        <v>#VALUE!</v>
      </c>
      <c r="D1872" s="20"/>
      <c r="E1872" s="23"/>
      <c r="F1872" s="4">
        <v>82.0</v>
      </c>
      <c r="G1872" s="4">
        <v>2.26</v>
      </c>
      <c r="H1872" s="8">
        <v>0.2073</v>
      </c>
      <c r="I1872" s="8">
        <v>0.4378</v>
      </c>
      <c r="J1872" s="9">
        <v>0.0016550925925925926</v>
      </c>
      <c r="K1872" s="21">
        <v>143.0</v>
      </c>
      <c r="L1872" s="4">
        <v>1.32</v>
      </c>
    </row>
    <row r="1873">
      <c r="A1873" s="20" t="s">
        <v>2232</v>
      </c>
      <c r="B1873" s="20" t="str">
        <f t="shared" si="1"/>
        <v>#VALUE!</v>
      </c>
      <c r="C1873" s="20" t="str">
        <f>IFERROR(__xludf.DUMMYFUNCTION("SPLIT(E1873,"" - "")"),"#VALUE!")</f>
        <v>#VALUE!</v>
      </c>
      <c r="D1873" s="20"/>
      <c r="E1873" s="23"/>
      <c r="F1873" s="4">
        <v>82.0</v>
      </c>
      <c r="G1873" s="4">
        <v>2.2</v>
      </c>
      <c r="H1873" s="8">
        <v>0.2561</v>
      </c>
      <c r="I1873" s="8">
        <v>0.1667</v>
      </c>
      <c r="J1873" s="9">
        <v>0.003726851851851852</v>
      </c>
      <c r="K1873" s="21">
        <v>322.0</v>
      </c>
      <c r="L1873" s="4">
        <v>3.67</v>
      </c>
    </row>
    <row r="1874">
      <c r="A1874" s="20" t="s">
        <v>2233</v>
      </c>
      <c r="B1874" s="20" t="str">
        <f t="shared" si="1"/>
        <v>#VALUE!</v>
      </c>
      <c r="C1874" s="20" t="str">
        <f>IFERROR(__xludf.DUMMYFUNCTION("SPLIT(E1874,"" - "")"),"#VALUE!")</f>
        <v>#VALUE!</v>
      </c>
      <c r="D1874" s="20"/>
      <c r="E1874" s="23"/>
      <c r="F1874" s="4">
        <v>82.0</v>
      </c>
      <c r="G1874" s="4">
        <v>1.59</v>
      </c>
      <c r="H1874" s="8">
        <v>0.2561</v>
      </c>
      <c r="I1874" s="8">
        <v>0.1769</v>
      </c>
      <c r="J1874" s="9">
        <v>0.0016898148148148148</v>
      </c>
      <c r="K1874" s="21">
        <v>146.0</v>
      </c>
      <c r="L1874" s="4">
        <v>2.72</v>
      </c>
    </row>
    <row r="1875">
      <c r="A1875" s="20" t="s">
        <v>2234</v>
      </c>
      <c r="B1875" s="20" t="str">
        <f t="shared" si="1"/>
        <v>#VALUE!</v>
      </c>
      <c r="C1875" s="20" t="str">
        <f>IFERROR(__xludf.DUMMYFUNCTION("SPLIT(E1875,"" - "")"),"#VALUE!")</f>
        <v>#VALUE!</v>
      </c>
      <c r="D1875" s="20"/>
      <c r="E1875" s="23"/>
      <c r="F1875" s="4">
        <v>81.0</v>
      </c>
      <c r="G1875" s="4">
        <v>2.59</v>
      </c>
      <c r="H1875" s="8">
        <v>0.3827</v>
      </c>
      <c r="I1875" s="8">
        <v>0.1333</v>
      </c>
      <c r="J1875" s="9">
        <v>0.002511574074074074</v>
      </c>
      <c r="K1875" s="21">
        <v>217.0</v>
      </c>
      <c r="L1875" s="4">
        <v>2.38</v>
      </c>
    </row>
    <row r="1876">
      <c r="A1876" s="20" t="s">
        <v>2235</v>
      </c>
      <c r="B1876" s="20" t="str">
        <f t="shared" si="1"/>
        <v>#VALUE!</v>
      </c>
      <c r="C1876" s="20" t="str">
        <f>IFERROR(__xludf.DUMMYFUNCTION("SPLIT(E1876,"" - "")"),"#VALUE!")</f>
        <v>#VALUE!</v>
      </c>
      <c r="D1876" s="20"/>
      <c r="E1876" s="23"/>
      <c r="F1876" s="4">
        <v>81.0</v>
      </c>
      <c r="G1876" s="4">
        <v>3.53</v>
      </c>
      <c r="H1876" s="8">
        <v>0.1852</v>
      </c>
      <c r="I1876" s="8">
        <v>0.2028</v>
      </c>
      <c r="J1876" s="9">
        <v>0.003321759259259259</v>
      </c>
      <c r="K1876" s="21">
        <v>287.0</v>
      </c>
      <c r="L1876" s="4">
        <v>3.38</v>
      </c>
    </row>
    <row r="1877">
      <c r="A1877" s="20" t="s">
        <v>2236</v>
      </c>
      <c r="B1877" s="20" t="str">
        <f t="shared" si="1"/>
        <v>#VALUE!</v>
      </c>
      <c r="C1877" s="20" t="str">
        <f>IFERROR(__xludf.DUMMYFUNCTION("SPLIT(E1877,"" - "")"),"#VALUE!")</f>
        <v>#VALUE!</v>
      </c>
      <c r="D1877" s="20"/>
      <c r="E1877" s="23"/>
      <c r="F1877" s="4">
        <v>81.0</v>
      </c>
      <c r="G1877" s="4">
        <v>3.42</v>
      </c>
      <c r="H1877" s="8">
        <v>0.2963</v>
      </c>
      <c r="I1877" s="8">
        <v>0.213</v>
      </c>
      <c r="J1877" s="9">
        <v>0.00369212962962963</v>
      </c>
      <c r="K1877" s="21">
        <v>319.0</v>
      </c>
      <c r="L1877" s="4">
        <v>2.41</v>
      </c>
    </row>
    <row r="1878">
      <c r="A1878" s="20" t="s">
        <v>4356</v>
      </c>
      <c r="B1878" s="20" t="str">
        <f t="shared" si="1"/>
        <v>#VALUE!</v>
      </c>
      <c r="C1878" s="20" t="str">
        <f>IFERROR(__xludf.DUMMYFUNCTION("SPLIT(E1878,"" - "")"),"#VALUE!")</f>
        <v>#VALUE!</v>
      </c>
      <c r="D1878" s="20"/>
      <c r="E1878" s="23"/>
      <c r="F1878" s="4">
        <v>81.0</v>
      </c>
      <c r="G1878" s="4">
        <v>4.28</v>
      </c>
      <c r="H1878" s="8">
        <v>0.2593</v>
      </c>
      <c r="I1878" s="8">
        <v>0.1182</v>
      </c>
      <c r="J1878" s="9">
        <v>0.0035416666666666665</v>
      </c>
      <c r="K1878" s="21">
        <v>306.0</v>
      </c>
      <c r="L1878" s="4">
        <v>3.81</v>
      </c>
    </row>
    <row r="1879">
      <c r="A1879" s="20" t="s">
        <v>2238</v>
      </c>
      <c r="B1879" s="20" t="str">
        <f t="shared" si="1"/>
        <v>#VALUE!</v>
      </c>
      <c r="C1879" s="20" t="str">
        <f>IFERROR(__xludf.DUMMYFUNCTION("SPLIT(E1879,"" - "")"),"#VALUE!")</f>
        <v>#VALUE!</v>
      </c>
      <c r="D1879" s="20"/>
      <c r="E1879" s="23"/>
      <c r="F1879" s="4">
        <v>81.0</v>
      </c>
      <c r="G1879" s="4">
        <v>2.78</v>
      </c>
      <c r="H1879" s="8">
        <v>0.4198</v>
      </c>
      <c r="I1879" s="8">
        <v>0.2133</v>
      </c>
      <c r="J1879" s="9">
        <v>0.0020601851851851853</v>
      </c>
      <c r="K1879" s="21">
        <v>178.0</v>
      </c>
      <c r="L1879" s="4">
        <v>1.88</v>
      </c>
    </row>
    <row r="1880">
      <c r="A1880" s="20" t="s">
        <v>2239</v>
      </c>
      <c r="B1880" s="20" t="str">
        <f t="shared" si="1"/>
        <v>#VALUE!</v>
      </c>
      <c r="C1880" s="20" t="str">
        <f>IFERROR(__xludf.DUMMYFUNCTION("SPLIT(E1880,"" - "")"),"#VALUE!")</f>
        <v>#VALUE!</v>
      </c>
      <c r="D1880" s="20"/>
      <c r="E1880" s="23"/>
      <c r="F1880" s="4">
        <v>81.0</v>
      </c>
      <c r="G1880" s="4">
        <v>4.4</v>
      </c>
      <c r="H1880" s="8">
        <v>0.284</v>
      </c>
      <c r="I1880" s="8">
        <v>0.1685</v>
      </c>
      <c r="J1880" s="9">
        <v>0.0035416666666666665</v>
      </c>
      <c r="K1880" s="21">
        <v>306.0</v>
      </c>
      <c r="L1880" s="4">
        <v>3.42</v>
      </c>
    </row>
    <row r="1881">
      <c r="A1881" s="20" t="s">
        <v>2240</v>
      </c>
      <c r="B1881" s="20" t="str">
        <f t="shared" si="1"/>
        <v>#VALUE!</v>
      </c>
      <c r="C1881" s="20" t="str">
        <f>IFERROR(__xludf.DUMMYFUNCTION("SPLIT(E1881,"" - "")"),"#VALUE!")</f>
        <v>#VALUE!</v>
      </c>
      <c r="D1881" s="20"/>
      <c r="E1881" s="23"/>
      <c r="F1881" s="4">
        <v>81.0</v>
      </c>
      <c r="G1881" s="4">
        <v>3.04</v>
      </c>
      <c r="H1881" s="8">
        <v>0.1852</v>
      </c>
      <c r="I1881" s="8">
        <v>0.3171</v>
      </c>
      <c r="J1881" s="9">
        <v>0.002534722222222222</v>
      </c>
      <c r="K1881" s="21">
        <v>219.0</v>
      </c>
      <c r="L1881" s="4">
        <v>2.17</v>
      </c>
    </row>
    <row r="1882">
      <c r="A1882" s="20" t="s">
        <v>2241</v>
      </c>
      <c r="B1882" s="20" t="str">
        <f t="shared" si="1"/>
        <v>#VALUE!</v>
      </c>
      <c r="C1882" s="20" t="str">
        <f>IFERROR(__xludf.DUMMYFUNCTION("SPLIT(E1882,"" - "")"),"#VALUE!")</f>
        <v>#VALUE!</v>
      </c>
      <c r="D1882" s="20"/>
      <c r="E1882" s="23"/>
      <c r="F1882" s="4">
        <v>81.0</v>
      </c>
      <c r="G1882" s="4">
        <v>2.57</v>
      </c>
      <c r="H1882" s="8">
        <v>0.1852</v>
      </c>
      <c r="I1882" s="8">
        <v>0.3798</v>
      </c>
      <c r="J1882" s="9">
        <v>0.0020949074074074073</v>
      </c>
      <c r="K1882" s="21">
        <v>181.0</v>
      </c>
      <c r="L1882" s="4">
        <v>2.54</v>
      </c>
    </row>
    <row r="1883">
      <c r="A1883" s="20" t="s">
        <v>2242</v>
      </c>
      <c r="B1883" s="20" t="str">
        <f t="shared" si="1"/>
        <v>#VALUE!</v>
      </c>
      <c r="C1883" s="20" t="str">
        <f>IFERROR(__xludf.DUMMYFUNCTION("SPLIT(E1883,"" - "")"),"#VALUE!")</f>
        <v>#VALUE!</v>
      </c>
      <c r="D1883" s="20"/>
      <c r="E1883" s="23"/>
      <c r="F1883" s="4">
        <v>81.0</v>
      </c>
      <c r="G1883" s="4">
        <v>3.79</v>
      </c>
      <c r="H1883" s="8">
        <v>0.1605</v>
      </c>
      <c r="I1883" s="8">
        <v>0.2964</v>
      </c>
      <c r="J1883" s="9">
        <v>0.0036226851851851854</v>
      </c>
      <c r="K1883" s="21">
        <v>313.0</v>
      </c>
      <c r="L1883" s="4">
        <v>3.38</v>
      </c>
    </row>
    <row r="1884">
      <c r="A1884" s="20" t="s">
        <v>2243</v>
      </c>
      <c r="B1884" s="20" t="str">
        <f t="shared" si="1"/>
        <v>#VALUE!</v>
      </c>
      <c r="C1884" s="20" t="str">
        <f>IFERROR(__xludf.DUMMYFUNCTION("SPLIT(E1884,"" - "")"),"#VALUE!")</f>
        <v>#VALUE!</v>
      </c>
      <c r="D1884" s="20"/>
      <c r="E1884" s="23"/>
      <c r="F1884" s="4">
        <v>81.0</v>
      </c>
      <c r="G1884" s="4">
        <v>3.64</v>
      </c>
      <c r="H1884" s="8">
        <v>0.284</v>
      </c>
      <c r="I1884" s="8">
        <v>0.1966</v>
      </c>
      <c r="J1884" s="9">
        <v>0.0038194444444444443</v>
      </c>
      <c r="K1884" s="21">
        <v>330.0</v>
      </c>
      <c r="L1884" s="4">
        <v>2.12</v>
      </c>
    </row>
    <row r="1885">
      <c r="A1885" s="20" t="s">
        <v>2244</v>
      </c>
      <c r="B1885" s="20" t="str">
        <f t="shared" si="1"/>
        <v>#VALUE!</v>
      </c>
      <c r="C1885" s="20" t="str">
        <f>IFERROR(__xludf.DUMMYFUNCTION("SPLIT(E1885,"" - "")"),"#VALUE!")</f>
        <v>#VALUE!</v>
      </c>
      <c r="D1885" s="20"/>
      <c r="E1885" s="23"/>
      <c r="F1885" s="4">
        <v>81.0</v>
      </c>
      <c r="G1885" s="4">
        <v>2.75</v>
      </c>
      <c r="H1885" s="8">
        <v>0.2716</v>
      </c>
      <c r="I1885" s="8">
        <v>0.2332</v>
      </c>
      <c r="J1885" s="9">
        <v>0.0018055555555555555</v>
      </c>
      <c r="K1885" s="21">
        <v>156.0</v>
      </c>
      <c r="L1885" s="4">
        <v>2.25</v>
      </c>
    </row>
    <row r="1886">
      <c r="A1886" s="20" t="s">
        <v>2247</v>
      </c>
      <c r="B1886" s="20" t="str">
        <f t="shared" si="1"/>
        <v>#VALUE!</v>
      </c>
      <c r="C1886" s="20" t="str">
        <f>IFERROR(__xludf.DUMMYFUNCTION("SPLIT(E1886,"" - "")"),"#VALUE!")</f>
        <v>#VALUE!</v>
      </c>
      <c r="D1886" s="20"/>
      <c r="E1886" s="23"/>
      <c r="F1886" s="4">
        <v>81.0</v>
      </c>
      <c r="G1886" s="4">
        <v>5.49</v>
      </c>
      <c r="H1886" s="8">
        <v>0.2346</v>
      </c>
      <c r="I1886" s="8">
        <v>0.1618</v>
      </c>
      <c r="J1886" s="9">
        <v>0.007719907407407407</v>
      </c>
      <c r="K1886" s="21">
        <v>667.0</v>
      </c>
      <c r="L1886" s="4">
        <v>3.67</v>
      </c>
    </row>
    <row r="1887">
      <c r="A1887" s="20" t="s">
        <v>2248</v>
      </c>
      <c r="B1887" s="20" t="str">
        <f t="shared" si="1"/>
        <v>#VALUE!</v>
      </c>
      <c r="C1887" s="20" t="str">
        <f>IFERROR(__xludf.DUMMYFUNCTION("SPLIT(E1887,"" - "")"),"#VALUE!")</f>
        <v>#VALUE!</v>
      </c>
      <c r="D1887" s="20"/>
      <c r="E1887" s="23"/>
      <c r="F1887" s="4">
        <v>81.0</v>
      </c>
      <c r="G1887" s="4">
        <v>2.43</v>
      </c>
      <c r="H1887" s="8">
        <v>0.4444</v>
      </c>
      <c r="I1887" s="8">
        <v>0.1675</v>
      </c>
      <c r="J1887" s="9">
        <v>0.0025462962962962965</v>
      </c>
      <c r="K1887" s="21">
        <v>220.0</v>
      </c>
      <c r="L1887" s="4">
        <v>1.68</v>
      </c>
    </row>
    <row r="1888">
      <c r="A1888" s="20" t="s">
        <v>2249</v>
      </c>
      <c r="B1888" s="20" t="str">
        <f t="shared" si="1"/>
        <v>#VALUE!</v>
      </c>
      <c r="C1888" s="20" t="str">
        <f>IFERROR(__xludf.DUMMYFUNCTION("SPLIT(E1888,"" - "")"),"#VALUE!")</f>
        <v>#VALUE!</v>
      </c>
      <c r="D1888" s="20"/>
      <c r="E1888" s="23"/>
      <c r="F1888" s="4">
        <v>81.0</v>
      </c>
      <c r="G1888" s="4">
        <v>3.05</v>
      </c>
      <c r="H1888" s="8">
        <v>0.2716</v>
      </c>
      <c r="I1888" s="8">
        <v>0.2389</v>
      </c>
      <c r="J1888" s="9">
        <v>0.0037962962962962963</v>
      </c>
      <c r="K1888" s="21">
        <v>328.0</v>
      </c>
      <c r="L1888" s="4">
        <v>4.21</v>
      </c>
    </row>
    <row r="1889">
      <c r="A1889" s="20" t="s">
        <v>2250</v>
      </c>
      <c r="B1889" s="20" t="str">
        <f t="shared" si="1"/>
        <v>#VALUE!</v>
      </c>
      <c r="C1889" s="20" t="str">
        <f>IFERROR(__xludf.DUMMYFUNCTION("SPLIT(E1889,"" - "")"),"#VALUE!")</f>
        <v>#VALUE!</v>
      </c>
      <c r="D1889" s="20"/>
      <c r="E1889" s="23"/>
      <c r="F1889" s="4">
        <v>81.0</v>
      </c>
      <c r="G1889" s="4">
        <v>3.33</v>
      </c>
      <c r="H1889" s="8">
        <v>0.3333</v>
      </c>
      <c r="I1889" s="8">
        <v>0.1667</v>
      </c>
      <c r="J1889" s="9">
        <v>0.0029861111111111113</v>
      </c>
      <c r="K1889" s="21">
        <v>258.0</v>
      </c>
      <c r="L1889" s="4">
        <v>2.79</v>
      </c>
    </row>
    <row r="1890">
      <c r="A1890" s="20" t="s">
        <v>2251</v>
      </c>
      <c r="B1890" s="20" t="str">
        <f t="shared" si="1"/>
        <v>#VALUE!</v>
      </c>
      <c r="C1890" s="20" t="str">
        <f>IFERROR(__xludf.DUMMYFUNCTION("SPLIT(E1890,"" - "")"),"#VALUE!")</f>
        <v>#VALUE!</v>
      </c>
      <c r="D1890" s="20"/>
      <c r="E1890" s="23"/>
      <c r="F1890" s="4">
        <v>81.0</v>
      </c>
      <c r="G1890" s="4">
        <v>1.27</v>
      </c>
      <c r="H1890" s="8">
        <v>0.6667</v>
      </c>
      <c r="I1890" s="8">
        <v>0.2233</v>
      </c>
      <c r="J1890" s="9">
        <v>0.0011111111111111111</v>
      </c>
      <c r="K1890" s="21">
        <v>96.0</v>
      </c>
      <c r="L1890" s="4">
        <v>0.83</v>
      </c>
    </row>
    <row r="1891">
      <c r="A1891" s="20" t="s">
        <v>2252</v>
      </c>
      <c r="B1891" s="20" t="str">
        <f t="shared" si="1"/>
        <v>#VALUE!</v>
      </c>
      <c r="C1891" s="20" t="str">
        <f>IFERROR(__xludf.DUMMYFUNCTION("SPLIT(E1891,"" - "")"),"#VALUE!")</f>
        <v>#VALUE!</v>
      </c>
      <c r="D1891" s="20"/>
      <c r="E1891" s="23"/>
      <c r="F1891" s="4">
        <v>81.0</v>
      </c>
      <c r="G1891" s="4">
        <v>2.52</v>
      </c>
      <c r="H1891" s="8">
        <v>0.2222</v>
      </c>
      <c r="I1891" s="8">
        <v>0.1176</v>
      </c>
      <c r="J1891" s="9">
        <v>0.003703703703703704</v>
      </c>
      <c r="K1891" s="21">
        <v>320.0</v>
      </c>
      <c r="L1891" s="4">
        <v>11.33</v>
      </c>
    </row>
    <row r="1892">
      <c r="A1892" s="20" t="s">
        <v>4833</v>
      </c>
      <c r="B1892" s="20" t="str">
        <f t="shared" si="1"/>
        <v>#VALUE!</v>
      </c>
      <c r="C1892" s="20" t="str">
        <f>IFERROR(__xludf.DUMMYFUNCTION("SPLIT(E1892,"" - "")"),"#VALUE!")</f>
        <v>#VALUE!</v>
      </c>
      <c r="D1892" s="20"/>
      <c r="E1892" s="23"/>
      <c r="F1892" s="4">
        <v>81.0</v>
      </c>
      <c r="G1892" s="4">
        <v>1.21</v>
      </c>
      <c r="H1892" s="8">
        <v>0.8642</v>
      </c>
      <c r="I1892" s="8">
        <v>0.0714</v>
      </c>
      <c r="J1892" s="9">
        <v>5.092592592592592E-4</v>
      </c>
      <c r="K1892" s="21">
        <v>44.0</v>
      </c>
      <c r="L1892" s="4">
        <v>0.86</v>
      </c>
    </row>
    <row r="1893">
      <c r="A1893" s="20" t="s">
        <v>2255</v>
      </c>
      <c r="B1893" s="20" t="str">
        <f t="shared" si="1"/>
        <v>#VALUE!</v>
      </c>
      <c r="C1893" s="20" t="str">
        <f>IFERROR(__xludf.DUMMYFUNCTION("SPLIT(E1893,"" - "")"),"#VALUE!")</f>
        <v>#VALUE!</v>
      </c>
      <c r="D1893" s="20"/>
      <c r="E1893" s="23"/>
      <c r="F1893" s="4">
        <v>81.0</v>
      </c>
      <c r="G1893" s="4">
        <v>3.79</v>
      </c>
      <c r="H1893" s="8">
        <v>0.1852</v>
      </c>
      <c r="I1893" s="8">
        <v>0.1661</v>
      </c>
      <c r="J1893" s="9">
        <v>0.005104166666666667</v>
      </c>
      <c r="K1893" s="21">
        <v>441.0</v>
      </c>
      <c r="L1893" s="4">
        <v>4.7</v>
      </c>
    </row>
    <row r="1894">
      <c r="A1894" s="20" t="s">
        <v>2256</v>
      </c>
      <c r="B1894" s="20" t="str">
        <f t="shared" si="1"/>
        <v>#VALUE!</v>
      </c>
      <c r="C1894" s="20" t="str">
        <f>IFERROR(__xludf.DUMMYFUNCTION("SPLIT(E1894,"" - "")"),"#VALUE!")</f>
        <v>#VALUE!</v>
      </c>
      <c r="D1894" s="20"/>
      <c r="E1894" s="23"/>
      <c r="F1894" s="4">
        <v>81.0</v>
      </c>
      <c r="G1894" s="4">
        <v>3.41</v>
      </c>
      <c r="H1894" s="8">
        <v>0.2346</v>
      </c>
      <c r="I1894" s="8">
        <v>0.2428</v>
      </c>
      <c r="J1894" s="9">
        <v>0.0025578703703703705</v>
      </c>
      <c r="K1894" s="21">
        <v>221.0</v>
      </c>
      <c r="L1894" s="4">
        <v>1.56</v>
      </c>
    </row>
    <row r="1895">
      <c r="A1895" s="20" t="s">
        <v>2257</v>
      </c>
      <c r="B1895" s="20" t="str">
        <f t="shared" si="1"/>
        <v>#VALUE!</v>
      </c>
      <c r="C1895" s="20" t="str">
        <f>IFERROR(__xludf.DUMMYFUNCTION("SPLIT(E1895,"" - "")"),"#VALUE!")</f>
        <v>#VALUE!</v>
      </c>
      <c r="D1895" s="20"/>
      <c r="E1895" s="23"/>
      <c r="F1895" s="4">
        <v>81.0</v>
      </c>
      <c r="G1895" s="4">
        <v>5.65</v>
      </c>
      <c r="H1895" s="8">
        <v>0.1111</v>
      </c>
      <c r="I1895" s="8">
        <v>0.1878</v>
      </c>
      <c r="J1895" s="9">
        <v>0.0028587962962962963</v>
      </c>
      <c r="K1895" s="21">
        <v>247.0</v>
      </c>
      <c r="L1895" s="4">
        <v>1.69</v>
      </c>
    </row>
    <row r="1896">
      <c r="A1896" s="20" t="s">
        <v>2258</v>
      </c>
      <c r="B1896" s="20" t="str">
        <f t="shared" si="1"/>
        <v>#VALUE!</v>
      </c>
      <c r="C1896" s="20" t="str">
        <f>IFERROR(__xludf.DUMMYFUNCTION("SPLIT(E1896,"" - "")"),"#VALUE!")</f>
        <v>#VALUE!</v>
      </c>
      <c r="D1896" s="20"/>
      <c r="E1896" s="23"/>
      <c r="F1896" s="4">
        <v>81.0</v>
      </c>
      <c r="G1896" s="4">
        <v>4.94</v>
      </c>
      <c r="H1896" s="8">
        <v>0.284</v>
      </c>
      <c r="I1896" s="8">
        <v>0.1325</v>
      </c>
      <c r="J1896" s="9">
        <v>0.0037962962962962963</v>
      </c>
      <c r="K1896" s="21">
        <v>328.0</v>
      </c>
      <c r="L1896" s="4">
        <v>3.28</v>
      </c>
    </row>
    <row r="1897">
      <c r="A1897" s="20" t="s">
        <v>2259</v>
      </c>
      <c r="B1897" s="20" t="str">
        <f t="shared" si="1"/>
        <v>#VALUE!</v>
      </c>
      <c r="C1897" s="20" t="str">
        <f>IFERROR(__xludf.DUMMYFUNCTION("SPLIT(E1897,"" - "")"),"#VALUE!")</f>
        <v>#VALUE!</v>
      </c>
      <c r="D1897" s="20"/>
      <c r="E1897" s="23"/>
      <c r="F1897" s="4">
        <v>81.0</v>
      </c>
      <c r="G1897" s="4">
        <v>3.07</v>
      </c>
      <c r="H1897" s="8">
        <v>0.3704</v>
      </c>
      <c r="I1897" s="8">
        <v>0.1888</v>
      </c>
      <c r="J1897" s="9">
        <v>0.002650462962962963</v>
      </c>
      <c r="K1897" s="21">
        <v>229.0</v>
      </c>
      <c r="L1897" s="4">
        <v>2.16</v>
      </c>
    </row>
    <row r="1898">
      <c r="A1898" s="20" t="s">
        <v>2260</v>
      </c>
      <c r="B1898" s="20" t="str">
        <f t="shared" si="1"/>
        <v>#VALUE!</v>
      </c>
      <c r="C1898" s="20" t="str">
        <f>IFERROR(__xludf.DUMMYFUNCTION("SPLIT(E1898,"" - "")"),"#VALUE!")</f>
        <v>#VALUE!</v>
      </c>
      <c r="D1898" s="20"/>
      <c r="E1898" s="23"/>
      <c r="F1898" s="4">
        <v>81.0</v>
      </c>
      <c r="G1898" s="4">
        <v>3.91</v>
      </c>
      <c r="H1898" s="8">
        <v>0.2222</v>
      </c>
      <c r="I1898" s="8">
        <v>0.1672</v>
      </c>
      <c r="J1898" s="9">
        <v>0.004722222222222222</v>
      </c>
      <c r="K1898" s="21">
        <v>408.0</v>
      </c>
      <c r="L1898" s="4">
        <v>2.88</v>
      </c>
    </row>
    <row r="1899">
      <c r="A1899" s="20" t="s">
        <v>2261</v>
      </c>
      <c r="B1899" s="20" t="str">
        <f t="shared" si="1"/>
        <v>#VALUE!</v>
      </c>
      <c r="C1899" s="20" t="str">
        <f>IFERROR(__xludf.DUMMYFUNCTION("SPLIT(E1899,"" - "")"),"#VALUE!")</f>
        <v>#VALUE!</v>
      </c>
      <c r="D1899" s="20"/>
      <c r="E1899" s="23"/>
      <c r="F1899" s="4">
        <v>81.0</v>
      </c>
      <c r="G1899" s="4">
        <v>2.23</v>
      </c>
      <c r="H1899" s="8">
        <v>0.2469</v>
      </c>
      <c r="I1899" s="8">
        <v>0.3425</v>
      </c>
      <c r="J1899" s="9">
        <v>0.001388888888888889</v>
      </c>
      <c r="K1899" s="21">
        <v>120.0</v>
      </c>
      <c r="L1899" s="4">
        <v>1.28</v>
      </c>
    </row>
    <row r="1900">
      <c r="A1900" s="20">
        <v>22626.0</v>
      </c>
      <c r="B1900" s="20" t="str">
        <f t="shared" si="1"/>
        <v>#VALUE!</v>
      </c>
      <c r="C1900" s="20" t="str">
        <f>IFERROR(__xludf.DUMMYFUNCTION("SPLIT(E1900,"" - "")"),"#VALUE!")</f>
        <v>#VALUE!</v>
      </c>
      <c r="D1900" s="20"/>
      <c r="E1900" s="23"/>
      <c r="F1900" s="4">
        <v>80.0</v>
      </c>
      <c r="G1900" s="4">
        <v>2.78</v>
      </c>
      <c r="H1900" s="8">
        <v>0.275</v>
      </c>
      <c r="I1900" s="8">
        <v>0.0991</v>
      </c>
      <c r="J1900" s="9">
        <v>0.004768518518518518</v>
      </c>
      <c r="K1900" s="21">
        <v>412.0</v>
      </c>
      <c r="L1900" s="4">
        <v>5.26</v>
      </c>
    </row>
    <row r="1901">
      <c r="A1901" s="20" t="s">
        <v>2262</v>
      </c>
      <c r="B1901" s="20" t="str">
        <f t="shared" si="1"/>
        <v>#VALUE!</v>
      </c>
      <c r="C1901" s="20" t="str">
        <f>IFERROR(__xludf.DUMMYFUNCTION("SPLIT(E1901,"" - "")"),"#VALUE!")</f>
        <v>#VALUE!</v>
      </c>
      <c r="D1901" s="20"/>
      <c r="E1901" s="23"/>
      <c r="F1901" s="4">
        <v>80.0</v>
      </c>
      <c r="G1901" s="4">
        <v>3.04</v>
      </c>
      <c r="H1901" s="8">
        <v>0.1875</v>
      </c>
      <c r="I1901" s="8">
        <v>0.2346</v>
      </c>
      <c r="J1901" s="9">
        <v>0.002650462962962963</v>
      </c>
      <c r="K1901" s="21">
        <v>229.0</v>
      </c>
      <c r="L1901" s="4">
        <v>2.94</v>
      </c>
    </row>
    <row r="1902">
      <c r="A1902" s="20" t="s">
        <v>2263</v>
      </c>
      <c r="B1902" s="20" t="str">
        <f t="shared" si="1"/>
        <v>#VALUE!</v>
      </c>
      <c r="C1902" s="20" t="str">
        <f>IFERROR(__xludf.DUMMYFUNCTION("SPLIT(E1902,"" - "")"),"#VALUE!")</f>
        <v>#VALUE!</v>
      </c>
      <c r="D1902" s="20"/>
      <c r="E1902" s="23"/>
      <c r="F1902" s="4">
        <v>80.0</v>
      </c>
      <c r="G1902" s="4">
        <v>2.19</v>
      </c>
      <c r="H1902" s="8">
        <v>0.2375</v>
      </c>
      <c r="I1902" s="8">
        <v>0.3029</v>
      </c>
      <c r="J1902" s="9">
        <v>0.001875</v>
      </c>
      <c r="K1902" s="21">
        <v>162.0</v>
      </c>
      <c r="L1902" s="4">
        <v>2.16</v>
      </c>
    </row>
    <row r="1903">
      <c r="A1903" s="20" t="s">
        <v>2265</v>
      </c>
      <c r="B1903" s="20" t="str">
        <f t="shared" si="1"/>
        <v>#VALUE!</v>
      </c>
      <c r="C1903" s="20" t="str">
        <f>IFERROR(__xludf.DUMMYFUNCTION("SPLIT(E1903,"" - "")"),"#VALUE!")</f>
        <v>#VALUE!</v>
      </c>
      <c r="D1903" s="20"/>
      <c r="E1903" s="23"/>
      <c r="F1903" s="4">
        <v>80.0</v>
      </c>
      <c r="G1903" s="4">
        <v>4.01</v>
      </c>
      <c r="H1903" s="8">
        <v>0.1</v>
      </c>
      <c r="I1903" s="8">
        <v>0.1838</v>
      </c>
      <c r="J1903" s="9">
        <v>0.004212962962962963</v>
      </c>
      <c r="K1903" s="21">
        <v>364.0</v>
      </c>
      <c r="L1903" s="4">
        <v>5.58</v>
      </c>
    </row>
    <row r="1904">
      <c r="A1904" s="20" t="s">
        <v>2266</v>
      </c>
      <c r="B1904" s="20" t="str">
        <f t="shared" si="1"/>
        <v>#VALUE!</v>
      </c>
      <c r="C1904" s="20" t="str">
        <f>IFERROR(__xludf.DUMMYFUNCTION("SPLIT(E1904,"" - "")"),"#VALUE!")</f>
        <v>#VALUE!</v>
      </c>
      <c r="D1904" s="20"/>
      <c r="E1904" s="23"/>
      <c r="F1904" s="4">
        <v>80.0</v>
      </c>
      <c r="G1904" s="4">
        <v>3.02</v>
      </c>
      <c r="H1904" s="8">
        <v>0.3375</v>
      </c>
      <c r="I1904" s="8">
        <v>0.0785</v>
      </c>
      <c r="J1904" s="9">
        <v>0.003287037037037037</v>
      </c>
      <c r="K1904" s="21">
        <v>284.0</v>
      </c>
      <c r="L1904" s="4">
        <v>4.61</v>
      </c>
    </row>
    <row r="1905">
      <c r="A1905" s="20" t="s">
        <v>2267</v>
      </c>
      <c r="B1905" s="20" t="str">
        <f t="shared" si="1"/>
        <v>#VALUE!</v>
      </c>
      <c r="C1905" s="20" t="str">
        <f>IFERROR(__xludf.DUMMYFUNCTION("SPLIT(E1905,"" - "")"),"#VALUE!")</f>
        <v>#VALUE!</v>
      </c>
      <c r="D1905" s="20"/>
      <c r="E1905" s="23"/>
      <c r="F1905" s="4">
        <v>80.0</v>
      </c>
      <c r="G1905" s="4">
        <v>3.69</v>
      </c>
      <c r="H1905" s="8">
        <v>0.275</v>
      </c>
      <c r="I1905" s="8">
        <v>0.1864</v>
      </c>
      <c r="J1905" s="9">
        <v>0.0035300925925925925</v>
      </c>
      <c r="K1905" s="21">
        <v>305.0</v>
      </c>
      <c r="L1905" s="4">
        <v>4.3</v>
      </c>
    </row>
    <row r="1906">
      <c r="A1906" s="20" t="s">
        <v>2268</v>
      </c>
      <c r="B1906" s="20" t="str">
        <f t="shared" si="1"/>
        <v>#VALUE!</v>
      </c>
      <c r="C1906" s="20" t="str">
        <f>IFERROR(__xludf.DUMMYFUNCTION("SPLIT(E1906,"" - "")"),"#VALUE!")</f>
        <v>#VALUE!</v>
      </c>
      <c r="D1906" s="20"/>
      <c r="E1906" s="23"/>
      <c r="F1906" s="4">
        <v>80.0</v>
      </c>
      <c r="G1906" s="4">
        <v>4.19</v>
      </c>
      <c r="H1906" s="8">
        <v>0.225</v>
      </c>
      <c r="I1906" s="8">
        <v>0.1851</v>
      </c>
      <c r="J1906" s="9">
        <v>0.0038541666666666668</v>
      </c>
      <c r="K1906" s="21">
        <v>333.0</v>
      </c>
      <c r="L1906" s="4">
        <v>2.74</v>
      </c>
    </row>
    <row r="1907">
      <c r="A1907" s="20" t="s">
        <v>2269</v>
      </c>
      <c r="B1907" s="20" t="str">
        <f t="shared" si="1"/>
        <v>#VALUE!</v>
      </c>
      <c r="C1907" s="20" t="str">
        <f>IFERROR(__xludf.DUMMYFUNCTION("SPLIT(E1907,"" - "")"),"#VALUE!")</f>
        <v>#VALUE!</v>
      </c>
      <c r="D1907" s="20"/>
      <c r="E1907" s="23"/>
      <c r="F1907" s="4">
        <v>80.0</v>
      </c>
      <c r="G1907" s="4">
        <v>2.11</v>
      </c>
      <c r="H1907" s="8">
        <v>0.175</v>
      </c>
      <c r="I1907" s="8">
        <v>0.0533</v>
      </c>
      <c r="J1907" s="9">
        <v>0.004548611111111111</v>
      </c>
      <c r="K1907" s="21">
        <v>393.0</v>
      </c>
      <c r="L1907" s="4">
        <v>4.7</v>
      </c>
    </row>
    <row r="1908">
      <c r="A1908" s="20" t="s">
        <v>2270</v>
      </c>
      <c r="B1908" s="20" t="str">
        <f t="shared" si="1"/>
        <v>#VALUE!</v>
      </c>
      <c r="C1908" s="20" t="str">
        <f>IFERROR(__xludf.DUMMYFUNCTION("SPLIT(E1908,"" - "")"),"#VALUE!")</f>
        <v>#VALUE!</v>
      </c>
      <c r="D1908" s="20"/>
      <c r="E1908" s="23"/>
      <c r="F1908" s="4">
        <v>80.0</v>
      </c>
      <c r="G1908" s="4">
        <v>2.79</v>
      </c>
      <c r="H1908" s="8">
        <v>0.175</v>
      </c>
      <c r="I1908" s="8">
        <v>0.2825</v>
      </c>
      <c r="J1908" s="9">
        <v>0.0020717592592592593</v>
      </c>
      <c r="K1908" s="21">
        <v>179.0</v>
      </c>
      <c r="L1908" s="4">
        <v>2.32</v>
      </c>
    </row>
    <row r="1909">
      <c r="A1909" s="20" t="s">
        <v>2271</v>
      </c>
      <c r="B1909" s="20" t="str">
        <f t="shared" si="1"/>
        <v>#VALUE!</v>
      </c>
      <c r="C1909" s="20" t="str">
        <f>IFERROR(__xludf.DUMMYFUNCTION("SPLIT(E1909,"" - "")"),"#VALUE!")</f>
        <v>#VALUE!</v>
      </c>
      <c r="D1909" s="20"/>
      <c r="E1909" s="23"/>
      <c r="F1909" s="4">
        <v>80.0</v>
      </c>
      <c r="G1909" s="4">
        <v>2.76</v>
      </c>
      <c r="H1909" s="8">
        <v>0.3125</v>
      </c>
      <c r="I1909" s="8">
        <v>0.1946</v>
      </c>
      <c r="J1909" s="9">
        <v>0.002210648148148148</v>
      </c>
      <c r="K1909" s="21">
        <v>191.0</v>
      </c>
      <c r="L1909" s="4">
        <v>2.8</v>
      </c>
    </row>
    <row r="1910">
      <c r="A1910" s="20" t="s">
        <v>2273</v>
      </c>
      <c r="B1910" s="20" t="str">
        <f t="shared" si="1"/>
        <v>#VALUE!</v>
      </c>
      <c r="C1910" s="20" t="str">
        <f>IFERROR(__xludf.DUMMYFUNCTION("SPLIT(E1910,"" - "")"),"#VALUE!")</f>
        <v>#VALUE!</v>
      </c>
      <c r="D1910" s="20"/>
      <c r="E1910" s="23"/>
      <c r="F1910" s="4">
        <v>80.0</v>
      </c>
      <c r="G1910" s="4">
        <v>2.7</v>
      </c>
      <c r="H1910" s="8">
        <v>0.2</v>
      </c>
      <c r="I1910" s="8">
        <v>0.1898</v>
      </c>
      <c r="J1910" s="9">
        <v>0.0031944444444444446</v>
      </c>
      <c r="K1910" s="21">
        <v>276.0</v>
      </c>
      <c r="L1910" s="4">
        <v>3.9</v>
      </c>
    </row>
    <row r="1911">
      <c r="A1911" s="20" t="s">
        <v>2275</v>
      </c>
      <c r="B1911" s="20" t="str">
        <f t="shared" si="1"/>
        <v>#VALUE!</v>
      </c>
      <c r="C1911" s="20" t="str">
        <f>IFERROR(__xludf.DUMMYFUNCTION("SPLIT(E1911,"" - "")"),"#VALUE!")</f>
        <v>#VALUE!</v>
      </c>
      <c r="D1911" s="20"/>
      <c r="E1911" s="23"/>
      <c r="F1911" s="4">
        <v>80.0</v>
      </c>
      <c r="G1911" s="4">
        <v>3.15</v>
      </c>
      <c r="H1911" s="8">
        <v>0.2</v>
      </c>
      <c r="I1911" s="8">
        <v>0.2381</v>
      </c>
      <c r="J1911" s="9">
        <v>0.003912037037037037</v>
      </c>
      <c r="K1911" s="21">
        <v>338.0</v>
      </c>
      <c r="L1911" s="4">
        <v>4.7</v>
      </c>
    </row>
    <row r="1912">
      <c r="A1912" s="20" t="s">
        <v>2303</v>
      </c>
      <c r="B1912" s="20" t="str">
        <f t="shared" si="1"/>
        <v>#VALUE!</v>
      </c>
      <c r="C1912" s="20" t="str">
        <f>IFERROR(__xludf.DUMMYFUNCTION("SPLIT(E1912,"" - "")"),"#VALUE!")</f>
        <v>#VALUE!</v>
      </c>
      <c r="D1912" s="20"/>
      <c r="E1912" s="23"/>
      <c r="F1912" s="4">
        <v>80.0</v>
      </c>
      <c r="G1912" s="4">
        <v>2.71</v>
      </c>
      <c r="H1912" s="8">
        <v>0.2375</v>
      </c>
      <c r="I1912" s="8">
        <v>0.2074</v>
      </c>
      <c r="J1912" s="9">
        <v>0.0031018518518518517</v>
      </c>
      <c r="K1912" s="21">
        <v>268.0</v>
      </c>
      <c r="L1912" s="4">
        <v>2.95</v>
      </c>
    </row>
    <row r="1913">
      <c r="A1913" s="20" t="s">
        <v>2278</v>
      </c>
      <c r="B1913" s="20" t="str">
        <f t="shared" si="1"/>
        <v>#VALUE!</v>
      </c>
      <c r="C1913" s="20" t="str">
        <f>IFERROR(__xludf.DUMMYFUNCTION("SPLIT(E1913,"" - "")"),"#VALUE!")</f>
        <v>#VALUE!</v>
      </c>
      <c r="D1913" s="20"/>
      <c r="E1913" s="23"/>
      <c r="F1913" s="4">
        <v>80.0</v>
      </c>
      <c r="G1913" s="4">
        <v>4.44</v>
      </c>
      <c r="H1913" s="8">
        <v>0.3625</v>
      </c>
      <c r="I1913" s="8">
        <v>0.1042</v>
      </c>
      <c r="J1913" s="9">
        <v>0.005358796296296296</v>
      </c>
      <c r="K1913" s="21">
        <v>463.0</v>
      </c>
      <c r="L1913" s="4">
        <v>3.49</v>
      </c>
    </row>
    <row r="1914">
      <c r="A1914" s="20" t="s">
        <v>2279</v>
      </c>
      <c r="B1914" s="20" t="str">
        <f t="shared" si="1"/>
        <v>#VALUE!</v>
      </c>
      <c r="C1914" s="20" t="str">
        <f>IFERROR(__xludf.DUMMYFUNCTION("SPLIT(E1914,"" - "")"),"#VALUE!")</f>
        <v>#VALUE!</v>
      </c>
      <c r="D1914" s="20"/>
      <c r="E1914" s="23"/>
      <c r="F1914" s="4">
        <v>80.0</v>
      </c>
      <c r="G1914" s="4">
        <v>3.48</v>
      </c>
      <c r="H1914" s="8">
        <v>0.175</v>
      </c>
      <c r="I1914" s="8">
        <v>0.1871</v>
      </c>
      <c r="J1914" s="9">
        <v>0.003310185185185185</v>
      </c>
      <c r="K1914" s="21">
        <v>286.0</v>
      </c>
      <c r="L1914" s="4">
        <v>4.81</v>
      </c>
    </row>
    <row r="1915">
      <c r="A1915" s="20" t="s">
        <v>2281</v>
      </c>
      <c r="B1915" s="20" t="str">
        <f t="shared" si="1"/>
        <v>#VALUE!</v>
      </c>
      <c r="C1915" s="20" t="str">
        <f>IFERROR(__xludf.DUMMYFUNCTION("SPLIT(E1915,"" - "")"),"#VALUE!")</f>
        <v>#VALUE!</v>
      </c>
      <c r="D1915" s="20"/>
      <c r="E1915" s="23"/>
      <c r="F1915" s="4">
        <v>80.0</v>
      </c>
      <c r="G1915" s="4">
        <v>2.86</v>
      </c>
      <c r="H1915" s="8">
        <v>0.225</v>
      </c>
      <c r="I1915" s="8">
        <v>0.3406</v>
      </c>
      <c r="J1915" s="9">
        <v>0.002951388888888889</v>
      </c>
      <c r="K1915" s="21">
        <v>255.0</v>
      </c>
      <c r="L1915" s="4">
        <v>1.65</v>
      </c>
    </row>
    <row r="1916">
      <c r="A1916" s="20" t="s">
        <v>2284</v>
      </c>
      <c r="B1916" s="20" t="str">
        <f t="shared" si="1"/>
        <v>#VALUE!</v>
      </c>
      <c r="C1916" s="20" t="str">
        <f>IFERROR(__xludf.DUMMYFUNCTION("SPLIT(E1916,"" - "")"),"#VALUE!")</f>
        <v>#VALUE!</v>
      </c>
      <c r="D1916" s="20"/>
      <c r="E1916" s="23"/>
      <c r="F1916" s="4">
        <v>80.0</v>
      </c>
      <c r="G1916" s="4">
        <v>2.31</v>
      </c>
      <c r="H1916" s="8">
        <v>0.225</v>
      </c>
      <c r="I1916" s="8">
        <v>0.1892</v>
      </c>
      <c r="J1916" s="9">
        <v>0.0020949074074074073</v>
      </c>
      <c r="K1916" s="21">
        <v>181.0</v>
      </c>
      <c r="L1916" s="4">
        <v>2.54</v>
      </c>
    </row>
    <row r="1917">
      <c r="A1917" s="20" t="s">
        <v>2285</v>
      </c>
      <c r="B1917" s="20" t="str">
        <f t="shared" si="1"/>
        <v>#VALUE!</v>
      </c>
      <c r="C1917" s="20" t="str">
        <f>IFERROR(__xludf.DUMMYFUNCTION("SPLIT(E1917,"" - "")"),"#VALUE!")</f>
        <v>#VALUE!</v>
      </c>
      <c r="D1917" s="20"/>
      <c r="E1917" s="23"/>
      <c r="F1917" s="4">
        <v>80.0</v>
      </c>
      <c r="G1917" s="4">
        <v>4.19</v>
      </c>
      <c r="H1917" s="8">
        <v>0.25</v>
      </c>
      <c r="I1917" s="8">
        <v>0.1343</v>
      </c>
      <c r="J1917" s="9">
        <v>0.004895833333333334</v>
      </c>
      <c r="K1917" s="21">
        <v>423.0</v>
      </c>
      <c r="L1917" s="4">
        <v>5.14</v>
      </c>
    </row>
    <row r="1918">
      <c r="A1918" s="20">
        <v>2006.0</v>
      </c>
      <c r="B1918" s="20" t="str">
        <f t="shared" si="1"/>
        <v>#VALUE!</v>
      </c>
      <c r="C1918" s="20" t="str">
        <f>IFERROR(__xludf.DUMMYFUNCTION("SPLIT(E1918,"" - "")"),"#VALUE!")</f>
        <v>#VALUE!</v>
      </c>
      <c r="D1918" s="20"/>
      <c r="E1918" s="23"/>
      <c r="F1918" s="4">
        <v>79.0</v>
      </c>
      <c r="G1918" s="4">
        <v>2.62</v>
      </c>
      <c r="H1918" s="8">
        <v>0.1139</v>
      </c>
      <c r="I1918" s="8">
        <v>0.3527</v>
      </c>
      <c r="J1918" s="9">
        <v>0.0022916666666666667</v>
      </c>
      <c r="K1918" s="21">
        <v>198.0</v>
      </c>
      <c r="L1918" s="4">
        <v>4.73</v>
      </c>
    </row>
    <row r="1919">
      <c r="A1919" s="20">
        <v>31401.0</v>
      </c>
      <c r="B1919" s="20" t="str">
        <f t="shared" si="1"/>
        <v>#VALUE!</v>
      </c>
      <c r="C1919" s="20" t="str">
        <f>IFERROR(__xludf.DUMMYFUNCTION("SPLIT(E1919,"" - "")"),"#VALUE!")</f>
        <v>#VALUE!</v>
      </c>
      <c r="D1919" s="20"/>
      <c r="E1919" s="23"/>
      <c r="F1919" s="4">
        <v>79.0</v>
      </c>
      <c r="G1919" s="4">
        <v>2.49</v>
      </c>
      <c r="H1919" s="8">
        <v>0.2278</v>
      </c>
      <c r="I1919" s="8">
        <v>0.1523</v>
      </c>
      <c r="J1919" s="9">
        <v>0.0051967592592592595</v>
      </c>
      <c r="K1919" s="21">
        <v>449.0</v>
      </c>
      <c r="L1919" s="4">
        <v>3.96</v>
      </c>
    </row>
    <row r="1920">
      <c r="A1920" s="20">
        <v>34626.0</v>
      </c>
      <c r="B1920" s="20" t="str">
        <f t="shared" si="1"/>
        <v>#VALUE!</v>
      </c>
      <c r="C1920" s="20" t="str">
        <f>IFERROR(__xludf.DUMMYFUNCTION("SPLIT(E1920,"" - "")"),"#VALUE!")</f>
        <v>#VALUE!</v>
      </c>
      <c r="D1920" s="20"/>
      <c r="E1920" s="23"/>
      <c r="F1920" s="4">
        <v>79.0</v>
      </c>
      <c r="G1920" s="4">
        <v>2.11</v>
      </c>
      <c r="H1920" s="8">
        <v>0.4177</v>
      </c>
      <c r="I1920" s="8">
        <v>0.1557</v>
      </c>
      <c r="J1920" s="9">
        <v>0.0024074074074074076</v>
      </c>
      <c r="K1920" s="21">
        <v>208.0</v>
      </c>
      <c r="L1920" s="4">
        <v>1.81</v>
      </c>
    </row>
    <row r="1921">
      <c r="A1921" s="20" t="s">
        <v>2288</v>
      </c>
      <c r="B1921" s="20" t="str">
        <f t="shared" si="1"/>
        <v>#VALUE!</v>
      </c>
      <c r="C1921" s="20" t="str">
        <f>IFERROR(__xludf.DUMMYFUNCTION("SPLIT(E1921,"" - "")"),"#VALUE!")</f>
        <v>#VALUE!</v>
      </c>
      <c r="D1921" s="20"/>
      <c r="E1921" s="23"/>
      <c r="F1921" s="4">
        <v>79.0</v>
      </c>
      <c r="G1921" s="4">
        <v>2.24</v>
      </c>
      <c r="H1921" s="8">
        <v>0.1899</v>
      </c>
      <c r="I1921" s="8">
        <v>0.1525</v>
      </c>
      <c r="J1921" s="9">
        <v>0.003726851851851852</v>
      </c>
      <c r="K1921" s="21">
        <v>322.0</v>
      </c>
      <c r="L1921" s="4">
        <v>4.86</v>
      </c>
    </row>
    <row r="1922">
      <c r="A1922" s="20" t="s">
        <v>2289</v>
      </c>
      <c r="B1922" s="20" t="str">
        <f t="shared" si="1"/>
        <v>#VALUE!</v>
      </c>
      <c r="C1922" s="20" t="str">
        <f>IFERROR(__xludf.DUMMYFUNCTION("SPLIT(E1922,"" - "")"),"#VALUE!")</f>
        <v>#VALUE!</v>
      </c>
      <c r="D1922" s="20"/>
      <c r="E1922" s="23"/>
      <c r="F1922" s="4">
        <v>79.0</v>
      </c>
      <c r="G1922" s="4">
        <v>2.3</v>
      </c>
      <c r="H1922" s="8">
        <v>0.1266</v>
      </c>
      <c r="I1922" s="8">
        <v>0.3407</v>
      </c>
      <c r="J1922" s="9">
        <v>0.0030439814814814813</v>
      </c>
      <c r="K1922" s="21">
        <v>263.0</v>
      </c>
      <c r="L1922" s="4">
        <v>2.85</v>
      </c>
    </row>
    <row r="1923">
      <c r="A1923" s="20" t="s">
        <v>2290</v>
      </c>
      <c r="B1923" s="20" t="str">
        <f t="shared" si="1"/>
        <v>#VALUE!</v>
      </c>
      <c r="C1923" s="20" t="str">
        <f>IFERROR(__xludf.DUMMYFUNCTION("SPLIT(E1923,"" - "")"),"#VALUE!")</f>
        <v>#VALUE!</v>
      </c>
      <c r="D1923" s="20"/>
      <c r="E1923" s="23"/>
      <c r="F1923" s="4">
        <v>79.0</v>
      </c>
      <c r="G1923" s="4">
        <v>1.95</v>
      </c>
      <c r="H1923" s="8">
        <v>0.0886</v>
      </c>
      <c r="I1923" s="8">
        <v>0.2922</v>
      </c>
      <c r="J1923" s="9">
        <v>0.003553240740740741</v>
      </c>
      <c r="K1923" s="21">
        <v>307.0</v>
      </c>
      <c r="L1923" s="4">
        <v>5.18</v>
      </c>
    </row>
    <row r="1924">
      <c r="A1924" s="20" t="s">
        <v>2292</v>
      </c>
      <c r="B1924" s="20" t="str">
        <f t="shared" si="1"/>
        <v>#VALUE!</v>
      </c>
      <c r="C1924" s="20" t="str">
        <f>IFERROR(__xludf.DUMMYFUNCTION("SPLIT(E1924,"" - "")"),"#VALUE!")</f>
        <v>#VALUE!</v>
      </c>
      <c r="D1924" s="20"/>
      <c r="E1924" s="23"/>
      <c r="F1924" s="4">
        <v>79.0</v>
      </c>
      <c r="G1924" s="4">
        <v>3.15</v>
      </c>
      <c r="H1924" s="8">
        <v>0.2025</v>
      </c>
      <c r="I1924" s="8">
        <v>0.1807</v>
      </c>
      <c r="J1924" s="9">
        <v>0.003946759259259259</v>
      </c>
      <c r="K1924" s="21">
        <v>341.0</v>
      </c>
      <c r="L1924" s="4">
        <v>5.11</v>
      </c>
    </row>
    <row r="1925">
      <c r="A1925" s="20" t="s">
        <v>2293</v>
      </c>
      <c r="B1925" s="20" t="str">
        <f t="shared" si="1"/>
        <v>#VALUE!</v>
      </c>
      <c r="C1925" s="20" t="str">
        <f>IFERROR(__xludf.DUMMYFUNCTION("SPLIT(E1925,"" - "")"),"#VALUE!")</f>
        <v>#VALUE!</v>
      </c>
      <c r="D1925" s="20"/>
      <c r="E1925" s="23"/>
      <c r="F1925" s="4">
        <v>79.0</v>
      </c>
      <c r="G1925" s="4">
        <v>3.94</v>
      </c>
      <c r="H1925" s="8">
        <v>0.1519</v>
      </c>
      <c r="I1925" s="8">
        <v>0.2283</v>
      </c>
      <c r="J1925" s="9">
        <v>0.004398148148148148</v>
      </c>
      <c r="K1925" s="21">
        <v>380.0</v>
      </c>
      <c r="L1925" s="4">
        <v>3.53</v>
      </c>
    </row>
    <row r="1926">
      <c r="A1926" s="20" t="s">
        <v>2294</v>
      </c>
      <c r="B1926" s="20" t="str">
        <f t="shared" si="1"/>
        <v>#VALUE!</v>
      </c>
      <c r="C1926" s="20" t="str">
        <f>IFERROR(__xludf.DUMMYFUNCTION("SPLIT(E1926,"" - "")"),"#VALUE!")</f>
        <v>#VALUE!</v>
      </c>
      <c r="D1926" s="20"/>
      <c r="E1926" s="23"/>
      <c r="F1926" s="4">
        <v>79.0</v>
      </c>
      <c r="G1926" s="4">
        <v>3.59</v>
      </c>
      <c r="H1926" s="8">
        <v>0.2405</v>
      </c>
      <c r="I1926" s="8">
        <v>0.1866</v>
      </c>
      <c r="J1926" s="9">
        <v>0.0024189814814814816</v>
      </c>
      <c r="K1926" s="21">
        <v>209.0</v>
      </c>
      <c r="L1926" s="4">
        <v>2.08</v>
      </c>
    </row>
    <row r="1927">
      <c r="A1927" s="20" t="s">
        <v>2295</v>
      </c>
      <c r="B1927" s="20" t="str">
        <f t="shared" si="1"/>
        <v>#VALUE!</v>
      </c>
      <c r="C1927" s="20" t="str">
        <f>IFERROR(__xludf.DUMMYFUNCTION("SPLIT(E1927,"" - "")"),"#VALUE!")</f>
        <v>#VALUE!</v>
      </c>
      <c r="D1927" s="20"/>
      <c r="E1927" s="23"/>
      <c r="F1927" s="4">
        <v>79.0</v>
      </c>
      <c r="G1927" s="4">
        <v>5.75</v>
      </c>
      <c r="H1927" s="8">
        <v>0.2152</v>
      </c>
      <c r="I1927" s="8">
        <v>0.1322</v>
      </c>
      <c r="J1927" s="9">
        <v>0.0069328703703703705</v>
      </c>
      <c r="K1927" s="21">
        <v>599.0</v>
      </c>
      <c r="L1927" s="4">
        <v>4.2</v>
      </c>
    </row>
    <row r="1928">
      <c r="A1928" s="20" t="s">
        <v>2297</v>
      </c>
      <c r="B1928" s="20" t="str">
        <f t="shared" si="1"/>
        <v>#VALUE!</v>
      </c>
      <c r="C1928" s="20" t="str">
        <f>IFERROR(__xludf.DUMMYFUNCTION("SPLIT(E1928,"" - "")"),"#VALUE!")</f>
        <v>#VALUE!</v>
      </c>
      <c r="D1928" s="20"/>
      <c r="E1928" s="23"/>
      <c r="F1928" s="4">
        <v>79.0</v>
      </c>
      <c r="G1928" s="4">
        <v>3.86</v>
      </c>
      <c r="H1928" s="8">
        <v>0.2658</v>
      </c>
      <c r="I1928" s="8">
        <v>0.1803</v>
      </c>
      <c r="J1928" s="9">
        <v>0.004108796296296296</v>
      </c>
      <c r="K1928" s="21">
        <v>355.0</v>
      </c>
      <c r="L1928" s="4">
        <v>3.76</v>
      </c>
    </row>
    <row r="1929">
      <c r="A1929" s="20" t="s">
        <v>2298</v>
      </c>
      <c r="B1929" s="20" t="str">
        <f t="shared" si="1"/>
        <v>#VALUE!</v>
      </c>
      <c r="C1929" s="20" t="str">
        <f>IFERROR(__xludf.DUMMYFUNCTION("SPLIT(E1929,"" - "")"),"#VALUE!")</f>
        <v>#VALUE!</v>
      </c>
      <c r="D1929" s="20"/>
      <c r="E1929" s="23"/>
      <c r="F1929" s="4">
        <v>79.0</v>
      </c>
      <c r="G1929" s="4">
        <v>3.89</v>
      </c>
      <c r="H1929" s="8">
        <v>0.2405</v>
      </c>
      <c r="I1929" s="8">
        <v>0.1759</v>
      </c>
      <c r="J1929" s="9">
        <v>0.0035300925925925925</v>
      </c>
      <c r="K1929" s="21">
        <v>305.0</v>
      </c>
      <c r="L1929" s="4">
        <v>2.9</v>
      </c>
    </row>
    <row r="1930">
      <c r="A1930" s="20" t="s">
        <v>2299</v>
      </c>
      <c r="B1930" s="20" t="str">
        <f t="shared" si="1"/>
        <v>#VALUE!</v>
      </c>
      <c r="C1930" s="20" t="str">
        <f>IFERROR(__xludf.DUMMYFUNCTION("SPLIT(E1930,"" - "")"),"#VALUE!")</f>
        <v>#VALUE!</v>
      </c>
      <c r="D1930" s="20"/>
      <c r="E1930" s="23"/>
      <c r="F1930" s="4">
        <v>79.0</v>
      </c>
      <c r="G1930" s="4">
        <v>4.51</v>
      </c>
      <c r="H1930" s="8">
        <v>0.3291</v>
      </c>
      <c r="I1930" s="8">
        <v>0.1489</v>
      </c>
      <c r="J1930" s="9">
        <v>0.003321759259259259</v>
      </c>
      <c r="K1930" s="21">
        <v>287.0</v>
      </c>
      <c r="L1930" s="4">
        <v>2.51</v>
      </c>
    </row>
    <row r="1931">
      <c r="A1931" s="20" t="s">
        <v>2300</v>
      </c>
      <c r="B1931" s="20" t="str">
        <f t="shared" si="1"/>
        <v>#VALUE!</v>
      </c>
      <c r="C1931" s="20" t="str">
        <f>IFERROR(__xludf.DUMMYFUNCTION("SPLIT(E1931,"" - "")"),"#VALUE!")</f>
        <v>#VALUE!</v>
      </c>
      <c r="D1931" s="20"/>
      <c r="E1931" s="23"/>
      <c r="F1931" s="4">
        <v>79.0</v>
      </c>
      <c r="G1931" s="4">
        <v>3.18</v>
      </c>
      <c r="H1931" s="8">
        <v>0.4304</v>
      </c>
      <c r="I1931" s="8">
        <v>0.1554</v>
      </c>
      <c r="J1931" s="9">
        <v>0.002916666666666667</v>
      </c>
      <c r="K1931" s="21">
        <v>252.0</v>
      </c>
      <c r="L1931" s="4">
        <v>2.09</v>
      </c>
    </row>
    <row r="1932">
      <c r="A1932" s="20" t="s">
        <v>2301</v>
      </c>
      <c r="B1932" s="20" t="str">
        <f t="shared" si="1"/>
        <v>#VALUE!</v>
      </c>
      <c r="C1932" s="20" t="str">
        <f>IFERROR(__xludf.DUMMYFUNCTION("SPLIT(E1932,"" - "")"),"#VALUE!")</f>
        <v>#VALUE!</v>
      </c>
      <c r="D1932" s="20"/>
      <c r="E1932" s="23"/>
      <c r="F1932" s="4">
        <v>79.0</v>
      </c>
      <c r="G1932" s="4">
        <v>2.7</v>
      </c>
      <c r="H1932" s="8">
        <v>0.1013</v>
      </c>
      <c r="I1932" s="8">
        <v>0.1127</v>
      </c>
      <c r="J1932" s="9">
        <v>0.004074074074074074</v>
      </c>
      <c r="K1932" s="21">
        <v>352.0</v>
      </c>
      <c r="L1932" s="4">
        <v>5.09</v>
      </c>
    </row>
    <row r="1933">
      <c r="A1933" s="20" t="s">
        <v>2302</v>
      </c>
      <c r="B1933" s="20" t="str">
        <f t="shared" si="1"/>
        <v>#VALUE!</v>
      </c>
      <c r="C1933" s="20" t="str">
        <f>IFERROR(__xludf.DUMMYFUNCTION("SPLIT(E1933,"" - "")"),"#VALUE!")</f>
        <v>#VALUE!</v>
      </c>
      <c r="D1933" s="20"/>
      <c r="E1933" s="23"/>
      <c r="F1933" s="4">
        <v>79.0</v>
      </c>
      <c r="G1933" s="4">
        <v>3.61</v>
      </c>
      <c r="H1933" s="8">
        <v>0.3418</v>
      </c>
      <c r="I1933" s="8">
        <v>0.193</v>
      </c>
      <c r="J1933" s="9">
        <v>0.004386574074074074</v>
      </c>
      <c r="K1933" s="21">
        <v>379.0</v>
      </c>
      <c r="L1933" s="4">
        <v>3.82</v>
      </c>
    </row>
    <row r="1934">
      <c r="A1934" s="20" t="s">
        <v>2304</v>
      </c>
      <c r="B1934" s="20" t="str">
        <f t="shared" si="1"/>
        <v>#VALUE!</v>
      </c>
      <c r="C1934" s="20" t="str">
        <f>IFERROR(__xludf.DUMMYFUNCTION("SPLIT(E1934,"" - "")"),"#VALUE!")</f>
        <v>#VALUE!</v>
      </c>
      <c r="D1934" s="20"/>
      <c r="E1934" s="23"/>
      <c r="F1934" s="4">
        <v>79.0</v>
      </c>
      <c r="G1934" s="4">
        <v>2.67</v>
      </c>
      <c r="H1934" s="8">
        <v>0.0886</v>
      </c>
      <c r="I1934" s="8">
        <v>0.4265</v>
      </c>
      <c r="J1934" s="9">
        <v>0.0017592592592592592</v>
      </c>
      <c r="K1934" s="21">
        <v>152.0</v>
      </c>
      <c r="L1934" s="4">
        <v>1.04</v>
      </c>
    </row>
    <row r="1935">
      <c r="A1935" s="20" t="s">
        <v>2942</v>
      </c>
      <c r="B1935" s="20" t="str">
        <f t="shared" si="1"/>
        <v>#VALUE!</v>
      </c>
      <c r="C1935" s="20" t="str">
        <f>IFERROR(__xludf.DUMMYFUNCTION("SPLIT(E1935,"" - "")"),"#VALUE!")</f>
        <v>#VALUE!</v>
      </c>
      <c r="D1935" s="20"/>
      <c r="E1935" s="23"/>
      <c r="F1935" s="4">
        <v>79.0</v>
      </c>
      <c r="G1935" s="4">
        <v>2.23</v>
      </c>
      <c r="H1935" s="8">
        <v>0.038</v>
      </c>
      <c r="I1935" s="8">
        <v>0.0568</v>
      </c>
      <c r="J1935" s="9">
        <v>0.0028472222222222223</v>
      </c>
      <c r="K1935" s="21">
        <v>246.0</v>
      </c>
      <c r="L1935" s="4">
        <v>6.1</v>
      </c>
    </row>
    <row r="1936">
      <c r="A1936" s="20" t="s">
        <v>2306</v>
      </c>
      <c r="B1936" s="20" t="str">
        <f t="shared" si="1"/>
        <v>#VALUE!</v>
      </c>
      <c r="C1936" s="20" t="str">
        <f>IFERROR(__xludf.DUMMYFUNCTION("SPLIT(E1936,"" - "")"),"#VALUE!")</f>
        <v>#VALUE!</v>
      </c>
      <c r="D1936" s="20"/>
      <c r="E1936" s="23"/>
      <c r="F1936" s="4">
        <v>79.0</v>
      </c>
      <c r="G1936" s="4">
        <v>2.62</v>
      </c>
      <c r="H1936" s="8">
        <v>0.2405</v>
      </c>
      <c r="I1936" s="8">
        <v>0.314</v>
      </c>
      <c r="J1936" s="9">
        <v>0.0021296296296296298</v>
      </c>
      <c r="K1936" s="21">
        <v>184.0</v>
      </c>
      <c r="L1936" s="4">
        <v>1.24</v>
      </c>
    </row>
    <row r="1937">
      <c r="A1937" s="20" t="s">
        <v>2307</v>
      </c>
      <c r="B1937" s="20" t="str">
        <f t="shared" si="1"/>
        <v>#VALUE!</v>
      </c>
      <c r="C1937" s="20" t="str">
        <f>IFERROR(__xludf.DUMMYFUNCTION("SPLIT(E1937,"" - "")"),"#VALUE!")</f>
        <v>#VALUE!</v>
      </c>
      <c r="D1937" s="20"/>
      <c r="E1937" s="23"/>
      <c r="F1937" s="4">
        <v>79.0</v>
      </c>
      <c r="G1937" s="4">
        <v>2.43</v>
      </c>
      <c r="H1937" s="8">
        <v>0.4684</v>
      </c>
      <c r="I1937" s="8">
        <v>0.1042</v>
      </c>
      <c r="J1937" s="9">
        <v>0.0026967592592592594</v>
      </c>
      <c r="K1937" s="21">
        <v>233.0</v>
      </c>
      <c r="L1937" s="4">
        <v>1.94</v>
      </c>
    </row>
    <row r="1938">
      <c r="A1938" s="20" t="s">
        <v>2308</v>
      </c>
      <c r="B1938" s="20" t="str">
        <f t="shared" si="1"/>
        <v>#VALUE!</v>
      </c>
      <c r="C1938" s="20" t="str">
        <f>IFERROR(__xludf.DUMMYFUNCTION("SPLIT(E1938,"" - "")"),"#VALUE!")</f>
        <v>#VALUE!</v>
      </c>
      <c r="D1938" s="20"/>
      <c r="E1938" s="23"/>
      <c r="F1938" s="4">
        <v>79.0</v>
      </c>
      <c r="G1938" s="4">
        <v>2.89</v>
      </c>
      <c r="H1938" s="8">
        <v>0.1646</v>
      </c>
      <c r="I1938" s="8">
        <v>0.4079</v>
      </c>
      <c r="J1938" s="9">
        <v>0.0021527777777777778</v>
      </c>
      <c r="K1938" s="21">
        <v>186.0</v>
      </c>
      <c r="L1938" s="4">
        <v>1.47</v>
      </c>
    </row>
    <row r="1939">
      <c r="A1939" s="20" t="s">
        <v>2310</v>
      </c>
      <c r="B1939" s="20" t="str">
        <f t="shared" si="1"/>
        <v>#VALUE!</v>
      </c>
      <c r="C1939" s="20" t="str">
        <f>IFERROR(__xludf.DUMMYFUNCTION("SPLIT(E1939,"" - "")"),"#VALUE!")</f>
        <v>#VALUE!</v>
      </c>
      <c r="D1939" s="20"/>
      <c r="E1939" s="23"/>
      <c r="F1939" s="4">
        <v>79.0</v>
      </c>
      <c r="G1939" s="4">
        <v>3.11</v>
      </c>
      <c r="H1939" s="8">
        <v>0.1392</v>
      </c>
      <c r="I1939" s="8">
        <v>0.2317</v>
      </c>
      <c r="J1939" s="9">
        <v>0.002777777777777778</v>
      </c>
      <c r="K1939" s="21">
        <v>240.0</v>
      </c>
      <c r="L1939" s="4">
        <v>4.33</v>
      </c>
    </row>
    <row r="1940">
      <c r="A1940" s="20" t="s">
        <v>2311</v>
      </c>
      <c r="B1940" s="20" t="str">
        <f t="shared" si="1"/>
        <v>#VALUE!</v>
      </c>
      <c r="C1940" s="20" t="str">
        <f>IFERROR(__xludf.DUMMYFUNCTION("SPLIT(E1940,"" - "")"),"#VALUE!")</f>
        <v>#VALUE!</v>
      </c>
      <c r="D1940" s="20"/>
      <c r="E1940" s="23"/>
      <c r="F1940" s="4">
        <v>79.0</v>
      </c>
      <c r="G1940" s="4">
        <v>2.22</v>
      </c>
      <c r="H1940" s="8">
        <v>0.1772</v>
      </c>
      <c r="I1940" s="8">
        <v>0.2571</v>
      </c>
      <c r="J1940" s="9">
        <v>0.004398148148148148</v>
      </c>
      <c r="K1940" s="21">
        <v>380.0</v>
      </c>
      <c r="L1940" s="4">
        <v>2.03</v>
      </c>
    </row>
    <row r="1941">
      <c r="A1941" s="20" t="s">
        <v>2312</v>
      </c>
      <c r="B1941" s="20" t="str">
        <f t="shared" si="1"/>
        <v>#VALUE!</v>
      </c>
      <c r="C1941" s="20" t="str">
        <f>IFERROR(__xludf.DUMMYFUNCTION("SPLIT(E1941,"" - "")"),"#VALUE!")</f>
        <v>#VALUE!</v>
      </c>
      <c r="D1941" s="20"/>
      <c r="E1941" s="23"/>
      <c r="F1941" s="4">
        <v>79.0</v>
      </c>
      <c r="G1941" s="4">
        <v>3.99</v>
      </c>
      <c r="H1941" s="8">
        <v>0.3671</v>
      </c>
      <c r="I1941" s="8">
        <v>0.1175</v>
      </c>
      <c r="J1941" s="9">
        <v>0.0042592592592592595</v>
      </c>
      <c r="K1941" s="21">
        <v>368.0</v>
      </c>
      <c r="L1941" s="4">
        <v>3.87</v>
      </c>
    </row>
    <row r="1942">
      <c r="A1942" s="20" t="s">
        <v>2313</v>
      </c>
      <c r="B1942" s="20" t="str">
        <f t="shared" si="1"/>
        <v>#VALUE!</v>
      </c>
      <c r="C1942" s="20" t="str">
        <f>IFERROR(__xludf.DUMMYFUNCTION("SPLIT(E1942,"" - "")"),"#VALUE!")</f>
        <v>#VALUE!</v>
      </c>
      <c r="D1942" s="20"/>
      <c r="E1942" s="23"/>
      <c r="F1942" s="4">
        <v>79.0</v>
      </c>
      <c r="G1942" s="4">
        <v>4.63</v>
      </c>
      <c r="H1942" s="8">
        <v>0.2532</v>
      </c>
      <c r="I1942" s="8">
        <v>0.1557</v>
      </c>
      <c r="J1942" s="9">
        <v>0.006099537037037037</v>
      </c>
      <c r="K1942" s="21">
        <v>527.0</v>
      </c>
      <c r="L1942" s="4">
        <v>3.15</v>
      </c>
    </row>
    <row r="1943">
      <c r="A1943" s="20" t="s">
        <v>2314</v>
      </c>
      <c r="B1943" s="20" t="str">
        <f t="shared" si="1"/>
        <v>#VALUE!</v>
      </c>
      <c r="C1943" s="20" t="str">
        <f>IFERROR(__xludf.DUMMYFUNCTION("SPLIT(E1943,"" - "")"),"#VALUE!")</f>
        <v>#VALUE!</v>
      </c>
      <c r="D1943" s="20"/>
      <c r="E1943" s="23"/>
      <c r="F1943" s="4">
        <v>79.0</v>
      </c>
      <c r="G1943" s="4">
        <v>1.44</v>
      </c>
      <c r="H1943" s="8">
        <v>0.8354</v>
      </c>
      <c r="I1943" s="8">
        <v>0.1404</v>
      </c>
      <c r="J1943" s="9">
        <v>0.0012731481481481483</v>
      </c>
      <c r="K1943" s="21">
        <v>110.0</v>
      </c>
      <c r="L1943" s="4">
        <v>0.14</v>
      </c>
    </row>
    <row r="1944">
      <c r="A1944" s="20">
        <v>26282.0</v>
      </c>
      <c r="B1944" s="20" t="str">
        <f t="shared" si="1"/>
        <v>#VALUE!</v>
      </c>
      <c r="C1944" s="20" t="str">
        <f>IFERROR(__xludf.DUMMYFUNCTION("SPLIT(E1944,"" - "")"),"#VALUE!")</f>
        <v>#VALUE!</v>
      </c>
      <c r="D1944" s="20"/>
      <c r="E1944" s="23"/>
      <c r="F1944" s="4">
        <v>78.0</v>
      </c>
      <c r="G1944" s="4">
        <v>2.65</v>
      </c>
      <c r="H1944" s="8">
        <v>0.4359</v>
      </c>
      <c r="I1944" s="8">
        <v>0.0676</v>
      </c>
      <c r="J1944" s="9">
        <v>0.0059490740740740745</v>
      </c>
      <c r="K1944" s="21">
        <v>514.0</v>
      </c>
      <c r="L1944" s="4">
        <v>3.47</v>
      </c>
    </row>
    <row r="1945">
      <c r="A1945" s="20" t="s">
        <v>2315</v>
      </c>
      <c r="B1945" s="20" t="str">
        <f t="shared" si="1"/>
        <v>#VALUE!</v>
      </c>
      <c r="C1945" s="20" t="str">
        <f>IFERROR(__xludf.DUMMYFUNCTION("SPLIT(E1945,"" - "")"),"#VALUE!")</f>
        <v>#VALUE!</v>
      </c>
      <c r="D1945" s="20"/>
      <c r="E1945" s="23"/>
      <c r="F1945" s="4">
        <v>78.0</v>
      </c>
      <c r="G1945" s="4">
        <v>2.64</v>
      </c>
      <c r="H1945" s="8">
        <v>0.2179</v>
      </c>
      <c r="I1945" s="8">
        <v>0.2524</v>
      </c>
      <c r="J1945" s="9">
        <v>0.00318287037037037</v>
      </c>
      <c r="K1945" s="21">
        <v>275.0</v>
      </c>
      <c r="L1945" s="4">
        <v>2.68</v>
      </c>
    </row>
    <row r="1946">
      <c r="A1946" s="20" t="s">
        <v>2316</v>
      </c>
      <c r="B1946" s="20" t="str">
        <f t="shared" si="1"/>
        <v>#VALUE!</v>
      </c>
      <c r="C1946" s="20" t="str">
        <f>IFERROR(__xludf.DUMMYFUNCTION("SPLIT(E1946,"" - "")"),"#VALUE!")</f>
        <v>#VALUE!</v>
      </c>
      <c r="D1946" s="20"/>
      <c r="E1946" s="23"/>
      <c r="F1946" s="4">
        <v>78.0</v>
      </c>
      <c r="G1946" s="4">
        <v>4.65</v>
      </c>
      <c r="H1946" s="8">
        <v>0.2308</v>
      </c>
      <c r="I1946" s="8">
        <v>0.1956</v>
      </c>
      <c r="J1946" s="9">
        <v>0.004340277777777778</v>
      </c>
      <c r="K1946" s="21">
        <v>375.0</v>
      </c>
      <c r="L1946" s="4">
        <v>3.73</v>
      </c>
    </row>
    <row r="1947">
      <c r="A1947" s="20" t="s">
        <v>2617</v>
      </c>
      <c r="B1947" s="20" t="str">
        <f t="shared" si="1"/>
        <v>#VALUE!</v>
      </c>
      <c r="C1947" s="20" t="str">
        <f>IFERROR(__xludf.DUMMYFUNCTION("SPLIT(E1947,"" - "")"),"#VALUE!")</f>
        <v>#VALUE!</v>
      </c>
      <c r="D1947" s="20"/>
      <c r="E1947" s="23"/>
      <c r="F1947" s="4">
        <v>78.0</v>
      </c>
      <c r="G1947" s="4">
        <v>3.15</v>
      </c>
      <c r="H1947" s="8">
        <v>0.2308</v>
      </c>
      <c r="I1947" s="8">
        <v>0.1911</v>
      </c>
      <c r="J1947" s="9">
        <v>0.0021296296296296298</v>
      </c>
      <c r="K1947" s="21">
        <v>184.0</v>
      </c>
      <c r="L1947" s="4">
        <v>3.18</v>
      </c>
    </row>
    <row r="1948">
      <c r="A1948" s="20" t="s">
        <v>2318</v>
      </c>
      <c r="B1948" s="20" t="str">
        <f t="shared" si="1"/>
        <v>#VALUE!</v>
      </c>
      <c r="C1948" s="20" t="str">
        <f>IFERROR(__xludf.DUMMYFUNCTION("SPLIT(E1948,"" - "")"),"#VALUE!")</f>
        <v>#VALUE!</v>
      </c>
      <c r="D1948" s="20"/>
      <c r="E1948" s="23"/>
      <c r="F1948" s="4">
        <v>78.0</v>
      </c>
      <c r="G1948" s="4">
        <v>4.13</v>
      </c>
      <c r="H1948" s="8">
        <v>0.2692</v>
      </c>
      <c r="I1948" s="8">
        <v>0.2205</v>
      </c>
      <c r="J1948" s="9">
        <v>0.0035300925925925925</v>
      </c>
      <c r="K1948" s="21">
        <v>305.0</v>
      </c>
      <c r="L1948" s="4">
        <v>3.85</v>
      </c>
    </row>
    <row r="1949">
      <c r="A1949" s="20" t="s">
        <v>2319</v>
      </c>
      <c r="B1949" s="20" t="str">
        <f t="shared" si="1"/>
        <v>#VALUE!</v>
      </c>
      <c r="C1949" s="20" t="str">
        <f>IFERROR(__xludf.DUMMYFUNCTION("SPLIT(E1949,"" - "")"),"#VALUE!")</f>
        <v>#VALUE!</v>
      </c>
      <c r="D1949" s="20"/>
      <c r="E1949" s="23"/>
      <c r="F1949" s="4">
        <v>78.0</v>
      </c>
      <c r="G1949" s="4">
        <v>4.46</v>
      </c>
      <c r="H1949" s="8">
        <v>0.2821</v>
      </c>
      <c r="I1949" s="8">
        <v>0.1523</v>
      </c>
      <c r="J1949" s="9">
        <v>0.0044444444444444444</v>
      </c>
      <c r="K1949" s="21">
        <v>384.0</v>
      </c>
      <c r="L1949" s="4">
        <v>4.08</v>
      </c>
    </row>
    <row r="1950">
      <c r="A1950" s="20" t="s">
        <v>2320</v>
      </c>
      <c r="B1950" s="20" t="str">
        <f t="shared" si="1"/>
        <v>#VALUE!</v>
      </c>
      <c r="C1950" s="20" t="str">
        <f>IFERROR(__xludf.DUMMYFUNCTION("SPLIT(E1950,"" - "")"),"#VALUE!")</f>
        <v>#VALUE!</v>
      </c>
      <c r="D1950" s="20"/>
      <c r="E1950" s="23"/>
      <c r="F1950" s="4">
        <v>78.0</v>
      </c>
      <c r="G1950" s="4">
        <v>2.22</v>
      </c>
      <c r="H1950" s="8">
        <v>0.1667</v>
      </c>
      <c r="I1950" s="8">
        <v>0.3121</v>
      </c>
      <c r="J1950" s="9">
        <v>0.001851851851851852</v>
      </c>
      <c r="K1950" s="21">
        <v>160.0</v>
      </c>
      <c r="L1950" s="4">
        <v>1.47</v>
      </c>
    </row>
    <row r="1951">
      <c r="A1951" s="20" t="s">
        <v>2322</v>
      </c>
      <c r="B1951" s="20" t="str">
        <f t="shared" si="1"/>
        <v>#VALUE!</v>
      </c>
      <c r="C1951" s="20" t="str">
        <f>IFERROR(__xludf.DUMMYFUNCTION("SPLIT(E1951,"" - "")"),"#VALUE!")</f>
        <v>#VALUE!</v>
      </c>
      <c r="D1951" s="20"/>
      <c r="E1951" s="23"/>
      <c r="F1951" s="4">
        <v>78.0</v>
      </c>
      <c r="G1951" s="4">
        <v>3.12</v>
      </c>
      <c r="H1951" s="8">
        <v>0.2308</v>
      </c>
      <c r="I1951" s="8">
        <v>0.1687</v>
      </c>
      <c r="J1951" s="9">
        <v>0.003472222222222222</v>
      </c>
      <c r="K1951" s="21">
        <v>300.0</v>
      </c>
      <c r="L1951" s="4">
        <v>3.64</v>
      </c>
    </row>
    <row r="1952">
      <c r="A1952" s="20" t="s">
        <v>3479</v>
      </c>
      <c r="B1952" s="20" t="str">
        <f t="shared" si="1"/>
        <v>#VALUE!</v>
      </c>
      <c r="C1952" s="20" t="str">
        <f>IFERROR(__xludf.DUMMYFUNCTION("SPLIT(E1952,"" - "")"),"#VALUE!")</f>
        <v>#VALUE!</v>
      </c>
      <c r="D1952" s="20"/>
      <c r="E1952" s="23"/>
      <c r="F1952" s="4">
        <v>78.0</v>
      </c>
      <c r="G1952" s="4">
        <v>2.27</v>
      </c>
      <c r="H1952" s="8">
        <v>0.359</v>
      </c>
      <c r="I1952" s="8">
        <v>0.1017</v>
      </c>
      <c r="J1952" s="9">
        <v>0.004965277777777778</v>
      </c>
      <c r="K1952" s="21">
        <v>429.0</v>
      </c>
      <c r="L1952" s="4">
        <v>4.35</v>
      </c>
    </row>
    <row r="1953">
      <c r="A1953" s="20" t="s">
        <v>2325</v>
      </c>
      <c r="B1953" s="20" t="str">
        <f t="shared" si="1"/>
        <v>#VALUE!</v>
      </c>
      <c r="C1953" s="20" t="str">
        <f>IFERROR(__xludf.DUMMYFUNCTION("SPLIT(E1953,"" - "")"),"#VALUE!")</f>
        <v>#VALUE!</v>
      </c>
      <c r="D1953" s="20"/>
      <c r="E1953" s="23"/>
      <c r="F1953" s="4">
        <v>78.0</v>
      </c>
      <c r="G1953" s="4">
        <v>2.59</v>
      </c>
      <c r="H1953" s="8">
        <v>0.1154</v>
      </c>
      <c r="I1953" s="8">
        <v>0.2178</v>
      </c>
      <c r="J1953" s="9">
        <v>0.0022337962962962962</v>
      </c>
      <c r="K1953" s="21">
        <v>193.0</v>
      </c>
      <c r="L1953" s="4">
        <v>4.86</v>
      </c>
    </row>
    <row r="1954">
      <c r="A1954" s="20" t="s">
        <v>2327</v>
      </c>
      <c r="B1954" s="20" t="str">
        <f t="shared" si="1"/>
        <v>#VALUE!</v>
      </c>
      <c r="C1954" s="20" t="str">
        <f>IFERROR(__xludf.DUMMYFUNCTION("SPLIT(E1954,"" - "")"),"#VALUE!")</f>
        <v>#VALUE!</v>
      </c>
      <c r="D1954" s="20"/>
      <c r="E1954" s="23"/>
      <c r="F1954" s="4">
        <v>78.0</v>
      </c>
      <c r="G1954" s="4">
        <v>3.13</v>
      </c>
      <c r="H1954" s="8">
        <v>0.2564</v>
      </c>
      <c r="I1954" s="8">
        <v>0.2418</v>
      </c>
      <c r="J1954" s="9">
        <v>0.0024537037037037036</v>
      </c>
      <c r="K1954" s="21">
        <v>212.0</v>
      </c>
      <c r="L1954" s="4">
        <v>1.62</v>
      </c>
    </row>
    <row r="1955">
      <c r="A1955" s="20" t="s">
        <v>2328</v>
      </c>
      <c r="B1955" s="20" t="str">
        <f t="shared" si="1"/>
        <v>#VALUE!</v>
      </c>
      <c r="C1955" s="20" t="str">
        <f>IFERROR(__xludf.DUMMYFUNCTION("SPLIT(E1955,"" - "")"),"#VALUE!")</f>
        <v>#VALUE!</v>
      </c>
      <c r="D1955" s="20"/>
      <c r="E1955" s="23"/>
      <c r="F1955" s="4">
        <v>78.0</v>
      </c>
      <c r="G1955" s="4">
        <v>1.59</v>
      </c>
      <c r="H1955" s="8">
        <v>0.5641</v>
      </c>
      <c r="I1955" s="8">
        <v>0.0645</v>
      </c>
      <c r="J1955" s="9">
        <v>0.0043518518518518515</v>
      </c>
      <c r="K1955" s="21">
        <v>376.0</v>
      </c>
      <c r="L1955" s="4">
        <v>2.12</v>
      </c>
    </row>
    <row r="1956">
      <c r="A1956" s="20" t="s">
        <v>4255</v>
      </c>
      <c r="B1956" s="20" t="str">
        <f t="shared" si="1"/>
        <v>#VALUE!</v>
      </c>
      <c r="C1956" s="20" t="str">
        <f>IFERROR(__xludf.DUMMYFUNCTION("SPLIT(E1956,"" - "")"),"#VALUE!")</f>
        <v>#VALUE!</v>
      </c>
      <c r="D1956" s="20"/>
      <c r="E1956" s="23"/>
      <c r="F1956" s="4">
        <v>78.0</v>
      </c>
      <c r="G1956" s="4">
        <v>3.1</v>
      </c>
      <c r="H1956" s="8">
        <v>0.4615</v>
      </c>
      <c r="I1956" s="8">
        <v>0.1488</v>
      </c>
      <c r="J1956" s="9">
        <v>0.0036226851851851854</v>
      </c>
      <c r="K1956" s="21">
        <v>313.0</v>
      </c>
      <c r="L1956" s="4">
        <v>2.15</v>
      </c>
    </row>
    <row r="1957">
      <c r="A1957" s="20" t="s">
        <v>4834</v>
      </c>
      <c r="B1957" s="20" t="str">
        <f t="shared" si="1"/>
        <v>#VALUE!</v>
      </c>
      <c r="C1957" s="20" t="str">
        <f>IFERROR(__xludf.DUMMYFUNCTION("SPLIT(E1957,"" - "")"),"#VALUE!")</f>
        <v>#VALUE!</v>
      </c>
      <c r="D1957" s="20"/>
      <c r="E1957" s="23"/>
      <c r="F1957" s="4">
        <v>78.0</v>
      </c>
      <c r="G1957" s="4">
        <v>2.5</v>
      </c>
      <c r="H1957" s="8">
        <v>0.141</v>
      </c>
      <c r="I1957" s="8">
        <v>0.2205</v>
      </c>
      <c r="J1957" s="9">
        <v>0.0028125</v>
      </c>
      <c r="K1957" s="21">
        <v>243.0</v>
      </c>
      <c r="L1957" s="4">
        <v>4.64</v>
      </c>
    </row>
    <row r="1958">
      <c r="A1958" s="20" t="s">
        <v>2331</v>
      </c>
      <c r="B1958" s="20" t="str">
        <f t="shared" si="1"/>
        <v>#VALUE!</v>
      </c>
      <c r="C1958" s="20" t="str">
        <f>IFERROR(__xludf.DUMMYFUNCTION("SPLIT(E1958,"" - "")"),"#VALUE!")</f>
        <v>#VALUE!</v>
      </c>
      <c r="D1958" s="20"/>
      <c r="E1958" s="23"/>
      <c r="F1958" s="4">
        <v>78.0</v>
      </c>
      <c r="G1958" s="4">
        <v>4.64</v>
      </c>
      <c r="H1958" s="8">
        <v>0.1795</v>
      </c>
      <c r="I1958" s="8">
        <v>0.2127</v>
      </c>
      <c r="J1958" s="9">
        <v>0.004872685185185185</v>
      </c>
      <c r="K1958" s="21">
        <v>421.0</v>
      </c>
      <c r="L1958" s="4">
        <v>2.01</v>
      </c>
    </row>
    <row r="1959">
      <c r="A1959" s="20" t="s">
        <v>2332</v>
      </c>
      <c r="B1959" s="20" t="str">
        <f t="shared" si="1"/>
        <v>#VALUE!</v>
      </c>
      <c r="C1959" s="20" t="str">
        <f>IFERROR(__xludf.DUMMYFUNCTION("SPLIT(E1959,"" - "")"),"#VALUE!")</f>
        <v>#VALUE!</v>
      </c>
      <c r="D1959" s="20"/>
      <c r="E1959" s="23"/>
      <c r="F1959" s="4">
        <v>78.0</v>
      </c>
      <c r="G1959" s="4">
        <v>2.23</v>
      </c>
      <c r="H1959" s="8">
        <v>0.5769</v>
      </c>
      <c r="I1959" s="8">
        <v>0.1149</v>
      </c>
      <c r="J1959" s="9">
        <v>0.0012847222222222223</v>
      </c>
      <c r="K1959" s="21">
        <v>111.0</v>
      </c>
      <c r="L1959" s="4">
        <v>1.4</v>
      </c>
    </row>
    <row r="1960">
      <c r="A1960" s="20" t="s">
        <v>4835</v>
      </c>
      <c r="B1960" s="20" t="str">
        <f t="shared" si="1"/>
        <v>#VALUE!</v>
      </c>
      <c r="C1960" s="20" t="str">
        <f>IFERROR(__xludf.DUMMYFUNCTION("SPLIT(E1960,"" - "")"),"#VALUE!")</f>
        <v>#VALUE!</v>
      </c>
      <c r="D1960" s="20"/>
      <c r="E1960" s="23"/>
      <c r="F1960" s="4">
        <v>78.0</v>
      </c>
      <c r="G1960" s="4">
        <v>1.21</v>
      </c>
      <c r="H1960" s="8">
        <v>0.6282</v>
      </c>
      <c r="I1960" s="8">
        <v>0.0745</v>
      </c>
      <c r="J1960" s="9">
        <v>0.0014699074074074074</v>
      </c>
      <c r="K1960" s="21">
        <v>127.0</v>
      </c>
      <c r="L1960" s="4">
        <v>1.79</v>
      </c>
    </row>
    <row r="1961">
      <c r="A1961" s="20" t="s">
        <v>2335</v>
      </c>
      <c r="B1961" s="20" t="str">
        <f t="shared" si="1"/>
        <v>#VALUE!</v>
      </c>
      <c r="C1961" s="20" t="str">
        <f>IFERROR(__xludf.DUMMYFUNCTION("SPLIT(E1961,"" - "")"),"#VALUE!")</f>
        <v>#VALUE!</v>
      </c>
      <c r="D1961" s="20"/>
      <c r="E1961" s="23"/>
      <c r="F1961" s="4">
        <v>78.0</v>
      </c>
      <c r="G1961" s="4">
        <v>4.06</v>
      </c>
      <c r="H1961" s="8">
        <v>0.3077</v>
      </c>
      <c r="I1961" s="8">
        <v>0.1861</v>
      </c>
      <c r="J1961" s="9">
        <v>0.003449074074074074</v>
      </c>
      <c r="K1961" s="21">
        <v>298.0</v>
      </c>
      <c r="L1961" s="4">
        <v>3.45</v>
      </c>
    </row>
    <row r="1962">
      <c r="A1962" s="20" t="s">
        <v>3158</v>
      </c>
      <c r="B1962" s="20" t="str">
        <f t="shared" si="1"/>
        <v>#VALUE!</v>
      </c>
      <c r="C1962" s="20" t="str">
        <f>IFERROR(__xludf.DUMMYFUNCTION("SPLIT(E1962,"" - "")"),"#VALUE!")</f>
        <v>#VALUE!</v>
      </c>
      <c r="D1962" s="20"/>
      <c r="E1962" s="23"/>
      <c r="F1962" s="4">
        <v>78.0</v>
      </c>
      <c r="G1962" s="4">
        <v>3.36</v>
      </c>
      <c r="H1962" s="8">
        <v>0.2821</v>
      </c>
      <c r="I1962" s="8">
        <v>0.187</v>
      </c>
      <c r="J1962" s="9">
        <v>0.005011574074074074</v>
      </c>
      <c r="K1962" s="21">
        <v>433.0</v>
      </c>
      <c r="L1962" s="4">
        <v>5.53</v>
      </c>
    </row>
    <row r="1963">
      <c r="A1963" s="20" t="s">
        <v>2337</v>
      </c>
      <c r="B1963" s="20" t="str">
        <f t="shared" si="1"/>
        <v>#VALUE!</v>
      </c>
      <c r="C1963" s="20" t="str">
        <f>IFERROR(__xludf.DUMMYFUNCTION("SPLIT(E1963,"" - "")"),"#VALUE!")</f>
        <v>#VALUE!</v>
      </c>
      <c r="D1963" s="20"/>
      <c r="E1963" s="23"/>
      <c r="F1963" s="4">
        <v>78.0</v>
      </c>
      <c r="G1963" s="4">
        <v>5.09</v>
      </c>
      <c r="H1963" s="8">
        <v>0.3077</v>
      </c>
      <c r="I1963" s="8">
        <v>0.1008</v>
      </c>
      <c r="J1963" s="9">
        <v>0.0044444444444444444</v>
      </c>
      <c r="K1963" s="21">
        <v>384.0</v>
      </c>
      <c r="L1963" s="4">
        <v>2.55</v>
      </c>
    </row>
    <row r="1964">
      <c r="A1964" s="20" t="s">
        <v>2338</v>
      </c>
      <c r="B1964" s="20" t="str">
        <f t="shared" si="1"/>
        <v>#VALUE!</v>
      </c>
      <c r="C1964" s="20" t="str">
        <f>IFERROR(__xludf.DUMMYFUNCTION("SPLIT(E1964,"" - "")"),"#VALUE!")</f>
        <v>#VALUE!</v>
      </c>
      <c r="D1964" s="20"/>
      <c r="E1964" s="23"/>
      <c r="F1964" s="4">
        <v>78.0</v>
      </c>
      <c r="G1964" s="4">
        <v>3.55</v>
      </c>
      <c r="H1964" s="8">
        <v>0.3462</v>
      </c>
      <c r="I1964" s="8">
        <v>0.1769</v>
      </c>
      <c r="J1964" s="9">
        <v>0.002951388888888889</v>
      </c>
      <c r="K1964" s="21">
        <v>255.0</v>
      </c>
      <c r="L1964" s="4">
        <v>1.59</v>
      </c>
    </row>
    <row r="1965">
      <c r="A1965" s="20" t="s">
        <v>2340</v>
      </c>
      <c r="B1965" s="20" t="str">
        <f t="shared" si="1"/>
        <v>#VALUE!</v>
      </c>
      <c r="C1965" s="20" t="str">
        <f>IFERROR(__xludf.DUMMYFUNCTION("SPLIT(E1965,"" - "")"),"#VALUE!")</f>
        <v>#VALUE!</v>
      </c>
      <c r="D1965" s="20"/>
      <c r="E1965" s="23"/>
      <c r="F1965" s="4">
        <v>78.0</v>
      </c>
      <c r="G1965" s="4">
        <v>3.19</v>
      </c>
      <c r="H1965" s="8">
        <v>0.2051</v>
      </c>
      <c r="I1965" s="8">
        <v>0.1566</v>
      </c>
      <c r="J1965" s="9">
        <v>0.002210648148148148</v>
      </c>
      <c r="K1965" s="21">
        <v>191.0</v>
      </c>
      <c r="L1965" s="4">
        <v>3.72</v>
      </c>
    </row>
    <row r="1966">
      <c r="A1966" s="20">
        <v>2007.0</v>
      </c>
      <c r="B1966" s="20" t="str">
        <f t="shared" si="1"/>
        <v>#VALUE!</v>
      </c>
      <c r="C1966" s="20" t="str">
        <f>IFERROR(__xludf.DUMMYFUNCTION("SPLIT(E1966,"" - "")"),"#VALUE!")</f>
        <v>#VALUE!</v>
      </c>
      <c r="D1966" s="20"/>
      <c r="E1966" s="23"/>
      <c r="F1966" s="4">
        <v>77.0</v>
      </c>
      <c r="G1966" s="4">
        <v>2.48</v>
      </c>
      <c r="H1966" s="8">
        <v>0.2597</v>
      </c>
      <c r="I1966" s="8">
        <v>0.2094</v>
      </c>
      <c r="J1966" s="9">
        <v>0.002951388888888889</v>
      </c>
      <c r="K1966" s="21">
        <v>255.0</v>
      </c>
      <c r="L1966" s="4">
        <v>3.71</v>
      </c>
    </row>
    <row r="1967">
      <c r="A1967" s="20">
        <v>26801.0</v>
      </c>
      <c r="B1967" s="20" t="str">
        <f t="shared" si="1"/>
        <v>#VALUE!</v>
      </c>
      <c r="C1967" s="20" t="str">
        <f>IFERROR(__xludf.DUMMYFUNCTION("SPLIT(E1967,"" - "")"),"#VALUE!")</f>
        <v>#VALUE!</v>
      </c>
      <c r="D1967" s="20"/>
      <c r="E1967" s="23"/>
      <c r="F1967" s="4">
        <v>77.0</v>
      </c>
      <c r="G1967" s="4">
        <v>3.13</v>
      </c>
      <c r="H1967" s="8">
        <v>0.2727</v>
      </c>
      <c r="I1967" s="8">
        <v>0.112</v>
      </c>
      <c r="J1967" s="9">
        <v>0.007430555555555556</v>
      </c>
      <c r="K1967" s="21">
        <v>642.0</v>
      </c>
      <c r="L1967" s="4">
        <v>7.29</v>
      </c>
    </row>
    <row r="1968">
      <c r="A1968" s="20">
        <v>30221.0</v>
      </c>
      <c r="B1968" s="20" t="str">
        <f t="shared" si="1"/>
        <v>#VALUE!</v>
      </c>
      <c r="C1968" s="20" t="str">
        <f>IFERROR(__xludf.DUMMYFUNCTION("SPLIT(E1968,"" - "")"),"#VALUE!")</f>
        <v>#VALUE!</v>
      </c>
      <c r="D1968" s="20"/>
      <c r="E1968" s="23"/>
      <c r="F1968" s="4">
        <v>77.0</v>
      </c>
      <c r="G1968" s="4">
        <v>2.64</v>
      </c>
      <c r="H1968" s="8">
        <v>0.2338</v>
      </c>
      <c r="I1968" s="8">
        <v>0.1478</v>
      </c>
      <c r="J1968" s="9">
        <v>0.005532407407407408</v>
      </c>
      <c r="K1968" s="21">
        <v>478.0</v>
      </c>
      <c r="L1968" s="4">
        <v>5.45</v>
      </c>
    </row>
    <row r="1969">
      <c r="A1969" s="20">
        <v>9480.0</v>
      </c>
      <c r="B1969" s="20" t="str">
        <f t="shared" si="1"/>
        <v>#VALUE!</v>
      </c>
      <c r="C1969" s="20" t="str">
        <f>IFERROR(__xludf.DUMMYFUNCTION("SPLIT(E1969,"" - "")"),"#VALUE!")</f>
        <v>#VALUE!</v>
      </c>
      <c r="D1969" s="20"/>
      <c r="E1969" s="23"/>
      <c r="F1969" s="4">
        <v>77.0</v>
      </c>
      <c r="G1969" s="4">
        <v>3.22</v>
      </c>
      <c r="H1969" s="8">
        <v>0.3117</v>
      </c>
      <c r="I1969" s="8">
        <v>0.1532</v>
      </c>
      <c r="J1969" s="9">
        <v>0.00494212962962963</v>
      </c>
      <c r="K1969" s="21">
        <v>427.0</v>
      </c>
      <c r="L1969" s="4">
        <v>5.29</v>
      </c>
    </row>
    <row r="1970">
      <c r="A1970" s="20" t="s">
        <v>2341</v>
      </c>
      <c r="B1970" s="20" t="str">
        <f t="shared" si="1"/>
        <v>#VALUE!</v>
      </c>
      <c r="C1970" s="20" t="str">
        <f>IFERROR(__xludf.DUMMYFUNCTION("SPLIT(E1970,"" - "")"),"#VALUE!")</f>
        <v>#VALUE!</v>
      </c>
      <c r="D1970" s="20"/>
      <c r="E1970" s="23"/>
      <c r="F1970" s="4">
        <v>77.0</v>
      </c>
      <c r="G1970" s="4">
        <v>3.71</v>
      </c>
      <c r="H1970" s="8">
        <v>0.3377</v>
      </c>
      <c r="I1970" s="8">
        <v>0.1189</v>
      </c>
      <c r="J1970" s="9">
        <v>0.0035185185185185185</v>
      </c>
      <c r="K1970" s="21">
        <v>304.0</v>
      </c>
      <c r="L1970" s="4">
        <v>3.04</v>
      </c>
    </row>
    <row r="1971">
      <c r="A1971" s="20" t="s">
        <v>2342</v>
      </c>
      <c r="B1971" s="20" t="str">
        <f t="shared" si="1"/>
        <v>#VALUE!</v>
      </c>
      <c r="C1971" s="20" t="str">
        <f>IFERROR(__xludf.DUMMYFUNCTION("SPLIT(E1971,"" - "")"),"#VALUE!")</f>
        <v>#VALUE!</v>
      </c>
      <c r="D1971" s="20"/>
      <c r="E1971" s="23"/>
      <c r="F1971" s="4">
        <v>77.0</v>
      </c>
      <c r="G1971" s="4">
        <v>2.62</v>
      </c>
      <c r="H1971" s="8">
        <v>0.7922</v>
      </c>
      <c r="I1971" s="8">
        <v>0.0594</v>
      </c>
      <c r="J1971" s="9">
        <v>0.003958333333333334</v>
      </c>
      <c r="K1971" s="21">
        <v>342.0</v>
      </c>
      <c r="L1971" s="4">
        <v>1.68</v>
      </c>
    </row>
    <row r="1972">
      <c r="A1972" s="20" t="s">
        <v>2343</v>
      </c>
      <c r="B1972" s="20" t="str">
        <f t="shared" si="1"/>
        <v>#VALUE!</v>
      </c>
      <c r="C1972" s="20" t="str">
        <f>IFERROR(__xludf.DUMMYFUNCTION("SPLIT(E1972,"" - "")"),"#VALUE!")</f>
        <v>#VALUE!</v>
      </c>
      <c r="D1972" s="20"/>
      <c r="E1972" s="23"/>
      <c r="F1972" s="4">
        <v>77.0</v>
      </c>
      <c r="G1972" s="4">
        <v>2.56</v>
      </c>
      <c r="H1972" s="8">
        <v>0.1558</v>
      </c>
      <c r="I1972" s="8">
        <v>0.2995</v>
      </c>
      <c r="J1972" s="9">
        <v>0.0018171296296296297</v>
      </c>
      <c r="K1972" s="21">
        <v>157.0</v>
      </c>
      <c r="L1972" s="4">
        <v>1.99</v>
      </c>
    </row>
    <row r="1973">
      <c r="A1973" s="20" t="s">
        <v>2345</v>
      </c>
      <c r="B1973" s="20" t="str">
        <f t="shared" si="1"/>
        <v>#VALUE!</v>
      </c>
      <c r="C1973" s="20" t="str">
        <f>IFERROR(__xludf.DUMMYFUNCTION("SPLIT(E1973,"" - "")"),"#VALUE!")</f>
        <v>#VALUE!</v>
      </c>
      <c r="D1973" s="20"/>
      <c r="E1973" s="23"/>
      <c r="F1973" s="4">
        <v>77.0</v>
      </c>
      <c r="G1973" s="4">
        <v>4.87</v>
      </c>
      <c r="H1973" s="8">
        <v>0.2987</v>
      </c>
      <c r="I1973" s="8">
        <v>0.1147</v>
      </c>
      <c r="J1973" s="9">
        <v>0.00542824074074074</v>
      </c>
      <c r="K1973" s="21">
        <v>469.0</v>
      </c>
      <c r="L1973" s="4">
        <v>3.08</v>
      </c>
    </row>
    <row r="1974">
      <c r="A1974" s="20" t="s">
        <v>2346</v>
      </c>
      <c r="B1974" s="20" t="str">
        <f t="shared" si="1"/>
        <v>#VALUE!</v>
      </c>
      <c r="C1974" s="20" t="str">
        <f>IFERROR(__xludf.DUMMYFUNCTION("SPLIT(E1974,"" - "")"),"#VALUE!")</f>
        <v>#VALUE!</v>
      </c>
      <c r="D1974" s="20"/>
      <c r="E1974" s="23"/>
      <c r="F1974" s="4">
        <v>77.0</v>
      </c>
      <c r="G1974" s="4">
        <v>2.52</v>
      </c>
      <c r="H1974" s="8">
        <v>0.6753</v>
      </c>
      <c r="I1974" s="8">
        <v>0.0155</v>
      </c>
      <c r="J1974" s="9">
        <v>0.001574074074074074</v>
      </c>
      <c r="K1974" s="21">
        <v>136.0</v>
      </c>
      <c r="L1974" s="4">
        <v>0.95</v>
      </c>
    </row>
    <row r="1975">
      <c r="A1975" s="20" t="s">
        <v>2347</v>
      </c>
      <c r="B1975" s="20" t="str">
        <f t="shared" si="1"/>
        <v>#VALUE!</v>
      </c>
      <c r="C1975" s="20" t="str">
        <f>IFERROR(__xludf.DUMMYFUNCTION("SPLIT(E1975,"" - "")"),"#VALUE!")</f>
        <v>#VALUE!</v>
      </c>
      <c r="D1975" s="20"/>
      <c r="E1975" s="23"/>
      <c r="F1975" s="4">
        <v>77.0</v>
      </c>
      <c r="G1975" s="4">
        <v>2.97</v>
      </c>
      <c r="H1975" s="8">
        <v>0.3247</v>
      </c>
      <c r="I1975" s="8">
        <v>0.2882</v>
      </c>
      <c r="J1975" s="9">
        <v>0.002523148148148148</v>
      </c>
      <c r="K1975" s="21">
        <v>218.0</v>
      </c>
      <c r="L1975" s="4">
        <v>1.87</v>
      </c>
    </row>
    <row r="1976">
      <c r="A1976" s="20" t="s">
        <v>2348</v>
      </c>
      <c r="B1976" s="20" t="str">
        <f t="shared" si="1"/>
        <v>#VALUE!</v>
      </c>
      <c r="C1976" s="20" t="str">
        <f>IFERROR(__xludf.DUMMYFUNCTION("SPLIT(E1976,"" - "")"),"#VALUE!")</f>
        <v>#VALUE!</v>
      </c>
      <c r="D1976" s="20"/>
      <c r="E1976" s="23"/>
      <c r="F1976" s="4">
        <v>77.0</v>
      </c>
      <c r="G1976" s="4">
        <v>3.08</v>
      </c>
      <c r="H1976" s="8">
        <v>0.2857</v>
      </c>
      <c r="I1976" s="8">
        <v>0.2236</v>
      </c>
      <c r="J1976" s="9">
        <v>0.001724537037037037</v>
      </c>
      <c r="K1976" s="21">
        <v>149.0</v>
      </c>
      <c r="L1976" s="4">
        <v>1.71</v>
      </c>
    </row>
    <row r="1977">
      <c r="A1977" s="20" t="s">
        <v>2349</v>
      </c>
      <c r="B1977" s="20" t="str">
        <f t="shared" si="1"/>
        <v>#VALUE!</v>
      </c>
      <c r="C1977" s="20" t="str">
        <f>IFERROR(__xludf.DUMMYFUNCTION("SPLIT(E1977,"" - "")"),"#VALUE!")</f>
        <v>#VALUE!</v>
      </c>
      <c r="D1977" s="20"/>
      <c r="E1977" s="23"/>
      <c r="F1977" s="4">
        <v>77.0</v>
      </c>
      <c r="G1977" s="4">
        <v>2.23</v>
      </c>
      <c r="H1977" s="8">
        <v>0.1429</v>
      </c>
      <c r="I1977" s="8">
        <v>0.4186</v>
      </c>
      <c r="J1977" s="9">
        <v>0.001875</v>
      </c>
      <c r="K1977" s="21">
        <v>162.0</v>
      </c>
      <c r="L1977" s="4">
        <v>1.62</v>
      </c>
    </row>
    <row r="1978">
      <c r="A1978" s="20" t="s">
        <v>2352</v>
      </c>
      <c r="B1978" s="20" t="str">
        <f t="shared" si="1"/>
        <v>#VALUE!</v>
      </c>
      <c r="C1978" s="20" t="str">
        <f>IFERROR(__xludf.DUMMYFUNCTION("SPLIT(E1978,"" - "")"),"#VALUE!")</f>
        <v>#VALUE!</v>
      </c>
      <c r="D1978" s="20"/>
      <c r="E1978" s="23"/>
      <c r="F1978" s="4">
        <v>77.0</v>
      </c>
      <c r="G1978" s="4">
        <v>1.3</v>
      </c>
      <c r="H1978" s="8">
        <v>0.4286</v>
      </c>
      <c r="I1978" s="8">
        <v>0.15</v>
      </c>
      <c r="J1978" s="9">
        <v>0.0014467592592592592</v>
      </c>
      <c r="K1978" s="21">
        <v>125.0</v>
      </c>
      <c r="L1978" s="4">
        <v>1.56</v>
      </c>
    </row>
    <row r="1979">
      <c r="A1979" s="20" t="s">
        <v>2353</v>
      </c>
      <c r="B1979" s="20" t="str">
        <f t="shared" si="1"/>
        <v>#VALUE!</v>
      </c>
      <c r="C1979" s="20" t="str">
        <f>IFERROR(__xludf.DUMMYFUNCTION("SPLIT(E1979,"" - "")"),"#VALUE!")</f>
        <v>#VALUE!</v>
      </c>
      <c r="D1979" s="20"/>
      <c r="E1979" s="23"/>
      <c r="F1979" s="4">
        <v>77.0</v>
      </c>
      <c r="G1979" s="4">
        <v>3.17</v>
      </c>
      <c r="H1979" s="8">
        <v>0.3117</v>
      </c>
      <c r="I1979" s="8">
        <v>0.2172</v>
      </c>
      <c r="J1979" s="9">
        <v>0.0028703703703703703</v>
      </c>
      <c r="K1979" s="21">
        <v>248.0</v>
      </c>
      <c r="L1979" s="4">
        <v>2.88</v>
      </c>
    </row>
    <row r="1980">
      <c r="A1980" s="20" t="s">
        <v>2354</v>
      </c>
      <c r="B1980" s="20" t="str">
        <f t="shared" si="1"/>
        <v>#VALUE!</v>
      </c>
      <c r="C1980" s="20" t="str">
        <f>IFERROR(__xludf.DUMMYFUNCTION("SPLIT(E1980,"" - "")"),"#VALUE!")</f>
        <v>#VALUE!</v>
      </c>
      <c r="D1980" s="20"/>
      <c r="E1980" s="23"/>
      <c r="F1980" s="4">
        <v>77.0</v>
      </c>
      <c r="G1980" s="4">
        <v>4.21</v>
      </c>
      <c r="H1980" s="8">
        <v>0.2468</v>
      </c>
      <c r="I1980" s="8">
        <v>0.1574</v>
      </c>
      <c r="J1980" s="9">
        <v>0.004560185185185185</v>
      </c>
      <c r="K1980" s="21">
        <v>394.0</v>
      </c>
      <c r="L1980" s="4">
        <v>3.43</v>
      </c>
    </row>
    <row r="1981">
      <c r="A1981" s="20" t="s">
        <v>2355</v>
      </c>
      <c r="B1981" s="20" t="str">
        <f t="shared" si="1"/>
        <v>#VALUE!</v>
      </c>
      <c r="C1981" s="20" t="str">
        <f>IFERROR(__xludf.DUMMYFUNCTION("SPLIT(E1981,"" - "")"),"#VALUE!")</f>
        <v>#VALUE!</v>
      </c>
      <c r="D1981" s="20"/>
      <c r="E1981" s="23"/>
      <c r="F1981" s="4">
        <v>77.0</v>
      </c>
      <c r="G1981" s="4">
        <v>3.68</v>
      </c>
      <c r="H1981" s="8">
        <v>0.2208</v>
      </c>
      <c r="I1981" s="8">
        <v>0.1731</v>
      </c>
      <c r="J1981" s="9">
        <v>0.00369212962962963</v>
      </c>
      <c r="K1981" s="21">
        <v>319.0</v>
      </c>
      <c r="L1981" s="4">
        <v>2.77</v>
      </c>
    </row>
    <row r="1982">
      <c r="A1982" s="20" t="s">
        <v>2356</v>
      </c>
      <c r="B1982" s="20" t="str">
        <f t="shared" si="1"/>
        <v>#VALUE!</v>
      </c>
      <c r="C1982" s="20" t="str">
        <f>IFERROR(__xludf.DUMMYFUNCTION("SPLIT(E1982,"" - "")"),"#VALUE!")</f>
        <v>#VALUE!</v>
      </c>
      <c r="D1982" s="20"/>
      <c r="E1982" s="23"/>
      <c r="F1982" s="4">
        <v>77.0</v>
      </c>
      <c r="G1982" s="4">
        <v>3.36</v>
      </c>
      <c r="H1982" s="8">
        <v>0.2857</v>
      </c>
      <c r="I1982" s="8">
        <v>0.1313</v>
      </c>
      <c r="J1982" s="9">
        <v>0.004201388888888889</v>
      </c>
      <c r="K1982" s="21">
        <v>363.0</v>
      </c>
      <c r="L1982" s="4">
        <v>4.36</v>
      </c>
    </row>
    <row r="1983">
      <c r="A1983" s="20" t="s">
        <v>2357</v>
      </c>
      <c r="B1983" s="20" t="str">
        <f t="shared" si="1"/>
        <v>#VALUE!</v>
      </c>
      <c r="C1983" s="20" t="str">
        <f>IFERROR(__xludf.DUMMYFUNCTION("SPLIT(E1983,"" - "")"),"#VALUE!")</f>
        <v>#VALUE!</v>
      </c>
      <c r="D1983" s="20"/>
      <c r="E1983" s="23"/>
      <c r="F1983" s="4">
        <v>77.0</v>
      </c>
      <c r="G1983" s="4">
        <v>4.05</v>
      </c>
      <c r="H1983" s="8">
        <v>0.2338</v>
      </c>
      <c r="I1983" s="8">
        <v>0.1667</v>
      </c>
      <c r="J1983" s="9">
        <v>0.004571759259259259</v>
      </c>
      <c r="K1983" s="21">
        <v>395.0</v>
      </c>
      <c r="L1983" s="4">
        <v>3.29</v>
      </c>
    </row>
    <row r="1984">
      <c r="A1984" s="20" t="s">
        <v>2358</v>
      </c>
      <c r="B1984" s="20" t="str">
        <f t="shared" si="1"/>
        <v>#VALUE!</v>
      </c>
      <c r="C1984" s="20" t="str">
        <f>IFERROR(__xludf.DUMMYFUNCTION("SPLIT(E1984,"" - "")"),"#VALUE!")</f>
        <v>#VALUE!</v>
      </c>
      <c r="D1984" s="20"/>
      <c r="E1984" s="23"/>
      <c r="F1984" s="4">
        <v>77.0</v>
      </c>
      <c r="G1984" s="4">
        <v>3.91</v>
      </c>
      <c r="H1984" s="8">
        <v>0.2338</v>
      </c>
      <c r="I1984" s="8">
        <v>0.1894</v>
      </c>
      <c r="J1984" s="9">
        <v>0.003576388888888889</v>
      </c>
      <c r="K1984" s="21">
        <v>309.0</v>
      </c>
      <c r="L1984" s="4">
        <v>1.61</v>
      </c>
    </row>
    <row r="1985">
      <c r="A1985" s="20" t="s">
        <v>2359</v>
      </c>
      <c r="B1985" s="20" t="str">
        <f t="shared" si="1"/>
        <v>#VALUE!</v>
      </c>
      <c r="C1985" s="20" t="str">
        <f>IFERROR(__xludf.DUMMYFUNCTION("SPLIT(E1985,"" - "")"),"#VALUE!")</f>
        <v>#VALUE!</v>
      </c>
      <c r="D1985" s="20"/>
      <c r="E1985" s="23"/>
      <c r="F1985" s="4">
        <v>77.0</v>
      </c>
      <c r="G1985" s="4">
        <v>3.27</v>
      </c>
      <c r="H1985" s="8">
        <v>0.2208</v>
      </c>
      <c r="I1985" s="8">
        <v>0.25</v>
      </c>
      <c r="J1985" s="9">
        <v>0.0027546296296296294</v>
      </c>
      <c r="K1985" s="21">
        <v>238.0</v>
      </c>
      <c r="L1985" s="4">
        <v>2.39</v>
      </c>
    </row>
    <row r="1986">
      <c r="A1986" s="20" t="s">
        <v>2360</v>
      </c>
      <c r="B1986" s="20" t="str">
        <f t="shared" si="1"/>
        <v>#VALUE!</v>
      </c>
      <c r="C1986" s="20" t="str">
        <f>IFERROR(__xludf.DUMMYFUNCTION("SPLIT(E1986,"" - "")"),"#VALUE!")</f>
        <v>#VALUE!</v>
      </c>
      <c r="D1986" s="20"/>
      <c r="E1986" s="23"/>
      <c r="F1986" s="4">
        <v>77.0</v>
      </c>
      <c r="G1986" s="4">
        <v>3.92</v>
      </c>
      <c r="H1986" s="8">
        <v>0.2338</v>
      </c>
      <c r="I1986" s="8">
        <v>0.1623</v>
      </c>
      <c r="J1986" s="9">
        <v>0.005520833333333333</v>
      </c>
      <c r="K1986" s="21">
        <v>477.0</v>
      </c>
      <c r="L1986" s="4">
        <v>5.12</v>
      </c>
    </row>
    <row r="1987">
      <c r="A1987" s="20" t="s">
        <v>2361</v>
      </c>
      <c r="B1987" s="20" t="str">
        <f t="shared" si="1"/>
        <v>#VALUE!</v>
      </c>
      <c r="C1987" s="20" t="str">
        <f>IFERROR(__xludf.DUMMYFUNCTION("SPLIT(E1987,"" - "")"),"#VALUE!")</f>
        <v>#VALUE!</v>
      </c>
      <c r="D1987" s="20"/>
      <c r="E1987" s="23"/>
      <c r="F1987" s="4">
        <v>77.0</v>
      </c>
      <c r="G1987" s="4">
        <v>2.44</v>
      </c>
      <c r="H1987" s="8">
        <v>0.1169</v>
      </c>
      <c r="I1987" s="8">
        <v>0.4415</v>
      </c>
      <c r="J1987" s="9">
        <v>0.0015393518518518519</v>
      </c>
      <c r="K1987" s="21">
        <v>133.0</v>
      </c>
      <c r="L1987" s="4">
        <v>2.19</v>
      </c>
    </row>
    <row r="1988">
      <c r="A1988" s="20" t="s">
        <v>2362</v>
      </c>
      <c r="B1988" s="20" t="str">
        <f t="shared" si="1"/>
        <v>#VALUE!</v>
      </c>
      <c r="C1988" s="20" t="str">
        <f>IFERROR(__xludf.DUMMYFUNCTION("SPLIT(E1988,"" - "")"),"#VALUE!")</f>
        <v>#VALUE!</v>
      </c>
      <c r="D1988" s="20"/>
      <c r="E1988" s="23"/>
      <c r="F1988" s="4">
        <v>77.0</v>
      </c>
      <c r="G1988" s="4">
        <v>2.88</v>
      </c>
      <c r="H1988" s="8">
        <v>0.3247</v>
      </c>
      <c r="I1988" s="8">
        <v>0.1622</v>
      </c>
      <c r="J1988" s="9">
        <v>0.0022800925925925927</v>
      </c>
      <c r="K1988" s="21">
        <v>197.0</v>
      </c>
      <c r="L1988" s="4">
        <v>1.4</v>
      </c>
    </row>
    <row r="1989">
      <c r="A1989" s="20" t="s">
        <v>2363</v>
      </c>
      <c r="B1989" s="20" t="str">
        <f t="shared" si="1"/>
        <v>#VALUE!</v>
      </c>
      <c r="C1989" s="20" t="str">
        <f>IFERROR(__xludf.DUMMYFUNCTION("SPLIT(E1989,"" - "")"),"#VALUE!")</f>
        <v>#VALUE!</v>
      </c>
      <c r="D1989" s="20"/>
      <c r="E1989" s="23"/>
      <c r="F1989" s="4">
        <v>77.0</v>
      </c>
      <c r="G1989" s="4">
        <v>3.6</v>
      </c>
      <c r="H1989" s="8">
        <v>0.2208</v>
      </c>
      <c r="I1989" s="8">
        <v>0.2852</v>
      </c>
      <c r="J1989" s="9">
        <v>0.00525462962962963</v>
      </c>
      <c r="K1989" s="21">
        <v>454.0</v>
      </c>
      <c r="L1989" s="4">
        <v>4.17</v>
      </c>
    </row>
    <row r="1990">
      <c r="A1990" s="20" t="s">
        <v>2364</v>
      </c>
      <c r="B1990" s="20" t="str">
        <f t="shared" si="1"/>
        <v>#VALUE!</v>
      </c>
      <c r="C1990" s="20" t="str">
        <f>IFERROR(__xludf.DUMMYFUNCTION("SPLIT(E1990,"" - "")"),"#VALUE!")</f>
        <v>#VALUE!</v>
      </c>
      <c r="D1990" s="20"/>
      <c r="E1990" s="23"/>
      <c r="F1990" s="4">
        <v>77.0</v>
      </c>
      <c r="G1990" s="4">
        <v>3.0</v>
      </c>
      <c r="H1990" s="8">
        <v>0.1299</v>
      </c>
      <c r="I1990" s="8">
        <v>0.2857</v>
      </c>
      <c r="J1990" s="9">
        <v>0.0021759259259259258</v>
      </c>
      <c r="K1990" s="21">
        <v>188.0</v>
      </c>
      <c r="L1990" s="4">
        <v>2.03</v>
      </c>
    </row>
    <row r="1991">
      <c r="A1991" s="20" t="s">
        <v>2365</v>
      </c>
      <c r="B1991" s="20" t="str">
        <f t="shared" si="1"/>
        <v>#VALUE!</v>
      </c>
      <c r="C1991" s="20" t="str">
        <f>IFERROR(__xludf.DUMMYFUNCTION("SPLIT(E1991,"" - "")"),"#VALUE!")</f>
        <v>#VALUE!</v>
      </c>
      <c r="D1991" s="20"/>
      <c r="E1991" s="23"/>
      <c r="F1991" s="4">
        <v>77.0</v>
      </c>
      <c r="G1991" s="4">
        <v>3.09</v>
      </c>
      <c r="H1991" s="8">
        <v>0.2727</v>
      </c>
      <c r="I1991" s="8">
        <v>0.1807</v>
      </c>
      <c r="J1991" s="9">
        <v>0.002962962962962963</v>
      </c>
      <c r="K1991" s="21">
        <v>256.0</v>
      </c>
      <c r="L1991" s="4">
        <v>2.95</v>
      </c>
    </row>
    <row r="1992">
      <c r="A1992" s="20" t="s">
        <v>2366</v>
      </c>
      <c r="B1992" s="20" t="str">
        <f t="shared" si="1"/>
        <v>#VALUE!</v>
      </c>
      <c r="C1992" s="20" t="str">
        <f>IFERROR(__xludf.DUMMYFUNCTION("SPLIT(E1992,"" - "")"),"#VALUE!")</f>
        <v>#VALUE!</v>
      </c>
      <c r="D1992" s="20"/>
      <c r="E1992" s="23"/>
      <c r="F1992" s="4">
        <v>77.0</v>
      </c>
      <c r="G1992" s="4">
        <v>3.32</v>
      </c>
      <c r="H1992" s="8">
        <v>0.1558</v>
      </c>
      <c r="I1992" s="8">
        <v>0.4375</v>
      </c>
      <c r="J1992" s="9">
        <v>0.0016087962962962963</v>
      </c>
      <c r="K1992" s="21">
        <v>139.0</v>
      </c>
      <c r="L1992" s="4">
        <v>1.14</v>
      </c>
    </row>
    <row r="1993">
      <c r="A1993" s="20" t="s">
        <v>2368</v>
      </c>
      <c r="B1993" s="20" t="str">
        <f t="shared" si="1"/>
        <v>#VALUE!</v>
      </c>
      <c r="C1993" s="20" t="str">
        <f>IFERROR(__xludf.DUMMYFUNCTION("SPLIT(E1993,"" - "")"),"#VALUE!")</f>
        <v>#VALUE!</v>
      </c>
      <c r="D1993" s="20"/>
      <c r="E1993" s="23"/>
      <c r="F1993" s="4">
        <v>77.0</v>
      </c>
      <c r="G1993" s="4">
        <v>2.62</v>
      </c>
      <c r="H1993" s="8">
        <v>0.2338</v>
      </c>
      <c r="I1993" s="8">
        <v>0.1683</v>
      </c>
      <c r="J1993" s="9">
        <v>0.002951388888888889</v>
      </c>
      <c r="K1993" s="21">
        <v>255.0</v>
      </c>
      <c r="L1993" s="4">
        <v>3.43</v>
      </c>
    </row>
    <row r="1994">
      <c r="A1994" s="20" t="s">
        <v>2369</v>
      </c>
      <c r="B1994" s="20" t="str">
        <f t="shared" si="1"/>
        <v>#VALUE!</v>
      </c>
      <c r="C1994" s="20" t="str">
        <f>IFERROR(__xludf.DUMMYFUNCTION("SPLIT(E1994,"" - "")"),"#VALUE!")</f>
        <v>#VALUE!</v>
      </c>
      <c r="D1994" s="20"/>
      <c r="E1994" s="23"/>
      <c r="F1994" s="4">
        <v>77.0</v>
      </c>
      <c r="G1994" s="4">
        <v>2.69</v>
      </c>
      <c r="H1994" s="8">
        <v>0.2078</v>
      </c>
      <c r="I1994" s="8">
        <v>0.1353</v>
      </c>
      <c r="J1994" s="9">
        <v>0.0030439814814814813</v>
      </c>
      <c r="K1994" s="21">
        <v>263.0</v>
      </c>
      <c r="L1994" s="4">
        <v>2.03</v>
      </c>
    </row>
    <row r="1995">
      <c r="A1995" s="20" t="s">
        <v>2371</v>
      </c>
      <c r="B1995" s="20" t="str">
        <f t="shared" si="1"/>
        <v>#VALUE!</v>
      </c>
      <c r="C1995" s="20" t="str">
        <f>IFERROR(__xludf.DUMMYFUNCTION("SPLIT(E1995,"" - "")"),"#VALUE!")</f>
        <v>#VALUE!</v>
      </c>
      <c r="D1995" s="20"/>
      <c r="E1995" s="23"/>
      <c r="F1995" s="4">
        <v>77.0</v>
      </c>
      <c r="G1995" s="4">
        <v>3.71</v>
      </c>
      <c r="H1995" s="8">
        <v>0.2857</v>
      </c>
      <c r="I1995" s="8">
        <v>0.1294</v>
      </c>
      <c r="J1995" s="9">
        <v>0.0038194444444444443</v>
      </c>
      <c r="K1995" s="21">
        <v>330.0</v>
      </c>
      <c r="L1995" s="4">
        <v>3.4</v>
      </c>
    </row>
    <row r="1996">
      <c r="A1996" s="20" t="s">
        <v>2373</v>
      </c>
      <c r="B1996" s="20" t="str">
        <f t="shared" si="1"/>
        <v>#VALUE!</v>
      </c>
      <c r="C1996" s="20" t="str">
        <f>IFERROR(__xludf.DUMMYFUNCTION("SPLIT(E1996,"" - "")"),"#VALUE!")</f>
        <v>#VALUE!</v>
      </c>
      <c r="D1996" s="20"/>
      <c r="E1996" s="23"/>
      <c r="F1996" s="4">
        <v>77.0</v>
      </c>
      <c r="G1996" s="4">
        <v>3.05</v>
      </c>
      <c r="H1996" s="8">
        <v>0.2857</v>
      </c>
      <c r="I1996" s="8">
        <v>0.2596</v>
      </c>
      <c r="J1996" s="9">
        <v>0.005636574074074074</v>
      </c>
      <c r="K1996" s="21">
        <v>487.0</v>
      </c>
      <c r="L1996" s="4">
        <v>4.06</v>
      </c>
    </row>
    <row r="1997">
      <c r="A1997" s="20" t="s">
        <v>2374</v>
      </c>
      <c r="B1997" s="20" t="str">
        <f t="shared" si="1"/>
        <v>#VALUE!</v>
      </c>
      <c r="C1997" s="20" t="str">
        <f>IFERROR(__xludf.DUMMYFUNCTION("SPLIT(E1997,"" - "")"),"#VALUE!")</f>
        <v>#VALUE!</v>
      </c>
      <c r="D1997" s="20"/>
      <c r="E1997" s="23"/>
      <c r="F1997" s="4">
        <v>77.0</v>
      </c>
      <c r="G1997" s="4">
        <v>3.3</v>
      </c>
      <c r="H1997" s="8">
        <v>0.1688</v>
      </c>
      <c r="I1997" s="8">
        <v>0.248</v>
      </c>
      <c r="J1997" s="9">
        <v>0.003564814814814815</v>
      </c>
      <c r="K1997" s="21">
        <v>308.0</v>
      </c>
      <c r="L1997" s="4">
        <v>2.08</v>
      </c>
    </row>
    <row r="1998">
      <c r="A1998" s="20" t="s">
        <v>2375</v>
      </c>
      <c r="B1998" s="20" t="str">
        <f t="shared" si="1"/>
        <v>#VALUE!</v>
      </c>
      <c r="C1998" s="20" t="str">
        <f>IFERROR(__xludf.DUMMYFUNCTION("SPLIT(E1998,"" - "")"),"#VALUE!")</f>
        <v>#VALUE!</v>
      </c>
      <c r="D1998" s="20"/>
      <c r="E1998" s="23"/>
      <c r="F1998" s="4">
        <v>76.0</v>
      </c>
      <c r="G1998" s="4">
        <v>1.13</v>
      </c>
      <c r="H1998" s="8">
        <v>0.5921</v>
      </c>
      <c r="I1998" s="8">
        <v>0.0116</v>
      </c>
      <c r="J1998" s="9">
        <v>0.0010879629629629629</v>
      </c>
      <c r="K1998" s="21">
        <v>94.0</v>
      </c>
      <c r="L1998" s="4">
        <v>0.46</v>
      </c>
    </row>
    <row r="1999">
      <c r="A1999" s="20">
        <v>20440.0</v>
      </c>
      <c r="B1999" s="20" t="str">
        <f t="shared" si="1"/>
        <v>#VALUE!</v>
      </c>
      <c r="C1999" s="20" t="str">
        <f>IFERROR(__xludf.DUMMYFUNCTION("SPLIT(E1999,"" - "")"),"#VALUE!")</f>
        <v>#VALUE!</v>
      </c>
      <c r="D1999" s="20"/>
      <c r="E1999" s="23"/>
      <c r="F1999" s="4">
        <v>76.0</v>
      </c>
      <c r="G1999" s="4">
        <v>2.41</v>
      </c>
      <c r="H1999" s="8">
        <v>0.3026</v>
      </c>
      <c r="I1999" s="8">
        <v>0.1475</v>
      </c>
      <c r="J1999" s="9">
        <v>0.0036689814814814814</v>
      </c>
      <c r="K1999" s="21">
        <v>317.0</v>
      </c>
      <c r="L1999" s="4">
        <v>3.55</v>
      </c>
    </row>
    <row r="2000">
      <c r="A2000" s="20">
        <v>23820.0</v>
      </c>
      <c r="B2000" s="20" t="str">
        <f t="shared" si="1"/>
        <v>#VALUE!</v>
      </c>
      <c r="C2000" s="20" t="str">
        <f>IFERROR(__xludf.DUMMYFUNCTION("SPLIT(E2000,"" - "")"),"#VALUE!")</f>
        <v>#VALUE!</v>
      </c>
      <c r="D2000" s="20"/>
      <c r="E2000" s="23"/>
      <c r="F2000" s="4">
        <v>76.0</v>
      </c>
      <c r="G2000" s="4">
        <v>1.64</v>
      </c>
      <c r="H2000" s="8">
        <v>0.75</v>
      </c>
      <c r="I2000" s="8">
        <v>0.072</v>
      </c>
      <c r="J2000" s="9">
        <v>0.002638888888888889</v>
      </c>
      <c r="K2000" s="21">
        <v>228.0</v>
      </c>
      <c r="L2000" s="4">
        <v>1.01</v>
      </c>
    </row>
    <row r="2001">
      <c r="A2001" s="20">
        <v>33321.0</v>
      </c>
      <c r="B2001" s="20" t="str">
        <f t="shared" si="1"/>
        <v>#VALUE!</v>
      </c>
      <c r="C2001" s="20" t="str">
        <f>IFERROR(__xludf.DUMMYFUNCTION("SPLIT(E2001,"" - "")"),"#VALUE!")</f>
        <v>#VALUE!</v>
      </c>
      <c r="D2001" s="20"/>
      <c r="E2001" s="23"/>
      <c r="F2001" s="4">
        <v>76.0</v>
      </c>
      <c r="G2001" s="4">
        <v>2.13</v>
      </c>
      <c r="H2001" s="8">
        <v>0.3684</v>
      </c>
      <c r="I2001" s="8">
        <v>0.1358</v>
      </c>
      <c r="J2001" s="9">
        <v>0.0031134259259259257</v>
      </c>
      <c r="K2001" s="21">
        <v>269.0</v>
      </c>
      <c r="L2001" s="4">
        <v>1.67</v>
      </c>
    </row>
    <row r="2002">
      <c r="A2002" s="20">
        <v>35062.0</v>
      </c>
      <c r="B2002" s="20" t="str">
        <f t="shared" si="1"/>
        <v>#VALUE!</v>
      </c>
      <c r="C2002" s="20" t="str">
        <f>IFERROR(__xludf.DUMMYFUNCTION("SPLIT(E2002,"" - "")"),"#VALUE!")</f>
        <v>#VALUE!</v>
      </c>
      <c r="D2002" s="20"/>
      <c r="E2002" s="23"/>
      <c r="F2002" s="4">
        <v>76.0</v>
      </c>
      <c r="G2002" s="4">
        <v>2.8</v>
      </c>
      <c r="H2002" s="8">
        <v>0.1842</v>
      </c>
      <c r="I2002" s="8">
        <v>0.108</v>
      </c>
      <c r="J2002" s="9">
        <v>0.004930555555555555</v>
      </c>
      <c r="K2002" s="21">
        <v>426.0</v>
      </c>
      <c r="L2002" s="4">
        <v>5.22</v>
      </c>
    </row>
    <row r="2003">
      <c r="A2003" s="20" t="s">
        <v>2376</v>
      </c>
      <c r="B2003" s="20" t="str">
        <f t="shared" si="1"/>
        <v>#VALUE!</v>
      </c>
      <c r="C2003" s="20" t="str">
        <f>IFERROR(__xludf.DUMMYFUNCTION("SPLIT(E2003,"" - "")"),"#VALUE!")</f>
        <v>#VALUE!</v>
      </c>
      <c r="D2003" s="20"/>
      <c r="E2003" s="23"/>
      <c r="F2003" s="4">
        <v>76.0</v>
      </c>
      <c r="G2003" s="4">
        <v>4.63</v>
      </c>
      <c r="H2003" s="8">
        <v>0.2763</v>
      </c>
      <c r="I2003" s="8">
        <v>0.1506</v>
      </c>
      <c r="J2003" s="9">
        <v>0.0034027777777777776</v>
      </c>
      <c r="K2003" s="21">
        <v>294.0</v>
      </c>
      <c r="L2003" s="4">
        <v>3.12</v>
      </c>
    </row>
    <row r="2004">
      <c r="A2004" s="20" t="s">
        <v>4836</v>
      </c>
      <c r="B2004" s="20" t="str">
        <f t="shared" si="1"/>
        <v>#VALUE!</v>
      </c>
      <c r="C2004" s="20" t="str">
        <f>IFERROR(__xludf.DUMMYFUNCTION("SPLIT(E2004,"" - "")"),"#VALUE!")</f>
        <v>#VALUE!</v>
      </c>
      <c r="D2004" s="20"/>
      <c r="E2004" s="23"/>
      <c r="F2004" s="4">
        <v>76.0</v>
      </c>
      <c r="G2004" s="4">
        <v>2.0</v>
      </c>
      <c r="H2004" s="8">
        <v>0.3947</v>
      </c>
      <c r="I2004" s="8">
        <v>0.2237</v>
      </c>
      <c r="J2004" s="9">
        <v>0.0028472222222222223</v>
      </c>
      <c r="K2004" s="21">
        <v>246.0</v>
      </c>
      <c r="L2004" s="4">
        <v>2.89</v>
      </c>
    </row>
    <row r="2005">
      <c r="A2005" s="20" t="s">
        <v>2379</v>
      </c>
      <c r="B2005" s="20" t="str">
        <f t="shared" si="1"/>
        <v>#VALUE!</v>
      </c>
      <c r="C2005" s="20" t="str">
        <f>IFERROR(__xludf.DUMMYFUNCTION("SPLIT(E2005,"" - "")"),"#VALUE!")</f>
        <v>#VALUE!</v>
      </c>
      <c r="D2005" s="20"/>
      <c r="E2005" s="23"/>
      <c r="F2005" s="4">
        <v>76.0</v>
      </c>
      <c r="G2005" s="4">
        <v>5.11</v>
      </c>
      <c r="H2005" s="8">
        <v>0.1316</v>
      </c>
      <c r="I2005" s="8">
        <v>0.1933</v>
      </c>
      <c r="J2005" s="9">
        <v>0.004976851851851852</v>
      </c>
      <c r="K2005" s="21">
        <v>430.0</v>
      </c>
      <c r="L2005" s="4">
        <v>3.32</v>
      </c>
    </row>
    <row r="2006">
      <c r="A2006" s="20" t="s">
        <v>2381</v>
      </c>
      <c r="B2006" s="20" t="str">
        <f t="shared" si="1"/>
        <v>#VALUE!</v>
      </c>
      <c r="C2006" s="20" t="str">
        <f>IFERROR(__xludf.DUMMYFUNCTION("SPLIT(E2006,"" - "")"),"#VALUE!")</f>
        <v>#VALUE!</v>
      </c>
      <c r="D2006" s="20"/>
      <c r="E2006" s="23"/>
      <c r="F2006" s="4">
        <v>76.0</v>
      </c>
      <c r="G2006" s="4">
        <v>6.24</v>
      </c>
      <c r="H2006" s="8">
        <v>0.2895</v>
      </c>
      <c r="I2006" s="8">
        <v>0.1181</v>
      </c>
      <c r="J2006" s="9">
        <v>0.006608796296296297</v>
      </c>
      <c r="K2006" s="21">
        <v>571.0</v>
      </c>
      <c r="L2006" s="4">
        <v>2.34</v>
      </c>
    </row>
    <row r="2007">
      <c r="A2007" s="20" t="s">
        <v>2382</v>
      </c>
      <c r="B2007" s="20" t="str">
        <f t="shared" si="1"/>
        <v>#VALUE!</v>
      </c>
      <c r="C2007" s="20" t="str">
        <f>IFERROR(__xludf.DUMMYFUNCTION("SPLIT(E2007,"" - "")"),"#VALUE!")</f>
        <v>#VALUE!</v>
      </c>
      <c r="D2007" s="20"/>
      <c r="E2007" s="23"/>
      <c r="F2007" s="4">
        <v>76.0</v>
      </c>
      <c r="G2007" s="4">
        <v>5.03</v>
      </c>
      <c r="H2007" s="8">
        <v>0.3553</v>
      </c>
      <c r="I2007" s="8">
        <v>0.1073</v>
      </c>
      <c r="J2007" s="9">
        <v>0.003923611111111111</v>
      </c>
      <c r="K2007" s="21">
        <v>339.0</v>
      </c>
      <c r="L2007" s="4">
        <v>3.0</v>
      </c>
    </row>
    <row r="2008">
      <c r="A2008" s="20" t="s">
        <v>2383</v>
      </c>
      <c r="B2008" s="20" t="str">
        <f t="shared" si="1"/>
        <v>#VALUE!</v>
      </c>
      <c r="C2008" s="20" t="str">
        <f>IFERROR(__xludf.DUMMYFUNCTION("SPLIT(E2008,"" - "")"),"#VALUE!")</f>
        <v>#VALUE!</v>
      </c>
      <c r="D2008" s="20"/>
      <c r="E2008" s="23"/>
      <c r="F2008" s="4">
        <v>76.0</v>
      </c>
      <c r="G2008" s="4">
        <v>2.51</v>
      </c>
      <c r="H2008" s="8">
        <v>0.1842</v>
      </c>
      <c r="I2008" s="8">
        <v>0.2199</v>
      </c>
      <c r="J2008" s="9">
        <v>0.002824074074074074</v>
      </c>
      <c r="K2008" s="21">
        <v>244.0</v>
      </c>
      <c r="L2008" s="4">
        <v>2.83</v>
      </c>
    </row>
    <row r="2009">
      <c r="A2009" s="20" t="s">
        <v>2384</v>
      </c>
      <c r="B2009" s="20" t="str">
        <f t="shared" si="1"/>
        <v>#VALUE!</v>
      </c>
      <c r="C2009" s="20" t="str">
        <f>IFERROR(__xludf.DUMMYFUNCTION("SPLIT(E2009,"" - "")"),"#VALUE!")</f>
        <v>#VALUE!</v>
      </c>
      <c r="D2009" s="20"/>
      <c r="E2009" s="23"/>
      <c r="F2009" s="4">
        <v>76.0</v>
      </c>
      <c r="G2009" s="4">
        <v>2.42</v>
      </c>
      <c r="H2009" s="8">
        <v>0.2237</v>
      </c>
      <c r="I2009" s="8">
        <v>0.1739</v>
      </c>
      <c r="J2009" s="9">
        <v>0.004224537037037037</v>
      </c>
      <c r="K2009" s="21">
        <v>365.0</v>
      </c>
      <c r="L2009" s="4">
        <v>4.55</v>
      </c>
    </row>
    <row r="2010">
      <c r="A2010" s="20" t="s">
        <v>2385</v>
      </c>
      <c r="B2010" s="20" t="str">
        <f t="shared" si="1"/>
        <v>#VALUE!</v>
      </c>
      <c r="C2010" s="20" t="str">
        <f>IFERROR(__xludf.DUMMYFUNCTION("SPLIT(E2010,"" - "")"),"#VALUE!")</f>
        <v>#VALUE!</v>
      </c>
      <c r="D2010" s="20"/>
      <c r="E2010" s="23"/>
      <c r="F2010" s="4">
        <v>76.0</v>
      </c>
      <c r="G2010" s="4">
        <v>3.49</v>
      </c>
      <c r="H2010" s="8">
        <v>0.1974</v>
      </c>
      <c r="I2010" s="8">
        <v>0.3208</v>
      </c>
      <c r="J2010" s="9">
        <v>0.003599537037037037</v>
      </c>
      <c r="K2010" s="21">
        <v>311.0</v>
      </c>
      <c r="L2010" s="4">
        <v>1.84</v>
      </c>
    </row>
    <row r="2011">
      <c r="A2011" s="20" t="s">
        <v>2386</v>
      </c>
      <c r="B2011" s="20" t="str">
        <f t="shared" si="1"/>
        <v>#VALUE!</v>
      </c>
      <c r="C2011" s="20" t="str">
        <f>IFERROR(__xludf.DUMMYFUNCTION("SPLIT(E2011,"" - "")"),"#VALUE!")</f>
        <v>#VALUE!</v>
      </c>
      <c r="D2011" s="20"/>
      <c r="E2011" s="23"/>
      <c r="F2011" s="4">
        <v>76.0</v>
      </c>
      <c r="G2011" s="4">
        <v>3.04</v>
      </c>
      <c r="H2011" s="8">
        <v>0.4605</v>
      </c>
      <c r="I2011" s="8">
        <v>0.1818</v>
      </c>
      <c r="J2011" s="9">
        <v>0.0027199074074074074</v>
      </c>
      <c r="K2011" s="21">
        <v>235.0</v>
      </c>
      <c r="L2011" s="4">
        <v>2.74</v>
      </c>
    </row>
    <row r="2012">
      <c r="A2012" s="20" t="s">
        <v>2387</v>
      </c>
      <c r="B2012" s="20" t="str">
        <f t="shared" si="1"/>
        <v>#VALUE!</v>
      </c>
      <c r="C2012" s="20" t="str">
        <f>IFERROR(__xludf.DUMMYFUNCTION("SPLIT(E2012,"" - "")"),"#VALUE!")</f>
        <v>#VALUE!</v>
      </c>
      <c r="D2012" s="20"/>
      <c r="E2012" s="23"/>
      <c r="F2012" s="4">
        <v>76.0</v>
      </c>
      <c r="G2012" s="4">
        <v>2.92</v>
      </c>
      <c r="H2012" s="8">
        <v>0.2105</v>
      </c>
      <c r="I2012" s="8">
        <v>0.1937</v>
      </c>
      <c r="J2012" s="9">
        <v>0.0022569444444444442</v>
      </c>
      <c r="K2012" s="21">
        <v>195.0</v>
      </c>
      <c r="L2012" s="4">
        <v>2.58</v>
      </c>
    </row>
    <row r="2013">
      <c r="A2013" s="20" t="s">
        <v>2388</v>
      </c>
      <c r="B2013" s="20" t="str">
        <f t="shared" si="1"/>
        <v>#VALUE!</v>
      </c>
      <c r="C2013" s="20" t="str">
        <f>IFERROR(__xludf.DUMMYFUNCTION("SPLIT(E2013,"" - "")"),"#VALUE!")</f>
        <v>#VALUE!</v>
      </c>
      <c r="D2013" s="20"/>
      <c r="E2013" s="23"/>
      <c r="F2013" s="4">
        <v>76.0</v>
      </c>
      <c r="G2013" s="4">
        <v>4.03</v>
      </c>
      <c r="H2013" s="8">
        <v>0.1711</v>
      </c>
      <c r="I2013" s="8">
        <v>0.1928</v>
      </c>
      <c r="J2013" s="9">
        <v>0.0038425925925925928</v>
      </c>
      <c r="K2013" s="21">
        <v>332.0</v>
      </c>
      <c r="L2013" s="4">
        <v>3.03</v>
      </c>
    </row>
    <row r="2014">
      <c r="A2014" s="20" t="s">
        <v>2389</v>
      </c>
      <c r="B2014" s="20" t="str">
        <f t="shared" si="1"/>
        <v>#VALUE!</v>
      </c>
      <c r="C2014" s="20" t="str">
        <f>IFERROR(__xludf.DUMMYFUNCTION("SPLIT(E2014,"" - "")"),"#VALUE!")</f>
        <v>#VALUE!</v>
      </c>
      <c r="D2014" s="20"/>
      <c r="E2014" s="23"/>
      <c r="F2014" s="4">
        <v>76.0</v>
      </c>
      <c r="G2014" s="4">
        <v>2.63</v>
      </c>
      <c r="H2014" s="8">
        <v>0.5132</v>
      </c>
      <c r="I2014" s="8">
        <v>0.165</v>
      </c>
      <c r="J2014" s="9">
        <v>0.002013888888888889</v>
      </c>
      <c r="K2014" s="21">
        <v>174.0</v>
      </c>
      <c r="L2014" s="4">
        <v>1.58</v>
      </c>
    </row>
    <row r="2015">
      <c r="A2015" s="20" t="s">
        <v>2393</v>
      </c>
      <c r="B2015" s="20" t="str">
        <f t="shared" si="1"/>
        <v>#VALUE!</v>
      </c>
      <c r="C2015" s="20" t="str">
        <f>IFERROR(__xludf.DUMMYFUNCTION("SPLIT(E2015,"" - "")"),"#VALUE!")</f>
        <v>#VALUE!</v>
      </c>
      <c r="D2015" s="20"/>
      <c r="E2015" s="23"/>
      <c r="F2015" s="4">
        <v>76.0</v>
      </c>
      <c r="G2015" s="4">
        <v>2.21</v>
      </c>
      <c r="H2015" s="8">
        <v>0.3289</v>
      </c>
      <c r="I2015" s="8">
        <v>0.2917</v>
      </c>
      <c r="J2015" s="9">
        <v>0.0012731481481481483</v>
      </c>
      <c r="K2015" s="21">
        <v>110.0</v>
      </c>
      <c r="L2015" s="4">
        <v>1.67</v>
      </c>
    </row>
    <row r="2016">
      <c r="A2016" s="20" t="s">
        <v>2394</v>
      </c>
      <c r="B2016" s="20" t="str">
        <f t="shared" si="1"/>
        <v>#VALUE!</v>
      </c>
      <c r="C2016" s="20" t="str">
        <f>IFERROR(__xludf.DUMMYFUNCTION("SPLIT(E2016,"" - "")"),"#VALUE!")</f>
        <v>#VALUE!</v>
      </c>
      <c r="D2016" s="20"/>
      <c r="E2016" s="23"/>
      <c r="F2016" s="4">
        <v>76.0</v>
      </c>
      <c r="G2016" s="4">
        <v>2.71</v>
      </c>
      <c r="H2016" s="8">
        <v>0.3421</v>
      </c>
      <c r="I2016" s="8">
        <v>0.1942</v>
      </c>
      <c r="J2016" s="9">
        <v>0.002523148148148148</v>
      </c>
      <c r="K2016" s="21">
        <v>218.0</v>
      </c>
      <c r="L2016" s="4">
        <v>2.08</v>
      </c>
    </row>
    <row r="2017">
      <c r="A2017" s="20" t="s">
        <v>2395</v>
      </c>
      <c r="B2017" s="20" t="str">
        <f t="shared" si="1"/>
        <v>#VALUE!</v>
      </c>
      <c r="C2017" s="20" t="str">
        <f>IFERROR(__xludf.DUMMYFUNCTION("SPLIT(E2017,"" - "")"),"#VALUE!")</f>
        <v>#VALUE!</v>
      </c>
      <c r="D2017" s="20"/>
      <c r="E2017" s="23"/>
      <c r="F2017" s="4">
        <v>76.0</v>
      </c>
      <c r="G2017" s="4">
        <v>4.04</v>
      </c>
      <c r="H2017" s="8">
        <v>0.1579</v>
      </c>
      <c r="I2017" s="8">
        <v>0.1792</v>
      </c>
      <c r="J2017" s="9">
        <v>0.005046296296296296</v>
      </c>
      <c r="K2017" s="21">
        <v>436.0</v>
      </c>
      <c r="L2017" s="4">
        <v>4.34</v>
      </c>
    </row>
    <row r="2018">
      <c r="A2018" s="20" t="s">
        <v>2396</v>
      </c>
      <c r="B2018" s="20" t="str">
        <f t="shared" si="1"/>
        <v>#VALUE!</v>
      </c>
      <c r="C2018" s="20" t="str">
        <f>IFERROR(__xludf.DUMMYFUNCTION("SPLIT(E2018,"" - "")"),"#VALUE!")</f>
        <v>#VALUE!</v>
      </c>
      <c r="D2018" s="20"/>
      <c r="E2018" s="23"/>
      <c r="F2018" s="4">
        <v>76.0</v>
      </c>
      <c r="G2018" s="4">
        <v>4.14</v>
      </c>
      <c r="H2018" s="8">
        <v>0.25</v>
      </c>
      <c r="I2018" s="8">
        <v>0.1841</v>
      </c>
      <c r="J2018" s="9">
        <v>0.004525462962962963</v>
      </c>
      <c r="K2018" s="21">
        <v>391.0</v>
      </c>
      <c r="L2018" s="4">
        <v>4.13</v>
      </c>
    </row>
    <row r="2019">
      <c r="A2019" s="20" t="s">
        <v>2397</v>
      </c>
      <c r="B2019" s="20" t="str">
        <f t="shared" si="1"/>
        <v>#VALUE!</v>
      </c>
      <c r="C2019" s="20" t="str">
        <f>IFERROR(__xludf.DUMMYFUNCTION("SPLIT(E2019,"" - "")"),"#VALUE!")</f>
        <v>#VALUE!</v>
      </c>
      <c r="D2019" s="20"/>
      <c r="E2019" s="23"/>
      <c r="F2019" s="4">
        <v>76.0</v>
      </c>
      <c r="G2019" s="4">
        <v>3.83</v>
      </c>
      <c r="H2019" s="8">
        <v>0.3026</v>
      </c>
      <c r="I2019" s="8">
        <v>0.1512</v>
      </c>
      <c r="J2019" s="9">
        <v>0.0038078703703703703</v>
      </c>
      <c r="K2019" s="21">
        <v>329.0</v>
      </c>
      <c r="L2019" s="4">
        <v>3.46</v>
      </c>
    </row>
    <row r="2020">
      <c r="A2020" s="20" t="s">
        <v>2398</v>
      </c>
      <c r="B2020" s="20" t="str">
        <f t="shared" si="1"/>
        <v>#VALUE!</v>
      </c>
      <c r="C2020" s="20" t="str">
        <f>IFERROR(__xludf.DUMMYFUNCTION("SPLIT(E2020,"" - "")"),"#VALUE!")</f>
        <v>#VALUE!</v>
      </c>
      <c r="D2020" s="20"/>
      <c r="E2020" s="23"/>
      <c r="F2020" s="4">
        <v>76.0</v>
      </c>
      <c r="G2020" s="4">
        <v>4.03</v>
      </c>
      <c r="H2020" s="8">
        <v>0.2237</v>
      </c>
      <c r="I2020" s="8">
        <v>0.1699</v>
      </c>
      <c r="J2020" s="9">
        <v>0.0030208333333333333</v>
      </c>
      <c r="K2020" s="21">
        <v>261.0</v>
      </c>
      <c r="L2020" s="4">
        <v>2.47</v>
      </c>
    </row>
    <row r="2021">
      <c r="A2021" s="20" t="s">
        <v>2400</v>
      </c>
      <c r="B2021" s="20" t="str">
        <f t="shared" si="1"/>
        <v>#VALUE!</v>
      </c>
      <c r="C2021" s="20" t="str">
        <f>IFERROR(__xludf.DUMMYFUNCTION("SPLIT(E2021,"" - "")"),"#VALUE!")</f>
        <v>#VALUE!</v>
      </c>
      <c r="D2021" s="20"/>
      <c r="E2021" s="23"/>
      <c r="F2021" s="4">
        <v>76.0</v>
      </c>
      <c r="G2021" s="4">
        <v>2.42</v>
      </c>
      <c r="H2021" s="8">
        <v>0.1842</v>
      </c>
      <c r="I2021" s="8">
        <v>0.3315</v>
      </c>
      <c r="J2021" s="9">
        <v>0.0019097222222222222</v>
      </c>
      <c r="K2021" s="21">
        <v>165.0</v>
      </c>
      <c r="L2021" s="4">
        <v>1.71</v>
      </c>
    </row>
    <row r="2022">
      <c r="A2022" s="20" t="s">
        <v>2401</v>
      </c>
      <c r="B2022" s="20" t="str">
        <f t="shared" si="1"/>
        <v>#VALUE!</v>
      </c>
      <c r="C2022" s="20" t="str">
        <f>IFERROR(__xludf.DUMMYFUNCTION("SPLIT(E2022,"" - "")"),"#VALUE!")</f>
        <v>#VALUE!</v>
      </c>
      <c r="D2022" s="20"/>
      <c r="E2022" s="23"/>
      <c r="F2022" s="4">
        <v>76.0</v>
      </c>
      <c r="G2022" s="4">
        <v>2.63</v>
      </c>
      <c r="H2022" s="8">
        <v>0.2368</v>
      </c>
      <c r="I2022" s="8">
        <v>0.265</v>
      </c>
      <c r="J2022" s="9">
        <v>0.002905092592592593</v>
      </c>
      <c r="K2022" s="21">
        <v>251.0</v>
      </c>
      <c r="L2022" s="4">
        <v>3.86</v>
      </c>
    </row>
    <row r="2023">
      <c r="A2023" s="20" t="s">
        <v>2402</v>
      </c>
      <c r="B2023" s="20" t="str">
        <f t="shared" si="1"/>
        <v>#VALUE!</v>
      </c>
      <c r="C2023" s="20" t="str">
        <f>IFERROR(__xludf.DUMMYFUNCTION("SPLIT(E2023,"" - "")"),"#VALUE!")</f>
        <v>#VALUE!</v>
      </c>
      <c r="D2023" s="20"/>
      <c r="E2023" s="23"/>
      <c r="F2023" s="4">
        <v>76.0</v>
      </c>
      <c r="G2023" s="4">
        <v>3.55</v>
      </c>
      <c r="H2023" s="8">
        <v>0.2105</v>
      </c>
      <c r="I2023" s="8">
        <v>0.2259</v>
      </c>
      <c r="J2023" s="9">
        <v>0.0027546296296296294</v>
      </c>
      <c r="K2023" s="21">
        <v>238.0</v>
      </c>
      <c r="L2023" s="4">
        <v>2.34</v>
      </c>
    </row>
    <row r="2024">
      <c r="A2024" s="20" t="s">
        <v>2403</v>
      </c>
      <c r="B2024" s="20" t="str">
        <f t="shared" si="1"/>
        <v>#VALUE!</v>
      </c>
      <c r="C2024" s="20" t="str">
        <f>IFERROR(__xludf.DUMMYFUNCTION("SPLIT(E2024,"" - "")"),"#VALUE!")</f>
        <v>#VALUE!</v>
      </c>
      <c r="D2024" s="20"/>
      <c r="E2024" s="23"/>
      <c r="F2024" s="4">
        <v>76.0</v>
      </c>
      <c r="G2024" s="4">
        <v>3.09</v>
      </c>
      <c r="H2024" s="8">
        <v>0.2237</v>
      </c>
      <c r="I2024" s="8">
        <v>0.1447</v>
      </c>
      <c r="J2024" s="9">
        <v>0.0035416666666666665</v>
      </c>
      <c r="K2024" s="21">
        <v>306.0</v>
      </c>
      <c r="L2024" s="4">
        <v>4.05</v>
      </c>
    </row>
    <row r="2025">
      <c r="A2025" s="20" t="s">
        <v>2404</v>
      </c>
      <c r="B2025" s="20" t="str">
        <f t="shared" si="1"/>
        <v>#VALUE!</v>
      </c>
      <c r="C2025" s="20" t="str">
        <f>IFERROR(__xludf.DUMMYFUNCTION("SPLIT(E2025,"" - "")"),"#VALUE!")</f>
        <v>#VALUE!</v>
      </c>
      <c r="D2025" s="20"/>
      <c r="E2025" s="23"/>
      <c r="F2025" s="4">
        <v>76.0</v>
      </c>
      <c r="G2025" s="4">
        <v>2.88</v>
      </c>
      <c r="H2025" s="8">
        <v>0.5526</v>
      </c>
      <c r="I2025" s="8">
        <v>0.1187</v>
      </c>
      <c r="J2025" s="9">
        <v>0.0021527777777777778</v>
      </c>
      <c r="K2025" s="21">
        <v>186.0</v>
      </c>
      <c r="L2025" s="4">
        <v>1.54</v>
      </c>
    </row>
    <row r="2026">
      <c r="A2026" s="20">
        <v>2778.0</v>
      </c>
      <c r="B2026" s="20" t="str">
        <f t="shared" si="1"/>
        <v>#VALUE!</v>
      </c>
      <c r="C2026" s="20" t="str">
        <f>IFERROR(__xludf.DUMMYFUNCTION("SPLIT(E2026,"" - "")"),"#VALUE!")</f>
        <v>#VALUE!</v>
      </c>
      <c r="D2026" s="20"/>
      <c r="E2026" s="23"/>
      <c r="F2026" s="4">
        <v>75.0</v>
      </c>
      <c r="G2026" s="4">
        <v>2.91</v>
      </c>
      <c r="H2026" s="8">
        <v>0.1733</v>
      </c>
      <c r="I2026" s="8">
        <v>0.2018</v>
      </c>
      <c r="J2026" s="9">
        <v>0.0051736111111111115</v>
      </c>
      <c r="K2026" s="21">
        <v>447.0</v>
      </c>
      <c r="L2026" s="4">
        <v>3.52</v>
      </c>
    </row>
    <row r="2027">
      <c r="A2027" s="20">
        <v>32701.0</v>
      </c>
      <c r="B2027" s="20" t="str">
        <f t="shared" si="1"/>
        <v>#VALUE!</v>
      </c>
      <c r="C2027" s="20" t="str">
        <f>IFERROR(__xludf.DUMMYFUNCTION("SPLIT(E2027,"" - "")"),"#VALUE!")</f>
        <v>#VALUE!</v>
      </c>
      <c r="D2027" s="20"/>
      <c r="E2027" s="23"/>
      <c r="F2027" s="4">
        <v>75.0</v>
      </c>
      <c r="G2027" s="4">
        <v>2.96</v>
      </c>
      <c r="H2027" s="8">
        <v>0.1467</v>
      </c>
      <c r="I2027" s="8">
        <v>0.0901</v>
      </c>
      <c r="J2027" s="9">
        <v>0.008923611111111111</v>
      </c>
      <c r="K2027" s="21">
        <v>771.0</v>
      </c>
      <c r="L2027" s="4">
        <v>10.36</v>
      </c>
    </row>
    <row r="2028">
      <c r="A2028" s="20">
        <v>34861.0</v>
      </c>
      <c r="B2028" s="20" t="str">
        <f t="shared" si="1"/>
        <v>#VALUE!</v>
      </c>
      <c r="C2028" s="20" t="str">
        <f>IFERROR(__xludf.DUMMYFUNCTION("SPLIT(E2028,"" - "")"),"#VALUE!")</f>
        <v>#VALUE!</v>
      </c>
      <c r="D2028" s="20"/>
      <c r="E2028" s="23"/>
      <c r="F2028" s="4">
        <v>75.0</v>
      </c>
      <c r="G2028" s="4">
        <v>2.47</v>
      </c>
      <c r="H2028" s="8">
        <v>0.2</v>
      </c>
      <c r="I2028" s="8">
        <v>0.1297</v>
      </c>
      <c r="J2028" s="9">
        <v>0.004409722222222222</v>
      </c>
      <c r="K2028" s="21">
        <v>381.0</v>
      </c>
      <c r="L2028" s="4">
        <v>3.77</v>
      </c>
    </row>
    <row r="2029">
      <c r="A2029" s="20">
        <v>6274.0</v>
      </c>
      <c r="B2029" s="20" t="str">
        <f t="shared" si="1"/>
        <v>#VALUE!</v>
      </c>
      <c r="C2029" s="20" t="str">
        <f>IFERROR(__xludf.DUMMYFUNCTION("SPLIT(E2029,"" - "")"),"#VALUE!")</f>
        <v>#VALUE!</v>
      </c>
      <c r="D2029" s="20"/>
      <c r="E2029" s="23"/>
      <c r="F2029" s="4">
        <v>75.0</v>
      </c>
      <c r="G2029" s="4">
        <v>2.47</v>
      </c>
      <c r="H2029" s="8">
        <v>0.1333</v>
      </c>
      <c r="I2029" s="8">
        <v>0.0973</v>
      </c>
      <c r="J2029" s="9">
        <v>0.0045138888888888885</v>
      </c>
      <c r="K2029" s="21">
        <v>390.0</v>
      </c>
      <c r="L2029" s="4">
        <v>6.23</v>
      </c>
    </row>
    <row r="2030">
      <c r="A2030" s="20">
        <v>8908.0</v>
      </c>
      <c r="B2030" s="20" t="str">
        <f t="shared" si="1"/>
        <v>#VALUE!</v>
      </c>
      <c r="C2030" s="20" t="str">
        <f>IFERROR(__xludf.DUMMYFUNCTION("SPLIT(E2030,"" - "")"),"#VALUE!")</f>
        <v>#VALUE!</v>
      </c>
      <c r="D2030" s="20"/>
      <c r="E2030" s="23"/>
      <c r="F2030" s="4">
        <v>75.0</v>
      </c>
      <c r="G2030" s="4">
        <v>2.43</v>
      </c>
      <c r="H2030" s="8">
        <v>0.1467</v>
      </c>
      <c r="I2030" s="8">
        <v>0.3516</v>
      </c>
      <c r="J2030" s="9">
        <v>0.0018981481481481482</v>
      </c>
      <c r="K2030" s="21">
        <v>164.0</v>
      </c>
      <c r="L2030" s="4">
        <v>1.97</v>
      </c>
    </row>
    <row r="2031">
      <c r="A2031" s="20" t="s">
        <v>2405</v>
      </c>
      <c r="B2031" s="20" t="str">
        <f t="shared" si="1"/>
        <v>#VALUE!</v>
      </c>
      <c r="C2031" s="20" t="str">
        <f>IFERROR(__xludf.DUMMYFUNCTION("SPLIT(E2031,"" - "")"),"#VALUE!")</f>
        <v>#VALUE!</v>
      </c>
      <c r="D2031" s="20"/>
      <c r="E2031" s="23"/>
      <c r="F2031" s="4">
        <v>75.0</v>
      </c>
      <c r="G2031" s="4">
        <v>3.53</v>
      </c>
      <c r="H2031" s="8">
        <v>0.2533</v>
      </c>
      <c r="I2031" s="8">
        <v>0.1547</v>
      </c>
      <c r="J2031" s="9">
        <v>0.0051736111111111115</v>
      </c>
      <c r="K2031" s="21">
        <v>447.0</v>
      </c>
      <c r="L2031" s="4">
        <v>4.84</v>
      </c>
    </row>
    <row r="2032">
      <c r="A2032" s="20" t="s">
        <v>2406</v>
      </c>
      <c r="B2032" s="20" t="str">
        <f t="shared" si="1"/>
        <v>#VALUE!</v>
      </c>
      <c r="C2032" s="20" t="str">
        <f>IFERROR(__xludf.DUMMYFUNCTION("SPLIT(E2032,"" - "")"),"#VALUE!")</f>
        <v>#VALUE!</v>
      </c>
      <c r="D2032" s="20"/>
      <c r="E2032" s="23"/>
      <c r="F2032" s="4">
        <v>75.0</v>
      </c>
      <c r="G2032" s="4">
        <v>3.0</v>
      </c>
      <c r="H2032" s="8">
        <v>0.16</v>
      </c>
      <c r="I2032" s="8">
        <v>0.2844</v>
      </c>
      <c r="J2032" s="9">
        <v>0.0022685185185185187</v>
      </c>
      <c r="K2032" s="21">
        <v>196.0</v>
      </c>
      <c r="L2032" s="4">
        <v>2.44</v>
      </c>
    </row>
    <row r="2033">
      <c r="A2033" s="20" t="s">
        <v>2407</v>
      </c>
      <c r="B2033" s="20" t="str">
        <f t="shared" si="1"/>
        <v>#VALUE!</v>
      </c>
      <c r="C2033" s="20" t="str">
        <f>IFERROR(__xludf.DUMMYFUNCTION("SPLIT(E2033,"" - "")"),"#VALUE!")</f>
        <v>#VALUE!</v>
      </c>
      <c r="D2033" s="20"/>
      <c r="E2033" s="23"/>
      <c r="F2033" s="4">
        <v>75.0</v>
      </c>
      <c r="G2033" s="4">
        <v>2.73</v>
      </c>
      <c r="H2033" s="8">
        <v>0.4933</v>
      </c>
      <c r="I2033" s="8">
        <v>0.1268</v>
      </c>
      <c r="J2033" s="9">
        <v>0.0032523148148148147</v>
      </c>
      <c r="K2033" s="21">
        <v>281.0</v>
      </c>
      <c r="L2033" s="4">
        <v>2.35</v>
      </c>
    </row>
    <row r="2034">
      <c r="A2034" s="20" t="s">
        <v>2408</v>
      </c>
      <c r="B2034" s="20" t="str">
        <f t="shared" si="1"/>
        <v>#VALUE!</v>
      </c>
      <c r="C2034" s="20" t="str">
        <f>IFERROR(__xludf.DUMMYFUNCTION("SPLIT(E2034,"" - "")"),"#VALUE!")</f>
        <v>#VALUE!</v>
      </c>
      <c r="D2034" s="20"/>
      <c r="E2034" s="23"/>
      <c r="F2034" s="4">
        <v>75.0</v>
      </c>
      <c r="G2034" s="4">
        <v>3.12</v>
      </c>
      <c r="H2034" s="8">
        <v>0.2667</v>
      </c>
      <c r="I2034" s="8">
        <v>0.2137</v>
      </c>
      <c r="J2034" s="9">
        <v>0.0034375</v>
      </c>
      <c r="K2034" s="21">
        <v>297.0</v>
      </c>
      <c r="L2034" s="4">
        <v>2.91</v>
      </c>
    </row>
    <row r="2035">
      <c r="A2035" s="20" t="s">
        <v>2410</v>
      </c>
      <c r="B2035" s="20" t="str">
        <f t="shared" si="1"/>
        <v>#VALUE!</v>
      </c>
      <c r="C2035" s="20" t="str">
        <f>IFERROR(__xludf.DUMMYFUNCTION("SPLIT(E2035,"" - "")"),"#VALUE!")</f>
        <v>#VALUE!</v>
      </c>
      <c r="D2035" s="20"/>
      <c r="E2035" s="23"/>
      <c r="F2035" s="4">
        <v>75.0</v>
      </c>
      <c r="G2035" s="4">
        <v>2.81</v>
      </c>
      <c r="H2035" s="8">
        <v>0.3467</v>
      </c>
      <c r="I2035" s="8">
        <v>0.1517</v>
      </c>
      <c r="J2035" s="9">
        <v>0.002523148148148148</v>
      </c>
      <c r="K2035" s="21">
        <v>218.0</v>
      </c>
      <c r="L2035" s="4">
        <v>1.67</v>
      </c>
    </row>
    <row r="2036">
      <c r="A2036" s="20" t="s">
        <v>2411</v>
      </c>
      <c r="B2036" s="20" t="str">
        <f t="shared" si="1"/>
        <v>#VALUE!</v>
      </c>
      <c r="C2036" s="20" t="str">
        <f>IFERROR(__xludf.DUMMYFUNCTION("SPLIT(E2036,"" - "")"),"#VALUE!")</f>
        <v>#VALUE!</v>
      </c>
      <c r="D2036" s="20"/>
      <c r="E2036" s="23"/>
      <c r="F2036" s="4">
        <v>75.0</v>
      </c>
      <c r="G2036" s="4">
        <v>3.01</v>
      </c>
      <c r="H2036" s="8">
        <v>0.0933</v>
      </c>
      <c r="I2036" s="8">
        <v>0.3628</v>
      </c>
      <c r="J2036" s="9">
        <v>0.0025578703703703705</v>
      </c>
      <c r="K2036" s="21">
        <v>221.0</v>
      </c>
      <c r="L2036" s="4">
        <v>1.64</v>
      </c>
    </row>
    <row r="2037">
      <c r="A2037" s="20" t="s">
        <v>2412</v>
      </c>
      <c r="B2037" s="20" t="str">
        <f t="shared" si="1"/>
        <v>#VALUE!</v>
      </c>
      <c r="C2037" s="20" t="str">
        <f>IFERROR(__xludf.DUMMYFUNCTION("SPLIT(E2037,"" - "")"),"#VALUE!")</f>
        <v>#VALUE!</v>
      </c>
      <c r="D2037" s="20"/>
      <c r="E2037" s="23"/>
      <c r="F2037" s="4">
        <v>75.0</v>
      </c>
      <c r="G2037" s="4">
        <v>4.89</v>
      </c>
      <c r="H2037" s="8">
        <v>0.2667</v>
      </c>
      <c r="I2037" s="8">
        <v>0.1853</v>
      </c>
      <c r="J2037" s="9">
        <v>0.003599537037037037</v>
      </c>
      <c r="K2037" s="21">
        <v>311.0</v>
      </c>
      <c r="L2037" s="4">
        <v>2.29</v>
      </c>
    </row>
    <row r="2038">
      <c r="A2038" s="20" t="s">
        <v>2413</v>
      </c>
      <c r="B2038" s="20" t="str">
        <f t="shared" si="1"/>
        <v>#VALUE!</v>
      </c>
      <c r="C2038" s="20" t="str">
        <f>IFERROR(__xludf.DUMMYFUNCTION("SPLIT(E2038,"" - "")"),"#VALUE!")</f>
        <v>#VALUE!</v>
      </c>
      <c r="D2038" s="20"/>
      <c r="E2038" s="23"/>
      <c r="F2038" s="4">
        <v>75.0</v>
      </c>
      <c r="G2038" s="4">
        <v>2.53</v>
      </c>
      <c r="H2038" s="8">
        <v>0.2133</v>
      </c>
      <c r="I2038" s="8">
        <v>0.3263</v>
      </c>
      <c r="J2038" s="9">
        <v>0.0014236111111111112</v>
      </c>
      <c r="K2038" s="21">
        <v>123.0</v>
      </c>
      <c r="L2038" s="4">
        <v>1.01</v>
      </c>
    </row>
    <row r="2039">
      <c r="A2039" s="20" t="s">
        <v>2414</v>
      </c>
      <c r="B2039" s="20" t="str">
        <f t="shared" si="1"/>
        <v>#VALUE!</v>
      </c>
      <c r="C2039" s="20" t="str">
        <f>IFERROR(__xludf.DUMMYFUNCTION("SPLIT(E2039,"" - "")"),"#VALUE!")</f>
        <v>#VALUE!</v>
      </c>
      <c r="D2039" s="20"/>
      <c r="E2039" s="23"/>
      <c r="F2039" s="4">
        <v>75.0</v>
      </c>
      <c r="G2039" s="4">
        <v>3.99</v>
      </c>
      <c r="H2039" s="8">
        <v>0.32</v>
      </c>
      <c r="I2039" s="8">
        <v>0.1438</v>
      </c>
      <c r="J2039" s="9">
        <v>0.002372685185185185</v>
      </c>
      <c r="K2039" s="21">
        <v>205.0</v>
      </c>
      <c r="L2039" s="4">
        <v>1.8</v>
      </c>
    </row>
    <row r="2040">
      <c r="A2040" s="20" t="s">
        <v>2415</v>
      </c>
      <c r="B2040" s="20" t="str">
        <f t="shared" si="1"/>
        <v>#VALUE!</v>
      </c>
      <c r="C2040" s="20" t="str">
        <f>IFERROR(__xludf.DUMMYFUNCTION("SPLIT(E2040,"" - "")"),"#VALUE!")</f>
        <v>#VALUE!</v>
      </c>
      <c r="D2040" s="20"/>
      <c r="E2040" s="23"/>
      <c r="F2040" s="4">
        <v>75.0</v>
      </c>
      <c r="G2040" s="4">
        <v>2.89</v>
      </c>
      <c r="H2040" s="8">
        <v>0.1067</v>
      </c>
      <c r="I2040" s="8">
        <v>0.235</v>
      </c>
      <c r="J2040" s="9">
        <v>0.003414351851851852</v>
      </c>
      <c r="K2040" s="21">
        <v>295.0</v>
      </c>
      <c r="L2040" s="4">
        <v>5.19</v>
      </c>
    </row>
    <row r="2041">
      <c r="A2041" s="20" t="s">
        <v>2416</v>
      </c>
      <c r="B2041" s="20" t="str">
        <f t="shared" si="1"/>
        <v>#VALUE!</v>
      </c>
      <c r="C2041" s="20" t="str">
        <f>IFERROR(__xludf.DUMMYFUNCTION("SPLIT(E2041,"" - "")"),"#VALUE!")</f>
        <v>#VALUE!</v>
      </c>
      <c r="D2041" s="20"/>
      <c r="E2041" s="23"/>
      <c r="F2041" s="4">
        <v>75.0</v>
      </c>
      <c r="G2041" s="4">
        <v>3.69</v>
      </c>
      <c r="H2041" s="8">
        <v>0.3067</v>
      </c>
      <c r="I2041" s="8">
        <v>0.1083</v>
      </c>
      <c r="J2041" s="9">
        <v>0.0034375</v>
      </c>
      <c r="K2041" s="21">
        <v>297.0</v>
      </c>
      <c r="L2041" s="4">
        <v>3.11</v>
      </c>
    </row>
    <row r="2042">
      <c r="A2042" s="20" t="s">
        <v>2417</v>
      </c>
      <c r="B2042" s="20" t="str">
        <f t="shared" si="1"/>
        <v>#VALUE!</v>
      </c>
      <c r="C2042" s="20" t="str">
        <f>IFERROR(__xludf.DUMMYFUNCTION("SPLIT(E2042,"" - "")"),"#VALUE!")</f>
        <v>#VALUE!</v>
      </c>
      <c r="D2042" s="20"/>
      <c r="E2042" s="23"/>
      <c r="F2042" s="4">
        <v>75.0</v>
      </c>
      <c r="G2042" s="4">
        <v>2.61</v>
      </c>
      <c r="H2042" s="8">
        <v>0.24</v>
      </c>
      <c r="I2042" s="8">
        <v>0.0867</v>
      </c>
      <c r="J2042" s="9">
        <v>0.0034027777777777776</v>
      </c>
      <c r="K2042" s="21">
        <v>294.0</v>
      </c>
      <c r="L2042" s="4">
        <v>3.52</v>
      </c>
    </row>
    <row r="2043">
      <c r="A2043" s="20" t="s">
        <v>2418</v>
      </c>
      <c r="B2043" s="20" t="str">
        <f t="shared" si="1"/>
        <v>#VALUE!</v>
      </c>
      <c r="C2043" s="20" t="str">
        <f>IFERROR(__xludf.DUMMYFUNCTION("SPLIT(E2043,"" - "")"),"#VALUE!")</f>
        <v>#VALUE!</v>
      </c>
      <c r="D2043" s="20"/>
      <c r="E2043" s="23"/>
      <c r="F2043" s="4">
        <v>75.0</v>
      </c>
      <c r="G2043" s="4">
        <v>2.72</v>
      </c>
      <c r="H2043" s="8">
        <v>0.0667</v>
      </c>
      <c r="I2043" s="8">
        <v>0.3873</v>
      </c>
      <c r="J2043" s="9">
        <v>0.0022800925925925927</v>
      </c>
      <c r="K2043" s="21">
        <v>197.0</v>
      </c>
      <c r="L2043" s="4">
        <v>1.36</v>
      </c>
    </row>
    <row r="2044">
      <c r="A2044" s="20" t="s">
        <v>2420</v>
      </c>
      <c r="B2044" s="20" t="str">
        <f t="shared" si="1"/>
        <v>#VALUE!</v>
      </c>
      <c r="C2044" s="20" t="str">
        <f>IFERROR(__xludf.DUMMYFUNCTION("SPLIT(E2044,"" - "")"),"#VALUE!")</f>
        <v>#VALUE!</v>
      </c>
      <c r="D2044" s="20"/>
      <c r="E2044" s="23"/>
      <c r="F2044" s="4">
        <v>75.0</v>
      </c>
      <c r="G2044" s="4">
        <v>4.15</v>
      </c>
      <c r="H2044" s="8">
        <v>0.24</v>
      </c>
      <c r="I2044" s="8">
        <v>0.1994</v>
      </c>
      <c r="J2044" s="9">
        <v>0.003576388888888889</v>
      </c>
      <c r="K2044" s="21">
        <v>309.0</v>
      </c>
      <c r="L2044" s="4">
        <v>2.28</v>
      </c>
    </row>
    <row r="2045">
      <c r="A2045" s="20" t="s">
        <v>2421</v>
      </c>
      <c r="B2045" s="20" t="str">
        <f t="shared" si="1"/>
        <v>#VALUE!</v>
      </c>
      <c r="C2045" s="20" t="str">
        <f>IFERROR(__xludf.DUMMYFUNCTION("SPLIT(E2045,"" - "")"),"#VALUE!")</f>
        <v>#VALUE!</v>
      </c>
      <c r="D2045" s="20"/>
      <c r="E2045" s="23"/>
      <c r="F2045" s="4">
        <v>75.0</v>
      </c>
      <c r="G2045" s="4">
        <v>3.75</v>
      </c>
      <c r="H2045" s="8">
        <v>0.24</v>
      </c>
      <c r="I2045" s="8">
        <v>0.2064</v>
      </c>
      <c r="J2045" s="9">
        <v>0.002951388888888889</v>
      </c>
      <c r="K2045" s="21">
        <v>255.0</v>
      </c>
      <c r="L2045" s="4">
        <v>2.56</v>
      </c>
    </row>
    <row r="2046">
      <c r="A2046" s="20" t="s">
        <v>2422</v>
      </c>
      <c r="B2046" s="20" t="str">
        <f t="shared" si="1"/>
        <v>#VALUE!</v>
      </c>
      <c r="C2046" s="20" t="str">
        <f>IFERROR(__xludf.DUMMYFUNCTION("SPLIT(E2046,"" - "")"),"#VALUE!")</f>
        <v>#VALUE!</v>
      </c>
      <c r="D2046" s="20"/>
      <c r="E2046" s="23"/>
      <c r="F2046" s="4">
        <v>75.0</v>
      </c>
      <c r="G2046" s="4">
        <v>2.48</v>
      </c>
      <c r="H2046" s="8">
        <v>0.1867</v>
      </c>
      <c r="I2046" s="8">
        <v>0.1774</v>
      </c>
      <c r="J2046" s="9">
        <v>0.004363425925925926</v>
      </c>
      <c r="K2046" s="21">
        <v>377.0</v>
      </c>
      <c r="L2046" s="4">
        <v>5.8</v>
      </c>
    </row>
    <row r="2047">
      <c r="A2047" s="20" t="s">
        <v>2516</v>
      </c>
      <c r="B2047" s="20" t="str">
        <f t="shared" si="1"/>
        <v>#VALUE!</v>
      </c>
      <c r="C2047" s="20" t="str">
        <f>IFERROR(__xludf.DUMMYFUNCTION("SPLIT(E2047,"" - "")"),"#VALUE!")</f>
        <v>#VALUE!</v>
      </c>
      <c r="D2047" s="20"/>
      <c r="E2047" s="23"/>
      <c r="F2047" s="4">
        <v>75.0</v>
      </c>
      <c r="G2047" s="4">
        <v>4.13</v>
      </c>
      <c r="H2047" s="8">
        <v>0.1733</v>
      </c>
      <c r="I2047" s="8">
        <v>0.1613</v>
      </c>
      <c r="J2047" s="9">
        <v>0.0043055555555555555</v>
      </c>
      <c r="K2047" s="21">
        <v>372.0</v>
      </c>
      <c r="L2047" s="4">
        <v>3.44</v>
      </c>
    </row>
    <row r="2048">
      <c r="A2048" s="20" t="s">
        <v>2424</v>
      </c>
      <c r="B2048" s="20" t="str">
        <f t="shared" si="1"/>
        <v>#VALUE!</v>
      </c>
      <c r="C2048" s="20" t="str">
        <f>IFERROR(__xludf.DUMMYFUNCTION("SPLIT(E2048,"" - "")"),"#VALUE!")</f>
        <v>#VALUE!</v>
      </c>
      <c r="D2048" s="20"/>
      <c r="E2048" s="23"/>
      <c r="F2048" s="4">
        <v>75.0</v>
      </c>
      <c r="G2048" s="4">
        <v>2.27</v>
      </c>
      <c r="H2048" s="8">
        <v>0.6667</v>
      </c>
      <c r="I2048" s="8">
        <v>0.1294</v>
      </c>
      <c r="J2048" s="9">
        <v>0.0014583333333333334</v>
      </c>
      <c r="K2048" s="21">
        <v>126.0</v>
      </c>
      <c r="L2048" s="4">
        <v>0.73</v>
      </c>
    </row>
    <row r="2049">
      <c r="A2049" s="20" t="s">
        <v>2425</v>
      </c>
      <c r="B2049" s="20" t="str">
        <f t="shared" si="1"/>
        <v>#VALUE!</v>
      </c>
      <c r="C2049" s="20" t="str">
        <f>IFERROR(__xludf.DUMMYFUNCTION("SPLIT(E2049,"" - "")"),"#VALUE!")</f>
        <v>#VALUE!</v>
      </c>
      <c r="D2049" s="20"/>
      <c r="E2049" s="23"/>
      <c r="F2049" s="4">
        <v>75.0</v>
      </c>
      <c r="G2049" s="4">
        <v>3.76</v>
      </c>
      <c r="H2049" s="8">
        <v>0.1867</v>
      </c>
      <c r="I2049" s="8">
        <v>0.1809</v>
      </c>
      <c r="J2049" s="9">
        <v>0.003587962962962963</v>
      </c>
      <c r="K2049" s="21">
        <v>310.0</v>
      </c>
      <c r="L2049" s="4">
        <v>2.72</v>
      </c>
    </row>
    <row r="2050">
      <c r="A2050" s="20" t="s">
        <v>2426</v>
      </c>
      <c r="B2050" s="20" t="str">
        <f t="shared" si="1"/>
        <v>#VALUE!</v>
      </c>
      <c r="C2050" s="20" t="str">
        <f>IFERROR(__xludf.DUMMYFUNCTION("SPLIT(E2050,"" - "")"),"#VALUE!")</f>
        <v>#VALUE!</v>
      </c>
      <c r="D2050" s="20"/>
      <c r="E2050" s="23"/>
      <c r="F2050" s="4">
        <v>75.0</v>
      </c>
      <c r="G2050" s="4">
        <v>3.88</v>
      </c>
      <c r="H2050" s="8">
        <v>0.2533</v>
      </c>
      <c r="I2050" s="8">
        <v>0.1856</v>
      </c>
      <c r="J2050" s="9">
        <v>0.0036226851851851854</v>
      </c>
      <c r="K2050" s="21">
        <v>313.0</v>
      </c>
      <c r="L2050" s="4">
        <v>2.21</v>
      </c>
    </row>
    <row r="2051">
      <c r="A2051" s="20" t="s">
        <v>2427</v>
      </c>
      <c r="B2051" s="20" t="str">
        <f t="shared" si="1"/>
        <v>#VALUE!</v>
      </c>
      <c r="C2051" s="20" t="str">
        <f>IFERROR(__xludf.DUMMYFUNCTION("SPLIT(E2051,"" - "")"),"#VALUE!")</f>
        <v>#VALUE!</v>
      </c>
      <c r="D2051" s="20"/>
      <c r="E2051" s="23"/>
      <c r="F2051" s="4">
        <v>75.0</v>
      </c>
      <c r="G2051" s="4">
        <v>2.39</v>
      </c>
      <c r="H2051" s="8">
        <v>0.28</v>
      </c>
      <c r="I2051" s="8">
        <v>0.3296</v>
      </c>
      <c r="J2051" s="9">
        <v>0.002025462962962963</v>
      </c>
      <c r="K2051" s="21">
        <v>175.0</v>
      </c>
      <c r="L2051" s="4">
        <v>1.72</v>
      </c>
    </row>
    <row r="2052">
      <c r="A2052" s="20" t="s">
        <v>2428</v>
      </c>
      <c r="B2052" s="20" t="str">
        <f t="shared" si="1"/>
        <v>#VALUE!</v>
      </c>
      <c r="C2052" s="20" t="str">
        <f>IFERROR(__xludf.DUMMYFUNCTION("SPLIT(E2052,"" - "")"),"#VALUE!")</f>
        <v>#VALUE!</v>
      </c>
      <c r="D2052" s="20"/>
      <c r="E2052" s="23"/>
      <c r="F2052" s="4">
        <v>75.0</v>
      </c>
      <c r="G2052" s="4">
        <v>3.8</v>
      </c>
      <c r="H2052" s="8">
        <v>0.24</v>
      </c>
      <c r="I2052" s="8">
        <v>0.2105</v>
      </c>
      <c r="J2052" s="9">
        <v>0.0060648148148148145</v>
      </c>
      <c r="K2052" s="21">
        <v>524.0</v>
      </c>
      <c r="L2052" s="4">
        <v>5.19</v>
      </c>
    </row>
    <row r="2053">
      <c r="A2053" s="20" t="s">
        <v>2429</v>
      </c>
      <c r="B2053" s="20" t="str">
        <f t="shared" si="1"/>
        <v>#VALUE!</v>
      </c>
      <c r="C2053" s="20" t="str">
        <f>IFERROR(__xludf.DUMMYFUNCTION("SPLIT(E2053,"" - "")"),"#VALUE!")</f>
        <v>#VALUE!</v>
      </c>
      <c r="D2053" s="20"/>
      <c r="E2053" s="23"/>
      <c r="F2053" s="4">
        <v>75.0</v>
      </c>
      <c r="G2053" s="4">
        <v>3.44</v>
      </c>
      <c r="H2053" s="8">
        <v>0.32</v>
      </c>
      <c r="I2053" s="8">
        <v>0.1822</v>
      </c>
      <c r="J2053" s="9">
        <v>0.0025462962962962965</v>
      </c>
      <c r="K2053" s="21">
        <v>220.0</v>
      </c>
      <c r="L2053" s="4">
        <v>2.24</v>
      </c>
    </row>
    <row r="2054">
      <c r="A2054" s="20" t="s">
        <v>2430</v>
      </c>
      <c r="B2054" s="20" t="str">
        <f t="shared" si="1"/>
        <v>#VALUE!</v>
      </c>
      <c r="C2054" s="20" t="str">
        <f>IFERROR(__xludf.DUMMYFUNCTION("SPLIT(E2054,"" - "")"),"#VALUE!")</f>
        <v>#VALUE!</v>
      </c>
      <c r="D2054" s="20"/>
      <c r="E2054" s="23"/>
      <c r="F2054" s="4">
        <v>75.0</v>
      </c>
      <c r="G2054" s="4">
        <v>2.77</v>
      </c>
      <c r="H2054" s="8">
        <v>0.3867</v>
      </c>
      <c r="I2054" s="8">
        <v>0.0769</v>
      </c>
      <c r="J2054" s="9">
        <v>0.002662037037037037</v>
      </c>
      <c r="K2054" s="21">
        <v>230.0</v>
      </c>
      <c r="L2054" s="4">
        <v>2.55</v>
      </c>
    </row>
    <row r="2055">
      <c r="A2055" s="20" t="s">
        <v>2431</v>
      </c>
      <c r="B2055" s="20" t="str">
        <f t="shared" si="1"/>
        <v>#VALUE!</v>
      </c>
      <c r="C2055" s="20" t="str">
        <f>IFERROR(__xludf.DUMMYFUNCTION("SPLIT(E2055,"" - "")"),"#VALUE!")</f>
        <v>#VALUE!</v>
      </c>
      <c r="D2055" s="20"/>
      <c r="E2055" s="23"/>
      <c r="F2055" s="4">
        <v>75.0</v>
      </c>
      <c r="G2055" s="4">
        <v>1.95</v>
      </c>
      <c r="H2055" s="8">
        <v>0.1467</v>
      </c>
      <c r="I2055" s="8">
        <v>0.2945</v>
      </c>
      <c r="J2055" s="9">
        <v>0.0017824074074074075</v>
      </c>
      <c r="K2055" s="21">
        <v>154.0</v>
      </c>
      <c r="L2055" s="4">
        <v>3.71</v>
      </c>
    </row>
    <row r="2056">
      <c r="A2056" s="20" t="s">
        <v>2432</v>
      </c>
      <c r="B2056" s="20" t="str">
        <f t="shared" si="1"/>
        <v>#VALUE!</v>
      </c>
      <c r="C2056" s="20" t="str">
        <f>IFERROR(__xludf.DUMMYFUNCTION("SPLIT(E2056,"" - "")"),"#VALUE!")</f>
        <v>#VALUE!</v>
      </c>
      <c r="D2056" s="20"/>
      <c r="E2056" s="23"/>
      <c r="F2056" s="4">
        <v>75.0</v>
      </c>
      <c r="G2056" s="4">
        <v>3.35</v>
      </c>
      <c r="H2056" s="8">
        <v>0.3067</v>
      </c>
      <c r="I2056" s="8">
        <v>0.2072</v>
      </c>
      <c r="J2056" s="9">
        <v>0.003726851851851852</v>
      </c>
      <c r="K2056" s="21">
        <v>322.0</v>
      </c>
      <c r="L2056" s="4">
        <v>2.64</v>
      </c>
    </row>
    <row r="2057">
      <c r="A2057" s="20">
        <v>25865.0</v>
      </c>
      <c r="B2057" s="20" t="str">
        <f t="shared" si="1"/>
        <v>#VALUE!</v>
      </c>
      <c r="C2057" s="20" t="str">
        <f>IFERROR(__xludf.DUMMYFUNCTION("SPLIT(E2057,"" - "")"),"#VALUE!")</f>
        <v>#VALUE!</v>
      </c>
      <c r="D2057" s="20"/>
      <c r="E2057" s="23"/>
      <c r="F2057" s="4">
        <v>74.0</v>
      </c>
      <c r="G2057" s="4">
        <v>2.64</v>
      </c>
      <c r="H2057" s="8">
        <v>0.2432</v>
      </c>
      <c r="I2057" s="8">
        <v>0.1282</v>
      </c>
      <c r="J2057" s="9">
        <v>0.003923611111111111</v>
      </c>
      <c r="K2057" s="21">
        <v>339.0</v>
      </c>
      <c r="L2057" s="4">
        <v>3.7</v>
      </c>
    </row>
    <row r="2058">
      <c r="A2058" s="20">
        <v>3416.0</v>
      </c>
      <c r="B2058" s="20" t="str">
        <f t="shared" si="1"/>
        <v>#VALUE!</v>
      </c>
      <c r="C2058" s="20" t="str">
        <f>IFERROR(__xludf.DUMMYFUNCTION("SPLIT(E2058,"" - "")"),"#VALUE!")</f>
        <v>#VALUE!</v>
      </c>
      <c r="D2058" s="20"/>
      <c r="E2058" s="23"/>
      <c r="F2058" s="4">
        <v>74.0</v>
      </c>
      <c r="G2058" s="4">
        <v>2.61</v>
      </c>
      <c r="H2058" s="8">
        <v>0.4459</v>
      </c>
      <c r="I2058" s="8">
        <v>0.0829</v>
      </c>
      <c r="J2058" s="9">
        <v>0.003912037037037037</v>
      </c>
      <c r="K2058" s="21">
        <v>338.0</v>
      </c>
      <c r="L2058" s="4">
        <v>2.74</v>
      </c>
    </row>
    <row r="2059">
      <c r="A2059" s="20">
        <v>34241.0</v>
      </c>
      <c r="B2059" s="20" t="str">
        <f t="shared" si="1"/>
        <v>#VALUE!</v>
      </c>
      <c r="C2059" s="20" t="str">
        <f>IFERROR(__xludf.DUMMYFUNCTION("SPLIT(E2059,"" - "")"),"#VALUE!")</f>
        <v>#VALUE!</v>
      </c>
      <c r="D2059" s="20"/>
      <c r="E2059" s="23"/>
      <c r="F2059" s="4">
        <v>74.0</v>
      </c>
      <c r="G2059" s="4">
        <v>2.35</v>
      </c>
      <c r="H2059" s="8">
        <v>0.2703</v>
      </c>
      <c r="I2059" s="8">
        <v>0.1724</v>
      </c>
      <c r="J2059" s="9">
        <v>0.004074074074074074</v>
      </c>
      <c r="K2059" s="21">
        <v>352.0</v>
      </c>
      <c r="L2059" s="4">
        <v>3.32</v>
      </c>
    </row>
    <row r="2060">
      <c r="A2060" s="20">
        <v>34602.0</v>
      </c>
      <c r="B2060" s="20" t="str">
        <f t="shared" si="1"/>
        <v>#VALUE!</v>
      </c>
      <c r="C2060" s="20" t="str">
        <f>IFERROR(__xludf.DUMMYFUNCTION("SPLIT(E2060,"" - "")"),"#VALUE!")</f>
        <v>#VALUE!</v>
      </c>
      <c r="D2060" s="20"/>
      <c r="E2060" s="23"/>
      <c r="F2060" s="4">
        <v>74.0</v>
      </c>
      <c r="G2060" s="4">
        <v>1.8</v>
      </c>
      <c r="H2060" s="8">
        <v>0.6351</v>
      </c>
      <c r="I2060" s="8">
        <v>0.0902</v>
      </c>
      <c r="J2060" s="9">
        <v>0.0025810185185185185</v>
      </c>
      <c r="K2060" s="21">
        <v>223.0</v>
      </c>
      <c r="L2060" s="4">
        <v>2.05</v>
      </c>
    </row>
    <row r="2061">
      <c r="A2061" s="20">
        <v>4456.0</v>
      </c>
      <c r="B2061" s="20" t="str">
        <f t="shared" si="1"/>
        <v>#VALUE!</v>
      </c>
      <c r="C2061" s="20" t="str">
        <f>IFERROR(__xludf.DUMMYFUNCTION("SPLIT(E2061,"" - "")"),"#VALUE!")</f>
        <v>#VALUE!</v>
      </c>
      <c r="D2061" s="20"/>
      <c r="E2061" s="23"/>
      <c r="F2061" s="4">
        <v>74.0</v>
      </c>
      <c r="G2061" s="4">
        <v>2.32</v>
      </c>
      <c r="H2061" s="8">
        <v>0.2838</v>
      </c>
      <c r="I2061" s="8">
        <v>0.2093</v>
      </c>
      <c r="J2061" s="9">
        <v>0.0030208333333333333</v>
      </c>
      <c r="K2061" s="21">
        <v>261.0</v>
      </c>
      <c r="L2061" s="4">
        <v>2.12</v>
      </c>
    </row>
    <row r="2062">
      <c r="A2062" s="20" t="s">
        <v>3736</v>
      </c>
      <c r="B2062" s="20" t="str">
        <f t="shared" si="1"/>
        <v>#VALUE!</v>
      </c>
      <c r="C2062" s="20" t="str">
        <f>IFERROR(__xludf.DUMMYFUNCTION("SPLIT(E2062,"" - "")"),"#VALUE!")</f>
        <v>#VALUE!</v>
      </c>
      <c r="D2062" s="20"/>
      <c r="E2062" s="23"/>
      <c r="F2062" s="4">
        <v>74.0</v>
      </c>
      <c r="G2062" s="4">
        <v>2.19</v>
      </c>
      <c r="H2062" s="8">
        <v>0.1892</v>
      </c>
      <c r="I2062" s="8">
        <v>0.0432</v>
      </c>
      <c r="J2062" s="9">
        <v>0.0024305555555555556</v>
      </c>
      <c r="K2062" s="21">
        <v>210.0</v>
      </c>
      <c r="L2062" s="4">
        <v>4.7</v>
      </c>
    </row>
    <row r="2063">
      <c r="A2063" s="20" t="s">
        <v>2435</v>
      </c>
      <c r="B2063" s="20" t="str">
        <f t="shared" si="1"/>
        <v>#VALUE!</v>
      </c>
      <c r="C2063" s="20" t="str">
        <f>IFERROR(__xludf.DUMMYFUNCTION("SPLIT(E2063,"" - "")"),"#VALUE!")</f>
        <v>#VALUE!</v>
      </c>
      <c r="D2063" s="20"/>
      <c r="E2063" s="23"/>
      <c r="F2063" s="4">
        <v>74.0</v>
      </c>
      <c r="G2063" s="4">
        <v>1.72</v>
      </c>
      <c r="H2063" s="8">
        <v>0.4054</v>
      </c>
      <c r="I2063" s="8">
        <v>0.2913</v>
      </c>
      <c r="J2063" s="9">
        <v>0.0013425925925925925</v>
      </c>
      <c r="K2063" s="21">
        <v>116.0</v>
      </c>
      <c r="L2063" s="4">
        <v>1.43</v>
      </c>
    </row>
    <row r="2064">
      <c r="A2064" s="20" t="s">
        <v>2437</v>
      </c>
      <c r="B2064" s="20" t="str">
        <f t="shared" si="1"/>
        <v>#VALUE!</v>
      </c>
      <c r="C2064" s="20" t="str">
        <f>IFERROR(__xludf.DUMMYFUNCTION("SPLIT(E2064,"" - "")"),"#VALUE!")</f>
        <v>#VALUE!</v>
      </c>
      <c r="D2064" s="20"/>
      <c r="E2064" s="23"/>
      <c r="F2064" s="4">
        <v>74.0</v>
      </c>
      <c r="G2064" s="4">
        <v>2.24</v>
      </c>
      <c r="H2064" s="8">
        <v>0.5676</v>
      </c>
      <c r="I2064" s="8">
        <v>0.0542</v>
      </c>
      <c r="J2064" s="9">
        <v>0.002002314814814815</v>
      </c>
      <c r="K2064" s="21">
        <v>173.0</v>
      </c>
      <c r="L2064" s="4">
        <v>2.2</v>
      </c>
    </row>
    <row r="2065">
      <c r="A2065" s="20" t="s">
        <v>2439</v>
      </c>
      <c r="B2065" s="20" t="str">
        <f t="shared" si="1"/>
        <v>#VALUE!</v>
      </c>
      <c r="C2065" s="20" t="str">
        <f>IFERROR(__xludf.DUMMYFUNCTION("SPLIT(E2065,"" - "")"),"#VALUE!")</f>
        <v>#VALUE!</v>
      </c>
      <c r="D2065" s="20"/>
      <c r="E2065" s="23"/>
      <c r="F2065" s="4">
        <v>74.0</v>
      </c>
      <c r="G2065" s="4">
        <v>2.39</v>
      </c>
      <c r="H2065" s="8">
        <v>0.5676</v>
      </c>
      <c r="I2065" s="8">
        <v>0.0565</v>
      </c>
      <c r="J2065" s="9">
        <v>0.00443287037037037</v>
      </c>
      <c r="K2065" s="21">
        <v>383.0</v>
      </c>
      <c r="L2065" s="4">
        <v>3.76</v>
      </c>
    </row>
    <row r="2066">
      <c r="A2066" s="20" t="s">
        <v>2440</v>
      </c>
      <c r="B2066" s="20" t="str">
        <f t="shared" si="1"/>
        <v>#VALUE!</v>
      </c>
      <c r="C2066" s="20" t="str">
        <f>IFERROR(__xludf.DUMMYFUNCTION("SPLIT(E2066,"" - "")"),"#VALUE!")</f>
        <v>#VALUE!</v>
      </c>
      <c r="D2066" s="20"/>
      <c r="E2066" s="23"/>
      <c r="F2066" s="4">
        <v>74.0</v>
      </c>
      <c r="G2066" s="4">
        <v>3.88</v>
      </c>
      <c r="H2066" s="8">
        <v>0.2162</v>
      </c>
      <c r="I2066" s="8">
        <v>0.1324</v>
      </c>
      <c r="J2066" s="9">
        <v>0.003576388888888889</v>
      </c>
      <c r="K2066" s="21">
        <v>309.0</v>
      </c>
      <c r="L2066" s="4">
        <v>1.77</v>
      </c>
    </row>
    <row r="2067">
      <c r="A2067" s="20" t="s">
        <v>2441</v>
      </c>
      <c r="B2067" s="20" t="str">
        <f t="shared" si="1"/>
        <v>#VALUE!</v>
      </c>
      <c r="C2067" s="20" t="str">
        <f>IFERROR(__xludf.DUMMYFUNCTION("SPLIT(E2067,"" - "")"),"#VALUE!")</f>
        <v>#VALUE!</v>
      </c>
      <c r="D2067" s="20"/>
      <c r="E2067" s="23"/>
      <c r="F2067" s="4">
        <v>74.0</v>
      </c>
      <c r="G2067" s="4">
        <v>3.68</v>
      </c>
      <c r="H2067" s="8">
        <v>0.2973</v>
      </c>
      <c r="I2067" s="8">
        <v>0.1507</v>
      </c>
      <c r="J2067" s="9">
        <v>0.0038310185185185183</v>
      </c>
      <c r="K2067" s="21">
        <v>331.0</v>
      </c>
      <c r="L2067" s="4">
        <v>2.65</v>
      </c>
    </row>
    <row r="2068">
      <c r="A2068" s="20" t="s">
        <v>2442</v>
      </c>
      <c r="B2068" s="20" t="str">
        <f t="shared" si="1"/>
        <v>#VALUE!</v>
      </c>
      <c r="C2068" s="20" t="str">
        <f>IFERROR(__xludf.DUMMYFUNCTION("SPLIT(E2068,"" - "")"),"#VALUE!")</f>
        <v>#VALUE!</v>
      </c>
      <c r="D2068" s="20"/>
      <c r="E2068" s="23"/>
      <c r="F2068" s="4">
        <v>74.0</v>
      </c>
      <c r="G2068" s="4">
        <v>3.19</v>
      </c>
      <c r="H2068" s="8">
        <v>0.2703</v>
      </c>
      <c r="I2068" s="8">
        <v>0.1907</v>
      </c>
      <c r="J2068" s="9">
        <v>0.0027199074074074074</v>
      </c>
      <c r="K2068" s="21">
        <v>235.0</v>
      </c>
      <c r="L2068" s="4">
        <v>2.96</v>
      </c>
    </row>
    <row r="2069">
      <c r="A2069" s="20" t="s">
        <v>2443</v>
      </c>
      <c r="B2069" s="20" t="str">
        <f t="shared" si="1"/>
        <v>#VALUE!</v>
      </c>
      <c r="C2069" s="20" t="str">
        <f>IFERROR(__xludf.DUMMYFUNCTION("SPLIT(E2069,"" - "")"),"#VALUE!")</f>
        <v>#VALUE!</v>
      </c>
      <c r="D2069" s="20"/>
      <c r="E2069" s="23"/>
      <c r="F2069" s="4">
        <v>74.0</v>
      </c>
      <c r="G2069" s="4">
        <v>5.69</v>
      </c>
      <c r="H2069" s="8">
        <v>0.1351</v>
      </c>
      <c r="I2069" s="8">
        <v>0.1235</v>
      </c>
      <c r="J2069" s="9">
        <v>0.0046875</v>
      </c>
      <c r="K2069" s="21">
        <v>405.0</v>
      </c>
      <c r="L2069" s="4">
        <v>4.34</v>
      </c>
    </row>
    <row r="2070">
      <c r="A2070" s="20" t="s">
        <v>2446</v>
      </c>
      <c r="B2070" s="20" t="str">
        <f t="shared" si="1"/>
        <v>#VALUE!</v>
      </c>
      <c r="C2070" s="20" t="str">
        <f>IFERROR(__xludf.DUMMYFUNCTION("SPLIT(E2070,"" - "")"),"#VALUE!")</f>
        <v>#VALUE!</v>
      </c>
      <c r="D2070" s="20"/>
      <c r="E2070" s="23"/>
      <c r="F2070" s="4">
        <v>74.0</v>
      </c>
      <c r="G2070" s="4">
        <v>3.57</v>
      </c>
      <c r="H2070" s="8">
        <v>0.2162</v>
      </c>
      <c r="I2070" s="8">
        <v>0.1742</v>
      </c>
      <c r="J2070" s="9">
        <v>0.0039004629629629628</v>
      </c>
      <c r="K2070" s="21">
        <v>337.0</v>
      </c>
      <c r="L2070" s="4">
        <v>6.2</v>
      </c>
    </row>
    <row r="2071">
      <c r="A2071" s="20" t="s">
        <v>2447</v>
      </c>
      <c r="B2071" s="20" t="str">
        <f t="shared" si="1"/>
        <v>#VALUE!</v>
      </c>
      <c r="C2071" s="20" t="str">
        <f>IFERROR(__xludf.DUMMYFUNCTION("SPLIT(E2071,"" - "")"),"#VALUE!")</f>
        <v>#VALUE!</v>
      </c>
      <c r="D2071" s="20"/>
      <c r="E2071" s="23"/>
      <c r="F2071" s="4">
        <v>74.0</v>
      </c>
      <c r="G2071" s="4">
        <v>3.15</v>
      </c>
      <c r="H2071" s="8">
        <v>0.2703</v>
      </c>
      <c r="I2071" s="8">
        <v>0.1845</v>
      </c>
      <c r="J2071" s="9">
        <v>0.0036574074074074074</v>
      </c>
      <c r="K2071" s="21">
        <v>316.0</v>
      </c>
      <c r="L2071" s="4">
        <v>3.34</v>
      </c>
    </row>
    <row r="2072">
      <c r="A2072" s="20" t="s">
        <v>2448</v>
      </c>
      <c r="B2072" s="20" t="str">
        <f t="shared" si="1"/>
        <v>#VALUE!</v>
      </c>
      <c r="C2072" s="20" t="str">
        <f>IFERROR(__xludf.DUMMYFUNCTION("SPLIT(E2072,"" - "")"),"#VALUE!")</f>
        <v>#VALUE!</v>
      </c>
      <c r="D2072" s="20"/>
      <c r="E2072" s="23"/>
      <c r="F2072" s="4">
        <v>74.0</v>
      </c>
      <c r="G2072" s="4">
        <v>1.92</v>
      </c>
      <c r="H2072" s="8">
        <v>0.1081</v>
      </c>
      <c r="I2072" s="8">
        <v>0.4507</v>
      </c>
      <c r="J2072" s="9">
        <v>0.001238425925925926</v>
      </c>
      <c r="K2072" s="21">
        <v>107.0</v>
      </c>
      <c r="L2072" s="4">
        <v>1.73</v>
      </c>
    </row>
    <row r="2073">
      <c r="A2073" s="20" t="s">
        <v>2450</v>
      </c>
      <c r="B2073" s="20" t="str">
        <f t="shared" si="1"/>
        <v>#VALUE!</v>
      </c>
      <c r="C2073" s="20" t="str">
        <f>IFERROR(__xludf.DUMMYFUNCTION("SPLIT(E2073,"" - "")"),"#VALUE!")</f>
        <v>#VALUE!</v>
      </c>
      <c r="D2073" s="20"/>
      <c r="E2073" s="23"/>
      <c r="F2073" s="4">
        <v>74.0</v>
      </c>
      <c r="G2073" s="4">
        <v>3.38</v>
      </c>
      <c r="H2073" s="8">
        <v>0.3378</v>
      </c>
      <c r="I2073" s="8">
        <v>0.164</v>
      </c>
      <c r="J2073" s="9">
        <v>0.0032407407407407406</v>
      </c>
      <c r="K2073" s="21">
        <v>280.0</v>
      </c>
      <c r="L2073" s="4">
        <v>3.89</v>
      </c>
    </row>
    <row r="2074">
      <c r="A2074" s="20" t="s">
        <v>2451</v>
      </c>
      <c r="B2074" s="20" t="str">
        <f t="shared" si="1"/>
        <v>#VALUE!</v>
      </c>
      <c r="C2074" s="20" t="str">
        <f>IFERROR(__xludf.DUMMYFUNCTION("SPLIT(E2074,"" - "")"),"#VALUE!")</f>
        <v>#VALUE!</v>
      </c>
      <c r="D2074" s="20"/>
      <c r="E2074" s="23"/>
      <c r="F2074" s="4">
        <v>74.0</v>
      </c>
      <c r="G2074" s="4">
        <v>3.19</v>
      </c>
      <c r="H2074" s="8">
        <v>0.4054</v>
      </c>
      <c r="I2074" s="8">
        <v>0.1186</v>
      </c>
      <c r="J2074" s="9">
        <v>0.0030555555555555557</v>
      </c>
      <c r="K2074" s="21">
        <v>264.0</v>
      </c>
      <c r="L2074" s="4">
        <v>3.73</v>
      </c>
    </row>
    <row r="2075">
      <c r="A2075" s="20" t="s">
        <v>2452</v>
      </c>
      <c r="B2075" s="20" t="str">
        <f t="shared" si="1"/>
        <v>#VALUE!</v>
      </c>
      <c r="C2075" s="20" t="str">
        <f>IFERROR(__xludf.DUMMYFUNCTION("SPLIT(E2075,"" - "")"),"#VALUE!")</f>
        <v>#VALUE!</v>
      </c>
      <c r="D2075" s="20"/>
      <c r="E2075" s="23"/>
      <c r="F2075" s="4">
        <v>74.0</v>
      </c>
      <c r="G2075" s="4">
        <v>3.38</v>
      </c>
      <c r="H2075" s="8">
        <v>0.2297</v>
      </c>
      <c r="I2075" s="8">
        <v>0.192</v>
      </c>
      <c r="J2075" s="9">
        <v>0.002673611111111111</v>
      </c>
      <c r="K2075" s="21">
        <v>231.0</v>
      </c>
      <c r="L2075" s="4">
        <v>2.74</v>
      </c>
    </row>
    <row r="2076">
      <c r="A2076" s="20" t="s">
        <v>3205</v>
      </c>
      <c r="B2076" s="20" t="str">
        <f t="shared" si="1"/>
        <v>#VALUE!</v>
      </c>
      <c r="C2076" s="20" t="str">
        <f>IFERROR(__xludf.DUMMYFUNCTION("SPLIT(E2076,"" - "")"),"#VALUE!")</f>
        <v>#VALUE!</v>
      </c>
      <c r="D2076" s="20"/>
      <c r="E2076" s="23"/>
      <c r="F2076" s="4">
        <v>74.0</v>
      </c>
      <c r="G2076" s="4">
        <v>4.53</v>
      </c>
      <c r="H2076" s="8">
        <v>0.2432</v>
      </c>
      <c r="I2076" s="8">
        <v>0.2299</v>
      </c>
      <c r="J2076" s="9">
        <v>0.004907407407407407</v>
      </c>
      <c r="K2076" s="21">
        <v>424.0</v>
      </c>
      <c r="L2076" s="4">
        <v>3.57</v>
      </c>
    </row>
    <row r="2077">
      <c r="A2077" s="20" t="s">
        <v>2454</v>
      </c>
      <c r="B2077" s="20" t="str">
        <f t="shared" si="1"/>
        <v>#VALUE!</v>
      </c>
      <c r="C2077" s="20" t="str">
        <f>IFERROR(__xludf.DUMMYFUNCTION("SPLIT(E2077,"" - "")"),"#VALUE!")</f>
        <v>#VALUE!</v>
      </c>
      <c r="D2077" s="20"/>
      <c r="E2077" s="23"/>
      <c r="F2077" s="4">
        <v>74.0</v>
      </c>
      <c r="G2077" s="4">
        <v>2.85</v>
      </c>
      <c r="H2077" s="8">
        <v>0.2568</v>
      </c>
      <c r="I2077" s="8">
        <v>0.2749</v>
      </c>
      <c r="J2077" s="9">
        <v>0.002384259259259259</v>
      </c>
      <c r="K2077" s="21">
        <v>206.0</v>
      </c>
      <c r="L2077" s="4">
        <v>0.81</v>
      </c>
    </row>
    <row r="2078">
      <c r="A2078" s="20" t="s">
        <v>2456</v>
      </c>
      <c r="B2078" s="20" t="str">
        <f t="shared" si="1"/>
        <v>#VALUE!</v>
      </c>
      <c r="C2078" s="20" t="str">
        <f>IFERROR(__xludf.DUMMYFUNCTION("SPLIT(E2078,"" - "")"),"#VALUE!")</f>
        <v>#VALUE!</v>
      </c>
      <c r="D2078" s="20"/>
      <c r="E2078" s="23"/>
      <c r="F2078" s="4">
        <v>74.0</v>
      </c>
      <c r="G2078" s="4">
        <v>3.01</v>
      </c>
      <c r="H2078" s="8">
        <v>0.2162</v>
      </c>
      <c r="I2078" s="8">
        <v>0.2511</v>
      </c>
      <c r="J2078" s="9">
        <v>0.0035300925925925925</v>
      </c>
      <c r="K2078" s="21">
        <v>305.0</v>
      </c>
      <c r="L2078" s="4">
        <v>3.38</v>
      </c>
    </row>
    <row r="2079">
      <c r="A2079" s="20" t="s">
        <v>2457</v>
      </c>
      <c r="B2079" s="20" t="str">
        <f t="shared" si="1"/>
        <v>#VALUE!</v>
      </c>
      <c r="C2079" s="20" t="str">
        <f>IFERROR(__xludf.DUMMYFUNCTION("SPLIT(E2079,"" - "")"),"#VALUE!")</f>
        <v>#VALUE!</v>
      </c>
      <c r="D2079" s="20"/>
      <c r="E2079" s="23"/>
      <c r="F2079" s="4">
        <v>74.0</v>
      </c>
      <c r="G2079" s="4">
        <v>3.42</v>
      </c>
      <c r="H2079" s="8">
        <v>0.2973</v>
      </c>
      <c r="I2079" s="8">
        <v>0.1937</v>
      </c>
      <c r="J2079" s="9">
        <v>0.0031134259259259257</v>
      </c>
      <c r="K2079" s="21">
        <v>269.0</v>
      </c>
      <c r="L2079" s="4">
        <v>5.09</v>
      </c>
    </row>
    <row r="2080">
      <c r="A2080" s="20" t="s">
        <v>2458</v>
      </c>
      <c r="B2080" s="20" t="str">
        <f t="shared" si="1"/>
        <v>#VALUE!</v>
      </c>
      <c r="C2080" s="20" t="str">
        <f>IFERROR(__xludf.DUMMYFUNCTION("SPLIT(E2080,"" - "")"),"#VALUE!")</f>
        <v>#VALUE!</v>
      </c>
      <c r="D2080" s="20"/>
      <c r="E2080" s="23"/>
      <c r="F2080" s="4">
        <v>74.0</v>
      </c>
      <c r="G2080" s="4">
        <v>2.84</v>
      </c>
      <c r="H2080" s="8">
        <v>0.1892</v>
      </c>
      <c r="I2080" s="8">
        <v>0.3</v>
      </c>
      <c r="J2080" s="9">
        <v>0.0025925925925925925</v>
      </c>
      <c r="K2080" s="21">
        <v>224.0</v>
      </c>
      <c r="L2080" s="4">
        <v>3.07</v>
      </c>
    </row>
    <row r="2081">
      <c r="A2081" s="20" t="s">
        <v>2459</v>
      </c>
      <c r="B2081" s="20" t="str">
        <f t="shared" si="1"/>
        <v>#VALUE!</v>
      </c>
      <c r="C2081" s="20" t="str">
        <f>IFERROR(__xludf.DUMMYFUNCTION("SPLIT(E2081,"" - "")"),"#VALUE!")</f>
        <v>#VALUE!</v>
      </c>
      <c r="D2081" s="20"/>
      <c r="E2081" s="23"/>
      <c r="F2081" s="4">
        <v>74.0</v>
      </c>
      <c r="G2081" s="4">
        <v>6.58</v>
      </c>
      <c r="H2081" s="8">
        <v>0.2568</v>
      </c>
      <c r="I2081" s="8">
        <v>0.1499</v>
      </c>
      <c r="J2081" s="9">
        <v>0.004803240740740741</v>
      </c>
      <c r="K2081" s="21">
        <v>415.0</v>
      </c>
      <c r="L2081" s="4">
        <v>2.84</v>
      </c>
    </row>
    <row r="2082">
      <c r="A2082" s="20" t="s">
        <v>2460</v>
      </c>
      <c r="B2082" s="20" t="str">
        <f t="shared" si="1"/>
        <v>#VALUE!</v>
      </c>
      <c r="C2082" s="20" t="str">
        <f>IFERROR(__xludf.DUMMYFUNCTION("SPLIT(E2082,"" - "")"),"#VALUE!")</f>
        <v>#VALUE!</v>
      </c>
      <c r="D2082" s="20"/>
      <c r="E2082" s="23"/>
      <c r="F2082" s="4">
        <v>74.0</v>
      </c>
      <c r="G2082" s="4">
        <v>2.7</v>
      </c>
      <c r="H2082" s="8">
        <v>0.3108</v>
      </c>
      <c r="I2082" s="8">
        <v>0.255</v>
      </c>
      <c r="J2082" s="9">
        <v>0.0021180555555555558</v>
      </c>
      <c r="K2082" s="21">
        <v>183.0</v>
      </c>
      <c r="L2082" s="4">
        <v>1.62</v>
      </c>
    </row>
    <row r="2083">
      <c r="A2083" s="20" t="s">
        <v>3946</v>
      </c>
      <c r="B2083" s="20" t="str">
        <f t="shared" si="1"/>
        <v>#VALUE!</v>
      </c>
      <c r="C2083" s="20" t="str">
        <f>IFERROR(__xludf.DUMMYFUNCTION("SPLIT(E2083,"" - "")"),"#VALUE!")</f>
        <v>#VALUE!</v>
      </c>
      <c r="D2083" s="20"/>
      <c r="E2083" s="23"/>
      <c r="F2083" s="4">
        <v>74.0</v>
      </c>
      <c r="G2083" s="4">
        <v>2.99</v>
      </c>
      <c r="H2083" s="8">
        <v>0.2297</v>
      </c>
      <c r="I2083" s="8">
        <v>0.2579</v>
      </c>
      <c r="J2083" s="9">
        <v>0.00369212962962963</v>
      </c>
      <c r="K2083" s="21">
        <v>319.0</v>
      </c>
      <c r="L2083" s="4">
        <v>5.64</v>
      </c>
    </row>
    <row r="2084">
      <c r="A2084" s="20" t="s">
        <v>2462</v>
      </c>
      <c r="B2084" s="20" t="str">
        <f t="shared" si="1"/>
        <v>#VALUE!</v>
      </c>
      <c r="C2084" s="20" t="str">
        <f>IFERROR(__xludf.DUMMYFUNCTION("SPLIT(E2084,"" - "")"),"#VALUE!")</f>
        <v>#VALUE!</v>
      </c>
      <c r="D2084" s="20"/>
      <c r="E2084" s="23"/>
      <c r="F2084" s="4">
        <v>74.0</v>
      </c>
      <c r="G2084" s="4">
        <v>2.76</v>
      </c>
      <c r="H2084" s="8">
        <v>0.1622</v>
      </c>
      <c r="I2084" s="8">
        <v>0.2941</v>
      </c>
      <c r="J2084" s="9">
        <v>0.004560185185185185</v>
      </c>
      <c r="K2084" s="21">
        <v>394.0</v>
      </c>
      <c r="L2084" s="4">
        <v>2.89</v>
      </c>
    </row>
    <row r="2085">
      <c r="A2085" s="20">
        <v>1990.0</v>
      </c>
      <c r="B2085" s="20" t="str">
        <f t="shared" si="1"/>
        <v>#VALUE!</v>
      </c>
      <c r="C2085" s="20" t="str">
        <f>IFERROR(__xludf.DUMMYFUNCTION("SPLIT(E2085,"" - "")"),"#VALUE!")</f>
        <v>#VALUE!</v>
      </c>
      <c r="D2085" s="20"/>
      <c r="E2085" s="23"/>
      <c r="F2085" s="4">
        <v>73.0</v>
      </c>
      <c r="G2085" s="4">
        <v>2.64</v>
      </c>
      <c r="H2085" s="8">
        <v>0.274</v>
      </c>
      <c r="I2085" s="8">
        <v>0.2383</v>
      </c>
      <c r="J2085" s="9">
        <v>0.002638888888888889</v>
      </c>
      <c r="K2085" s="21">
        <v>228.0</v>
      </c>
      <c r="L2085" s="4">
        <v>3.25</v>
      </c>
    </row>
    <row r="2086">
      <c r="A2086" s="20">
        <v>28701.0</v>
      </c>
      <c r="B2086" s="20" t="str">
        <f t="shared" si="1"/>
        <v>#VALUE!</v>
      </c>
      <c r="C2086" s="20" t="str">
        <f>IFERROR(__xludf.DUMMYFUNCTION("SPLIT(E2086,"" - "")"),"#VALUE!")</f>
        <v>#VALUE!</v>
      </c>
      <c r="D2086" s="20"/>
      <c r="E2086" s="23"/>
      <c r="F2086" s="4">
        <v>73.0</v>
      </c>
      <c r="G2086" s="4">
        <v>3.16</v>
      </c>
      <c r="H2086" s="8">
        <v>0.2603</v>
      </c>
      <c r="I2086" s="8">
        <v>0.1342</v>
      </c>
      <c r="J2086" s="9">
        <v>0.005543981481481481</v>
      </c>
      <c r="K2086" s="21">
        <v>479.0</v>
      </c>
      <c r="L2086" s="4">
        <v>4.45</v>
      </c>
    </row>
    <row r="2087">
      <c r="A2087" s="20" t="s">
        <v>2463</v>
      </c>
      <c r="B2087" s="20" t="str">
        <f t="shared" si="1"/>
        <v>#VALUE!</v>
      </c>
      <c r="C2087" s="20" t="str">
        <f>IFERROR(__xludf.DUMMYFUNCTION("SPLIT(E2087,"" - "")"),"#VALUE!")</f>
        <v>#VALUE!</v>
      </c>
      <c r="D2087" s="20"/>
      <c r="E2087" s="23"/>
      <c r="F2087" s="4">
        <v>73.0</v>
      </c>
      <c r="G2087" s="4">
        <v>5.73</v>
      </c>
      <c r="H2087" s="8">
        <v>0.2603</v>
      </c>
      <c r="I2087" s="8">
        <v>0.1316</v>
      </c>
      <c r="J2087" s="9">
        <v>0.004988425925925926</v>
      </c>
      <c r="K2087" s="21">
        <v>431.0</v>
      </c>
      <c r="L2087" s="4">
        <v>4.49</v>
      </c>
    </row>
    <row r="2088">
      <c r="A2088" s="20" t="s">
        <v>2464</v>
      </c>
      <c r="B2088" s="20" t="str">
        <f t="shared" si="1"/>
        <v>#VALUE!</v>
      </c>
      <c r="C2088" s="20" t="str">
        <f>IFERROR(__xludf.DUMMYFUNCTION("SPLIT(E2088,"" - "")"),"#VALUE!")</f>
        <v>#VALUE!</v>
      </c>
      <c r="D2088" s="20"/>
      <c r="E2088" s="23"/>
      <c r="F2088" s="4">
        <v>73.0</v>
      </c>
      <c r="G2088" s="4">
        <v>3.89</v>
      </c>
      <c r="H2088" s="8">
        <v>0.2055</v>
      </c>
      <c r="I2088" s="8">
        <v>0.2218</v>
      </c>
      <c r="J2088" s="9">
        <v>0.005694444444444445</v>
      </c>
      <c r="K2088" s="21">
        <v>492.0</v>
      </c>
      <c r="L2088" s="4">
        <v>4.52</v>
      </c>
    </row>
    <row r="2089">
      <c r="A2089" s="20" t="s">
        <v>2465</v>
      </c>
      <c r="B2089" s="20" t="str">
        <f t="shared" si="1"/>
        <v>#VALUE!</v>
      </c>
      <c r="C2089" s="20" t="str">
        <f>IFERROR(__xludf.DUMMYFUNCTION("SPLIT(E2089,"" - "")"),"#VALUE!")</f>
        <v>#VALUE!</v>
      </c>
      <c r="D2089" s="20"/>
      <c r="E2089" s="23"/>
      <c r="F2089" s="4">
        <v>73.0</v>
      </c>
      <c r="G2089" s="4">
        <v>3.15</v>
      </c>
      <c r="H2089" s="8">
        <v>0.2055</v>
      </c>
      <c r="I2089" s="8">
        <v>0.1652</v>
      </c>
      <c r="J2089" s="9">
        <v>0.005625</v>
      </c>
      <c r="K2089" s="21">
        <v>486.0</v>
      </c>
      <c r="L2089" s="4">
        <v>7.45</v>
      </c>
    </row>
    <row r="2090">
      <c r="A2090" s="20" t="s">
        <v>2466</v>
      </c>
      <c r="B2090" s="20" t="str">
        <f t="shared" si="1"/>
        <v>#VALUE!</v>
      </c>
      <c r="C2090" s="20" t="str">
        <f>IFERROR(__xludf.DUMMYFUNCTION("SPLIT(E2090,"" - "")"),"#VALUE!")</f>
        <v>#VALUE!</v>
      </c>
      <c r="D2090" s="20"/>
      <c r="E2090" s="23"/>
      <c r="F2090" s="4">
        <v>73.0</v>
      </c>
      <c r="G2090" s="4">
        <v>1.82</v>
      </c>
      <c r="H2090" s="8">
        <v>0.2192</v>
      </c>
      <c r="I2090" s="8">
        <v>0.3759</v>
      </c>
      <c r="J2090" s="9">
        <v>6.597222222222222E-4</v>
      </c>
      <c r="K2090" s="21">
        <v>57.0</v>
      </c>
      <c r="L2090" s="4">
        <v>0.81</v>
      </c>
    </row>
    <row r="2091">
      <c r="A2091" s="20" t="s">
        <v>2468</v>
      </c>
      <c r="B2091" s="20" t="str">
        <f t="shared" si="1"/>
        <v>#VALUE!</v>
      </c>
      <c r="C2091" s="20" t="str">
        <f>IFERROR(__xludf.DUMMYFUNCTION("SPLIT(E2091,"" - "")"),"#VALUE!")</f>
        <v>#VALUE!</v>
      </c>
      <c r="D2091" s="20"/>
      <c r="E2091" s="23"/>
      <c r="F2091" s="4">
        <v>73.0</v>
      </c>
      <c r="G2091" s="4">
        <v>2.79</v>
      </c>
      <c r="H2091" s="8">
        <v>0.2877</v>
      </c>
      <c r="I2091" s="8">
        <v>0.2696</v>
      </c>
      <c r="J2091" s="9">
        <v>0.002627314814814815</v>
      </c>
      <c r="K2091" s="21">
        <v>227.0</v>
      </c>
      <c r="L2091" s="4">
        <v>1.56</v>
      </c>
    </row>
    <row r="2092">
      <c r="A2092" s="20" t="s">
        <v>2469</v>
      </c>
      <c r="B2092" s="20" t="str">
        <f t="shared" si="1"/>
        <v>#VALUE!</v>
      </c>
      <c r="C2092" s="20" t="str">
        <f>IFERROR(__xludf.DUMMYFUNCTION("SPLIT(E2092,"" - "")"),"#VALUE!")</f>
        <v>#VALUE!</v>
      </c>
      <c r="D2092" s="20"/>
      <c r="E2092" s="23"/>
      <c r="F2092" s="4">
        <v>73.0</v>
      </c>
      <c r="G2092" s="4">
        <v>2.79</v>
      </c>
      <c r="H2092" s="8">
        <v>0.3288</v>
      </c>
      <c r="I2092" s="8">
        <v>0.1225</v>
      </c>
      <c r="J2092" s="9">
        <v>0.003958333333333334</v>
      </c>
      <c r="K2092" s="21">
        <v>342.0</v>
      </c>
      <c r="L2092" s="4">
        <v>5.14</v>
      </c>
    </row>
    <row r="2093">
      <c r="A2093" s="20" t="s">
        <v>2471</v>
      </c>
      <c r="B2093" s="20" t="str">
        <f t="shared" si="1"/>
        <v>#VALUE!</v>
      </c>
      <c r="C2093" s="20" t="str">
        <f>IFERROR(__xludf.DUMMYFUNCTION("SPLIT(E2093,"" - "")"),"#VALUE!")</f>
        <v>#VALUE!</v>
      </c>
      <c r="D2093" s="20"/>
      <c r="E2093" s="23"/>
      <c r="F2093" s="4">
        <v>73.0</v>
      </c>
      <c r="G2093" s="4">
        <v>4.68</v>
      </c>
      <c r="H2093" s="8">
        <v>0.2329</v>
      </c>
      <c r="I2093" s="8">
        <v>0.1871</v>
      </c>
      <c r="J2093" s="9">
        <v>0.003263888888888889</v>
      </c>
      <c r="K2093" s="21">
        <v>282.0</v>
      </c>
      <c r="L2093" s="4">
        <v>2.66</v>
      </c>
    </row>
    <row r="2094">
      <c r="A2094" s="20" t="s">
        <v>2472</v>
      </c>
      <c r="B2094" s="20" t="str">
        <f t="shared" si="1"/>
        <v>#VALUE!</v>
      </c>
      <c r="C2094" s="20" t="str">
        <f>IFERROR(__xludf.DUMMYFUNCTION("SPLIT(E2094,"" - "")"),"#VALUE!")</f>
        <v>#VALUE!</v>
      </c>
      <c r="D2094" s="20"/>
      <c r="E2094" s="23"/>
      <c r="F2094" s="4">
        <v>73.0</v>
      </c>
      <c r="G2094" s="4">
        <v>2.95</v>
      </c>
      <c r="H2094" s="8">
        <v>0.3973</v>
      </c>
      <c r="I2094" s="8">
        <v>0.0884</v>
      </c>
      <c r="J2094" s="9">
        <v>0.0038888888888888888</v>
      </c>
      <c r="K2094" s="21">
        <v>336.0</v>
      </c>
      <c r="L2094" s="4">
        <v>4.48</v>
      </c>
    </row>
    <row r="2095">
      <c r="A2095" s="20" t="s">
        <v>3480</v>
      </c>
      <c r="B2095" s="20" t="str">
        <f t="shared" si="1"/>
        <v>#VALUE!</v>
      </c>
      <c r="C2095" s="20" t="str">
        <f>IFERROR(__xludf.DUMMYFUNCTION("SPLIT(E2095,"" - "")"),"#VALUE!")</f>
        <v>#VALUE!</v>
      </c>
      <c r="D2095" s="20"/>
      <c r="E2095" s="23"/>
      <c r="F2095" s="4">
        <v>73.0</v>
      </c>
      <c r="G2095" s="4">
        <v>1.63</v>
      </c>
      <c r="H2095" s="8">
        <v>0.589</v>
      </c>
      <c r="I2095" s="8">
        <v>0.2185</v>
      </c>
      <c r="J2095" s="9">
        <v>0.0017708333333333332</v>
      </c>
      <c r="K2095" s="21">
        <v>153.0</v>
      </c>
      <c r="L2095" s="4">
        <v>1.66</v>
      </c>
    </row>
    <row r="2096">
      <c r="A2096" s="20" t="s">
        <v>2474</v>
      </c>
      <c r="B2096" s="20" t="str">
        <f t="shared" si="1"/>
        <v>#VALUE!</v>
      </c>
      <c r="C2096" s="20" t="str">
        <f>IFERROR(__xludf.DUMMYFUNCTION("SPLIT(E2096,"" - "")"),"#VALUE!")</f>
        <v>#VALUE!</v>
      </c>
      <c r="D2096" s="20"/>
      <c r="E2096" s="23"/>
      <c r="F2096" s="4">
        <v>73.0</v>
      </c>
      <c r="G2096" s="4">
        <v>3.75</v>
      </c>
      <c r="H2096" s="8">
        <v>0.3288</v>
      </c>
      <c r="I2096" s="8">
        <v>0.1642</v>
      </c>
      <c r="J2096" s="9">
        <v>0.0033449074074074076</v>
      </c>
      <c r="K2096" s="21">
        <v>289.0</v>
      </c>
      <c r="L2096" s="4">
        <v>2.75</v>
      </c>
    </row>
    <row r="2097">
      <c r="A2097" s="20" t="s">
        <v>3617</v>
      </c>
      <c r="B2097" s="20" t="str">
        <f t="shared" si="1"/>
        <v>#VALUE!</v>
      </c>
      <c r="C2097" s="20" t="str">
        <f>IFERROR(__xludf.DUMMYFUNCTION("SPLIT(E2097,"" - "")"),"#VALUE!")</f>
        <v>#VALUE!</v>
      </c>
      <c r="D2097" s="20"/>
      <c r="E2097" s="23"/>
      <c r="F2097" s="4">
        <v>73.0</v>
      </c>
      <c r="G2097" s="4">
        <v>2.92</v>
      </c>
      <c r="H2097" s="8">
        <v>0.1918</v>
      </c>
      <c r="I2097" s="8">
        <v>0.2019</v>
      </c>
      <c r="J2097" s="9">
        <v>0.002372685185185185</v>
      </c>
      <c r="K2097" s="21">
        <v>205.0</v>
      </c>
      <c r="L2097" s="4">
        <v>2.55</v>
      </c>
    </row>
    <row r="2098">
      <c r="A2098" s="20" t="s">
        <v>2476</v>
      </c>
      <c r="B2098" s="20" t="str">
        <f t="shared" si="1"/>
        <v>#VALUE!</v>
      </c>
      <c r="C2098" s="20" t="str">
        <f>IFERROR(__xludf.DUMMYFUNCTION("SPLIT(E2098,"" - "")"),"#VALUE!")</f>
        <v>#VALUE!</v>
      </c>
      <c r="D2098" s="20"/>
      <c r="E2098" s="23"/>
      <c r="F2098" s="4">
        <v>73.0</v>
      </c>
      <c r="G2098" s="4">
        <v>3.23</v>
      </c>
      <c r="H2098" s="8">
        <v>0.1507</v>
      </c>
      <c r="I2098" s="8">
        <v>0.2669</v>
      </c>
      <c r="J2098" s="9">
        <v>0.0025578703703703705</v>
      </c>
      <c r="K2098" s="21">
        <v>221.0</v>
      </c>
      <c r="L2098" s="4">
        <v>2.59</v>
      </c>
    </row>
    <row r="2099">
      <c r="A2099" s="20" t="s">
        <v>2477</v>
      </c>
      <c r="B2099" s="20" t="str">
        <f t="shared" si="1"/>
        <v>#VALUE!</v>
      </c>
      <c r="C2099" s="20" t="str">
        <f>IFERROR(__xludf.DUMMYFUNCTION("SPLIT(E2099,"" - "")"),"#VALUE!")</f>
        <v>#VALUE!</v>
      </c>
      <c r="D2099" s="20"/>
      <c r="E2099" s="23"/>
      <c r="F2099" s="4">
        <v>73.0</v>
      </c>
      <c r="G2099" s="4">
        <v>2.26</v>
      </c>
      <c r="H2099" s="8">
        <v>0.2877</v>
      </c>
      <c r="I2099" s="8">
        <v>0.1939</v>
      </c>
      <c r="J2099" s="9">
        <v>0.004027777777777778</v>
      </c>
      <c r="K2099" s="21">
        <v>348.0</v>
      </c>
      <c r="L2099" s="4">
        <v>3.96</v>
      </c>
    </row>
    <row r="2100">
      <c r="A2100" s="20" t="s">
        <v>2480</v>
      </c>
      <c r="B2100" s="20" t="str">
        <f t="shared" si="1"/>
        <v>#VALUE!</v>
      </c>
      <c r="C2100" s="20" t="str">
        <f>IFERROR(__xludf.DUMMYFUNCTION("SPLIT(E2100,"" - "")"),"#VALUE!")</f>
        <v>#VALUE!</v>
      </c>
      <c r="D2100" s="20"/>
      <c r="E2100" s="23"/>
      <c r="F2100" s="4">
        <v>73.0</v>
      </c>
      <c r="G2100" s="4">
        <v>4.18</v>
      </c>
      <c r="H2100" s="8">
        <v>0.3699</v>
      </c>
      <c r="I2100" s="8">
        <v>0.1311</v>
      </c>
      <c r="J2100" s="9">
        <v>0.00369212962962963</v>
      </c>
      <c r="K2100" s="21">
        <v>319.0</v>
      </c>
      <c r="L2100" s="4">
        <v>3.21</v>
      </c>
    </row>
    <row r="2101">
      <c r="A2101" s="20" t="s">
        <v>2481</v>
      </c>
      <c r="B2101" s="20" t="str">
        <f t="shared" si="1"/>
        <v>#VALUE!</v>
      </c>
      <c r="C2101" s="20" t="str">
        <f>IFERROR(__xludf.DUMMYFUNCTION("SPLIT(E2101,"" - "")"),"#VALUE!")</f>
        <v>#VALUE!</v>
      </c>
      <c r="D2101" s="20"/>
      <c r="E2101" s="23"/>
      <c r="F2101" s="4">
        <v>73.0</v>
      </c>
      <c r="G2101" s="4">
        <v>4.33</v>
      </c>
      <c r="H2101" s="8">
        <v>0.0959</v>
      </c>
      <c r="I2101" s="8">
        <v>0.2342</v>
      </c>
      <c r="J2101" s="9">
        <v>0.0046875</v>
      </c>
      <c r="K2101" s="21">
        <v>405.0</v>
      </c>
      <c r="L2101" s="4">
        <v>4.96</v>
      </c>
    </row>
    <row r="2102">
      <c r="A2102" s="20" t="s">
        <v>2482</v>
      </c>
      <c r="B2102" s="20" t="str">
        <f t="shared" si="1"/>
        <v>#VALUE!</v>
      </c>
      <c r="C2102" s="20" t="str">
        <f>IFERROR(__xludf.DUMMYFUNCTION("SPLIT(E2102,"" - "")"),"#VALUE!")</f>
        <v>#VALUE!</v>
      </c>
      <c r="D2102" s="20"/>
      <c r="E2102" s="23"/>
      <c r="F2102" s="4">
        <v>73.0</v>
      </c>
      <c r="G2102" s="4">
        <v>3.26</v>
      </c>
      <c r="H2102" s="8">
        <v>0.1918</v>
      </c>
      <c r="I2102" s="8">
        <v>0.2017</v>
      </c>
      <c r="J2102" s="9">
        <v>0.0028356481481481483</v>
      </c>
      <c r="K2102" s="21">
        <v>245.0</v>
      </c>
      <c r="L2102" s="4">
        <v>3.85</v>
      </c>
    </row>
    <row r="2103">
      <c r="A2103" s="20" t="s">
        <v>2483</v>
      </c>
      <c r="B2103" s="20" t="str">
        <f t="shared" si="1"/>
        <v>#VALUE!</v>
      </c>
      <c r="C2103" s="20" t="str">
        <f>IFERROR(__xludf.DUMMYFUNCTION("SPLIT(E2103,"" - "")"),"#VALUE!")</f>
        <v>#VALUE!</v>
      </c>
      <c r="D2103" s="20"/>
      <c r="E2103" s="23"/>
      <c r="F2103" s="4">
        <v>73.0</v>
      </c>
      <c r="G2103" s="4">
        <v>2.47</v>
      </c>
      <c r="H2103" s="8">
        <v>0.4658</v>
      </c>
      <c r="I2103" s="8">
        <v>0.1444</v>
      </c>
      <c r="J2103" s="9">
        <v>0.0044675925925925924</v>
      </c>
      <c r="K2103" s="21">
        <v>386.0</v>
      </c>
      <c r="L2103" s="4">
        <v>3.19</v>
      </c>
    </row>
    <row r="2104">
      <c r="A2104" s="20" t="s">
        <v>2484</v>
      </c>
      <c r="B2104" s="20" t="str">
        <f t="shared" si="1"/>
        <v>#VALUE!</v>
      </c>
      <c r="C2104" s="20" t="str">
        <f>IFERROR(__xludf.DUMMYFUNCTION("SPLIT(E2104,"" - "")"),"#VALUE!")</f>
        <v>#VALUE!</v>
      </c>
      <c r="D2104" s="20"/>
      <c r="E2104" s="23"/>
      <c r="F2104" s="4">
        <v>73.0</v>
      </c>
      <c r="G2104" s="4">
        <v>2.25</v>
      </c>
      <c r="H2104" s="8">
        <v>0.1233</v>
      </c>
      <c r="I2104" s="8">
        <v>0.4817</v>
      </c>
      <c r="J2104" s="9">
        <v>0.002037037037037037</v>
      </c>
      <c r="K2104" s="21">
        <v>176.0</v>
      </c>
      <c r="L2104" s="4">
        <v>1.48</v>
      </c>
    </row>
    <row r="2105">
      <c r="A2105" s="20" t="s">
        <v>274</v>
      </c>
      <c r="B2105" s="20" t="str">
        <f t="shared" si="1"/>
        <v>#VALUE!</v>
      </c>
      <c r="C2105" s="20" t="str">
        <f>IFERROR(__xludf.DUMMYFUNCTION("SPLIT(E2105,"" - "")"),"#VALUE!")</f>
        <v>#VALUE!</v>
      </c>
      <c r="D2105" s="20"/>
      <c r="E2105" s="23"/>
      <c r="F2105" s="4">
        <v>73.0</v>
      </c>
      <c r="G2105" s="4">
        <v>6.55</v>
      </c>
      <c r="H2105" s="8">
        <v>0.1918</v>
      </c>
      <c r="I2105" s="8">
        <v>0.1611</v>
      </c>
      <c r="J2105" s="9">
        <v>0.0060648148148148145</v>
      </c>
      <c r="K2105" s="21">
        <v>524.0</v>
      </c>
      <c r="L2105" s="4">
        <v>2.89</v>
      </c>
    </row>
    <row r="2106">
      <c r="A2106" s="20" t="s">
        <v>3788</v>
      </c>
      <c r="B2106" s="20" t="str">
        <f t="shared" si="1"/>
        <v>#VALUE!</v>
      </c>
      <c r="C2106" s="20" t="str">
        <f>IFERROR(__xludf.DUMMYFUNCTION("SPLIT(E2106,"" - "")"),"#VALUE!")</f>
        <v>#VALUE!</v>
      </c>
      <c r="D2106" s="20"/>
      <c r="E2106" s="23"/>
      <c r="F2106" s="4">
        <v>73.0</v>
      </c>
      <c r="G2106" s="4">
        <v>3.37</v>
      </c>
      <c r="H2106" s="8">
        <v>0.2192</v>
      </c>
      <c r="I2106" s="8">
        <v>0.248</v>
      </c>
      <c r="J2106" s="9">
        <v>0.0038194444444444443</v>
      </c>
      <c r="K2106" s="21">
        <v>330.0</v>
      </c>
      <c r="L2106" s="4">
        <v>3.0</v>
      </c>
    </row>
    <row r="2107">
      <c r="A2107" s="20" t="s">
        <v>2854</v>
      </c>
      <c r="B2107" s="20" t="str">
        <f t="shared" si="1"/>
        <v>#VALUE!</v>
      </c>
      <c r="C2107" s="20" t="str">
        <f>IFERROR(__xludf.DUMMYFUNCTION("SPLIT(E2107,"" - "")"),"#VALUE!")</f>
        <v>#VALUE!</v>
      </c>
      <c r="D2107" s="20"/>
      <c r="E2107" s="23"/>
      <c r="F2107" s="4">
        <v>73.0</v>
      </c>
      <c r="G2107" s="4">
        <v>3.82</v>
      </c>
      <c r="H2107" s="8">
        <v>0.2329</v>
      </c>
      <c r="I2107" s="8">
        <v>0.2294</v>
      </c>
      <c r="J2107" s="9">
        <v>0.004421296296296296</v>
      </c>
      <c r="K2107" s="21">
        <v>382.0</v>
      </c>
      <c r="L2107" s="4">
        <v>3.95</v>
      </c>
    </row>
    <row r="2108">
      <c r="A2108" s="20" t="s">
        <v>2490</v>
      </c>
      <c r="B2108" s="20" t="str">
        <f t="shared" si="1"/>
        <v>#VALUE!</v>
      </c>
      <c r="C2108" s="20" t="str">
        <f>IFERROR(__xludf.DUMMYFUNCTION("SPLIT(E2108,"" - "")"),"#VALUE!")</f>
        <v>#VALUE!</v>
      </c>
      <c r="D2108" s="20"/>
      <c r="E2108" s="23"/>
      <c r="F2108" s="4">
        <v>73.0</v>
      </c>
      <c r="G2108" s="4">
        <v>4.88</v>
      </c>
      <c r="H2108" s="8">
        <v>0.274</v>
      </c>
      <c r="I2108" s="8">
        <v>0.1994</v>
      </c>
      <c r="J2108" s="9">
        <v>0.004039351851851852</v>
      </c>
      <c r="K2108" s="21">
        <v>349.0</v>
      </c>
      <c r="L2108" s="4">
        <v>2.93</v>
      </c>
    </row>
    <row r="2109">
      <c r="A2109" s="20" t="s">
        <v>2491</v>
      </c>
      <c r="B2109" s="20" t="str">
        <f t="shared" si="1"/>
        <v>#VALUE!</v>
      </c>
      <c r="C2109" s="20" t="str">
        <f>IFERROR(__xludf.DUMMYFUNCTION("SPLIT(E2109,"" - "")"),"#VALUE!")</f>
        <v>#VALUE!</v>
      </c>
      <c r="D2109" s="20"/>
      <c r="E2109" s="23"/>
      <c r="F2109" s="4">
        <v>73.0</v>
      </c>
      <c r="G2109" s="4">
        <v>3.95</v>
      </c>
      <c r="H2109" s="8">
        <v>0.2603</v>
      </c>
      <c r="I2109" s="8">
        <v>0.1493</v>
      </c>
      <c r="J2109" s="9">
        <v>0.003564814814814815</v>
      </c>
      <c r="K2109" s="21">
        <v>308.0</v>
      </c>
      <c r="L2109" s="4">
        <v>3.97</v>
      </c>
    </row>
    <row r="2110">
      <c r="A2110" s="20" t="s">
        <v>3940</v>
      </c>
      <c r="B2110" s="20" t="str">
        <f t="shared" si="1"/>
        <v>#VALUE!</v>
      </c>
      <c r="C2110" s="20" t="str">
        <f>IFERROR(__xludf.DUMMYFUNCTION("SPLIT(E2110,"" - "")"),"#VALUE!")</f>
        <v>#VALUE!</v>
      </c>
      <c r="D2110" s="20"/>
      <c r="E2110" s="23"/>
      <c r="F2110" s="4">
        <v>73.0</v>
      </c>
      <c r="G2110" s="4">
        <v>3.16</v>
      </c>
      <c r="H2110" s="8">
        <v>0.1781</v>
      </c>
      <c r="I2110" s="8">
        <v>0.2381</v>
      </c>
      <c r="J2110" s="9">
        <v>0.0033333333333333335</v>
      </c>
      <c r="K2110" s="21">
        <v>288.0</v>
      </c>
      <c r="L2110" s="4">
        <v>1.79</v>
      </c>
    </row>
    <row r="2111">
      <c r="A2111" s="20" t="s">
        <v>2493</v>
      </c>
      <c r="B2111" s="20" t="str">
        <f t="shared" si="1"/>
        <v>#VALUE!</v>
      </c>
      <c r="C2111" s="20" t="str">
        <f>IFERROR(__xludf.DUMMYFUNCTION("SPLIT(E2111,"" - "")"),"#VALUE!")</f>
        <v>#VALUE!</v>
      </c>
      <c r="D2111" s="20"/>
      <c r="E2111" s="23"/>
      <c r="F2111" s="4">
        <v>73.0</v>
      </c>
      <c r="G2111" s="4">
        <v>2.78</v>
      </c>
      <c r="H2111" s="8">
        <v>0.3425</v>
      </c>
      <c r="I2111" s="8">
        <v>0.202</v>
      </c>
      <c r="J2111" s="9">
        <v>0.0015393518518518519</v>
      </c>
      <c r="K2111" s="21">
        <v>133.0</v>
      </c>
      <c r="L2111" s="4">
        <v>1.44</v>
      </c>
    </row>
    <row r="2112">
      <c r="A2112" s="20">
        <v>1980.0</v>
      </c>
      <c r="B2112" s="20" t="str">
        <f t="shared" si="1"/>
        <v>#VALUE!</v>
      </c>
      <c r="C2112" s="20" t="str">
        <f>IFERROR(__xludf.DUMMYFUNCTION("SPLIT(E2112,"" - "")"),"#VALUE!")</f>
        <v>#VALUE!</v>
      </c>
      <c r="D2112" s="20"/>
      <c r="E2112" s="23"/>
      <c r="F2112" s="4">
        <v>72.0</v>
      </c>
      <c r="G2112" s="4">
        <v>2.49</v>
      </c>
      <c r="H2112" s="8">
        <v>0.1111</v>
      </c>
      <c r="I2112" s="8">
        <v>0.2682</v>
      </c>
      <c r="J2112" s="9">
        <v>0.0016898148148148148</v>
      </c>
      <c r="K2112" s="21">
        <v>146.0</v>
      </c>
      <c r="L2112" s="4">
        <v>1.92</v>
      </c>
    </row>
    <row r="2113">
      <c r="A2113" s="20">
        <v>32302.0</v>
      </c>
      <c r="B2113" s="20" t="str">
        <f t="shared" si="1"/>
        <v>#VALUE!</v>
      </c>
      <c r="C2113" s="20" t="str">
        <f>IFERROR(__xludf.DUMMYFUNCTION("SPLIT(E2113,"" - "")"),"#VALUE!")</f>
        <v>#VALUE!</v>
      </c>
      <c r="D2113" s="20"/>
      <c r="E2113" s="23"/>
      <c r="F2113" s="4">
        <v>72.0</v>
      </c>
      <c r="G2113" s="4">
        <v>2.44</v>
      </c>
      <c r="H2113" s="8">
        <v>0.3611</v>
      </c>
      <c r="I2113" s="8">
        <v>0.108</v>
      </c>
      <c r="J2113" s="9">
        <v>0.0042361111111111115</v>
      </c>
      <c r="K2113" s="21">
        <v>366.0</v>
      </c>
      <c r="L2113" s="4">
        <v>3.21</v>
      </c>
    </row>
    <row r="2114">
      <c r="A2114" s="20" t="s">
        <v>2496</v>
      </c>
      <c r="B2114" s="20" t="str">
        <f t="shared" si="1"/>
        <v>#VALUE!</v>
      </c>
      <c r="C2114" s="20" t="str">
        <f>IFERROR(__xludf.DUMMYFUNCTION("SPLIT(E2114,"" - "")"),"#VALUE!")</f>
        <v>#VALUE!</v>
      </c>
      <c r="D2114" s="20"/>
      <c r="E2114" s="23"/>
      <c r="F2114" s="4">
        <v>72.0</v>
      </c>
      <c r="G2114" s="4">
        <v>1.99</v>
      </c>
      <c r="H2114" s="8">
        <v>0.375</v>
      </c>
      <c r="I2114" s="8">
        <v>0.3007</v>
      </c>
      <c r="J2114" s="9">
        <v>0.002337962962962963</v>
      </c>
      <c r="K2114" s="21">
        <v>202.0</v>
      </c>
      <c r="L2114" s="4">
        <v>0.67</v>
      </c>
    </row>
    <row r="2115">
      <c r="A2115" s="20" t="s">
        <v>2497</v>
      </c>
      <c r="B2115" s="20" t="str">
        <f t="shared" si="1"/>
        <v>#VALUE!</v>
      </c>
      <c r="C2115" s="20" t="str">
        <f>IFERROR(__xludf.DUMMYFUNCTION("SPLIT(E2115,"" - "")"),"#VALUE!")</f>
        <v>#VALUE!</v>
      </c>
      <c r="D2115" s="20"/>
      <c r="E2115" s="23"/>
      <c r="F2115" s="4">
        <v>72.0</v>
      </c>
      <c r="G2115" s="4">
        <v>3.64</v>
      </c>
      <c r="H2115" s="8">
        <v>0.25</v>
      </c>
      <c r="I2115" s="8">
        <v>0.1832</v>
      </c>
      <c r="J2115" s="9">
        <v>0.0039004629629629628</v>
      </c>
      <c r="K2115" s="21">
        <v>337.0</v>
      </c>
      <c r="L2115" s="4">
        <v>4.1</v>
      </c>
    </row>
    <row r="2116">
      <c r="A2116" s="20" t="s">
        <v>2498</v>
      </c>
      <c r="B2116" s="20" t="str">
        <f t="shared" si="1"/>
        <v>#VALUE!</v>
      </c>
      <c r="C2116" s="20" t="str">
        <f>IFERROR(__xludf.DUMMYFUNCTION("SPLIT(E2116,"" - "")"),"#VALUE!")</f>
        <v>#VALUE!</v>
      </c>
      <c r="D2116" s="20"/>
      <c r="E2116" s="23"/>
      <c r="F2116" s="4">
        <v>72.0</v>
      </c>
      <c r="G2116" s="4">
        <v>2.69</v>
      </c>
      <c r="H2116" s="8">
        <v>0.2222</v>
      </c>
      <c r="I2116" s="8">
        <v>0.232</v>
      </c>
      <c r="J2116" s="9">
        <v>0.0037962962962962963</v>
      </c>
      <c r="K2116" s="21">
        <v>328.0</v>
      </c>
      <c r="L2116" s="4">
        <v>2.71</v>
      </c>
    </row>
    <row r="2117">
      <c r="A2117" s="20" t="s">
        <v>3544</v>
      </c>
      <c r="B2117" s="20" t="str">
        <f t="shared" si="1"/>
        <v>#VALUE!</v>
      </c>
      <c r="C2117" s="20" t="str">
        <f>IFERROR(__xludf.DUMMYFUNCTION("SPLIT(E2117,"" - "")"),"#VALUE!")</f>
        <v>#VALUE!</v>
      </c>
      <c r="D2117" s="20"/>
      <c r="E2117" s="23"/>
      <c r="F2117" s="4">
        <v>72.0</v>
      </c>
      <c r="G2117" s="4">
        <v>3.38</v>
      </c>
      <c r="H2117" s="8">
        <v>0.4306</v>
      </c>
      <c r="I2117" s="8">
        <v>0.107</v>
      </c>
      <c r="J2117" s="9">
        <v>0.0032523148148148147</v>
      </c>
      <c r="K2117" s="21">
        <v>281.0</v>
      </c>
      <c r="L2117" s="4">
        <v>8.22</v>
      </c>
    </row>
    <row r="2118">
      <c r="A2118" s="20" t="s">
        <v>2501</v>
      </c>
      <c r="B2118" s="20" t="str">
        <f t="shared" si="1"/>
        <v>#VALUE!</v>
      </c>
      <c r="C2118" s="20" t="str">
        <f>IFERROR(__xludf.DUMMYFUNCTION("SPLIT(E2118,"" - "")"),"#VALUE!")</f>
        <v>#VALUE!</v>
      </c>
      <c r="D2118" s="20"/>
      <c r="E2118" s="23"/>
      <c r="F2118" s="4">
        <v>72.0</v>
      </c>
      <c r="G2118" s="4">
        <v>2.42</v>
      </c>
      <c r="H2118" s="8">
        <v>0.1667</v>
      </c>
      <c r="I2118" s="8">
        <v>0.4138</v>
      </c>
      <c r="J2118" s="9">
        <v>0.0012037037037037038</v>
      </c>
      <c r="K2118" s="21">
        <v>104.0</v>
      </c>
      <c r="L2118" s="4">
        <v>1.65</v>
      </c>
    </row>
    <row r="2119">
      <c r="A2119" s="20" t="s">
        <v>2502</v>
      </c>
      <c r="B2119" s="20" t="str">
        <f t="shared" si="1"/>
        <v>#VALUE!</v>
      </c>
      <c r="C2119" s="20" t="str">
        <f>IFERROR(__xludf.DUMMYFUNCTION("SPLIT(E2119,"" - "")"),"#VALUE!")</f>
        <v>#VALUE!</v>
      </c>
      <c r="D2119" s="20"/>
      <c r="E2119" s="23"/>
      <c r="F2119" s="4">
        <v>72.0</v>
      </c>
      <c r="G2119" s="4">
        <v>2.93</v>
      </c>
      <c r="H2119" s="8">
        <v>0.1667</v>
      </c>
      <c r="I2119" s="8">
        <v>0.2559</v>
      </c>
      <c r="J2119" s="9">
        <v>0.0036805555555555554</v>
      </c>
      <c r="K2119" s="21">
        <v>318.0</v>
      </c>
      <c r="L2119" s="4">
        <v>2.93</v>
      </c>
    </row>
    <row r="2120">
      <c r="A2120" s="20" t="s">
        <v>2503</v>
      </c>
      <c r="B2120" s="20" t="str">
        <f t="shared" si="1"/>
        <v>#VALUE!</v>
      </c>
      <c r="C2120" s="20" t="str">
        <f>IFERROR(__xludf.DUMMYFUNCTION("SPLIT(E2120,"" - "")"),"#VALUE!")</f>
        <v>#VALUE!</v>
      </c>
      <c r="D2120" s="20"/>
      <c r="E2120" s="23"/>
      <c r="F2120" s="4">
        <v>72.0</v>
      </c>
      <c r="G2120" s="4">
        <v>3.19</v>
      </c>
      <c r="H2120" s="8">
        <v>0.4306</v>
      </c>
      <c r="I2120" s="8">
        <v>0.113</v>
      </c>
      <c r="J2120" s="9">
        <v>0.005381944444444444</v>
      </c>
      <c r="K2120" s="21">
        <v>465.0</v>
      </c>
      <c r="L2120" s="4">
        <v>2.79</v>
      </c>
    </row>
    <row r="2121">
      <c r="A2121" s="20" t="s">
        <v>2504</v>
      </c>
      <c r="B2121" s="20" t="str">
        <f t="shared" si="1"/>
        <v>#VALUE!</v>
      </c>
      <c r="C2121" s="20" t="str">
        <f>IFERROR(__xludf.DUMMYFUNCTION("SPLIT(E2121,"" - "")"),"#VALUE!")</f>
        <v>#VALUE!</v>
      </c>
      <c r="D2121" s="20"/>
      <c r="E2121" s="23"/>
      <c r="F2121" s="4">
        <v>72.0</v>
      </c>
      <c r="G2121" s="4">
        <v>2.78</v>
      </c>
      <c r="H2121" s="8">
        <v>0.25</v>
      </c>
      <c r="I2121" s="8">
        <v>0.28</v>
      </c>
      <c r="J2121" s="9">
        <v>0.0022685185185185187</v>
      </c>
      <c r="K2121" s="21">
        <v>196.0</v>
      </c>
      <c r="L2121" s="4">
        <v>1.94</v>
      </c>
    </row>
    <row r="2122">
      <c r="A2122" s="20" t="s">
        <v>2505</v>
      </c>
      <c r="B2122" s="20" t="str">
        <f t="shared" si="1"/>
        <v>#VALUE!</v>
      </c>
      <c r="C2122" s="20" t="str">
        <f>IFERROR(__xludf.DUMMYFUNCTION("SPLIT(E2122,"" - "")"),"#VALUE!")</f>
        <v>#VALUE!</v>
      </c>
      <c r="D2122" s="20"/>
      <c r="E2122" s="23"/>
      <c r="F2122" s="4">
        <v>72.0</v>
      </c>
      <c r="G2122" s="4">
        <v>2.46</v>
      </c>
      <c r="H2122" s="8">
        <v>0.1111</v>
      </c>
      <c r="I2122" s="8">
        <v>0.3333</v>
      </c>
      <c r="J2122" s="9">
        <v>0.0023032407407407407</v>
      </c>
      <c r="K2122" s="21">
        <v>199.0</v>
      </c>
      <c r="L2122" s="4">
        <v>2.61</v>
      </c>
    </row>
    <row r="2123">
      <c r="A2123" s="20" t="s">
        <v>2506</v>
      </c>
      <c r="B2123" s="20" t="str">
        <f t="shared" si="1"/>
        <v>#VALUE!</v>
      </c>
      <c r="C2123" s="20" t="str">
        <f>IFERROR(__xludf.DUMMYFUNCTION("SPLIT(E2123,"" - "")"),"#VALUE!")</f>
        <v>#VALUE!</v>
      </c>
      <c r="D2123" s="20"/>
      <c r="E2123" s="23"/>
      <c r="F2123" s="4">
        <v>72.0</v>
      </c>
      <c r="G2123" s="4">
        <v>4.03</v>
      </c>
      <c r="H2123" s="8">
        <v>0.2222</v>
      </c>
      <c r="I2123" s="8">
        <v>0.1724</v>
      </c>
      <c r="J2123" s="9">
        <v>0.006030092592592593</v>
      </c>
      <c r="K2123" s="21">
        <v>521.0</v>
      </c>
      <c r="L2123" s="4">
        <v>4.56</v>
      </c>
    </row>
    <row r="2124">
      <c r="A2124" s="20" t="s">
        <v>2508</v>
      </c>
      <c r="B2124" s="20" t="str">
        <f t="shared" si="1"/>
        <v>#VALUE!</v>
      </c>
      <c r="C2124" s="20" t="str">
        <f>IFERROR(__xludf.DUMMYFUNCTION("SPLIT(E2124,"" - "")"),"#VALUE!")</f>
        <v>#VALUE!</v>
      </c>
      <c r="D2124" s="20"/>
      <c r="E2124" s="23"/>
      <c r="F2124" s="4">
        <v>72.0</v>
      </c>
      <c r="G2124" s="4">
        <v>3.1</v>
      </c>
      <c r="H2124" s="8">
        <v>0.2639</v>
      </c>
      <c r="I2124" s="8">
        <v>0.148</v>
      </c>
      <c r="J2124" s="9">
        <v>0.004699074074074074</v>
      </c>
      <c r="K2124" s="21">
        <v>406.0</v>
      </c>
      <c r="L2124" s="4">
        <v>4.21</v>
      </c>
    </row>
    <row r="2125">
      <c r="A2125" s="20" t="s">
        <v>2510</v>
      </c>
      <c r="B2125" s="20" t="str">
        <f t="shared" si="1"/>
        <v>#VALUE!</v>
      </c>
      <c r="C2125" s="20" t="str">
        <f>IFERROR(__xludf.DUMMYFUNCTION("SPLIT(E2125,"" - "")"),"#VALUE!")</f>
        <v>#VALUE!</v>
      </c>
      <c r="D2125" s="20"/>
      <c r="E2125" s="23"/>
      <c r="F2125" s="4">
        <v>72.0</v>
      </c>
      <c r="G2125" s="4">
        <v>2.75</v>
      </c>
      <c r="H2125" s="8">
        <v>0.3056</v>
      </c>
      <c r="I2125" s="8">
        <v>0.2424</v>
      </c>
      <c r="J2125" s="9">
        <v>0.0025925925925925925</v>
      </c>
      <c r="K2125" s="21">
        <v>224.0</v>
      </c>
      <c r="L2125" s="4">
        <v>2.04</v>
      </c>
    </row>
    <row r="2126">
      <c r="A2126" s="20" t="s">
        <v>2511</v>
      </c>
      <c r="B2126" s="20" t="str">
        <f t="shared" si="1"/>
        <v>#VALUE!</v>
      </c>
      <c r="C2126" s="20" t="str">
        <f>IFERROR(__xludf.DUMMYFUNCTION("SPLIT(E2126,"" - "")"),"#VALUE!")</f>
        <v>#VALUE!</v>
      </c>
      <c r="D2126" s="20"/>
      <c r="E2126" s="23"/>
      <c r="F2126" s="4">
        <v>72.0</v>
      </c>
      <c r="G2126" s="4">
        <v>3.14</v>
      </c>
      <c r="H2126" s="8">
        <v>0.3889</v>
      </c>
      <c r="I2126" s="8">
        <v>0.2124</v>
      </c>
      <c r="J2126" s="9">
        <v>0.002199074074074074</v>
      </c>
      <c r="K2126" s="21">
        <v>190.0</v>
      </c>
      <c r="L2126" s="4">
        <v>1.1</v>
      </c>
    </row>
    <row r="2127">
      <c r="A2127" s="20" t="s">
        <v>2512</v>
      </c>
      <c r="B2127" s="20" t="str">
        <f t="shared" si="1"/>
        <v>#VALUE!</v>
      </c>
      <c r="C2127" s="20" t="str">
        <f>IFERROR(__xludf.DUMMYFUNCTION("SPLIT(E2127,"" - "")"),"#VALUE!")</f>
        <v>#VALUE!</v>
      </c>
      <c r="D2127" s="20"/>
      <c r="E2127" s="23"/>
      <c r="F2127" s="4">
        <v>72.0</v>
      </c>
      <c r="G2127" s="4">
        <v>3.85</v>
      </c>
      <c r="H2127" s="8">
        <v>0.2639</v>
      </c>
      <c r="I2127" s="8">
        <v>0.1805</v>
      </c>
      <c r="J2127" s="9">
        <v>0.0030555555555555557</v>
      </c>
      <c r="K2127" s="21">
        <v>264.0</v>
      </c>
      <c r="L2127" s="4">
        <v>3.06</v>
      </c>
    </row>
    <row r="2128">
      <c r="A2128" s="20" t="s">
        <v>2513</v>
      </c>
      <c r="B2128" s="20" t="str">
        <f t="shared" si="1"/>
        <v>#VALUE!</v>
      </c>
      <c r="C2128" s="20" t="str">
        <f>IFERROR(__xludf.DUMMYFUNCTION("SPLIT(E2128,"" - "")"),"#VALUE!")</f>
        <v>#VALUE!</v>
      </c>
      <c r="D2128" s="20"/>
      <c r="E2128" s="23"/>
      <c r="F2128" s="4">
        <v>72.0</v>
      </c>
      <c r="G2128" s="4">
        <v>2.62</v>
      </c>
      <c r="H2128" s="8">
        <v>0.0972</v>
      </c>
      <c r="I2128" s="8">
        <v>0.2011</v>
      </c>
      <c r="J2128" s="9">
        <v>0.006504629629629629</v>
      </c>
      <c r="K2128" s="21">
        <v>562.0</v>
      </c>
      <c r="L2128" s="4">
        <v>9.71</v>
      </c>
    </row>
    <row r="2129">
      <c r="A2129" s="20" t="s">
        <v>2514</v>
      </c>
      <c r="B2129" s="20" t="str">
        <f t="shared" si="1"/>
        <v>#VALUE!</v>
      </c>
      <c r="C2129" s="20" t="str">
        <f>IFERROR(__xludf.DUMMYFUNCTION("SPLIT(E2129,"" - "")"),"#VALUE!")</f>
        <v>#VALUE!</v>
      </c>
      <c r="D2129" s="20"/>
      <c r="E2129" s="23"/>
      <c r="F2129" s="4">
        <v>72.0</v>
      </c>
      <c r="G2129" s="4">
        <v>2.36</v>
      </c>
      <c r="H2129" s="8">
        <v>0.2639</v>
      </c>
      <c r="I2129" s="8">
        <v>0.1529</v>
      </c>
      <c r="J2129" s="9">
        <v>0.004050925925925926</v>
      </c>
      <c r="K2129" s="21">
        <v>350.0</v>
      </c>
      <c r="L2129" s="4">
        <v>5.08</v>
      </c>
    </row>
    <row r="2130">
      <c r="A2130" s="20" t="s">
        <v>2515</v>
      </c>
      <c r="B2130" s="20" t="str">
        <f t="shared" si="1"/>
        <v>#VALUE!</v>
      </c>
      <c r="C2130" s="20" t="str">
        <f>IFERROR(__xludf.DUMMYFUNCTION("SPLIT(E2130,"" - "")"),"#VALUE!")</f>
        <v>#VALUE!</v>
      </c>
      <c r="D2130" s="20"/>
      <c r="E2130" s="23"/>
      <c r="F2130" s="4">
        <v>72.0</v>
      </c>
      <c r="G2130" s="4">
        <v>3.01</v>
      </c>
      <c r="H2130" s="8">
        <v>0.0833</v>
      </c>
      <c r="I2130" s="8">
        <v>0.2627</v>
      </c>
      <c r="J2130" s="9">
        <v>0.002905092592592593</v>
      </c>
      <c r="K2130" s="21">
        <v>251.0</v>
      </c>
      <c r="L2130" s="4">
        <v>2.85</v>
      </c>
    </row>
    <row r="2131">
      <c r="A2131" s="20" t="s">
        <v>2517</v>
      </c>
      <c r="B2131" s="20" t="str">
        <f t="shared" si="1"/>
        <v>#VALUE!</v>
      </c>
      <c r="C2131" s="20" t="str">
        <f>IFERROR(__xludf.DUMMYFUNCTION("SPLIT(E2131,"" - "")"),"#VALUE!")</f>
        <v>#VALUE!</v>
      </c>
      <c r="D2131" s="20"/>
      <c r="E2131" s="23"/>
      <c r="F2131" s="4">
        <v>72.0</v>
      </c>
      <c r="G2131" s="4">
        <v>3.85</v>
      </c>
      <c r="H2131" s="8">
        <v>0.25</v>
      </c>
      <c r="I2131" s="8">
        <v>0.1913</v>
      </c>
      <c r="J2131" s="9">
        <v>0.00369212962962963</v>
      </c>
      <c r="K2131" s="21">
        <v>319.0</v>
      </c>
      <c r="L2131" s="4">
        <v>2.28</v>
      </c>
    </row>
    <row r="2132">
      <c r="A2132" s="20" t="s">
        <v>2518</v>
      </c>
      <c r="B2132" s="20" t="str">
        <f t="shared" si="1"/>
        <v>#VALUE!</v>
      </c>
      <c r="C2132" s="20" t="str">
        <f>IFERROR(__xludf.DUMMYFUNCTION("SPLIT(E2132,"" - "")"),"#VALUE!")</f>
        <v>#VALUE!</v>
      </c>
      <c r="D2132" s="20"/>
      <c r="E2132" s="23"/>
      <c r="F2132" s="4">
        <v>72.0</v>
      </c>
      <c r="G2132" s="4">
        <v>4.12</v>
      </c>
      <c r="H2132" s="8">
        <v>0.3611</v>
      </c>
      <c r="I2132" s="8">
        <v>0.1111</v>
      </c>
      <c r="J2132" s="9">
        <v>0.0028125</v>
      </c>
      <c r="K2132" s="21">
        <v>243.0</v>
      </c>
      <c r="L2132" s="4">
        <v>2.96</v>
      </c>
    </row>
    <row r="2133">
      <c r="A2133" s="20" t="s">
        <v>2519</v>
      </c>
      <c r="B2133" s="20" t="str">
        <f t="shared" si="1"/>
        <v>#VALUE!</v>
      </c>
      <c r="C2133" s="20" t="str">
        <f>IFERROR(__xludf.DUMMYFUNCTION("SPLIT(E2133,"" - "")"),"#VALUE!")</f>
        <v>#VALUE!</v>
      </c>
      <c r="D2133" s="20"/>
      <c r="E2133" s="23"/>
      <c r="F2133" s="4">
        <v>72.0</v>
      </c>
      <c r="G2133" s="4">
        <v>5.21</v>
      </c>
      <c r="H2133" s="8">
        <v>0.3889</v>
      </c>
      <c r="I2133" s="8">
        <v>0.1173</v>
      </c>
      <c r="J2133" s="9">
        <v>0.005868055555555555</v>
      </c>
      <c r="K2133" s="21">
        <v>507.0</v>
      </c>
      <c r="L2133" s="4">
        <v>4.9</v>
      </c>
    </row>
    <row r="2134">
      <c r="A2134" s="20" t="s">
        <v>3581</v>
      </c>
      <c r="B2134" s="20" t="str">
        <f t="shared" si="1"/>
        <v>#VALUE!</v>
      </c>
      <c r="C2134" s="20" t="str">
        <f>IFERROR(__xludf.DUMMYFUNCTION("SPLIT(E2134,"" - "")"),"#VALUE!")</f>
        <v>#VALUE!</v>
      </c>
      <c r="D2134" s="20"/>
      <c r="E2134" s="23"/>
      <c r="F2134" s="4">
        <v>72.0</v>
      </c>
      <c r="G2134" s="4">
        <v>3.82</v>
      </c>
      <c r="H2134" s="8">
        <v>0.3056</v>
      </c>
      <c r="I2134" s="8">
        <v>0.1455</v>
      </c>
      <c r="J2134" s="9">
        <v>0.003587962962962963</v>
      </c>
      <c r="K2134" s="21">
        <v>310.0</v>
      </c>
      <c r="L2134" s="4">
        <v>3.11</v>
      </c>
    </row>
    <row r="2135">
      <c r="A2135" s="20" t="s">
        <v>2521</v>
      </c>
      <c r="B2135" s="20" t="str">
        <f t="shared" si="1"/>
        <v>#VALUE!</v>
      </c>
      <c r="C2135" s="20" t="str">
        <f>IFERROR(__xludf.DUMMYFUNCTION("SPLIT(E2135,"" - "")"),"#VALUE!")</f>
        <v>#VALUE!</v>
      </c>
      <c r="D2135" s="20"/>
      <c r="E2135" s="23"/>
      <c r="F2135" s="4">
        <v>72.0</v>
      </c>
      <c r="G2135" s="4">
        <v>2.57</v>
      </c>
      <c r="H2135" s="8">
        <v>0.3889</v>
      </c>
      <c r="I2135" s="8">
        <v>0.173</v>
      </c>
      <c r="J2135" s="9">
        <v>0.0012847222222222223</v>
      </c>
      <c r="K2135" s="21">
        <v>111.0</v>
      </c>
      <c r="L2135" s="4">
        <v>2.31</v>
      </c>
    </row>
    <row r="2136">
      <c r="A2136" s="20" t="s">
        <v>2522</v>
      </c>
      <c r="B2136" s="20" t="str">
        <f t="shared" si="1"/>
        <v>#VALUE!</v>
      </c>
      <c r="C2136" s="20" t="str">
        <f>IFERROR(__xludf.DUMMYFUNCTION("SPLIT(E2136,"" - "")"),"#VALUE!")</f>
        <v>#VALUE!</v>
      </c>
      <c r="D2136" s="20"/>
      <c r="E2136" s="23"/>
      <c r="F2136" s="4">
        <v>72.0</v>
      </c>
      <c r="G2136" s="4">
        <v>3.12</v>
      </c>
      <c r="H2136" s="8">
        <v>0.1389</v>
      </c>
      <c r="I2136" s="8">
        <v>0.2933</v>
      </c>
      <c r="J2136" s="9">
        <v>0.004363425925925926</v>
      </c>
      <c r="K2136" s="21">
        <v>377.0</v>
      </c>
      <c r="L2136" s="4">
        <v>3.56</v>
      </c>
    </row>
    <row r="2137">
      <c r="A2137" s="20" t="s">
        <v>2523</v>
      </c>
      <c r="B2137" s="20" t="str">
        <f t="shared" si="1"/>
        <v>#VALUE!</v>
      </c>
      <c r="C2137" s="20" t="str">
        <f>IFERROR(__xludf.DUMMYFUNCTION("SPLIT(E2137,"" - "")"),"#VALUE!")</f>
        <v>#VALUE!</v>
      </c>
      <c r="D2137" s="20"/>
      <c r="E2137" s="23"/>
      <c r="F2137" s="4">
        <v>72.0</v>
      </c>
      <c r="G2137" s="4">
        <v>5.21</v>
      </c>
      <c r="H2137" s="8">
        <v>0.375</v>
      </c>
      <c r="I2137" s="8">
        <v>0.1787</v>
      </c>
      <c r="J2137" s="9">
        <v>0.0032407407407407406</v>
      </c>
      <c r="K2137" s="21">
        <v>280.0</v>
      </c>
      <c r="L2137" s="4">
        <v>2.47</v>
      </c>
    </row>
    <row r="2138">
      <c r="A2138" s="20" t="s">
        <v>2524</v>
      </c>
      <c r="B2138" s="20" t="str">
        <f t="shared" si="1"/>
        <v>#VALUE!</v>
      </c>
      <c r="C2138" s="20" t="str">
        <f>IFERROR(__xludf.DUMMYFUNCTION("SPLIT(E2138,"" - "")"),"#VALUE!")</f>
        <v>#VALUE!</v>
      </c>
      <c r="D2138" s="20"/>
      <c r="E2138" s="23"/>
      <c r="F2138" s="4">
        <v>72.0</v>
      </c>
      <c r="G2138" s="4">
        <v>3.0</v>
      </c>
      <c r="H2138" s="8">
        <v>0.2222</v>
      </c>
      <c r="I2138" s="8">
        <v>0.2778</v>
      </c>
      <c r="J2138" s="9">
        <v>0.0021180555555555558</v>
      </c>
      <c r="K2138" s="21">
        <v>183.0</v>
      </c>
      <c r="L2138" s="4">
        <v>1.75</v>
      </c>
    </row>
    <row r="2139">
      <c r="A2139" s="20" t="s">
        <v>2525</v>
      </c>
      <c r="B2139" s="20" t="str">
        <f t="shared" si="1"/>
        <v>#VALUE!</v>
      </c>
      <c r="C2139" s="20" t="str">
        <f>IFERROR(__xludf.DUMMYFUNCTION("SPLIT(E2139,"" - "")"),"#VALUE!")</f>
        <v>#VALUE!</v>
      </c>
      <c r="D2139" s="20"/>
      <c r="E2139" s="23"/>
      <c r="F2139" s="4">
        <v>72.0</v>
      </c>
      <c r="G2139" s="4">
        <v>3.06</v>
      </c>
      <c r="H2139" s="8">
        <v>0.0833</v>
      </c>
      <c r="I2139" s="8">
        <v>0.4</v>
      </c>
      <c r="J2139" s="9">
        <v>0.002523148148148148</v>
      </c>
      <c r="K2139" s="21">
        <v>218.0</v>
      </c>
      <c r="L2139" s="4">
        <v>2.32</v>
      </c>
    </row>
    <row r="2140">
      <c r="A2140" s="20" t="s">
        <v>2526</v>
      </c>
      <c r="B2140" s="20" t="str">
        <f t="shared" si="1"/>
        <v>#VALUE!</v>
      </c>
      <c r="C2140" s="20" t="str">
        <f>IFERROR(__xludf.DUMMYFUNCTION("SPLIT(E2140,"" - "")"),"#VALUE!")</f>
        <v>#VALUE!</v>
      </c>
      <c r="D2140" s="20"/>
      <c r="E2140" s="23"/>
      <c r="F2140" s="4">
        <v>72.0</v>
      </c>
      <c r="G2140" s="4">
        <v>4.14</v>
      </c>
      <c r="H2140" s="8">
        <v>0.2222</v>
      </c>
      <c r="I2140" s="8">
        <v>0.1779</v>
      </c>
      <c r="J2140" s="9">
        <v>0.005092592592592593</v>
      </c>
      <c r="K2140" s="21">
        <v>440.0</v>
      </c>
      <c r="L2140" s="4">
        <v>5.67</v>
      </c>
    </row>
    <row r="2141">
      <c r="A2141" s="20" t="s">
        <v>2527</v>
      </c>
      <c r="B2141" s="20" t="str">
        <f t="shared" si="1"/>
        <v>#VALUE!</v>
      </c>
      <c r="C2141" s="20" t="str">
        <f>IFERROR(__xludf.DUMMYFUNCTION("SPLIT(E2141,"" - "")"),"#VALUE!")</f>
        <v>#VALUE!</v>
      </c>
      <c r="D2141" s="20"/>
      <c r="E2141" s="23"/>
      <c r="F2141" s="4">
        <v>72.0</v>
      </c>
      <c r="G2141" s="4">
        <v>4.03</v>
      </c>
      <c r="H2141" s="8">
        <v>0.4583</v>
      </c>
      <c r="I2141" s="8">
        <v>0.1724</v>
      </c>
      <c r="J2141" s="9">
        <v>0.0031944444444444446</v>
      </c>
      <c r="K2141" s="21">
        <v>276.0</v>
      </c>
      <c r="L2141" s="4">
        <v>3.78</v>
      </c>
    </row>
    <row r="2142">
      <c r="A2142" s="20" t="s">
        <v>2528</v>
      </c>
      <c r="B2142" s="20" t="str">
        <f t="shared" si="1"/>
        <v>#VALUE!</v>
      </c>
      <c r="C2142" s="20" t="str">
        <f>IFERROR(__xludf.DUMMYFUNCTION("SPLIT(E2142,"" - "")"),"#VALUE!")</f>
        <v>#VALUE!</v>
      </c>
      <c r="D2142" s="20"/>
      <c r="E2142" s="23"/>
      <c r="F2142" s="4">
        <v>72.0</v>
      </c>
      <c r="G2142" s="4">
        <v>2.85</v>
      </c>
      <c r="H2142" s="8">
        <v>0.1944</v>
      </c>
      <c r="I2142" s="8">
        <v>0.278</v>
      </c>
      <c r="J2142" s="9">
        <v>0.002384259259259259</v>
      </c>
      <c r="K2142" s="21">
        <v>206.0</v>
      </c>
      <c r="L2142" s="4">
        <v>2.81</v>
      </c>
    </row>
    <row r="2143">
      <c r="A2143" s="20" t="s">
        <v>2531</v>
      </c>
      <c r="B2143" s="20" t="str">
        <f t="shared" si="1"/>
        <v>#VALUE!</v>
      </c>
      <c r="C2143" s="20" t="str">
        <f>IFERROR(__xludf.DUMMYFUNCTION("SPLIT(E2143,"" - "")"),"#VALUE!")</f>
        <v>#VALUE!</v>
      </c>
      <c r="D2143" s="20"/>
      <c r="E2143" s="23"/>
      <c r="F2143" s="4">
        <v>71.0</v>
      </c>
      <c r="G2143" s="4">
        <v>4.21</v>
      </c>
      <c r="H2143" s="8">
        <v>0.1408</v>
      </c>
      <c r="I2143" s="8">
        <v>0.2408</v>
      </c>
      <c r="J2143" s="9">
        <v>0.0035300925925925925</v>
      </c>
      <c r="K2143" s="21">
        <v>305.0</v>
      </c>
      <c r="L2143" s="4">
        <v>3.14</v>
      </c>
    </row>
    <row r="2144">
      <c r="A2144" s="20" t="s">
        <v>2533</v>
      </c>
      <c r="B2144" s="20" t="str">
        <f t="shared" si="1"/>
        <v>#VALUE!</v>
      </c>
      <c r="C2144" s="20" t="str">
        <f>IFERROR(__xludf.DUMMYFUNCTION("SPLIT(E2144,"" - "")"),"#VALUE!")</f>
        <v>#VALUE!</v>
      </c>
      <c r="D2144" s="20"/>
      <c r="E2144" s="23"/>
      <c r="F2144" s="4">
        <v>71.0</v>
      </c>
      <c r="G2144" s="4">
        <v>3.13</v>
      </c>
      <c r="H2144" s="8">
        <v>0.0986</v>
      </c>
      <c r="I2144" s="8">
        <v>0.3829</v>
      </c>
      <c r="J2144" s="9">
        <v>0.002638888888888889</v>
      </c>
      <c r="K2144" s="21">
        <v>228.0</v>
      </c>
      <c r="L2144" s="4">
        <v>1.44</v>
      </c>
    </row>
    <row r="2145">
      <c r="A2145" s="20" t="s">
        <v>2534</v>
      </c>
      <c r="B2145" s="20" t="str">
        <f t="shared" si="1"/>
        <v>#VALUE!</v>
      </c>
      <c r="C2145" s="20" t="str">
        <f>IFERROR(__xludf.DUMMYFUNCTION("SPLIT(E2145,"" - "")"),"#VALUE!")</f>
        <v>#VALUE!</v>
      </c>
      <c r="D2145" s="20"/>
      <c r="E2145" s="23"/>
      <c r="F2145" s="4">
        <v>71.0</v>
      </c>
      <c r="G2145" s="4">
        <v>3.17</v>
      </c>
      <c r="H2145" s="8">
        <v>0.1549</v>
      </c>
      <c r="I2145" s="8">
        <v>0.2978</v>
      </c>
      <c r="J2145" s="9">
        <v>0.0021296296296296298</v>
      </c>
      <c r="K2145" s="21">
        <v>184.0</v>
      </c>
      <c r="L2145" s="4">
        <v>2.31</v>
      </c>
    </row>
    <row r="2146">
      <c r="A2146" s="20" t="s">
        <v>2535</v>
      </c>
      <c r="B2146" s="20" t="str">
        <f t="shared" si="1"/>
        <v>#VALUE!</v>
      </c>
      <c r="C2146" s="20" t="str">
        <f>IFERROR(__xludf.DUMMYFUNCTION("SPLIT(E2146,"" - "")"),"#VALUE!")</f>
        <v>#VALUE!</v>
      </c>
      <c r="D2146" s="20"/>
      <c r="E2146" s="23"/>
      <c r="F2146" s="4">
        <v>71.0</v>
      </c>
      <c r="G2146" s="4">
        <v>4.72</v>
      </c>
      <c r="H2146" s="8">
        <v>0.3099</v>
      </c>
      <c r="I2146" s="8">
        <v>0.2567</v>
      </c>
      <c r="J2146" s="9">
        <v>0.0042824074074074075</v>
      </c>
      <c r="K2146" s="21">
        <v>370.0</v>
      </c>
      <c r="L2146" s="4">
        <v>2.94</v>
      </c>
    </row>
    <row r="2147">
      <c r="A2147" s="20" t="s">
        <v>2536</v>
      </c>
      <c r="B2147" s="20" t="str">
        <f t="shared" si="1"/>
        <v>#VALUE!</v>
      </c>
      <c r="C2147" s="20" t="str">
        <f>IFERROR(__xludf.DUMMYFUNCTION("SPLIT(E2147,"" - "")"),"#VALUE!")</f>
        <v>#VALUE!</v>
      </c>
      <c r="D2147" s="20"/>
      <c r="E2147" s="23"/>
      <c r="F2147" s="4">
        <v>71.0</v>
      </c>
      <c r="G2147" s="4">
        <v>5.34</v>
      </c>
      <c r="H2147" s="8">
        <v>0.1972</v>
      </c>
      <c r="I2147" s="8">
        <v>0.1451</v>
      </c>
      <c r="J2147" s="9">
        <v>0.005092592592592593</v>
      </c>
      <c r="K2147" s="21">
        <v>440.0</v>
      </c>
      <c r="L2147" s="4">
        <v>4.65</v>
      </c>
    </row>
    <row r="2148">
      <c r="A2148" s="20" t="s">
        <v>2537</v>
      </c>
      <c r="B2148" s="20" t="str">
        <f t="shared" si="1"/>
        <v>#VALUE!</v>
      </c>
      <c r="C2148" s="20" t="str">
        <f>IFERROR(__xludf.DUMMYFUNCTION("SPLIT(E2148,"" - "")"),"#VALUE!")</f>
        <v>#VALUE!</v>
      </c>
      <c r="D2148" s="20"/>
      <c r="E2148" s="23"/>
      <c r="F2148" s="4">
        <v>71.0</v>
      </c>
      <c r="G2148" s="4">
        <v>2.66</v>
      </c>
      <c r="H2148" s="8">
        <v>0.2394</v>
      </c>
      <c r="I2148" s="8">
        <v>0.0952</v>
      </c>
      <c r="J2148" s="9">
        <v>0.004884259259259259</v>
      </c>
      <c r="K2148" s="21">
        <v>422.0</v>
      </c>
      <c r="L2148" s="4">
        <v>5.24</v>
      </c>
    </row>
    <row r="2149">
      <c r="A2149" s="20" t="s">
        <v>2539</v>
      </c>
      <c r="B2149" s="20" t="str">
        <f t="shared" si="1"/>
        <v>#VALUE!</v>
      </c>
      <c r="C2149" s="20" t="str">
        <f>IFERROR(__xludf.DUMMYFUNCTION("SPLIT(E2149,"" - "")"),"#VALUE!")</f>
        <v>#VALUE!</v>
      </c>
      <c r="D2149" s="20"/>
      <c r="E2149" s="23"/>
      <c r="F2149" s="4">
        <v>71.0</v>
      </c>
      <c r="G2149" s="4">
        <v>5.28</v>
      </c>
      <c r="H2149" s="8">
        <v>0.1972</v>
      </c>
      <c r="I2149" s="8">
        <v>0.144</v>
      </c>
      <c r="J2149" s="9">
        <v>0.0032060185185185186</v>
      </c>
      <c r="K2149" s="21">
        <v>277.0</v>
      </c>
      <c r="L2149" s="4">
        <v>3.87</v>
      </c>
    </row>
    <row r="2150">
      <c r="A2150" s="20" t="s">
        <v>2541</v>
      </c>
      <c r="B2150" s="20" t="str">
        <f t="shared" si="1"/>
        <v>#VALUE!</v>
      </c>
      <c r="C2150" s="20" t="str">
        <f>IFERROR(__xludf.DUMMYFUNCTION("SPLIT(E2150,"" - "")"),"#VALUE!")</f>
        <v>#VALUE!</v>
      </c>
      <c r="D2150" s="20"/>
      <c r="E2150" s="23"/>
      <c r="F2150" s="4">
        <v>71.0</v>
      </c>
      <c r="G2150" s="4">
        <v>4.39</v>
      </c>
      <c r="H2150" s="8">
        <v>0.2394</v>
      </c>
      <c r="I2150" s="8">
        <v>0.1506</v>
      </c>
      <c r="J2150" s="9">
        <v>0.003472222222222222</v>
      </c>
      <c r="K2150" s="21">
        <v>300.0</v>
      </c>
      <c r="L2150" s="4">
        <v>2.72</v>
      </c>
    </row>
    <row r="2151">
      <c r="A2151" s="20" t="s">
        <v>2542</v>
      </c>
      <c r="B2151" s="20" t="str">
        <f t="shared" si="1"/>
        <v>#VALUE!</v>
      </c>
      <c r="C2151" s="20" t="str">
        <f>IFERROR(__xludf.DUMMYFUNCTION("SPLIT(E2151,"" - "")"),"#VALUE!")</f>
        <v>#VALUE!</v>
      </c>
      <c r="D2151" s="20"/>
      <c r="E2151" s="23"/>
      <c r="F2151" s="4">
        <v>71.0</v>
      </c>
      <c r="G2151" s="4">
        <v>4.32</v>
      </c>
      <c r="H2151" s="8">
        <v>0.2958</v>
      </c>
      <c r="I2151" s="8">
        <v>0.1759</v>
      </c>
      <c r="J2151" s="9">
        <v>0.003310185185185185</v>
      </c>
      <c r="K2151" s="21">
        <v>286.0</v>
      </c>
      <c r="L2151" s="4">
        <v>2.89</v>
      </c>
    </row>
    <row r="2152">
      <c r="A2152" s="20" t="s">
        <v>2543</v>
      </c>
      <c r="B2152" s="20" t="str">
        <f t="shared" si="1"/>
        <v>#VALUE!</v>
      </c>
      <c r="C2152" s="20" t="str">
        <f>IFERROR(__xludf.DUMMYFUNCTION("SPLIT(E2152,"" - "")"),"#VALUE!")</f>
        <v>#VALUE!</v>
      </c>
      <c r="D2152" s="20"/>
      <c r="E2152" s="23"/>
      <c r="F2152" s="4">
        <v>71.0</v>
      </c>
      <c r="G2152" s="4">
        <v>3.27</v>
      </c>
      <c r="H2152" s="8">
        <v>0.1268</v>
      </c>
      <c r="I2152" s="8">
        <v>0.3017</v>
      </c>
      <c r="J2152" s="9">
        <v>0.0028125</v>
      </c>
      <c r="K2152" s="21">
        <v>243.0</v>
      </c>
      <c r="L2152" s="4">
        <v>1.82</v>
      </c>
    </row>
    <row r="2153">
      <c r="A2153" s="20" t="s">
        <v>2544</v>
      </c>
      <c r="B2153" s="20" t="str">
        <f t="shared" si="1"/>
        <v>#VALUE!</v>
      </c>
      <c r="C2153" s="20" t="str">
        <f>IFERROR(__xludf.DUMMYFUNCTION("SPLIT(E2153,"" - "")"),"#VALUE!")</f>
        <v>#VALUE!</v>
      </c>
      <c r="D2153" s="20"/>
      <c r="E2153" s="23"/>
      <c r="F2153" s="4">
        <v>71.0</v>
      </c>
      <c r="G2153" s="4">
        <v>3.8</v>
      </c>
      <c r="H2153" s="8">
        <v>0.2254</v>
      </c>
      <c r="I2153" s="8">
        <v>0.163</v>
      </c>
      <c r="J2153" s="9">
        <v>0.003564814814814815</v>
      </c>
      <c r="K2153" s="21">
        <v>308.0</v>
      </c>
      <c r="L2153" s="4">
        <v>2.34</v>
      </c>
    </row>
    <row r="2154">
      <c r="A2154" s="20" t="s">
        <v>2545</v>
      </c>
      <c r="B2154" s="20" t="str">
        <f t="shared" si="1"/>
        <v>#VALUE!</v>
      </c>
      <c r="C2154" s="20" t="str">
        <f>IFERROR(__xludf.DUMMYFUNCTION("SPLIT(E2154,"" - "")"),"#VALUE!")</f>
        <v>#VALUE!</v>
      </c>
      <c r="D2154" s="20"/>
      <c r="E2154" s="23"/>
      <c r="F2154" s="4">
        <v>71.0</v>
      </c>
      <c r="G2154" s="4">
        <v>2.82</v>
      </c>
      <c r="H2154" s="8">
        <v>0.2254</v>
      </c>
      <c r="I2154" s="8">
        <v>0.125</v>
      </c>
      <c r="J2154" s="9">
        <v>0.004548611111111111</v>
      </c>
      <c r="K2154" s="21">
        <v>393.0</v>
      </c>
      <c r="L2154" s="4">
        <v>5.86</v>
      </c>
    </row>
    <row r="2155">
      <c r="A2155" s="20" t="s">
        <v>2548</v>
      </c>
      <c r="B2155" s="20" t="str">
        <f t="shared" si="1"/>
        <v>#VALUE!</v>
      </c>
      <c r="C2155" s="20" t="str">
        <f>IFERROR(__xludf.DUMMYFUNCTION("SPLIT(E2155,"" - "")"),"#VALUE!")</f>
        <v>#VALUE!</v>
      </c>
      <c r="D2155" s="20"/>
      <c r="E2155" s="23"/>
      <c r="F2155" s="4">
        <v>71.0</v>
      </c>
      <c r="G2155" s="4">
        <v>3.45</v>
      </c>
      <c r="H2155" s="8">
        <v>0.2394</v>
      </c>
      <c r="I2155" s="8">
        <v>0.1959</v>
      </c>
      <c r="J2155" s="9">
        <v>0.0036805555555555554</v>
      </c>
      <c r="K2155" s="21">
        <v>318.0</v>
      </c>
      <c r="L2155" s="4">
        <v>2.93</v>
      </c>
    </row>
    <row r="2156">
      <c r="A2156" s="20" t="s">
        <v>2549</v>
      </c>
      <c r="B2156" s="20" t="str">
        <f t="shared" si="1"/>
        <v>#VALUE!</v>
      </c>
      <c r="C2156" s="20" t="str">
        <f>IFERROR(__xludf.DUMMYFUNCTION("SPLIT(E2156,"" - "")"),"#VALUE!")</f>
        <v>#VALUE!</v>
      </c>
      <c r="D2156" s="20"/>
      <c r="E2156" s="23"/>
      <c r="F2156" s="4">
        <v>71.0</v>
      </c>
      <c r="G2156" s="4">
        <v>2.79</v>
      </c>
      <c r="H2156" s="8">
        <v>0.3239</v>
      </c>
      <c r="I2156" s="8">
        <v>0.1616</v>
      </c>
      <c r="J2156" s="9">
        <v>0.0061342592592592594</v>
      </c>
      <c r="K2156" s="21">
        <v>530.0</v>
      </c>
      <c r="L2156" s="4">
        <v>3.68</v>
      </c>
    </row>
    <row r="2157">
      <c r="A2157" s="20" t="s">
        <v>2550</v>
      </c>
      <c r="B2157" s="20" t="str">
        <f t="shared" si="1"/>
        <v>#VALUE!</v>
      </c>
      <c r="C2157" s="20" t="str">
        <f>IFERROR(__xludf.DUMMYFUNCTION("SPLIT(E2157,"" - "")"),"#VALUE!")</f>
        <v>#VALUE!</v>
      </c>
      <c r="D2157" s="20"/>
      <c r="E2157" s="23"/>
      <c r="F2157" s="4">
        <v>71.0</v>
      </c>
      <c r="G2157" s="4">
        <v>1.18</v>
      </c>
      <c r="H2157" s="8">
        <v>0.2676</v>
      </c>
      <c r="I2157" s="8">
        <v>0.3452</v>
      </c>
      <c r="J2157" s="9">
        <v>0.0016319444444444445</v>
      </c>
      <c r="K2157" s="21">
        <v>141.0</v>
      </c>
      <c r="L2157" s="4">
        <v>3.75</v>
      </c>
    </row>
    <row r="2158">
      <c r="A2158" s="20" t="s">
        <v>2551</v>
      </c>
      <c r="B2158" s="20" t="str">
        <f t="shared" si="1"/>
        <v>#VALUE!</v>
      </c>
      <c r="C2158" s="20" t="str">
        <f>IFERROR(__xludf.DUMMYFUNCTION("SPLIT(E2158,"" - "")"),"#VALUE!")</f>
        <v>#VALUE!</v>
      </c>
      <c r="D2158" s="20"/>
      <c r="E2158" s="23"/>
      <c r="F2158" s="4">
        <v>71.0</v>
      </c>
      <c r="G2158" s="4">
        <v>2.52</v>
      </c>
      <c r="H2158" s="8">
        <v>0.2535</v>
      </c>
      <c r="I2158" s="8">
        <v>0.1453</v>
      </c>
      <c r="J2158" s="9">
        <v>0.005231481481481481</v>
      </c>
      <c r="K2158" s="21">
        <v>452.0</v>
      </c>
      <c r="L2158" s="4">
        <v>4.76</v>
      </c>
    </row>
    <row r="2159">
      <c r="A2159" s="20" t="s">
        <v>2552</v>
      </c>
      <c r="B2159" s="20" t="str">
        <f t="shared" si="1"/>
        <v>#VALUE!</v>
      </c>
      <c r="C2159" s="20" t="str">
        <f>IFERROR(__xludf.DUMMYFUNCTION("SPLIT(E2159,"" - "")"),"#VALUE!")</f>
        <v>#VALUE!</v>
      </c>
      <c r="D2159" s="20"/>
      <c r="E2159" s="23"/>
      <c r="F2159" s="4">
        <v>71.0</v>
      </c>
      <c r="G2159" s="4">
        <v>2.9</v>
      </c>
      <c r="H2159" s="8">
        <v>0.2676</v>
      </c>
      <c r="I2159" s="8">
        <v>0.2427</v>
      </c>
      <c r="J2159" s="9">
        <v>0.0021296296296296298</v>
      </c>
      <c r="K2159" s="21">
        <v>184.0</v>
      </c>
      <c r="L2159" s="4">
        <v>2.01</v>
      </c>
    </row>
    <row r="2160">
      <c r="A2160" s="20" t="s">
        <v>2553</v>
      </c>
      <c r="B2160" s="20" t="str">
        <f t="shared" si="1"/>
        <v>#VALUE!</v>
      </c>
      <c r="C2160" s="20" t="str">
        <f>IFERROR(__xludf.DUMMYFUNCTION("SPLIT(E2160,"" - "")"),"#VALUE!")</f>
        <v>#VALUE!</v>
      </c>
      <c r="D2160" s="20"/>
      <c r="E2160" s="23"/>
      <c r="F2160" s="4">
        <v>71.0</v>
      </c>
      <c r="G2160" s="4">
        <v>2.48</v>
      </c>
      <c r="H2160" s="8">
        <v>0.1549</v>
      </c>
      <c r="I2160" s="8">
        <v>0.2784</v>
      </c>
      <c r="J2160" s="9">
        <v>0.004293981481481481</v>
      </c>
      <c r="K2160" s="21">
        <v>371.0</v>
      </c>
      <c r="L2160" s="4">
        <v>3.87</v>
      </c>
    </row>
    <row r="2161">
      <c r="A2161" s="20" t="s">
        <v>2554</v>
      </c>
      <c r="B2161" s="20" t="str">
        <f t="shared" si="1"/>
        <v>#VALUE!</v>
      </c>
      <c r="C2161" s="20" t="str">
        <f>IFERROR(__xludf.DUMMYFUNCTION("SPLIT(E2161,"" - "")"),"#VALUE!")</f>
        <v>#VALUE!</v>
      </c>
      <c r="D2161" s="20"/>
      <c r="E2161" s="23"/>
      <c r="F2161" s="4">
        <v>71.0</v>
      </c>
      <c r="G2161" s="4">
        <v>3.27</v>
      </c>
      <c r="H2161" s="8">
        <v>0.2676</v>
      </c>
      <c r="I2161" s="8">
        <v>0.2155</v>
      </c>
      <c r="J2161" s="9">
        <v>0.0022685185185185187</v>
      </c>
      <c r="K2161" s="21">
        <v>196.0</v>
      </c>
      <c r="L2161" s="4">
        <v>3.8</v>
      </c>
    </row>
    <row r="2162">
      <c r="A2162" s="20" t="s">
        <v>2555</v>
      </c>
      <c r="B2162" s="20" t="str">
        <f t="shared" si="1"/>
        <v>#VALUE!</v>
      </c>
      <c r="C2162" s="20" t="str">
        <f>IFERROR(__xludf.DUMMYFUNCTION("SPLIT(E2162,"" - "")"),"#VALUE!")</f>
        <v>#VALUE!</v>
      </c>
      <c r="D2162" s="20"/>
      <c r="E2162" s="23"/>
      <c r="F2162" s="4">
        <v>71.0</v>
      </c>
      <c r="G2162" s="4">
        <v>9.38</v>
      </c>
      <c r="H2162" s="8">
        <v>0.338</v>
      </c>
      <c r="I2162" s="8">
        <v>0.0931</v>
      </c>
      <c r="J2162" s="9">
        <v>0.006527777777777778</v>
      </c>
      <c r="K2162" s="21">
        <v>564.0</v>
      </c>
      <c r="L2162" s="4">
        <v>2.0</v>
      </c>
    </row>
    <row r="2163">
      <c r="A2163" s="20" t="s">
        <v>2556</v>
      </c>
      <c r="B2163" s="20" t="str">
        <f t="shared" si="1"/>
        <v>#VALUE!</v>
      </c>
      <c r="C2163" s="20" t="str">
        <f>IFERROR(__xludf.DUMMYFUNCTION("SPLIT(E2163,"" - "")"),"#VALUE!")</f>
        <v>#VALUE!</v>
      </c>
      <c r="D2163" s="20"/>
      <c r="E2163" s="23"/>
      <c r="F2163" s="4">
        <v>71.0</v>
      </c>
      <c r="G2163" s="4">
        <v>1.92</v>
      </c>
      <c r="H2163" s="8">
        <v>0.507</v>
      </c>
      <c r="I2163" s="8">
        <v>0.0735</v>
      </c>
      <c r="J2163" s="9">
        <v>0.002013888888888889</v>
      </c>
      <c r="K2163" s="21">
        <v>174.0</v>
      </c>
      <c r="L2163" s="4">
        <v>1.59</v>
      </c>
    </row>
    <row r="2164">
      <c r="A2164" s="20" t="s">
        <v>3156</v>
      </c>
      <c r="B2164" s="20" t="str">
        <f t="shared" si="1"/>
        <v>#VALUE!</v>
      </c>
      <c r="C2164" s="20" t="str">
        <f>IFERROR(__xludf.DUMMYFUNCTION("SPLIT(E2164,"" - "")"),"#VALUE!")</f>
        <v>#VALUE!</v>
      </c>
      <c r="D2164" s="20"/>
      <c r="E2164" s="23"/>
      <c r="F2164" s="4">
        <v>71.0</v>
      </c>
      <c r="G2164" s="4">
        <v>3.18</v>
      </c>
      <c r="H2164" s="8">
        <v>0.1831</v>
      </c>
      <c r="I2164" s="8">
        <v>0.2168</v>
      </c>
      <c r="J2164" s="9">
        <v>0.0025462962962962965</v>
      </c>
      <c r="K2164" s="21">
        <v>220.0</v>
      </c>
      <c r="L2164" s="4">
        <v>3.86</v>
      </c>
    </row>
    <row r="2165">
      <c r="A2165" s="20" t="s">
        <v>2558</v>
      </c>
      <c r="B2165" s="20" t="str">
        <f t="shared" si="1"/>
        <v>#VALUE!</v>
      </c>
      <c r="C2165" s="20" t="str">
        <f>IFERROR(__xludf.DUMMYFUNCTION("SPLIT(E2165,"" - "")"),"#VALUE!")</f>
        <v>#VALUE!</v>
      </c>
      <c r="D2165" s="20"/>
      <c r="E2165" s="23"/>
      <c r="F2165" s="4">
        <v>71.0</v>
      </c>
      <c r="G2165" s="4">
        <v>2.44</v>
      </c>
      <c r="H2165" s="8">
        <v>0.338</v>
      </c>
      <c r="I2165" s="8">
        <v>0.2254</v>
      </c>
      <c r="J2165" s="9">
        <v>0.004178240740740741</v>
      </c>
      <c r="K2165" s="21">
        <v>361.0</v>
      </c>
      <c r="L2165" s="4">
        <v>4.32</v>
      </c>
    </row>
    <row r="2166">
      <c r="A2166" s="20" t="s">
        <v>2559</v>
      </c>
      <c r="B2166" s="20" t="str">
        <f t="shared" si="1"/>
        <v>#VALUE!</v>
      </c>
      <c r="C2166" s="20" t="str">
        <f>IFERROR(__xludf.DUMMYFUNCTION("SPLIT(E2166,"" - "")"),"#VALUE!")</f>
        <v>#VALUE!</v>
      </c>
      <c r="D2166" s="20"/>
      <c r="E2166" s="23"/>
      <c r="F2166" s="4">
        <v>71.0</v>
      </c>
      <c r="G2166" s="4">
        <v>3.63</v>
      </c>
      <c r="H2166" s="8">
        <v>0.169</v>
      </c>
      <c r="I2166" s="8">
        <v>0.2481</v>
      </c>
      <c r="J2166" s="9">
        <v>0.0017939814814814815</v>
      </c>
      <c r="K2166" s="21">
        <v>155.0</v>
      </c>
      <c r="L2166" s="4">
        <v>1.59</v>
      </c>
    </row>
    <row r="2167">
      <c r="A2167" s="20" t="s">
        <v>2561</v>
      </c>
      <c r="B2167" s="20" t="str">
        <f t="shared" si="1"/>
        <v>#VALUE!</v>
      </c>
      <c r="C2167" s="20" t="str">
        <f>IFERROR(__xludf.DUMMYFUNCTION("SPLIT(E2167,"" - "")"),"#VALUE!")</f>
        <v>#VALUE!</v>
      </c>
      <c r="D2167" s="20"/>
      <c r="E2167" s="23"/>
      <c r="F2167" s="4">
        <v>71.0</v>
      </c>
      <c r="G2167" s="4">
        <v>2.55</v>
      </c>
      <c r="H2167" s="8">
        <v>0.1549</v>
      </c>
      <c r="I2167" s="8">
        <v>0.2376</v>
      </c>
      <c r="J2167" s="9">
        <v>0.0020717592592592593</v>
      </c>
      <c r="K2167" s="21">
        <v>179.0</v>
      </c>
      <c r="L2167" s="4">
        <v>2.54</v>
      </c>
    </row>
    <row r="2168">
      <c r="A2168" s="20" t="s">
        <v>2562</v>
      </c>
      <c r="B2168" s="20" t="str">
        <f t="shared" si="1"/>
        <v>#VALUE!</v>
      </c>
      <c r="C2168" s="20" t="str">
        <f>IFERROR(__xludf.DUMMYFUNCTION("SPLIT(E2168,"" - "")"),"#VALUE!")</f>
        <v>#VALUE!</v>
      </c>
      <c r="D2168" s="20"/>
      <c r="E2168" s="23"/>
      <c r="F2168" s="4">
        <v>71.0</v>
      </c>
      <c r="G2168" s="4">
        <v>1.68</v>
      </c>
      <c r="H2168" s="8">
        <v>0.1408</v>
      </c>
      <c r="I2168" s="8">
        <v>0.3193</v>
      </c>
      <c r="J2168" s="9">
        <v>0.0028819444444444444</v>
      </c>
      <c r="K2168" s="21">
        <v>249.0</v>
      </c>
      <c r="L2168" s="4">
        <v>6.25</v>
      </c>
    </row>
    <row r="2169">
      <c r="A2169" s="20" t="s">
        <v>2563</v>
      </c>
      <c r="B2169" s="20" t="str">
        <f t="shared" si="1"/>
        <v>#VALUE!</v>
      </c>
      <c r="C2169" s="20" t="str">
        <f>IFERROR(__xludf.DUMMYFUNCTION("SPLIT(E2169,"" - "")"),"#VALUE!")</f>
        <v>#VALUE!</v>
      </c>
      <c r="D2169" s="20"/>
      <c r="E2169" s="23"/>
      <c r="F2169" s="4">
        <v>71.0</v>
      </c>
      <c r="G2169" s="4">
        <v>2.94</v>
      </c>
      <c r="H2169" s="8">
        <v>0.3944</v>
      </c>
      <c r="I2169" s="8">
        <v>0.1531</v>
      </c>
      <c r="J2169" s="9">
        <v>0.0025578703703703705</v>
      </c>
      <c r="K2169" s="21">
        <v>221.0</v>
      </c>
      <c r="L2169" s="4">
        <v>2.41</v>
      </c>
    </row>
    <row r="2170">
      <c r="A2170" s="20" t="s">
        <v>2564</v>
      </c>
      <c r="B2170" s="20" t="str">
        <f t="shared" si="1"/>
        <v>#VALUE!</v>
      </c>
      <c r="C2170" s="20" t="str">
        <f>IFERROR(__xludf.DUMMYFUNCTION("SPLIT(E2170,"" - "")"),"#VALUE!")</f>
        <v>#VALUE!</v>
      </c>
      <c r="D2170" s="20"/>
      <c r="E2170" s="23"/>
      <c r="F2170" s="4">
        <v>71.0</v>
      </c>
      <c r="G2170" s="4">
        <v>3.61</v>
      </c>
      <c r="H2170" s="8">
        <v>0.2676</v>
      </c>
      <c r="I2170" s="8">
        <v>0.1445</v>
      </c>
      <c r="J2170" s="9">
        <v>0.004571759259259259</v>
      </c>
      <c r="K2170" s="21">
        <v>395.0</v>
      </c>
      <c r="L2170" s="4">
        <v>3.04</v>
      </c>
    </row>
    <row r="2171">
      <c r="A2171" s="20" t="s">
        <v>2565</v>
      </c>
      <c r="B2171" s="20" t="str">
        <f t="shared" si="1"/>
        <v>#VALUE!</v>
      </c>
      <c r="C2171" s="20" t="str">
        <f>IFERROR(__xludf.DUMMYFUNCTION("SPLIT(E2171,"" - "")"),"#VALUE!")</f>
        <v>#VALUE!</v>
      </c>
      <c r="D2171" s="20"/>
      <c r="E2171" s="23"/>
      <c r="F2171" s="4">
        <v>71.0</v>
      </c>
      <c r="G2171" s="4">
        <v>2.07</v>
      </c>
      <c r="H2171" s="8">
        <v>0.9718</v>
      </c>
      <c r="I2171" s="8">
        <v>0.0</v>
      </c>
      <c r="J2171" s="9">
        <v>3.7037037037037035E-4</v>
      </c>
      <c r="K2171" s="21">
        <v>32.0</v>
      </c>
      <c r="L2171" s="4">
        <v>0.1</v>
      </c>
    </row>
    <row r="2172">
      <c r="A2172" s="20" t="s">
        <v>2566</v>
      </c>
      <c r="B2172" s="20" t="str">
        <f t="shared" si="1"/>
        <v>#VALUE!</v>
      </c>
      <c r="C2172" s="20" t="str">
        <f>IFERROR(__xludf.DUMMYFUNCTION("SPLIT(E2172,"" - "")"),"#VALUE!")</f>
        <v>#VALUE!</v>
      </c>
      <c r="D2172" s="20"/>
      <c r="E2172" s="23"/>
      <c r="F2172" s="4">
        <v>71.0</v>
      </c>
      <c r="G2172" s="4">
        <v>2.62</v>
      </c>
      <c r="H2172" s="8">
        <v>0.2394</v>
      </c>
      <c r="I2172" s="8">
        <v>0.2366</v>
      </c>
      <c r="J2172" s="9">
        <v>0.0024537037037037036</v>
      </c>
      <c r="K2172" s="21">
        <v>212.0</v>
      </c>
      <c r="L2172" s="4">
        <v>2.79</v>
      </c>
    </row>
    <row r="2173">
      <c r="A2173" s="20" t="s">
        <v>4648</v>
      </c>
      <c r="B2173" s="20" t="str">
        <f t="shared" si="1"/>
        <v>#VALUE!</v>
      </c>
      <c r="C2173" s="20" t="str">
        <f>IFERROR(__xludf.DUMMYFUNCTION("SPLIT(E2173,"" - "")"),"#VALUE!")</f>
        <v>#VALUE!</v>
      </c>
      <c r="D2173" s="20"/>
      <c r="E2173" s="23"/>
      <c r="F2173" s="4">
        <v>71.0</v>
      </c>
      <c r="G2173" s="4">
        <v>3.37</v>
      </c>
      <c r="H2173" s="8">
        <v>0.2394</v>
      </c>
      <c r="I2173" s="8">
        <v>0.205</v>
      </c>
      <c r="J2173" s="9">
        <v>0.0022337962962962962</v>
      </c>
      <c r="K2173" s="21">
        <v>193.0</v>
      </c>
      <c r="L2173" s="4">
        <v>1.75</v>
      </c>
    </row>
    <row r="2174">
      <c r="A2174" s="20">
        <v>24587.0</v>
      </c>
      <c r="B2174" s="20" t="str">
        <f t="shared" si="1"/>
        <v>#VALUE!</v>
      </c>
      <c r="C2174" s="20" t="str">
        <f>IFERROR(__xludf.DUMMYFUNCTION("SPLIT(E2174,"" - "")"),"#VALUE!")</f>
        <v>#VALUE!</v>
      </c>
      <c r="D2174" s="20"/>
      <c r="E2174" s="23"/>
      <c r="F2174" s="4">
        <v>70.0</v>
      </c>
      <c r="G2174" s="4">
        <v>2.93</v>
      </c>
      <c r="H2174" s="8">
        <v>0.2571</v>
      </c>
      <c r="I2174" s="8">
        <v>0.1366</v>
      </c>
      <c r="J2174" s="9">
        <v>0.006643518518518518</v>
      </c>
      <c r="K2174" s="21">
        <v>574.0</v>
      </c>
      <c r="L2174" s="4">
        <v>7.69</v>
      </c>
    </row>
    <row r="2175">
      <c r="A2175" s="20">
        <v>3.0</v>
      </c>
      <c r="B2175" s="20" t="str">
        <f t="shared" si="1"/>
        <v>#VALUE!</v>
      </c>
      <c r="C2175" s="20" t="str">
        <f>IFERROR(__xludf.DUMMYFUNCTION("SPLIT(E2175,"" - "")"),"#VALUE!")</f>
        <v>#VALUE!</v>
      </c>
      <c r="D2175" s="20"/>
      <c r="E2175" s="23"/>
      <c r="F2175" s="4">
        <v>70.0</v>
      </c>
      <c r="G2175" s="4">
        <v>1.86</v>
      </c>
      <c r="H2175" s="8">
        <v>0.1714</v>
      </c>
      <c r="I2175" s="8">
        <v>0.3769</v>
      </c>
      <c r="J2175" s="9">
        <v>0.002534722222222222</v>
      </c>
      <c r="K2175" s="21">
        <v>219.0</v>
      </c>
      <c r="L2175" s="4">
        <v>2.73</v>
      </c>
    </row>
    <row r="2176">
      <c r="A2176" s="20">
        <v>4690.0</v>
      </c>
      <c r="B2176" s="20" t="str">
        <f t="shared" si="1"/>
        <v>#VALUE!</v>
      </c>
      <c r="C2176" s="20" t="str">
        <f>IFERROR(__xludf.DUMMYFUNCTION("SPLIT(E2176,"" - "")"),"#VALUE!")</f>
        <v>#VALUE!</v>
      </c>
      <c r="D2176" s="20"/>
      <c r="E2176" s="23"/>
      <c r="F2176" s="4">
        <v>70.0</v>
      </c>
      <c r="G2176" s="4">
        <v>2.5</v>
      </c>
      <c r="H2176" s="8">
        <v>0.4286</v>
      </c>
      <c r="I2176" s="8">
        <v>0.1314</v>
      </c>
      <c r="J2176" s="9">
        <v>0.004016203703703704</v>
      </c>
      <c r="K2176" s="21">
        <v>347.0</v>
      </c>
      <c r="L2176" s="4">
        <v>4.07</v>
      </c>
    </row>
    <row r="2177">
      <c r="A2177" s="20" t="s">
        <v>2568</v>
      </c>
      <c r="B2177" s="20" t="str">
        <f t="shared" si="1"/>
        <v>#VALUE!</v>
      </c>
      <c r="C2177" s="20" t="str">
        <f>IFERROR(__xludf.DUMMYFUNCTION("SPLIT(E2177,"" - "")"),"#VALUE!")</f>
        <v>#VALUE!</v>
      </c>
      <c r="D2177" s="20"/>
      <c r="E2177" s="23"/>
      <c r="F2177" s="4">
        <v>70.0</v>
      </c>
      <c r="G2177" s="4">
        <v>4.6</v>
      </c>
      <c r="H2177" s="8">
        <v>0.3286</v>
      </c>
      <c r="I2177" s="8">
        <v>0.0621</v>
      </c>
      <c r="J2177" s="9">
        <v>0.00625</v>
      </c>
      <c r="K2177" s="21">
        <v>540.0</v>
      </c>
      <c r="L2177" s="4">
        <v>4.63</v>
      </c>
    </row>
    <row r="2178">
      <c r="A2178" s="20" t="s">
        <v>2569</v>
      </c>
      <c r="B2178" s="20" t="str">
        <f t="shared" si="1"/>
        <v>#VALUE!</v>
      </c>
      <c r="C2178" s="20" t="str">
        <f>IFERROR(__xludf.DUMMYFUNCTION("SPLIT(E2178,"" - "")"),"#VALUE!")</f>
        <v>#VALUE!</v>
      </c>
      <c r="D2178" s="20"/>
      <c r="E2178" s="23"/>
      <c r="F2178" s="4">
        <v>70.0</v>
      </c>
      <c r="G2178" s="4">
        <v>2.2</v>
      </c>
      <c r="H2178" s="8">
        <v>0.1286</v>
      </c>
      <c r="I2178" s="8">
        <v>0.2792</v>
      </c>
      <c r="J2178" s="9">
        <v>0.0026157407407407405</v>
      </c>
      <c r="K2178" s="21">
        <v>226.0</v>
      </c>
      <c r="L2178" s="4">
        <v>3.1</v>
      </c>
    </row>
    <row r="2179">
      <c r="A2179" s="20" t="s">
        <v>2570</v>
      </c>
      <c r="B2179" s="20" t="str">
        <f t="shared" si="1"/>
        <v>#VALUE!</v>
      </c>
      <c r="C2179" s="20" t="str">
        <f>IFERROR(__xludf.DUMMYFUNCTION("SPLIT(E2179,"" - "")"),"#VALUE!")</f>
        <v>#VALUE!</v>
      </c>
      <c r="D2179" s="20"/>
      <c r="E2179" s="23"/>
      <c r="F2179" s="4">
        <v>70.0</v>
      </c>
      <c r="G2179" s="4">
        <v>2.06</v>
      </c>
      <c r="H2179" s="8">
        <v>0.4286</v>
      </c>
      <c r="I2179" s="8">
        <v>0.2361</v>
      </c>
      <c r="J2179" s="9">
        <v>0.001400462962962963</v>
      </c>
      <c r="K2179" s="21">
        <v>121.0</v>
      </c>
      <c r="L2179" s="4">
        <v>2.09</v>
      </c>
    </row>
    <row r="2180">
      <c r="A2180" s="20" t="s">
        <v>2571</v>
      </c>
      <c r="B2180" s="20" t="str">
        <f t="shared" si="1"/>
        <v>#VALUE!</v>
      </c>
      <c r="C2180" s="20" t="str">
        <f>IFERROR(__xludf.DUMMYFUNCTION("SPLIT(E2180,"" - "")"),"#VALUE!")</f>
        <v>#VALUE!</v>
      </c>
      <c r="D2180" s="20"/>
      <c r="E2180" s="23"/>
      <c r="F2180" s="4">
        <v>70.0</v>
      </c>
      <c r="G2180" s="4">
        <v>2.17</v>
      </c>
      <c r="H2180" s="8">
        <v>0.4429</v>
      </c>
      <c r="I2180" s="8">
        <v>0.1118</v>
      </c>
      <c r="J2180" s="9">
        <v>0.0022916666666666667</v>
      </c>
      <c r="K2180" s="21">
        <v>198.0</v>
      </c>
      <c r="L2180" s="4">
        <v>1.66</v>
      </c>
    </row>
    <row r="2181">
      <c r="A2181" s="20" t="s">
        <v>2572</v>
      </c>
      <c r="B2181" s="20" t="str">
        <f t="shared" si="1"/>
        <v>#VALUE!</v>
      </c>
      <c r="C2181" s="20" t="str">
        <f>IFERROR(__xludf.DUMMYFUNCTION("SPLIT(E2181,"" - "")"),"#VALUE!")</f>
        <v>#VALUE!</v>
      </c>
      <c r="D2181" s="20"/>
      <c r="E2181" s="23"/>
      <c r="F2181" s="4">
        <v>70.0</v>
      </c>
      <c r="G2181" s="4">
        <v>3.16</v>
      </c>
      <c r="H2181" s="8">
        <v>0.2</v>
      </c>
      <c r="I2181" s="8">
        <v>0.2579</v>
      </c>
      <c r="J2181" s="9">
        <v>0.0033796296296296296</v>
      </c>
      <c r="K2181" s="21">
        <v>292.0</v>
      </c>
      <c r="L2181" s="4">
        <v>2.89</v>
      </c>
    </row>
    <row r="2182">
      <c r="A2182" s="20" t="s">
        <v>3962</v>
      </c>
      <c r="B2182" s="20" t="str">
        <f t="shared" si="1"/>
        <v>#VALUE!</v>
      </c>
      <c r="C2182" s="20" t="str">
        <f>IFERROR(__xludf.DUMMYFUNCTION("SPLIT(E2182,"" - "")"),"#VALUE!")</f>
        <v>#VALUE!</v>
      </c>
      <c r="D2182" s="20"/>
      <c r="E2182" s="23"/>
      <c r="F2182" s="4">
        <v>70.0</v>
      </c>
      <c r="G2182" s="4">
        <v>3.21</v>
      </c>
      <c r="H2182" s="8">
        <v>0.2286</v>
      </c>
      <c r="I2182" s="8">
        <v>0.2089</v>
      </c>
      <c r="J2182" s="9">
        <v>0.0027314814814814814</v>
      </c>
      <c r="K2182" s="21">
        <v>236.0</v>
      </c>
      <c r="L2182" s="4">
        <v>3.17</v>
      </c>
    </row>
    <row r="2183">
      <c r="A2183" s="20" t="s">
        <v>2791</v>
      </c>
      <c r="B2183" s="20" t="str">
        <f t="shared" si="1"/>
        <v>#VALUE!</v>
      </c>
      <c r="C2183" s="20" t="str">
        <f>IFERROR(__xludf.DUMMYFUNCTION("SPLIT(E2183,"" - "")"),"#VALUE!")</f>
        <v>#VALUE!</v>
      </c>
      <c r="D2183" s="20"/>
      <c r="E2183" s="23"/>
      <c r="F2183" s="4">
        <v>70.0</v>
      </c>
      <c r="G2183" s="4">
        <v>2.31</v>
      </c>
      <c r="H2183" s="8">
        <v>0.2714</v>
      </c>
      <c r="I2183" s="8">
        <v>0.284</v>
      </c>
      <c r="J2183" s="9">
        <v>0.001979166666666667</v>
      </c>
      <c r="K2183" s="21">
        <v>171.0</v>
      </c>
      <c r="L2183" s="4">
        <v>1.96</v>
      </c>
    </row>
    <row r="2184">
      <c r="A2184" s="20" t="s">
        <v>2576</v>
      </c>
      <c r="B2184" s="20" t="str">
        <f t="shared" si="1"/>
        <v>#VALUE!</v>
      </c>
      <c r="C2184" s="20" t="str">
        <f>IFERROR(__xludf.DUMMYFUNCTION("SPLIT(E2184,"" - "")"),"#VALUE!")</f>
        <v>#VALUE!</v>
      </c>
      <c r="D2184" s="20"/>
      <c r="E2184" s="23"/>
      <c r="F2184" s="4">
        <v>70.0</v>
      </c>
      <c r="G2184" s="4">
        <v>3.4</v>
      </c>
      <c r="H2184" s="8">
        <v>0.3</v>
      </c>
      <c r="I2184" s="8">
        <v>0.2017</v>
      </c>
      <c r="J2184" s="9">
        <v>0.003263888888888889</v>
      </c>
      <c r="K2184" s="21">
        <v>282.0</v>
      </c>
      <c r="L2184" s="4">
        <v>2.51</v>
      </c>
    </row>
    <row r="2185">
      <c r="A2185" s="20" t="s">
        <v>2577</v>
      </c>
      <c r="B2185" s="20" t="str">
        <f t="shared" si="1"/>
        <v>#VALUE!</v>
      </c>
      <c r="C2185" s="20" t="str">
        <f>IFERROR(__xludf.DUMMYFUNCTION("SPLIT(E2185,"" - "")"),"#VALUE!")</f>
        <v>#VALUE!</v>
      </c>
      <c r="D2185" s="20"/>
      <c r="E2185" s="23"/>
      <c r="F2185" s="4">
        <v>70.0</v>
      </c>
      <c r="G2185" s="4">
        <v>2.81</v>
      </c>
      <c r="H2185" s="8">
        <v>0.3</v>
      </c>
      <c r="I2185" s="8">
        <v>0.2386</v>
      </c>
      <c r="J2185" s="9">
        <v>0.0018981481481481482</v>
      </c>
      <c r="K2185" s="21">
        <v>164.0</v>
      </c>
      <c r="L2185" s="4">
        <v>2.33</v>
      </c>
    </row>
    <row r="2186">
      <c r="A2186" s="20" t="s">
        <v>2578</v>
      </c>
      <c r="B2186" s="20" t="str">
        <f t="shared" si="1"/>
        <v>#VALUE!</v>
      </c>
      <c r="C2186" s="20" t="str">
        <f>IFERROR(__xludf.DUMMYFUNCTION("SPLIT(E2186,"" - "")"),"#VALUE!")</f>
        <v>#VALUE!</v>
      </c>
      <c r="D2186" s="20"/>
      <c r="E2186" s="23"/>
      <c r="F2186" s="4">
        <v>70.0</v>
      </c>
      <c r="G2186" s="4">
        <v>1.83</v>
      </c>
      <c r="H2186" s="8">
        <v>0.8286</v>
      </c>
      <c r="I2186" s="8">
        <v>0.0703</v>
      </c>
      <c r="J2186" s="9">
        <v>0.0016203703703703703</v>
      </c>
      <c r="K2186" s="21">
        <v>140.0</v>
      </c>
      <c r="L2186" s="4">
        <v>0.76</v>
      </c>
    </row>
    <row r="2187">
      <c r="A2187" s="20" t="s">
        <v>2579</v>
      </c>
      <c r="B2187" s="20" t="str">
        <f t="shared" si="1"/>
        <v>#VALUE!</v>
      </c>
      <c r="C2187" s="20" t="str">
        <f>IFERROR(__xludf.DUMMYFUNCTION("SPLIT(E2187,"" - "")"),"#VALUE!")</f>
        <v>#VALUE!</v>
      </c>
      <c r="D2187" s="20"/>
      <c r="E2187" s="23"/>
      <c r="F2187" s="4">
        <v>70.0</v>
      </c>
      <c r="G2187" s="4">
        <v>2.29</v>
      </c>
      <c r="H2187" s="8">
        <v>0.3571</v>
      </c>
      <c r="I2187" s="8">
        <v>0.225</v>
      </c>
      <c r="J2187" s="9">
        <v>0.0020833333333333333</v>
      </c>
      <c r="K2187" s="21">
        <v>180.0</v>
      </c>
      <c r="L2187" s="4">
        <v>2.36</v>
      </c>
    </row>
    <row r="2188">
      <c r="A2188" s="20" t="s">
        <v>2580</v>
      </c>
      <c r="B2188" s="20" t="str">
        <f t="shared" si="1"/>
        <v>#VALUE!</v>
      </c>
      <c r="C2188" s="20" t="str">
        <f>IFERROR(__xludf.DUMMYFUNCTION("SPLIT(E2188,"" - "")"),"#VALUE!")</f>
        <v>#VALUE!</v>
      </c>
      <c r="D2188" s="20"/>
      <c r="E2188" s="23"/>
      <c r="F2188" s="4">
        <v>70.0</v>
      </c>
      <c r="G2188" s="4">
        <v>4.66</v>
      </c>
      <c r="H2188" s="8">
        <v>0.2429</v>
      </c>
      <c r="I2188" s="8">
        <v>0.1748</v>
      </c>
      <c r="J2188" s="9">
        <v>0.004016203703703704</v>
      </c>
      <c r="K2188" s="21">
        <v>347.0</v>
      </c>
      <c r="L2188" s="4">
        <v>3.56</v>
      </c>
    </row>
    <row r="2189">
      <c r="A2189" s="20" t="s">
        <v>2581</v>
      </c>
      <c r="B2189" s="20" t="str">
        <f t="shared" si="1"/>
        <v>#VALUE!</v>
      </c>
      <c r="C2189" s="20" t="str">
        <f>IFERROR(__xludf.DUMMYFUNCTION("SPLIT(E2189,"" - "")"),"#VALUE!")</f>
        <v>#VALUE!</v>
      </c>
      <c r="D2189" s="20"/>
      <c r="E2189" s="23"/>
      <c r="F2189" s="4">
        <v>70.0</v>
      </c>
      <c r="G2189" s="4">
        <v>4.29</v>
      </c>
      <c r="H2189" s="8">
        <v>0.2286</v>
      </c>
      <c r="I2189" s="8">
        <v>0.21</v>
      </c>
      <c r="J2189" s="9">
        <v>0.0033796296296296296</v>
      </c>
      <c r="K2189" s="21">
        <v>292.0</v>
      </c>
      <c r="L2189" s="4">
        <v>3.09</v>
      </c>
    </row>
    <row r="2190">
      <c r="A2190" s="20" t="s">
        <v>2582</v>
      </c>
      <c r="B2190" s="20" t="str">
        <f t="shared" si="1"/>
        <v>#VALUE!</v>
      </c>
      <c r="C2190" s="20" t="str">
        <f>IFERROR(__xludf.DUMMYFUNCTION("SPLIT(E2190,"" - "")"),"#VALUE!")</f>
        <v>#VALUE!</v>
      </c>
      <c r="D2190" s="20"/>
      <c r="E2190" s="23"/>
      <c r="F2190" s="4">
        <v>70.0</v>
      </c>
      <c r="G2190" s="4">
        <v>3.83</v>
      </c>
      <c r="H2190" s="8">
        <v>0.2857</v>
      </c>
      <c r="I2190" s="8">
        <v>0.1455</v>
      </c>
      <c r="J2190" s="9">
        <v>0.003425925925925926</v>
      </c>
      <c r="K2190" s="21">
        <v>296.0</v>
      </c>
      <c r="L2190" s="4">
        <v>3.8</v>
      </c>
    </row>
    <row r="2191">
      <c r="A2191" s="20" t="s">
        <v>2583</v>
      </c>
      <c r="B2191" s="20" t="str">
        <f t="shared" si="1"/>
        <v>#VALUE!</v>
      </c>
      <c r="C2191" s="20" t="str">
        <f>IFERROR(__xludf.DUMMYFUNCTION("SPLIT(E2191,"" - "")"),"#VALUE!")</f>
        <v>#VALUE!</v>
      </c>
      <c r="D2191" s="20"/>
      <c r="E2191" s="23"/>
      <c r="F2191" s="4">
        <v>70.0</v>
      </c>
      <c r="G2191" s="4">
        <v>5.51</v>
      </c>
      <c r="H2191" s="8">
        <v>0.2286</v>
      </c>
      <c r="I2191" s="8">
        <v>0.0959</v>
      </c>
      <c r="J2191" s="9">
        <v>0.004178240740740741</v>
      </c>
      <c r="K2191" s="21">
        <v>361.0</v>
      </c>
      <c r="L2191" s="4">
        <v>2.93</v>
      </c>
    </row>
    <row r="2192">
      <c r="A2192" s="20" t="s">
        <v>2584</v>
      </c>
      <c r="B2192" s="20" t="str">
        <f t="shared" si="1"/>
        <v>#VALUE!</v>
      </c>
      <c r="C2192" s="20" t="str">
        <f>IFERROR(__xludf.DUMMYFUNCTION("SPLIT(E2192,"" - "")"),"#VALUE!")</f>
        <v>#VALUE!</v>
      </c>
      <c r="D2192" s="20"/>
      <c r="E2192" s="23"/>
      <c r="F2192" s="4">
        <v>70.0</v>
      </c>
      <c r="G2192" s="4">
        <v>2.6</v>
      </c>
      <c r="H2192" s="8">
        <v>0.3143</v>
      </c>
      <c r="I2192" s="8">
        <v>0.2912</v>
      </c>
      <c r="J2192" s="9">
        <v>0.002766203703703704</v>
      </c>
      <c r="K2192" s="21">
        <v>239.0</v>
      </c>
      <c r="L2192" s="4">
        <v>1.97</v>
      </c>
    </row>
    <row r="2193">
      <c r="A2193" s="20" t="s">
        <v>2586</v>
      </c>
      <c r="B2193" s="20" t="str">
        <f t="shared" si="1"/>
        <v>#VALUE!</v>
      </c>
      <c r="C2193" s="20" t="str">
        <f>IFERROR(__xludf.DUMMYFUNCTION("SPLIT(E2193,"" - "")"),"#VALUE!")</f>
        <v>#VALUE!</v>
      </c>
      <c r="D2193" s="20"/>
      <c r="E2193" s="23"/>
      <c r="F2193" s="4">
        <v>70.0</v>
      </c>
      <c r="G2193" s="4">
        <v>4.66</v>
      </c>
      <c r="H2193" s="8">
        <v>0.3286</v>
      </c>
      <c r="I2193" s="8">
        <v>0.2025</v>
      </c>
      <c r="J2193" s="9">
        <v>0.0025925925925925925</v>
      </c>
      <c r="K2193" s="21">
        <v>224.0</v>
      </c>
      <c r="L2193" s="4">
        <v>1.89</v>
      </c>
    </row>
    <row r="2194">
      <c r="A2194" s="20" t="s">
        <v>2587</v>
      </c>
      <c r="B2194" s="20" t="str">
        <f t="shared" si="1"/>
        <v>#VALUE!</v>
      </c>
      <c r="C2194" s="20" t="str">
        <f>IFERROR(__xludf.DUMMYFUNCTION("SPLIT(E2194,"" - "")"),"#VALUE!")</f>
        <v>#VALUE!</v>
      </c>
      <c r="D2194" s="20"/>
      <c r="E2194" s="23"/>
      <c r="F2194" s="4">
        <v>70.0</v>
      </c>
      <c r="G2194" s="4">
        <v>3.46</v>
      </c>
      <c r="H2194" s="8">
        <v>0.2571</v>
      </c>
      <c r="I2194" s="8">
        <v>0.157</v>
      </c>
      <c r="J2194" s="9">
        <v>0.003761574074074074</v>
      </c>
      <c r="K2194" s="21">
        <v>325.0</v>
      </c>
      <c r="L2194" s="4">
        <v>3.31</v>
      </c>
    </row>
    <row r="2195">
      <c r="A2195" s="20" t="s">
        <v>2589</v>
      </c>
      <c r="B2195" s="20" t="str">
        <f t="shared" si="1"/>
        <v>#VALUE!</v>
      </c>
      <c r="C2195" s="20" t="str">
        <f>IFERROR(__xludf.DUMMYFUNCTION("SPLIT(E2195,"" - "")"),"#VALUE!")</f>
        <v>#VALUE!</v>
      </c>
      <c r="D2195" s="20"/>
      <c r="E2195" s="23"/>
      <c r="F2195" s="4">
        <v>70.0</v>
      </c>
      <c r="G2195" s="4">
        <v>2.77</v>
      </c>
      <c r="H2195" s="8">
        <v>0.2286</v>
      </c>
      <c r="I2195" s="8">
        <v>0.1237</v>
      </c>
      <c r="J2195" s="9">
        <v>0.004016203703703704</v>
      </c>
      <c r="K2195" s="21">
        <v>347.0</v>
      </c>
      <c r="L2195" s="4">
        <v>4.56</v>
      </c>
    </row>
    <row r="2196">
      <c r="A2196" s="20" t="s">
        <v>2590</v>
      </c>
      <c r="B2196" s="20" t="str">
        <f t="shared" si="1"/>
        <v>#VALUE!</v>
      </c>
      <c r="C2196" s="20" t="str">
        <f>IFERROR(__xludf.DUMMYFUNCTION("SPLIT(E2196,"" - "")"),"#VALUE!")</f>
        <v>#VALUE!</v>
      </c>
      <c r="D2196" s="20"/>
      <c r="E2196" s="23"/>
      <c r="F2196" s="4">
        <v>70.0</v>
      </c>
      <c r="G2196" s="4">
        <v>2.57</v>
      </c>
      <c r="H2196" s="8">
        <v>0.3286</v>
      </c>
      <c r="I2196" s="8">
        <v>0.0944</v>
      </c>
      <c r="J2196" s="9">
        <v>0.0051736111111111115</v>
      </c>
      <c r="K2196" s="21">
        <v>447.0</v>
      </c>
      <c r="L2196" s="4">
        <v>5.66</v>
      </c>
    </row>
    <row r="2197">
      <c r="A2197" s="20" t="s">
        <v>2591</v>
      </c>
      <c r="B2197" s="20" t="str">
        <f t="shared" si="1"/>
        <v>#VALUE!</v>
      </c>
      <c r="C2197" s="20" t="str">
        <f>IFERROR(__xludf.DUMMYFUNCTION("SPLIT(E2197,"" - "")"),"#VALUE!")</f>
        <v>#VALUE!</v>
      </c>
      <c r="D2197" s="20"/>
      <c r="E2197" s="23"/>
      <c r="F2197" s="4">
        <v>70.0</v>
      </c>
      <c r="G2197" s="4">
        <v>2.76</v>
      </c>
      <c r="H2197" s="8">
        <v>0.2429</v>
      </c>
      <c r="I2197" s="8">
        <v>0.1606</v>
      </c>
      <c r="J2197" s="9">
        <v>0.0036805555555555554</v>
      </c>
      <c r="K2197" s="21">
        <v>318.0</v>
      </c>
      <c r="L2197" s="4">
        <v>3.57</v>
      </c>
    </row>
    <row r="2198">
      <c r="A2198" s="20" t="s">
        <v>2592</v>
      </c>
      <c r="B2198" s="20" t="str">
        <f t="shared" si="1"/>
        <v>#VALUE!</v>
      </c>
      <c r="C2198" s="20" t="str">
        <f>IFERROR(__xludf.DUMMYFUNCTION("SPLIT(E2198,"" - "")"),"#VALUE!")</f>
        <v>#VALUE!</v>
      </c>
      <c r="D2198" s="20"/>
      <c r="E2198" s="23"/>
      <c r="F2198" s="4">
        <v>70.0</v>
      </c>
      <c r="G2198" s="4">
        <v>3.9</v>
      </c>
      <c r="H2198" s="8">
        <v>0.2286</v>
      </c>
      <c r="I2198" s="8">
        <v>0.2344</v>
      </c>
      <c r="J2198" s="9">
        <v>0.0030092592592592593</v>
      </c>
      <c r="K2198" s="21">
        <v>260.0</v>
      </c>
      <c r="L2198" s="4">
        <v>3.83</v>
      </c>
    </row>
    <row r="2199">
      <c r="A2199" s="20" t="s">
        <v>2593</v>
      </c>
      <c r="B2199" s="20" t="str">
        <f t="shared" si="1"/>
        <v>#VALUE!</v>
      </c>
      <c r="C2199" s="20" t="str">
        <f>IFERROR(__xludf.DUMMYFUNCTION("SPLIT(E2199,"" - "")"),"#VALUE!")</f>
        <v>#VALUE!</v>
      </c>
      <c r="D2199" s="20"/>
      <c r="E2199" s="23"/>
      <c r="F2199" s="4">
        <v>70.0</v>
      </c>
      <c r="G2199" s="4">
        <v>2.87</v>
      </c>
      <c r="H2199" s="8">
        <v>0.2857</v>
      </c>
      <c r="I2199" s="8">
        <v>0.2139</v>
      </c>
      <c r="J2199" s="9">
        <v>0.002638888888888889</v>
      </c>
      <c r="K2199" s="21">
        <v>228.0</v>
      </c>
      <c r="L2199" s="4">
        <v>2.53</v>
      </c>
    </row>
    <row r="2200">
      <c r="A2200" s="20" t="s">
        <v>2594</v>
      </c>
      <c r="B2200" s="20" t="str">
        <f t="shared" si="1"/>
        <v>#VALUE!</v>
      </c>
      <c r="C2200" s="20" t="str">
        <f>IFERROR(__xludf.DUMMYFUNCTION("SPLIT(E2200,"" - "")"),"#VALUE!")</f>
        <v>#VALUE!</v>
      </c>
      <c r="D2200" s="20"/>
      <c r="E2200" s="23"/>
      <c r="F2200" s="4">
        <v>70.0</v>
      </c>
      <c r="G2200" s="4">
        <v>4.99</v>
      </c>
      <c r="H2200" s="8">
        <v>0.2143</v>
      </c>
      <c r="I2200" s="8">
        <v>0.1576</v>
      </c>
      <c r="J2200" s="9">
        <v>0.004074074074074074</v>
      </c>
      <c r="K2200" s="21">
        <v>352.0</v>
      </c>
      <c r="L2200" s="4">
        <v>3.2</v>
      </c>
    </row>
    <row r="2201">
      <c r="A2201" s="20" t="s">
        <v>2595</v>
      </c>
      <c r="B2201" s="20" t="str">
        <f t="shared" si="1"/>
        <v>#VALUE!</v>
      </c>
      <c r="C2201" s="20" t="str">
        <f>IFERROR(__xludf.DUMMYFUNCTION("SPLIT(E2201,"" - "")"),"#VALUE!")</f>
        <v>#VALUE!</v>
      </c>
      <c r="D2201" s="20"/>
      <c r="E2201" s="23"/>
      <c r="F2201" s="4">
        <v>70.0</v>
      </c>
      <c r="G2201" s="4">
        <v>2.96</v>
      </c>
      <c r="H2201" s="8">
        <v>0.2857</v>
      </c>
      <c r="I2201" s="8">
        <v>0.2367</v>
      </c>
      <c r="J2201" s="9">
        <v>0.002511574074074074</v>
      </c>
      <c r="K2201" s="21">
        <v>217.0</v>
      </c>
      <c r="L2201" s="4">
        <v>2.36</v>
      </c>
    </row>
    <row r="2202">
      <c r="A2202" s="20" t="s">
        <v>3090</v>
      </c>
      <c r="B2202" s="20" t="str">
        <f t="shared" si="1"/>
        <v>#VALUE!</v>
      </c>
      <c r="C2202" s="20" t="str">
        <f>IFERROR(__xludf.DUMMYFUNCTION("SPLIT(E2202,"" - "")"),"#VALUE!")</f>
        <v>#VALUE!</v>
      </c>
      <c r="D2202" s="20"/>
      <c r="E2202" s="23"/>
      <c r="F2202" s="4">
        <v>70.0</v>
      </c>
      <c r="G2202" s="4">
        <v>4.1</v>
      </c>
      <c r="H2202" s="8">
        <v>0.1571</v>
      </c>
      <c r="I2202" s="8">
        <v>0.1289</v>
      </c>
      <c r="J2202" s="9">
        <v>0.0042592592592592595</v>
      </c>
      <c r="K2202" s="21">
        <v>368.0</v>
      </c>
      <c r="L2202" s="4">
        <v>5.36</v>
      </c>
    </row>
    <row r="2203">
      <c r="A2203" s="20" t="s">
        <v>2599</v>
      </c>
      <c r="B2203" s="20" t="str">
        <f t="shared" si="1"/>
        <v>#VALUE!</v>
      </c>
      <c r="C2203" s="20" t="str">
        <f>IFERROR(__xludf.DUMMYFUNCTION("SPLIT(E2203,"" - "")"),"#VALUE!")</f>
        <v>#VALUE!</v>
      </c>
      <c r="D2203" s="20"/>
      <c r="E2203" s="23"/>
      <c r="F2203" s="4">
        <v>70.0</v>
      </c>
      <c r="G2203" s="4">
        <v>4.54</v>
      </c>
      <c r="H2203" s="8">
        <v>0.1571</v>
      </c>
      <c r="I2203" s="8">
        <v>0.1824</v>
      </c>
      <c r="J2203" s="9">
        <v>0.004027777777777778</v>
      </c>
      <c r="K2203" s="21">
        <v>348.0</v>
      </c>
      <c r="L2203" s="4">
        <v>2.41</v>
      </c>
    </row>
    <row r="2204">
      <c r="A2204" s="20" t="s">
        <v>2600</v>
      </c>
      <c r="B2204" s="20" t="str">
        <f t="shared" si="1"/>
        <v>#VALUE!</v>
      </c>
      <c r="C2204" s="20" t="str">
        <f>IFERROR(__xludf.DUMMYFUNCTION("SPLIT(E2204,"" - "")"),"#VALUE!")</f>
        <v>#VALUE!</v>
      </c>
      <c r="D2204" s="20"/>
      <c r="E2204" s="23"/>
      <c r="F2204" s="4">
        <v>70.0</v>
      </c>
      <c r="G2204" s="4">
        <v>4.33</v>
      </c>
      <c r="H2204" s="8">
        <v>0.1714</v>
      </c>
      <c r="I2204" s="8">
        <v>0.2145</v>
      </c>
      <c r="J2204" s="9">
        <v>0.0038773148148148148</v>
      </c>
      <c r="K2204" s="21">
        <v>335.0</v>
      </c>
      <c r="L2204" s="4">
        <v>2.9</v>
      </c>
    </row>
    <row r="2205">
      <c r="A2205" s="20" t="s">
        <v>2601</v>
      </c>
      <c r="B2205" s="20" t="str">
        <f t="shared" si="1"/>
        <v>#VALUE!</v>
      </c>
      <c r="C2205" s="20" t="str">
        <f>IFERROR(__xludf.DUMMYFUNCTION("SPLIT(E2205,"" - "")"),"#VALUE!")</f>
        <v>#VALUE!</v>
      </c>
      <c r="D2205" s="20"/>
      <c r="E2205" s="23"/>
      <c r="F2205" s="4">
        <v>70.0</v>
      </c>
      <c r="G2205" s="4">
        <v>4.87</v>
      </c>
      <c r="H2205" s="8">
        <v>0.2857</v>
      </c>
      <c r="I2205" s="8">
        <v>0.1525</v>
      </c>
      <c r="J2205" s="9">
        <v>0.005578703703703704</v>
      </c>
      <c r="K2205" s="21">
        <v>482.0</v>
      </c>
      <c r="L2205" s="4">
        <v>4.84</v>
      </c>
    </row>
    <row r="2206">
      <c r="A2206" s="20" t="s">
        <v>2602</v>
      </c>
      <c r="B2206" s="20" t="str">
        <f t="shared" si="1"/>
        <v>#VALUE!</v>
      </c>
      <c r="C2206" s="20" t="str">
        <f>IFERROR(__xludf.DUMMYFUNCTION("SPLIT(E2206,"" - "")"),"#VALUE!")</f>
        <v>#VALUE!</v>
      </c>
      <c r="D2206" s="20"/>
      <c r="E2206" s="23"/>
      <c r="F2206" s="4">
        <v>70.0</v>
      </c>
      <c r="G2206" s="4">
        <v>2.49</v>
      </c>
      <c r="H2206" s="8">
        <v>0.3</v>
      </c>
      <c r="I2206" s="8">
        <v>0.0517</v>
      </c>
      <c r="J2206" s="9">
        <v>0.0025578703703703705</v>
      </c>
      <c r="K2206" s="21">
        <v>221.0</v>
      </c>
      <c r="L2206" s="4">
        <v>2.33</v>
      </c>
    </row>
    <row r="2207">
      <c r="A2207" s="20" t="s">
        <v>2603</v>
      </c>
      <c r="B2207" s="20" t="str">
        <f t="shared" si="1"/>
        <v>#VALUE!</v>
      </c>
      <c r="C2207" s="20" t="str">
        <f>IFERROR(__xludf.DUMMYFUNCTION("SPLIT(E2207,"" - "")"),"#VALUE!")</f>
        <v>#VALUE!</v>
      </c>
      <c r="D2207" s="20"/>
      <c r="E2207" s="23"/>
      <c r="F2207" s="4">
        <v>70.0</v>
      </c>
      <c r="G2207" s="4">
        <v>4.33</v>
      </c>
      <c r="H2207" s="8">
        <v>0.3</v>
      </c>
      <c r="I2207" s="8">
        <v>0.132</v>
      </c>
      <c r="J2207" s="9">
        <v>0.0036342592592592594</v>
      </c>
      <c r="K2207" s="21">
        <v>314.0</v>
      </c>
      <c r="L2207" s="4">
        <v>4.81</v>
      </c>
    </row>
    <row r="2208">
      <c r="A2208" s="20" t="s">
        <v>2604</v>
      </c>
      <c r="B2208" s="20" t="str">
        <f t="shared" si="1"/>
        <v>#VALUE!</v>
      </c>
      <c r="C2208" s="20" t="str">
        <f>IFERROR(__xludf.DUMMYFUNCTION("SPLIT(E2208,"" - "")"),"#VALUE!")</f>
        <v>#VALUE!</v>
      </c>
      <c r="D2208" s="20"/>
      <c r="E2208" s="23"/>
      <c r="F2208" s="4">
        <v>70.0</v>
      </c>
      <c r="G2208" s="4">
        <v>2.3</v>
      </c>
      <c r="H2208" s="8">
        <v>0.3</v>
      </c>
      <c r="I2208" s="8">
        <v>0.2422</v>
      </c>
      <c r="J2208" s="9">
        <v>0.002789351851851852</v>
      </c>
      <c r="K2208" s="21">
        <v>241.0</v>
      </c>
      <c r="L2208" s="4">
        <v>3.2</v>
      </c>
    </row>
    <row r="2209">
      <c r="A2209" s="20" t="s">
        <v>2605</v>
      </c>
      <c r="B2209" s="20" t="str">
        <f t="shared" si="1"/>
        <v>#VALUE!</v>
      </c>
      <c r="C2209" s="20" t="str">
        <f>IFERROR(__xludf.DUMMYFUNCTION("SPLIT(E2209,"" - "")"),"#VALUE!")</f>
        <v>#VALUE!</v>
      </c>
      <c r="D2209" s="20"/>
      <c r="E2209" s="23"/>
      <c r="F2209" s="4">
        <v>70.0</v>
      </c>
      <c r="G2209" s="4">
        <v>1.96</v>
      </c>
      <c r="H2209" s="8">
        <v>0.4714</v>
      </c>
      <c r="I2209" s="8">
        <v>0.1533</v>
      </c>
      <c r="J2209" s="9">
        <v>0.002511574074074074</v>
      </c>
      <c r="K2209" s="21">
        <v>217.0</v>
      </c>
      <c r="L2209" s="4">
        <v>1.24</v>
      </c>
    </row>
    <row r="2210">
      <c r="A2210" s="20" t="s">
        <v>2606</v>
      </c>
      <c r="B2210" s="20" t="str">
        <f t="shared" si="1"/>
        <v>#VALUE!</v>
      </c>
      <c r="C2210" s="20" t="str">
        <f>IFERROR(__xludf.DUMMYFUNCTION("SPLIT(E2210,"" - "")"),"#VALUE!")</f>
        <v>#VALUE!</v>
      </c>
      <c r="D2210" s="20"/>
      <c r="E2210" s="23"/>
      <c r="F2210" s="4">
        <v>70.0</v>
      </c>
      <c r="G2210" s="4">
        <v>5.4</v>
      </c>
      <c r="H2210" s="8">
        <v>0.3</v>
      </c>
      <c r="I2210" s="8">
        <v>0.127</v>
      </c>
      <c r="J2210" s="9">
        <v>0.004895833333333334</v>
      </c>
      <c r="K2210" s="21">
        <v>423.0</v>
      </c>
      <c r="L2210" s="4">
        <v>5.1</v>
      </c>
    </row>
    <row r="2211">
      <c r="A2211" s="20" t="s">
        <v>2607</v>
      </c>
      <c r="B2211" s="20" t="str">
        <f t="shared" si="1"/>
        <v>#VALUE!</v>
      </c>
      <c r="C2211" s="20" t="str">
        <f>IFERROR(__xludf.DUMMYFUNCTION("SPLIT(E2211,"" - "")"),"#VALUE!")</f>
        <v>#VALUE!</v>
      </c>
      <c r="D2211" s="20"/>
      <c r="E2211" s="23"/>
      <c r="F2211" s="4">
        <v>70.0</v>
      </c>
      <c r="G2211" s="4">
        <v>2.14</v>
      </c>
      <c r="H2211" s="8">
        <v>0.3</v>
      </c>
      <c r="I2211" s="8">
        <v>0.12</v>
      </c>
      <c r="J2211" s="9">
        <v>0.0061342592592592594</v>
      </c>
      <c r="K2211" s="21">
        <v>530.0</v>
      </c>
      <c r="L2211" s="4">
        <v>2.23</v>
      </c>
    </row>
    <row r="2212">
      <c r="A2212" s="20" t="s">
        <v>2608</v>
      </c>
      <c r="B2212" s="20" t="str">
        <f t="shared" si="1"/>
        <v>#VALUE!</v>
      </c>
      <c r="C2212" s="20" t="str">
        <f>IFERROR(__xludf.DUMMYFUNCTION("SPLIT(E2212,"" - "")"),"#VALUE!")</f>
        <v>#VALUE!</v>
      </c>
      <c r="D2212" s="20"/>
      <c r="E2212" s="23"/>
      <c r="F2212" s="4">
        <v>70.0</v>
      </c>
      <c r="G2212" s="4">
        <v>1.97</v>
      </c>
      <c r="H2212" s="8">
        <v>0.5</v>
      </c>
      <c r="I2212" s="8">
        <v>0.2319</v>
      </c>
      <c r="J2212" s="9">
        <v>9.837962962962962E-4</v>
      </c>
      <c r="K2212" s="21">
        <v>85.0</v>
      </c>
      <c r="L2212" s="4">
        <v>1.24</v>
      </c>
    </row>
    <row r="2213">
      <c r="A2213" s="20" t="s">
        <v>2610</v>
      </c>
      <c r="B2213" s="20" t="str">
        <f t="shared" si="1"/>
        <v>#VALUE!</v>
      </c>
      <c r="C2213" s="20" t="str">
        <f>IFERROR(__xludf.DUMMYFUNCTION("SPLIT(E2213,"" - "")"),"#VALUE!")</f>
        <v>#VALUE!</v>
      </c>
      <c r="D2213" s="20"/>
      <c r="E2213" s="23"/>
      <c r="F2213" s="4">
        <v>70.0</v>
      </c>
      <c r="G2213" s="4">
        <v>1.73</v>
      </c>
      <c r="H2213" s="8">
        <v>0.1714</v>
      </c>
      <c r="I2213" s="8">
        <v>0.281</v>
      </c>
      <c r="J2213" s="9">
        <v>0.0035416666666666665</v>
      </c>
      <c r="K2213" s="21">
        <v>306.0</v>
      </c>
      <c r="L2213" s="4">
        <v>3.71</v>
      </c>
    </row>
    <row r="2214">
      <c r="A2214" s="20" t="s">
        <v>2611</v>
      </c>
      <c r="B2214" s="20" t="str">
        <f t="shared" si="1"/>
        <v>#VALUE!</v>
      </c>
      <c r="C2214" s="20" t="str">
        <f>IFERROR(__xludf.DUMMYFUNCTION("SPLIT(E2214,"" - "")"),"#VALUE!")</f>
        <v>#VALUE!</v>
      </c>
      <c r="D2214" s="20"/>
      <c r="E2214" s="23"/>
      <c r="F2214" s="4">
        <v>70.0</v>
      </c>
      <c r="G2214" s="4">
        <v>3.5</v>
      </c>
      <c r="H2214" s="8">
        <v>0.3429</v>
      </c>
      <c r="I2214" s="8">
        <v>0.2163</v>
      </c>
      <c r="J2214" s="9">
        <v>0.002349537037037037</v>
      </c>
      <c r="K2214" s="21">
        <v>203.0</v>
      </c>
      <c r="L2214" s="4">
        <v>2.99</v>
      </c>
    </row>
    <row r="2215">
      <c r="A2215" s="20" t="s">
        <v>2612</v>
      </c>
      <c r="B2215" s="20" t="str">
        <f t="shared" si="1"/>
        <v>#VALUE!</v>
      </c>
      <c r="C2215" s="20" t="str">
        <f>IFERROR(__xludf.DUMMYFUNCTION("SPLIT(E2215,"" - "")"),"#VALUE!")</f>
        <v>#VALUE!</v>
      </c>
      <c r="D2215" s="20"/>
      <c r="E2215" s="23"/>
      <c r="F2215" s="4">
        <v>70.0</v>
      </c>
      <c r="G2215" s="4">
        <v>4.29</v>
      </c>
      <c r="H2215" s="8">
        <v>0.1143</v>
      </c>
      <c r="I2215" s="8">
        <v>0.2</v>
      </c>
      <c r="J2215" s="9">
        <v>0.0036458333333333334</v>
      </c>
      <c r="K2215" s="21">
        <v>315.0</v>
      </c>
      <c r="L2215" s="4">
        <v>1.59</v>
      </c>
    </row>
    <row r="2216">
      <c r="A2216" s="20" t="s">
        <v>4837</v>
      </c>
      <c r="B2216" s="20" t="str">
        <f t="shared" si="1"/>
        <v>#VALUE!</v>
      </c>
      <c r="C2216" s="20" t="str">
        <f>IFERROR(__xludf.DUMMYFUNCTION("SPLIT(E2216,"" - "")"),"#VALUE!")</f>
        <v>#VALUE!</v>
      </c>
      <c r="D2216" s="20"/>
      <c r="E2216" s="23"/>
      <c r="F2216" s="4">
        <v>69.0</v>
      </c>
      <c r="G2216" s="4">
        <v>2.0</v>
      </c>
      <c r="H2216" s="8">
        <v>0.4638</v>
      </c>
      <c r="I2216" s="8">
        <v>0.058</v>
      </c>
      <c r="J2216" s="9">
        <v>0.002905092592592593</v>
      </c>
      <c r="K2216" s="21">
        <v>251.0</v>
      </c>
      <c r="L2216" s="4">
        <v>3.25</v>
      </c>
    </row>
    <row r="2217">
      <c r="A2217" s="20" t="s">
        <v>2614</v>
      </c>
      <c r="B2217" s="20" t="str">
        <f t="shared" si="1"/>
        <v>#VALUE!</v>
      </c>
      <c r="C2217" s="20" t="str">
        <f>IFERROR(__xludf.DUMMYFUNCTION("SPLIT(E2217,"" - "")"),"#VALUE!")</f>
        <v>#VALUE!</v>
      </c>
      <c r="D2217" s="20"/>
      <c r="E2217" s="23"/>
      <c r="F2217" s="4">
        <v>69.0</v>
      </c>
      <c r="G2217" s="4">
        <v>2.68</v>
      </c>
      <c r="H2217" s="8">
        <v>0.2319</v>
      </c>
      <c r="I2217" s="8">
        <v>0.1838</v>
      </c>
      <c r="J2217" s="9">
        <v>0.0035069444444444445</v>
      </c>
      <c r="K2217" s="21">
        <v>303.0</v>
      </c>
      <c r="L2217" s="4">
        <v>3.41</v>
      </c>
    </row>
    <row r="2218">
      <c r="A2218" s="20">
        <v>25781.0</v>
      </c>
      <c r="B2218" s="20" t="str">
        <f t="shared" si="1"/>
        <v>#VALUE!</v>
      </c>
      <c r="C2218" s="20" t="str">
        <f>IFERROR(__xludf.DUMMYFUNCTION("SPLIT(E2218,"" - "")"),"#VALUE!")</f>
        <v>#VALUE!</v>
      </c>
      <c r="D2218" s="20"/>
      <c r="E2218" s="23"/>
      <c r="F2218" s="4">
        <v>69.0</v>
      </c>
      <c r="G2218" s="4">
        <v>2.45</v>
      </c>
      <c r="H2218" s="8">
        <v>0.3623</v>
      </c>
      <c r="I2218" s="8">
        <v>0.142</v>
      </c>
      <c r="J2218" s="9">
        <v>0.004780092592592593</v>
      </c>
      <c r="K2218" s="21">
        <v>413.0</v>
      </c>
      <c r="L2218" s="4">
        <v>3.64</v>
      </c>
    </row>
    <row r="2219">
      <c r="A2219" s="20">
        <v>27001.0</v>
      </c>
      <c r="B2219" s="20" t="str">
        <f t="shared" si="1"/>
        <v>#VALUE!</v>
      </c>
      <c r="C2219" s="20" t="str">
        <f>IFERROR(__xludf.DUMMYFUNCTION("SPLIT(E2219,"" - "")"),"#VALUE!")</f>
        <v>#VALUE!</v>
      </c>
      <c r="D2219" s="20"/>
      <c r="E2219" s="23"/>
      <c r="F2219" s="4">
        <v>69.0</v>
      </c>
      <c r="G2219" s="4">
        <v>2.43</v>
      </c>
      <c r="H2219" s="8">
        <v>0.1884</v>
      </c>
      <c r="I2219" s="8">
        <v>0.1786</v>
      </c>
      <c r="J2219" s="9">
        <v>0.003587962962962963</v>
      </c>
      <c r="K2219" s="21">
        <v>310.0</v>
      </c>
      <c r="L2219" s="4">
        <v>3.7</v>
      </c>
    </row>
    <row r="2220">
      <c r="A2220" s="20">
        <v>34305.0</v>
      </c>
      <c r="B2220" s="20" t="str">
        <f t="shared" si="1"/>
        <v>#VALUE!</v>
      </c>
      <c r="C2220" s="20" t="str">
        <f>IFERROR(__xludf.DUMMYFUNCTION("SPLIT(E2220,"" - "")"),"#VALUE!")</f>
        <v>#VALUE!</v>
      </c>
      <c r="D2220" s="20"/>
      <c r="E2220" s="23"/>
      <c r="F2220" s="4">
        <v>69.0</v>
      </c>
      <c r="G2220" s="4">
        <v>1.97</v>
      </c>
      <c r="H2220" s="8">
        <v>0.3333</v>
      </c>
      <c r="I2220" s="8">
        <v>0.2574</v>
      </c>
      <c r="J2220" s="9">
        <v>0.003263888888888889</v>
      </c>
      <c r="K2220" s="21">
        <v>282.0</v>
      </c>
      <c r="L2220" s="4">
        <v>1.38</v>
      </c>
    </row>
    <row r="2221">
      <c r="A2221" s="20" t="s">
        <v>3279</v>
      </c>
      <c r="B2221" s="20" t="str">
        <f t="shared" si="1"/>
        <v>#VALUE!</v>
      </c>
      <c r="C2221" s="20" t="str">
        <f>IFERROR(__xludf.DUMMYFUNCTION("SPLIT(E2221,"" - "")"),"#VALUE!")</f>
        <v>#VALUE!</v>
      </c>
      <c r="D2221" s="20"/>
      <c r="E2221" s="23"/>
      <c r="F2221" s="4">
        <v>69.0</v>
      </c>
      <c r="G2221" s="4">
        <v>2.9</v>
      </c>
      <c r="H2221" s="8">
        <v>0.1159</v>
      </c>
      <c r="I2221" s="8">
        <v>0.31</v>
      </c>
      <c r="J2221" s="9">
        <v>0.0017824074074074075</v>
      </c>
      <c r="K2221" s="21">
        <v>154.0</v>
      </c>
      <c r="L2221" s="4">
        <v>1.51</v>
      </c>
    </row>
    <row r="2222">
      <c r="A2222" s="20" t="s">
        <v>2616</v>
      </c>
      <c r="B2222" s="20" t="str">
        <f t="shared" si="1"/>
        <v>#VALUE!</v>
      </c>
      <c r="C2222" s="20" t="str">
        <f>IFERROR(__xludf.DUMMYFUNCTION("SPLIT(E2222,"" - "")"),"#VALUE!")</f>
        <v>#VALUE!</v>
      </c>
      <c r="D2222" s="20"/>
      <c r="E2222" s="23"/>
      <c r="F2222" s="4">
        <v>69.0</v>
      </c>
      <c r="G2222" s="4">
        <v>3.33</v>
      </c>
      <c r="H2222" s="8">
        <v>0.3043</v>
      </c>
      <c r="I2222" s="8">
        <v>0.2043</v>
      </c>
      <c r="J2222" s="9">
        <v>0.0027083333333333334</v>
      </c>
      <c r="K2222" s="21">
        <v>234.0</v>
      </c>
      <c r="L2222" s="4">
        <v>3.1</v>
      </c>
    </row>
    <row r="2223">
      <c r="A2223" s="20" t="s">
        <v>2618</v>
      </c>
      <c r="B2223" s="20" t="str">
        <f t="shared" si="1"/>
        <v>#VALUE!</v>
      </c>
      <c r="C2223" s="20" t="str">
        <f>IFERROR(__xludf.DUMMYFUNCTION("SPLIT(E2223,"" - "")"),"#VALUE!")</f>
        <v>#VALUE!</v>
      </c>
      <c r="D2223" s="20"/>
      <c r="E2223" s="23"/>
      <c r="F2223" s="4">
        <v>69.0</v>
      </c>
      <c r="G2223" s="4">
        <v>6.41</v>
      </c>
      <c r="H2223" s="8">
        <v>0.4058</v>
      </c>
      <c r="I2223" s="8">
        <v>0.0905</v>
      </c>
      <c r="J2223" s="9">
        <v>0.004074074074074074</v>
      </c>
      <c r="K2223" s="21">
        <v>352.0</v>
      </c>
      <c r="L2223" s="4">
        <v>3.33</v>
      </c>
    </row>
    <row r="2224">
      <c r="A2224" s="20" t="s">
        <v>2619</v>
      </c>
      <c r="B2224" s="20" t="str">
        <f t="shared" si="1"/>
        <v>#VALUE!</v>
      </c>
      <c r="C2224" s="20" t="str">
        <f>IFERROR(__xludf.DUMMYFUNCTION("SPLIT(E2224,"" - "")"),"#VALUE!")</f>
        <v>#VALUE!</v>
      </c>
      <c r="D2224" s="20"/>
      <c r="E2224" s="23"/>
      <c r="F2224" s="4">
        <v>69.0</v>
      </c>
      <c r="G2224" s="4">
        <v>3.29</v>
      </c>
      <c r="H2224" s="8">
        <v>0.2464</v>
      </c>
      <c r="I2224" s="8">
        <v>0.141</v>
      </c>
      <c r="J2224" s="9">
        <v>0.004027777777777778</v>
      </c>
      <c r="K2224" s="21">
        <v>348.0</v>
      </c>
      <c r="L2224" s="4">
        <v>4.75</v>
      </c>
    </row>
    <row r="2225">
      <c r="A2225" s="20" t="s">
        <v>2620</v>
      </c>
      <c r="B2225" s="20" t="str">
        <f t="shared" si="1"/>
        <v>#VALUE!</v>
      </c>
      <c r="C2225" s="20" t="str">
        <f>IFERROR(__xludf.DUMMYFUNCTION("SPLIT(E2225,"" - "")"),"#VALUE!")</f>
        <v>#VALUE!</v>
      </c>
      <c r="D2225" s="20"/>
      <c r="E2225" s="23"/>
      <c r="F2225" s="4">
        <v>69.0</v>
      </c>
      <c r="G2225" s="4">
        <v>2.91</v>
      </c>
      <c r="H2225" s="8">
        <v>0.1739</v>
      </c>
      <c r="I2225" s="8">
        <v>0.2935</v>
      </c>
      <c r="J2225" s="9">
        <v>0.0036574074074074074</v>
      </c>
      <c r="K2225" s="21">
        <v>316.0</v>
      </c>
      <c r="L2225" s="4">
        <v>3.51</v>
      </c>
    </row>
    <row r="2226">
      <c r="A2226" s="20" t="s">
        <v>2621</v>
      </c>
      <c r="B2226" s="20" t="str">
        <f t="shared" si="1"/>
        <v>#VALUE!</v>
      </c>
      <c r="C2226" s="20" t="str">
        <f>IFERROR(__xludf.DUMMYFUNCTION("SPLIT(E2226,"" - "")"),"#VALUE!")</f>
        <v>#VALUE!</v>
      </c>
      <c r="D2226" s="20"/>
      <c r="E2226" s="23"/>
      <c r="F2226" s="4">
        <v>69.0</v>
      </c>
      <c r="G2226" s="4">
        <v>3.0</v>
      </c>
      <c r="H2226" s="8">
        <v>0.3913</v>
      </c>
      <c r="I2226" s="8">
        <v>0.2174</v>
      </c>
      <c r="J2226" s="9">
        <v>0.002337962962962963</v>
      </c>
      <c r="K2226" s="21">
        <v>202.0</v>
      </c>
      <c r="L2226" s="4">
        <v>2.36</v>
      </c>
    </row>
    <row r="2227">
      <c r="A2227" s="20" t="s">
        <v>2622</v>
      </c>
      <c r="B2227" s="20" t="str">
        <f t="shared" si="1"/>
        <v>#VALUE!</v>
      </c>
      <c r="C2227" s="20" t="str">
        <f>IFERROR(__xludf.DUMMYFUNCTION("SPLIT(E2227,"" - "")"),"#VALUE!")</f>
        <v>#VALUE!</v>
      </c>
      <c r="D2227" s="20"/>
      <c r="E2227" s="23"/>
      <c r="F2227" s="4">
        <v>69.0</v>
      </c>
      <c r="G2227" s="4">
        <v>3.57</v>
      </c>
      <c r="H2227" s="8">
        <v>0.3333</v>
      </c>
      <c r="I2227" s="8">
        <v>0.1382</v>
      </c>
      <c r="J2227" s="9">
        <v>0.002372685185185185</v>
      </c>
      <c r="K2227" s="21">
        <v>205.0</v>
      </c>
      <c r="L2227" s="4">
        <v>2.51</v>
      </c>
    </row>
    <row r="2228">
      <c r="A2228" s="20" t="s">
        <v>2623</v>
      </c>
      <c r="B2228" s="20" t="str">
        <f t="shared" si="1"/>
        <v>#VALUE!</v>
      </c>
      <c r="C2228" s="20" t="str">
        <f>IFERROR(__xludf.DUMMYFUNCTION("SPLIT(E2228,"" - "")"),"#VALUE!")</f>
        <v>#VALUE!</v>
      </c>
      <c r="D2228" s="20"/>
      <c r="E2228" s="23"/>
      <c r="F2228" s="4">
        <v>69.0</v>
      </c>
      <c r="G2228" s="4">
        <v>4.09</v>
      </c>
      <c r="H2228" s="8">
        <v>0.1739</v>
      </c>
      <c r="I2228" s="8">
        <v>0.1667</v>
      </c>
      <c r="J2228" s="9">
        <v>0.0036805555555555554</v>
      </c>
      <c r="K2228" s="21">
        <v>318.0</v>
      </c>
      <c r="L2228" s="4">
        <v>2.77</v>
      </c>
    </row>
    <row r="2229">
      <c r="A2229" s="20" t="s">
        <v>2624</v>
      </c>
      <c r="B2229" s="20" t="str">
        <f t="shared" si="1"/>
        <v>#VALUE!</v>
      </c>
      <c r="C2229" s="20" t="str">
        <f>IFERROR(__xludf.DUMMYFUNCTION("SPLIT(E2229,"" - "")"),"#VALUE!")</f>
        <v>#VALUE!</v>
      </c>
      <c r="D2229" s="20"/>
      <c r="E2229" s="23"/>
      <c r="F2229" s="4">
        <v>69.0</v>
      </c>
      <c r="G2229" s="4">
        <v>2.09</v>
      </c>
      <c r="H2229" s="8">
        <v>0.2899</v>
      </c>
      <c r="I2229" s="8">
        <v>0.0972</v>
      </c>
      <c r="J2229" s="9">
        <v>0.0023148148148148147</v>
      </c>
      <c r="K2229" s="21">
        <v>200.0</v>
      </c>
      <c r="L2229" s="4">
        <v>4.43</v>
      </c>
    </row>
    <row r="2230">
      <c r="A2230" s="20" t="s">
        <v>2625</v>
      </c>
      <c r="B2230" s="20" t="str">
        <f t="shared" si="1"/>
        <v>#VALUE!</v>
      </c>
      <c r="C2230" s="20" t="str">
        <f>IFERROR(__xludf.DUMMYFUNCTION("SPLIT(E2230,"" - "")"),"#VALUE!")</f>
        <v>#VALUE!</v>
      </c>
      <c r="D2230" s="20"/>
      <c r="E2230" s="23"/>
      <c r="F2230" s="4">
        <v>69.0</v>
      </c>
      <c r="G2230" s="4">
        <v>3.04</v>
      </c>
      <c r="H2230" s="8">
        <v>0.2899</v>
      </c>
      <c r="I2230" s="8">
        <v>0.2476</v>
      </c>
      <c r="J2230" s="9">
        <v>0.002662037037037037</v>
      </c>
      <c r="K2230" s="21">
        <v>230.0</v>
      </c>
      <c r="L2230" s="4">
        <v>2.62</v>
      </c>
    </row>
    <row r="2231">
      <c r="A2231" s="20" t="s">
        <v>2626</v>
      </c>
      <c r="B2231" s="20" t="str">
        <f t="shared" si="1"/>
        <v>#VALUE!</v>
      </c>
      <c r="C2231" s="20" t="str">
        <f>IFERROR(__xludf.DUMMYFUNCTION("SPLIT(E2231,"" - "")"),"#VALUE!")</f>
        <v>#VALUE!</v>
      </c>
      <c r="D2231" s="20"/>
      <c r="E2231" s="23"/>
      <c r="F2231" s="4">
        <v>69.0</v>
      </c>
      <c r="G2231" s="4">
        <v>4.1</v>
      </c>
      <c r="H2231" s="8">
        <v>0.3043</v>
      </c>
      <c r="I2231" s="8">
        <v>0.1555</v>
      </c>
      <c r="J2231" s="9">
        <v>0.002673611111111111</v>
      </c>
      <c r="K2231" s="21">
        <v>231.0</v>
      </c>
      <c r="L2231" s="4">
        <v>2.93</v>
      </c>
    </row>
    <row r="2232">
      <c r="A2232" s="20" t="s">
        <v>2627</v>
      </c>
      <c r="B2232" s="20" t="str">
        <f t="shared" si="1"/>
        <v>#VALUE!</v>
      </c>
      <c r="C2232" s="20" t="str">
        <f>IFERROR(__xludf.DUMMYFUNCTION("SPLIT(E2232,"" - "")"),"#VALUE!")</f>
        <v>#VALUE!</v>
      </c>
      <c r="D2232" s="20"/>
      <c r="E2232" s="23"/>
      <c r="F2232" s="4">
        <v>69.0</v>
      </c>
      <c r="G2232" s="4">
        <v>3.61</v>
      </c>
      <c r="H2232" s="8">
        <v>0.2899</v>
      </c>
      <c r="I2232" s="8">
        <v>0.1727</v>
      </c>
      <c r="J2232" s="9">
        <v>0.0028356481481481483</v>
      </c>
      <c r="K2232" s="21">
        <v>245.0</v>
      </c>
      <c r="L2232" s="4">
        <v>2.74</v>
      </c>
    </row>
    <row r="2233">
      <c r="A2233" s="20" t="s">
        <v>2628</v>
      </c>
      <c r="B2233" s="20" t="str">
        <f t="shared" si="1"/>
        <v>#VALUE!</v>
      </c>
      <c r="C2233" s="20" t="str">
        <f>IFERROR(__xludf.DUMMYFUNCTION("SPLIT(E2233,"" - "")"),"#VALUE!")</f>
        <v>#VALUE!</v>
      </c>
      <c r="D2233" s="20"/>
      <c r="E2233" s="23"/>
      <c r="F2233" s="4">
        <v>69.0</v>
      </c>
      <c r="G2233" s="4">
        <v>2.68</v>
      </c>
      <c r="H2233" s="8">
        <v>0.1884</v>
      </c>
      <c r="I2233" s="8">
        <v>0.3081</v>
      </c>
      <c r="J2233" s="9">
        <v>0.0021527777777777778</v>
      </c>
      <c r="K2233" s="21">
        <v>186.0</v>
      </c>
      <c r="L2233" s="4">
        <v>2.9</v>
      </c>
    </row>
    <row r="2234">
      <c r="A2234" s="20" t="s">
        <v>2629</v>
      </c>
      <c r="B2234" s="20" t="str">
        <f t="shared" si="1"/>
        <v>#VALUE!</v>
      </c>
      <c r="C2234" s="20" t="str">
        <f>IFERROR(__xludf.DUMMYFUNCTION("SPLIT(E2234,"" - "")"),"#VALUE!")</f>
        <v>#VALUE!</v>
      </c>
      <c r="D2234" s="20"/>
      <c r="E2234" s="23"/>
      <c r="F2234" s="4">
        <v>69.0</v>
      </c>
      <c r="G2234" s="4">
        <v>3.75</v>
      </c>
      <c r="H2234" s="8">
        <v>0.2174</v>
      </c>
      <c r="I2234" s="8">
        <v>0.2085</v>
      </c>
      <c r="J2234" s="9">
        <v>0.0028587962962962963</v>
      </c>
      <c r="K2234" s="21">
        <v>247.0</v>
      </c>
      <c r="L2234" s="4">
        <v>3.0</v>
      </c>
    </row>
    <row r="2235">
      <c r="A2235" s="20" t="s">
        <v>2630</v>
      </c>
      <c r="B2235" s="20" t="str">
        <f t="shared" si="1"/>
        <v>#VALUE!</v>
      </c>
      <c r="C2235" s="20" t="str">
        <f>IFERROR(__xludf.DUMMYFUNCTION("SPLIT(E2235,"" - "")"),"#VALUE!")</f>
        <v>#VALUE!</v>
      </c>
      <c r="D2235" s="20"/>
      <c r="E2235" s="23"/>
      <c r="F2235" s="4">
        <v>69.0</v>
      </c>
      <c r="G2235" s="4">
        <v>3.75</v>
      </c>
      <c r="H2235" s="8">
        <v>0.3043</v>
      </c>
      <c r="I2235" s="8">
        <v>0.2008</v>
      </c>
      <c r="J2235" s="9">
        <v>0.004907407407407407</v>
      </c>
      <c r="K2235" s="21">
        <v>424.0</v>
      </c>
      <c r="L2235" s="4">
        <v>5.17</v>
      </c>
    </row>
    <row r="2236">
      <c r="A2236" s="20" t="s">
        <v>2631</v>
      </c>
      <c r="B2236" s="20" t="str">
        <f t="shared" si="1"/>
        <v>#VALUE!</v>
      </c>
      <c r="C2236" s="20" t="str">
        <f>IFERROR(__xludf.DUMMYFUNCTION("SPLIT(E2236,"" - "")"),"#VALUE!")</f>
        <v>#VALUE!</v>
      </c>
      <c r="D2236" s="20"/>
      <c r="E2236" s="23"/>
      <c r="F2236" s="4">
        <v>69.0</v>
      </c>
      <c r="G2236" s="4">
        <v>2.93</v>
      </c>
      <c r="H2236" s="8">
        <v>0.2319</v>
      </c>
      <c r="I2236" s="8">
        <v>0.2475</v>
      </c>
      <c r="J2236" s="9">
        <v>0.0019560185185185184</v>
      </c>
      <c r="K2236" s="21">
        <v>169.0</v>
      </c>
      <c r="L2236" s="4">
        <v>1.57</v>
      </c>
    </row>
    <row r="2237">
      <c r="A2237" s="20" t="s">
        <v>2632</v>
      </c>
      <c r="B2237" s="20" t="str">
        <f t="shared" si="1"/>
        <v>#VALUE!</v>
      </c>
      <c r="C2237" s="20" t="str">
        <f>IFERROR(__xludf.DUMMYFUNCTION("SPLIT(E2237,"" - "")"),"#VALUE!")</f>
        <v>#VALUE!</v>
      </c>
      <c r="D2237" s="20"/>
      <c r="E2237" s="23"/>
      <c r="F2237" s="4">
        <v>69.0</v>
      </c>
      <c r="G2237" s="4">
        <v>3.3</v>
      </c>
      <c r="H2237" s="8">
        <v>0.2174</v>
      </c>
      <c r="I2237" s="8">
        <v>0.2193</v>
      </c>
      <c r="J2237" s="9">
        <v>0.002789351851851852</v>
      </c>
      <c r="K2237" s="21">
        <v>241.0</v>
      </c>
      <c r="L2237" s="4">
        <v>2.52</v>
      </c>
    </row>
    <row r="2238">
      <c r="A2238" s="20" t="s">
        <v>2633</v>
      </c>
      <c r="B2238" s="20" t="str">
        <f t="shared" si="1"/>
        <v>#VALUE!</v>
      </c>
      <c r="C2238" s="20" t="str">
        <f>IFERROR(__xludf.DUMMYFUNCTION("SPLIT(E2238,"" - "")"),"#VALUE!")</f>
        <v>#VALUE!</v>
      </c>
      <c r="D2238" s="20"/>
      <c r="E2238" s="23"/>
      <c r="F2238" s="4">
        <v>69.0</v>
      </c>
      <c r="G2238" s="4">
        <v>3.57</v>
      </c>
      <c r="H2238" s="8">
        <v>0.3623</v>
      </c>
      <c r="I2238" s="8">
        <v>0.1504</v>
      </c>
      <c r="J2238" s="9">
        <v>0.003946759259259259</v>
      </c>
      <c r="K2238" s="21">
        <v>341.0</v>
      </c>
      <c r="L2238" s="4">
        <v>2.87</v>
      </c>
    </row>
    <row r="2239">
      <c r="A2239" s="20" t="s">
        <v>2634</v>
      </c>
      <c r="B2239" s="20" t="str">
        <f t="shared" si="1"/>
        <v>#VALUE!</v>
      </c>
      <c r="C2239" s="20" t="str">
        <f>IFERROR(__xludf.DUMMYFUNCTION("SPLIT(E2239,"" - "")"),"#VALUE!")</f>
        <v>#VALUE!</v>
      </c>
      <c r="D2239" s="20"/>
      <c r="E2239" s="23"/>
      <c r="F2239" s="4">
        <v>69.0</v>
      </c>
      <c r="G2239" s="4">
        <v>2.17</v>
      </c>
      <c r="H2239" s="8">
        <v>0.2174</v>
      </c>
      <c r="I2239" s="8">
        <v>0.12</v>
      </c>
      <c r="J2239" s="9">
        <v>0.0021643518518518518</v>
      </c>
      <c r="K2239" s="21">
        <v>187.0</v>
      </c>
      <c r="L2239" s="4">
        <v>2.99</v>
      </c>
    </row>
    <row r="2240">
      <c r="A2240" s="20" t="s">
        <v>2636</v>
      </c>
      <c r="B2240" s="20" t="str">
        <f t="shared" si="1"/>
        <v>#VALUE!</v>
      </c>
      <c r="C2240" s="20" t="str">
        <f>IFERROR(__xludf.DUMMYFUNCTION("SPLIT(E2240,"" - "")"),"#VALUE!")</f>
        <v>#VALUE!</v>
      </c>
      <c r="D2240" s="20"/>
      <c r="E2240" s="23"/>
      <c r="F2240" s="4">
        <v>69.0</v>
      </c>
      <c r="G2240" s="4">
        <v>3.04</v>
      </c>
      <c r="H2240" s="8">
        <v>0.2754</v>
      </c>
      <c r="I2240" s="8">
        <v>0.1476</v>
      </c>
      <c r="J2240" s="9">
        <v>0.004699074074074074</v>
      </c>
      <c r="K2240" s="21">
        <v>406.0</v>
      </c>
      <c r="L2240" s="4">
        <v>3.65</v>
      </c>
    </row>
    <row r="2241">
      <c r="A2241" s="20" t="s">
        <v>2638</v>
      </c>
      <c r="B2241" s="20" t="str">
        <f t="shared" si="1"/>
        <v>#VALUE!</v>
      </c>
      <c r="C2241" s="20" t="str">
        <f>IFERROR(__xludf.DUMMYFUNCTION("SPLIT(E2241,"" - "")"),"#VALUE!")</f>
        <v>#VALUE!</v>
      </c>
      <c r="D2241" s="20"/>
      <c r="E2241" s="23"/>
      <c r="F2241" s="4">
        <v>69.0</v>
      </c>
      <c r="G2241" s="4">
        <v>2.54</v>
      </c>
      <c r="H2241" s="8">
        <v>0.2464</v>
      </c>
      <c r="I2241" s="8">
        <v>0.1429</v>
      </c>
      <c r="J2241" s="9">
        <v>0.005694444444444445</v>
      </c>
      <c r="K2241" s="21">
        <v>492.0</v>
      </c>
      <c r="L2241" s="4">
        <v>4.83</v>
      </c>
    </row>
    <row r="2242">
      <c r="A2242" s="20" t="s">
        <v>2639</v>
      </c>
      <c r="B2242" s="20" t="str">
        <f t="shared" si="1"/>
        <v>#VALUE!</v>
      </c>
      <c r="C2242" s="20" t="str">
        <f>IFERROR(__xludf.DUMMYFUNCTION("SPLIT(E2242,"" - "")"),"#VALUE!")</f>
        <v>#VALUE!</v>
      </c>
      <c r="D2242" s="20"/>
      <c r="E2242" s="23"/>
      <c r="F2242" s="4">
        <v>69.0</v>
      </c>
      <c r="G2242" s="4">
        <v>2.55</v>
      </c>
      <c r="H2242" s="8">
        <v>0.4638</v>
      </c>
      <c r="I2242" s="8">
        <v>0.0398</v>
      </c>
      <c r="J2242" s="9">
        <v>0.004247685185185185</v>
      </c>
      <c r="K2242" s="21">
        <v>367.0</v>
      </c>
      <c r="L2242" s="4">
        <v>5.78</v>
      </c>
    </row>
    <row r="2243">
      <c r="A2243" s="20" t="s">
        <v>2640</v>
      </c>
      <c r="B2243" s="20" t="str">
        <f t="shared" si="1"/>
        <v>#VALUE!</v>
      </c>
      <c r="C2243" s="20" t="str">
        <f>IFERROR(__xludf.DUMMYFUNCTION("SPLIT(E2243,"" - "")"),"#VALUE!")</f>
        <v>#VALUE!</v>
      </c>
      <c r="D2243" s="20"/>
      <c r="E2243" s="23"/>
      <c r="F2243" s="4">
        <v>69.0</v>
      </c>
      <c r="G2243" s="4">
        <v>2.68</v>
      </c>
      <c r="H2243" s="8">
        <v>0.3623</v>
      </c>
      <c r="I2243" s="8">
        <v>0.2216</v>
      </c>
      <c r="J2243" s="9">
        <v>0.0026967592592592594</v>
      </c>
      <c r="K2243" s="21">
        <v>233.0</v>
      </c>
      <c r="L2243" s="4">
        <v>0.97</v>
      </c>
    </row>
    <row r="2244">
      <c r="A2244" s="20" t="s">
        <v>2641</v>
      </c>
      <c r="B2244" s="20" t="str">
        <f t="shared" si="1"/>
        <v>#VALUE!</v>
      </c>
      <c r="C2244" s="20" t="str">
        <f>IFERROR(__xludf.DUMMYFUNCTION("SPLIT(E2244,"" - "")"),"#VALUE!")</f>
        <v>#VALUE!</v>
      </c>
      <c r="D2244" s="20"/>
      <c r="E2244" s="23"/>
      <c r="F2244" s="4">
        <v>69.0</v>
      </c>
      <c r="G2244" s="4">
        <v>3.78</v>
      </c>
      <c r="H2244" s="8">
        <v>0.1304</v>
      </c>
      <c r="I2244" s="8">
        <v>0.0881</v>
      </c>
      <c r="J2244" s="9">
        <v>0.006782407407407407</v>
      </c>
      <c r="K2244" s="21">
        <v>586.0</v>
      </c>
      <c r="L2244" s="4">
        <v>6.48</v>
      </c>
    </row>
    <row r="2245">
      <c r="A2245" s="20" t="s">
        <v>2642</v>
      </c>
      <c r="B2245" s="20" t="str">
        <f t="shared" si="1"/>
        <v>#VALUE!</v>
      </c>
      <c r="C2245" s="20" t="str">
        <f>IFERROR(__xludf.DUMMYFUNCTION("SPLIT(E2245,"" - "")"),"#VALUE!")</f>
        <v>#VALUE!</v>
      </c>
      <c r="D2245" s="20"/>
      <c r="E2245" s="23"/>
      <c r="F2245" s="4">
        <v>69.0</v>
      </c>
      <c r="G2245" s="4">
        <v>4.2</v>
      </c>
      <c r="H2245" s="8">
        <v>0.2319</v>
      </c>
      <c r="I2245" s="8">
        <v>0.131</v>
      </c>
      <c r="J2245" s="9">
        <v>0.0053125</v>
      </c>
      <c r="K2245" s="21">
        <v>459.0</v>
      </c>
      <c r="L2245" s="4">
        <v>3.91</v>
      </c>
    </row>
    <row r="2246">
      <c r="A2246" s="20" t="s">
        <v>2643</v>
      </c>
      <c r="B2246" s="20" t="str">
        <f t="shared" si="1"/>
        <v>#VALUE!</v>
      </c>
      <c r="C2246" s="20" t="str">
        <f>IFERROR(__xludf.DUMMYFUNCTION("SPLIT(E2246,"" - "")"),"#VALUE!")</f>
        <v>#VALUE!</v>
      </c>
      <c r="D2246" s="20"/>
      <c r="E2246" s="23"/>
      <c r="F2246" s="4">
        <v>69.0</v>
      </c>
      <c r="G2246" s="4">
        <v>3.65</v>
      </c>
      <c r="H2246" s="8">
        <v>0.1594</v>
      </c>
      <c r="I2246" s="8">
        <v>0.2143</v>
      </c>
      <c r="J2246" s="9">
        <v>0.0033449074074074076</v>
      </c>
      <c r="K2246" s="21">
        <v>289.0</v>
      </c>
      <c r="L2246" s="4">
        <v>3.86</v>
      </c>
    </row>
    <row r="2247">
      <c r="A2247" s="20" t="s">
        <v>2644</v>
      </c>
      <c r="B2247" s="20" t="str">
        <f t="shared" si="1"/>
        <v>#VALUE!</v>
      </c>
      <c r="C2247" s="20" t="str">
        <f>IFERROR(__xludf.DUMMYFUNCTION("SPLIT(E2247,"" - "")"),"#VALUE!")</f>
        <v>#VALUE!</v>
      </c>
      <c r="D2247" s="20"/>
      <c r="E2247" s="23"/>
      <c r="F2247" s="4">
        <v>69.0</v>
      </c>
      <c r="G2247" s="4">
        <v>3.2</v>
      </c>
      <c r="H2247" s="8">
        <v>0.1594</v>
      </c>
      <c r="I2247" s="8">
        <v>0.267</v>
      </c>
      <c r="J2247" s="9">
        <v>0.002372685185185185</v>
      </c>
      <c r="K2247" s="21">
        <v>205.0</v>
      </c>
      <c r="L2247" s="4">
        <v>2.42</v>
      </c>
    </row>
    <row r="2248">
      <c r="A2248" s="20" t="s">
        <v>2645</v>
      </c>
      <c r="B2248" s="20" t="str">
        <f t="shared" si="1"/>
        <v>#VALUE!</v>
      </c>
      <c r="C2248" s="20" t="str">
        <f>IFERROR(__xludf.DUMMYFUNCTION("SPLIT(E2248,"" - "")"),"#VALUE!")</f>
        <v>#VALUE!</v>
      </c>
      <c r="D2248" s="20"/>
      <c r="E2248" s="23"/>
      <c r="F2248" s="4">
        <v>69.0</v>
      </c>
      <c r="G2248" s="4">
        <v>3.65</v>
      </c>
      <c r="H2248" s="8">
        <v>0.3623</v>
      </c>
      <c r="I2248" s="8">
        <v>0.1349</v>
      </c>
      <c r="J2248" s="9">
        <v>0.004120370370370371</v>
      </c>
      <c r="K2248" s="21">
        <v>356.0</v>
      </c>
      <c r="L2248" s="4">
        <v>3.59</v>
      </c>
    </row>
    <row r="2249">
      <c r="A2249" s="20" t="s">
        <v>4540</v>
      </c>
      <c r="B2249" s="20" t="str">
        <f t="shared" si="1"/>
        <v>#VALUE!</v>
      </c>
      <c r="C2249" s="20" t="str">
        <f>IFERROR(__xludf.DUMMYFUNCTION("SPLIT(E2249,"" - "")"),"#VALUE!")</f>
        <v>#VALUE!</v>
      </c>
      <c r="D2249" s="20"/>
      <c r="E2249" s="23"/>
      <c r="F2249" s="4">
        <v>69.0</v>
      </c>
      <c r="G2249" s="4">
        <v>2.99</v>
      </c>
      <c r="H2249" s="8">
        <v>0.2319</v>
      </c>
      <c r="I2249" s="8">
        <v>0.1699</v>
      </c>
      <c r="J2249" s="9">
        <v>0.002777777777777778</v>
      </c>
      <c r="K2249" s="21">
        <v>240.0</v>
      </c>
      <c r="L2249" s="4">
        <v>2.97</v>
      </c>
    </row>
    <row r="2250">
      <c r="A2250" s="20" t="s">
        <v>2648</v>
      </c>
      <c r="B2250" s="20" t="str">
        <f t="shared" si="1"/>
        <v>#VALUE!</v>
      </c>
      <c r="C2250" s="20" t="str">
        <f>IFERROR(__xludf.DUMMYFUNCTION("SPLIT(E2250,"" - "")"),"#VALUE!")</f>
        <v>#VALUE!</v>
      </c>
      <c r="D2250" s="20"/>
      <c r="E2250" s="23"/>
      <c r="F2250" s="4">
        <v>69.0</v>
      </c>
      <c r="G2250" s="4">
        <v>3.23</v>
      </c>
      <c r="H2250" s="8">
        <v>0.3333</v>
      </c>
      <c r="I2250" s="8">
        <v>0.1525</v>
      </c>
      <c r="J2250" s="9">
        <v>0.003310185185185185</v>
      </c>
      <c r="K2250" s="21">
        <v>286.0</v>
      </c>
      <c r="L2250" s="4">
        <v>1.88</v>
      </c>
    </row>
    <row r="2251">
      <c r="A2251" s="20" t="s">
        <v>2649</v>
      </c>
      <c r="B2251" s="20" t="str">
        <f t="shared" si="1"/>
        <v>#VALUE!</v>
      </c>
      <c r="C2251" s="20" t="str">
        <f>IFERROR(__xludf.DUMMYFUNCTION("SPLIT(E2251,"" - "")"),"#VALUE!")</f>
        <v>#VALUE!</v>
      </c>
      <c r="D2251" s="20"/>
      <c r="E2251" s="23"/>
      <c r="F2251" s="4">
        <v>69.0</v>
      </c>
      <c r="G2251" s="4">
        <v>7.43</v>
      </c>
      <c r="H2251" s="8">
        <v>0.1449</v>
      </c>
      <c r="I2251" s="8">
        <v>0.1365</v>
      </c>
      <c r="J2251" s="9">
        <v>0.005023148148148148</v>
      </c>
      <c r="K2251" s="21">
        <v>434.0</v>
      </c>
      <c r="L2251" s="4">
        <v>4.01</v>
      </c>
    </row>
    <row r="2252">
      <c r="A2252" s="20" t="s">
        <v>2650</v>
      </c>
      <c r="B2252" s="20" t="str">
        <f t="shared" si="1"/>
        <v>#VALUE!</v>
      </c>
      <c r="C2252" s="20" t="str">
        <f>IFERROR(__xludf.DUMMYFUNCTION("SPLIT(E2252,"" - "")"),"#VALUE!")</f>
        <v>#VALUE!</v>
      </c>
      <c r="D2252" s="20"/>
      <c r="E2252" s="23"/>
      <c r="F2252" s="4">
        <v>69.0</v>
      </c>
      <c r="G2252" s="4">
        <v>3.78</v>
      </c>
      <c r="H2252" s="8">
        <v>0.2609</v>
      </c>
      <c r="I2252" s="8">
        <v>0.1724</v>
      </c>
      <c r="J2252" s="9">
        <v>0.0034027777777777776</v>
      </c>
      <c r="K2252" s="21">
        <v>294.0</v>
      </c>
      <c r="L2252" s="4">
        <v>2.74</v>
      </c>
    </row>
    <row r="2253">
      <c r="A2253" s="20" t="s">
        <v>2651</v>
      </c>
      <c r="B2253" s="20" t="str">
        <f t="shared" si="1"/>
        <v>#VALUE!</v>
      </c>
      <c r="C2253" s="20" t="str">
        <f>IFERROR(__xludf.DUMMYFUNCTION("SPLIT(E2253,"" - "")"),"#VALUE!")</f>
        <v>#VALUE!</v>
      </c>
      <c r="D2253" s="20"/>
      <c r="E2253" s="23"/>
      <c r="F2253" s="4">
        <v>69.0</v>
      </c>
      <c r="G2253" s="4">
        <v>3.62</v>
      </c>
      <c r="H2253" s="8">
        <v>0.2754</v>
      </c>
      <c r="I2253" s="8">
        <v>0.24</v>
      </c>
      <c r="J2253" s="9">
        <v>0.002824074074074074</v>
      </c>
      <c r="K2253" s="21">
        <v>244.0</v>
      </c>
      <c r="L2253" s="4">
        <v>2.36</v>
      </c>
    </row>
    <row r="2254">
      <c r="A2254" s="20" t="s">
        <v>2652</v>
      </c>
      <c r="B2254" s="20" t="str">
        <f t="shared" si="1"/>
        <v>#VALUE!</v>
      </c>
      <c r="C2254" s="20" t="str">
        <f>IFERROR(__xludf.DUMMYFUNCTION("SPLIT(E2254,"" - "")"),"#VALUE!")</f>
        <v>#VALUE!</v>
      </c>
      <c r="D2254" s="20"/>
      <c r="E2254" s="23"/>
      <c r="F2254" s="4">
        <v>69.0</v>
      </c>
      <c r="G2254" s="4">
        <v>3.07</v>
      </c>
      <c r="H2254" s="8">
        <v>0.2609</v>
      </c>
      <c r="I2254" s="8">
        <v>0.3066</v>
      </c>
      <c r="J2254" s="9">
        <v>0.003553240740740741</v>
      </c>
      <c r="K2254" s="21">
        <v>307.0</v>
      </c>
      <c r="L2254" s="4">
        <v>2.17</v>
      </c>
    </row>
    <row r="2255">
      <c r="A2255" s="20" t="s">
        <v>2653</v>
      </c>
      <c r="B2255" s="20" t="str">
        <f t="shared" si="1"/>
        <v>#VALUE!</v>
      </c>
      <c r="C2255" s="20" t="str">
        <f>IFERROR(__xludf.DUMMYFUNCTION("SPLIT(E2255,"" - "")"),"#VALUE!")</f>
        <v>#VALUE!</v>
      </c>
      <c r="D2255" s="20"/>
      <c r="E2255" s="23"/>
      <c r="F2255" s="4">
        <v>69.0</v>
      </c>
      <c r="G2255" s="4">
        <v>4.68</v>
      </c>
      <c r="H2255" s="8">
        <v>0.1014</v>
      </c>
      <c r="I2255" s="8">
        <v>0.1827</v>
      </c>
      <c r="J2255" s="9">
        <v>0.0060185185185185185</v>
      </c>
      <c r="K2255" s="21">
        <v>520.0</v>
      </c>
      <c r="L2255" s="4">
        <v>3.38</v>
      </c>
    </row>
    <row r="2256">
      <c r="A2256" s="20" t="s">
        <v>2654</v>
      </c>
      <c r="B2256" s="20" t="str">
        <f t="shared" si="1"/>
        <v>#VALUE!</v>
      </c>
      <c r="C2256" s="20" t="str">
        <f>IFERROR(__xludf.DUMMYFUNCTION("SPLIT(E2256,"" - "")"),"#VALUE!")</f>
        <v>#VALUE!</v>
      </c>
      <c r="D2256" s="20"/>
      <c r="E2256" s="23"/>
      <c r="F2256" s="4">
        <v>69.0</v>
      </c>
      <c r="G2256" s="4">
        <v>3.99</v>
      </c>
      <c r="H2256" s="8">
        <v>0.2609</v>
      </c>
      <c r="I2256" s="8">
        <v>0.1418</v>
      </c>
      <c r="J2256" s="9">
        <v>0.0043055555555555555</v>
      </c>
      <c r="K2256" s="21">
        <v>372.0</v>
      </c>
      <c r="L2256" s="4">
        <v>3.41</v>
      </c>
    </row>
    <row r="2257">
      <c r="A2257" s="20">
        <v>2009.0</v>
      </c>
      <c r="B2257" s="20" t="str">
        <f t="shared" si="1"/>
        <v>#VALUE!</v>
      </c>
      <c r="C2257" s="20" t="str">
        <f>IFERROR(__xludf.DUMMYFUNCTION("SPLIT(E2257,"" - "")"),"#VALUE!")</f>
        <v>#VALUE!</v>
      </c>
      <c r="D2257" s="20"/>
      <c r="E2257" s="23"/>
      <c r="F2257" s="4">
        <v>68.0</v>
      </c>
      <c r="G2257" s="4">
        <v>2.07</v>
      </c>
      <c r="H2257" s="8">
        <v>0.1176</v>
      </c>
      <c r="I2257" s="8">
        <v>0.3546</v>
      </c>
      <c r="J2257" s="9">
        <v>0.0032175925925925926</v>
      </c>
      <c r="K2257" s="21">
        <v>278.0</v>
      </c>
      <c r="L2257" s="4">
        <v>5.79</v>
      </c>
    </row>
    <row r="2258">
      <c r="A2258" s="20">
        <v>2025.0</v>
      </c>
      <c r="B2258" s="20" t="str">
        <f t="shared" si="1"/>
        <v>#VALUE!</v>
      </c>
      <c r="C2258" s="20" t="str">
        <f>IFERROR(__xludf.DUMMYFUNCTION("SPLIT(E2258,"" - "")"),"#VALUE!")</f>
        <v>#VALUE!</v>
      </c>
      <c r="D2258" s="20"/>
      <c r="E2258" s="23"/>
      <c r="F2258" s="4">
        <v>68.0</v>
      </c>
      <c r="G2258" s="4">
        <v>2.62</v>
      </c>
      <c r="H2258" s="8">
        <v>0.4265</v>
      </c>
      <c r="I2258" s="8">
        <v>0.0337</v>
      </c>
      <c r="J2258" s="9">
        <v>0.004027777777777778</v>
      </c>
      <c r="K2258" s="21">
        <v>348.0</v>
      </c>
      <c r="L2258" s="4">
        <v>3.85</v>
      </c>
    </row>
    <row r="2259">
      <c r="A2259" s="20">
        <v>2295.0</v>
      </c>
      <c r="B2259" s="20" t="str">
        <f t="shared" si="1"/>
        <v>#VALUE!</v>
      </c>
      <c r="C2259" s="20" t="str">
        <f>IFERROR(__xludf.DUMMYFUNCTION("SPLIT(E2259,"" - "")"),"#VALUE!")</f>
        <v>#VALUE!</v>
      </c>
      <c r="D2259" s="20"/>
      <c r="E2259" s="23"/>
      <c r="F2259" s="4">
        <v>68.0</v>
      </c>
      <c r="G2259" s="4">
        <v>2.53</v>
      </c>
      <c r="H2259" s="8">
        <v>0.2353</v>
      </c>
      <c r="I2259" s="8">
        <v>0.1047</v>
      </c>
      <c r="J2259" s="9">
        <v>0.005543981481481481</v>
      </c>
      <c r="K2259" s="21">
        <v>479.0</v>
      </c>
      <c r="L2259" s="4">
        <v>3.91</v>
      </c>
    </row>
    <row r="2260">
      <c r="A2260" s="20">
        <v>3187.0</v>
      </c>
      <c r="B2260" s="20" t="str">
        <f t="shared" si="1"/>
        <v>#VALUE!</v>
      </c>
      <c r="C2260" s="20" t="str">
        <f>IFERROR(__xludf.DUMMYFUNCTION("SPLIT(E2260,"" - "")"),"#VALUE!")</f>
        <v>#VALUE!</v>
      </c>
      <c r="D2260" s="20"/>
      <c r="E2260" s="23"/>
      <c r="F2260" s="4">
        <v>68.0</v>
      </c>
      <c r="G2260" s="4">
        <v>2.34</v>
      </c>
      <c r="H2260" s="8">
        <v>0.1471</v>
      </c>
      <c r="I2260" s="8">
        <v>0.0692</v>
      </c>
      <c r="J2260" s="9">
        <v>0.0033333333333333335</v>
      </c>
      <c r="K2260" s="21">
        <v>288.0</v>
      </c>
      <c r="L2260" s="4">
        <v>4.97</v>
      </c>
    </row>
    <row r="2261">
      <c r="A2261" s="20" t="s">
        <v>2655</v>
      </c>
      <c r="B2261" s="20" t="str">
        <f t="shared" si="1"/>
        <v>#VALUE!</v>
      </c>
      <c r="C2261" s="20" t="str">
        <f>IFERROR(__xludf.DUMMYFUNCTION("SPLIT(E2261,"" - "")"),"#VALUE!")</f>
        <v>#VALUE!</v>
      </c>
      <c r="D2261" s="20"/>
      <c r="E2261" s="23"/>
      <c r="F2261" s="4">
        <v>68.0</v>
      </c>
      <c r="G2261" s="4">
        <v>3.57</v>
      </c>
      <c r="H2261" s="8">
        <v>0.1471</v>
      </c>
      <c r="I2261" s="8">
        <v>0.1852</v>
      </c>
      <c r="J2261" s="9">
        <v>0.0043055555555555555</v>
      </c>
      <c r="K2261" s="21">
        <v>372.0</v>
      </c>
      <c r="L2261" s="4">
        <v>2.22</v>
      </c>
    </row>
    <row r="2262">
      <c r="A2262" s="20" t="s">
        <v>2658</v>
      </c>
      <c r="B2262" s="20" t="str">
        <f t="shared" si="1"/>
        <v>#VALUE!</v>
      </c>
      <c r="C2262" s="20" t="str">
        <f>IFERROR(__xludf.DUMMYFUNCTION("SPLIT(E2262,"" - "")"),"#VALUE!")</f>
        <v>#VALUE!</v>
      </c>
      <c r="D2262" s="20"/>
      <c r="E2262" s="23"/>
      <c r="F2262" s="4">
        <v>68.0</v>
      </c>
      <c r="G2262" s="4">
        <v>4.57</v>
      </c>
      <c r="H2262" s="8">
        <v>0.1471</v>
      </c>
      <c r="I2262" s="8">
        <v>0.2154</v>
      </c>
      <c r="J2262" s="9">
        <v>0.0038541666666666668</v>
      </c>
      <c r="K2262" s="21">
        <v>333.0</v>
      </c>
      <c r="L2262" s="4">
        <v>3.46</v>
      </c>
    </row>
    <row r="2263">
      <c r="A2263" s="20" t="s">
        <v>2659</v>
      </c>
      <c r="B2263" s="20" t="str">
        <f t="shared" si="1"/>
        <v>#VALUE!</v>
      </c>
      <c r="C2263" s="20" t="str">
        <f>IFERROR(__xludf.DUMMYFUNCTION("SPLIT(E2263,"" - "")"),"#VALUE!")</f>
        <v>#VALUE!</v>
      </c>
      <c r="D2263" s="20"/>
      <c r="E2263" s="23"/>
      <c r="F2263" s="4">
        <v>68.0</v>
      </c>
      <c r="G2263" s="4">
        <v>2.9</v>
      </c>
      <c r="H2263" s="8">
        <v>0.2353</v>
      </c>
      <c r="I2263" s="8">
        <v>0.1574</v>
      </c>
      <c r="J2263" s="9">
        <v>0.005706018518518518</v>
      </c>
      <c r="K2263" s="21">
        <v>493.0</v>
      </c>
      <c r="L2263" s="4">
        <v>5.06</v>
      </c>
    </row>
    <row r="2264">
      <c r="A2264" s="20" t="s">
        <v>2660</v>
      </c>
      <c r="B2264" s="20" t="str">
        <f t="shared" si="1"/>
        <v>#VALUE!</v>
      </c>
      <c r="C2264" s="20" t="str">
        <f>IFERROR(__xludf.DUMMYFUNCTION("SPLIT(E2264,"" - "")"),"#VALUE!")</f>
        <v>#VALUE!</v>
      </c>
      <c r="D2264" s="20"/>
      <c r="E2264" s="23"/>
      <c r="F2264" s="4">
        <v>68.0</v>
      </c>
      <c r="G2264" s="4">
        <v>2.31</v>
      </c>
      <c r="H2264" s="8">
        <v>0.3382</v>
      </c>
      <c r="I2264" s="8">
        <v>0.1529</v>
      </c>
      <c r="J2264" s="9">
        <v>0.003715277777777778</v>
      </c>
      <c r="K2264" s="21">
        <v>321.0</v>
      </c>
      <c r="L2264" s="4">
        <v>2.21</v>
      </c>
    </row>
    <row r="2265">
      <c r="A2265" s="20" t="s">
        <v>2661</v>
      </c>
      <c r="B2265" s="20" t="str">
        <f t="shared" si="1"/>
        <v>#VALUE!</v>
      </c>
      <c r="C2265" s="20" t="str">
        <f>IFERROR(__xludf.DUMMYFUNCTION("SPLIT(E2265,"" - "")"),"#VALUE!")</f>
        <v>#VALUE!</v>
      </c>
      <c r="D2265" s="20"/>
      <c r="E2265" s="23"/>
      <c r="F2265" s="4">
        <v>68.0</v>
      </c>
      <c r="G2265" s="4">
        <v>3.07</v>
      </c>
      <c r="H2265" s="8">
        <v>0.0735</v>
      </c>
      <c r="I2265" s="8">
        <v>0.378</v>
      </c>
      <c r="J2265" s="9">
        <v>0.003298611111111111</v>
      </c>
      <c r="K2265" s="21">
        <v>285.0</v>
      </c>
      <c r="L2265" s="4">
        <v>2.07</v>
      </c>
    </row>
    <row r="2266">
      <c r="A2266" s="20" t="s">
        <v>2662</v>
      </c>
      <c r="B2266" s="20" t="str">
        <f t="shared" si="1"/>
        <v>#VALUE!</v>
      </c>
      <c r="C2266" s="20" t="str">
        <f>IFERROR(__xludf.DUMMYFUNCTION("SPLIT(E2266,"" - "")"),"#VALUE!")</f>
        <v>#VALUE!</v>
      </c>
      <c r="D2266" s="20"/>
      <c r="E2266" s="23"/>
      <c r="F2266" s="4">
        <v>68.0</v>
      </c>
      <c r="G2266" s="4">
        <v>3.9</v>
      </c>
      <c r="H2266" s="8">
        <v>0.2647</v>
      </c>
      <c r="I2266" s="8">
        <v>0.2113</v>
      </c>
      <c r="J2266" s="9">
        <v>0.003171296296296296</v>
      </c>
      <c r="K2266" s="21">
        <v>274.0</v>
      </c>
      <c r="L2266" s="4">
        <v>2.75</v>
      </c>
    </row>
    <row r="2267">
      <c r="A2267" s="20" t="s">
        <v>2663</v>
      </c>
      <c r="B2267" s="20" t="str">
        <f t="shared" si="1"/>
        <v>#VALUE!</v>
      </c>
      <c r="C2267" s="20" t="str">
        <f>IFERROR(__xludf.DUMMYFUNCTION("SPLIT(E2267,"" - "")"),"#VALUE!")</f>
        <v>#VALUE!</v>
      </c>
      <c r="D2267" s="20"/>
      <c r="E2267" s="23"/>
      <c r="F2267" s="4">
        <v>68.0</v>
      </c>
      <c r="G2267" s="4">
        <v>3.13</v>
      </c>
      <c r="H2267" s="8">
        <v>0.1618</v>
      </c>
      <c r="I2267" s="8">
        <v>0.2441</v>
      </c>
      <c r="J2267" s="9">
        <v>0.002777777777777778</v>
      </c>
      <c r="K2267" s="21">
        <v>240.0</v>
      </c>
      <c r="L2267" s="4">
        <v>2.24</v>
      </c>
    </row>
    <row r="2268">
      <c r="A2268" s="20" t="s">
        <v>2664</v>
      </c>
      <c r="B2268" s="20" t="str">
        <f t="shared" si="1"/>
        <v>#VALUE!</v>
      </c>
      <c r="C2268" s="20" t="str">
        <f>IFERROR(__xludf.DUMMYFUNCTION("SPLIT(E2268,"" - "")"),"#VALUE!")</f>
        <v>#VALUE!</v>
      </c>
      <c r="D2268" s="20"/>
      <c r="E2268" s="23"/>
      <c r="F2268" s="4">
        <v>68.0</v>
      </c>
      <c r="G2268" s="4">
        <v>1.24</v>
      </c>
      <c r="H2268" s="8">
        <v>0.0441</v>
      </c>
      <c r="I2268" s="8">
        <v>0.6667</v>
      </c>
      <c r="J2268" s="9">
        <v>9.722222222222222E-4</v>
      </c>
      <c r="K2268" s="21">
        <v>84.0</v>
      </c>
      <c r="L2268" s="4">
        <v>1.25</v>
      </c>
    </row>
    <row r="2269">
      <c r="A2269" s="20" t="s">
        <v>2668</v>
      </c>
      <c r="B2269" s="20" t="str">
        <f t="shared" si="1"/>
        <v>#VALUE!</v>
      </c>
      <c r="C2269" s="20" t="str">
        <f>IFERROR(__xludf.DUMMYFUNCTION("SPLIT(E2269,"" - "")"),"#VALUE!")</f>
        <v>#VALUE!</v>
      </c>
      <c r="D2269" s="20"/>
      <c r="E2269" s="23"/>
      <c r="F2269" s="4">
        <v>68.0</v>
      </c>
      <c r="G2269" s="4">
        <v>3.65</v>
      </c>
      <c r="H2269" s="8">
        <v>0.4118</v>
      </c>
      <c r="I2269" s="8">
        <v>0.129</v>
      </c>
      <c r="J2269" s="9">
        <v>0.005011574074074074</v>
      </c>
      <c r="K2269" s="21">
        <v>433.0</v>
      </c>
      <c r="L2269" s="4">
        <v>2.71</v>
      </c>
    </row>
    <row r="2270">
      <c r="A2270" s="20" t="s">
        <v>2669</v>
      </c>
      <c r="B2270" s="20" t="str">
        <f t="shared" si="1"/>
        <v>#VALUE!</v>
      </c>
      <c r="C2270" s="20" t="str">
        <f>IFERROR(__xludf.DUMMYFUNCTION("SPLIT(E2270,"" - "")"),"#VALUE!")</f>
        <v>#VALUE!</v>
      </c>
      <c r="D2270" s="20"/>
      <c r="E2270" s="23"/>
      <c r="F2270" s="4">
        <v>68.0</v>
      </c>
      <c r="G2270" s="4">
        <v>1.68</v>
      </c>
      <c r="H2270" s="8">
        <v>0.1029</v>
      </c>
      <c r="I2270" s="8">
        <v>0.5789</v>
      </c>
      <c r="J2270" s="9">
        <v>0.0012731481481481483</v>
      </c>
      <c r="K2270" s="21">
        <v>110.0</v>
      </c>
      <c r="L2270" s="4">
        <v>2.44</v>
      </c>
    </row>
    <row r="2271">
      <c r="A2271" s="20" t="s">
        <v>2671</v>
      </c>
      <c r="B2271" s="20" t="str">
        <f t="shared" si="1"/>
        <v>#VALUE!</v>
      </c>
      <c r="C2271" s="20" t="str">
        <f>IFERROR(__xludf.DUMMYFUNCTION("SPLIT(E2271,"" - "")"),"#VALUE!")</f>
        <v>#VALUE!</v>
      </c>
      <c r="D2271" s="20"/>
      <c r="E2271" s="23"/>
      <c r="F2271" s="4">
        <v>68.0</v>
      </c>
      <c r="G2271" s="4">
        <v>1.0</v>
      </c>
      <c r="H2271" s="8">
        <v>0.9853</v>
      </c>
      <c r="I2271" s="8">
        <v>0.0</v>
      </c>
      <c r="J2271" s="9">
        <v>0.0</v>
      </c>
      <c r="K2271" s="21">
        <v>0.0</v>
      </c>
      <c r="L2271" s="4">
        <v>0.01</v>
      </c>
    </row>
    <row r="2272">
      <c r="A2272" s="20" t="s">
        <v>2673</v>
      </c>
      <c r="B2272" s="20" t="str">
        <f t="shared" si="1"/>
        <v>#VALUE!</v>
      </c>
      <c r="C2272" s="20" t="str">
        <f>IFERROR(__xludf.DUMMYFUNCTION("SPLIT(E2272,"" - "")"),"#VALUE!")</f>
        <v>#VALUE!</v>
      </c>
      <c r="D2272" s="20"/>
      <c r="E2272" s="23"/>
      <c r="F2272" s="4">
        <v>68.0</v>
      </c>
      <c r="G2272" s="4">
        <v>3.15</v>
      </c>
      <c r="H2272" s="8">
        <v>0.1912</v>
      </c>
      <c r="I2272" s="8">
        <v>0.2664</v>
      </c>
      <c r="J2272" s="9">
        <v>0.0022685185185185187</v>
      </c>
      <c r="K2272" s="21">
        <v>196.0</v>
      </c>
      <c r="L2272" s="4">
        <v>2.51</v>
      </c>
    </row>
    <row r="2273">
      <c r="A2273" s="20" t="s">
        <v>2674</v>
      </c>
      <c r="B2273" s="20" t="str">
        <f t="shared" si="1"/>
        <v>#VALUE!</v>
      </c>
      <c r="C2273" s="20" t="str">
        <f>IFERROR(__xludf.DUMMYFUNCTION("SPLIT(E2273,"" - "")"),"#VALUE!")</f>
        <v>#VALUE!</v>
      </c>
      <c r="D2273" s="20"/>
      <c r="E2273" s="23"/>
      <c r="F2273" s="4">
        <v>68.0</v>
      </c>
      <c r="G2273" s="4">
        <v>2.53</v>
      </c>
      <c r="H2273" s="8">
        <v>0.5735</v>
      </c>
      <c r="I2273" s="8">
        <v>0.0872</v>
      </c>
      <c r="J2273" s="9">
        <v>0.003599537037037037</v>
      </c>
      <c r="K2273" s="21">
        <v>311.0</v>
      </c>
      <c r="L2273" s="4">
        <v>1.84</v>
      </c>
    </row>
    <row r="2274">
      <c r="A2274" s="20" t="s">
        <v>2675</v>
      </c>
      <c r="B2274" s="20" t="str">
        <f t="shared" si="1"/>
        <v>#VALUE!</v>
      </c>
      <c r="C2274" s="20" t="str">
        <f>IFERROR(__xludf.DUMMYFUNCTION("SPLIT(E2274,"" - "")"),"#VALUE!")</f>
        <v>#VALUE!</v>
      </c>
      <c r="D2274" s="20"/>
      <c r="E2274" s="23"/>
      <c r="F2274" s="4">
        <v>68.0</v>
      </c>
      <c r="G2274" s="4">
        <v>2.4</v>
      </c>
      <c r="H2274" s="8">
        <v>0.2794</v>
      </c>
      <c r="I2274" s="8">
        <v>0.2638</v>
      </c>
      <c r="J2274" s="9">
        <v>0.001388888888888889</v>
      </c>
      <c r="K2274" s="21">
        <v>120.0</v>
      </c>
      <c r="L2274" s="4">
        <v>2.07</v>
      </c>
    </row>
    <row r="2275">
      <c r="A2275" s="20" t="s">
        <v>2676</v>
      </c>
      <c r="B2275" s="20" t="str">
        <f t="shared" si="1"/>
        <v>#VALUE!</v>
      </c>
      <c r="C2275" s="20" t="str">
        <f>IFERROR(__xludf.DUMMYFUNCTION("SPLIT(E2275,"" - "")"),"#VALUE!")</f>
        <v>#VALUE!</v>
      </c>
      <c r="D2275" s="20"/>
      <c r="E2275" s="23"/>
      <c r="F2275" s="4">
        <v>68.0</v>
      </c>
      <c r="G2275" s="4">
        <v>2.13</v>
      </c>
      <c r="H2275" s="8">
        <v>0.2353</v>
      </c>
      <c r="I2275" s="8">
        <v>0.3103</v>
      </c>
      <c r="J2275" s="9">
        <v>0.0024074074074074076</v>
      </c>
      <c r="K2275" s="21">
        <v>208.0</v>
      </c>
      <c r="L2275" s="4">
        <v>1.63</v>
      </c>
    </row>
    <row r="2276">
      <c r="A2276" s="20" t="s">
        <v>2677</v>
      </c>
      <c r="B2276" s="20" t="str">
        <f t="shared" si="1"/>
        <v>#VALUE!</v>
      </c>
      <c r="C2276" s="20" t="str">
        <f>IFERROR(__xludf.DUMMYFUNCTION("SPLIT(E2276,"" - "")"),"#VALUE!")</f>
        <v>#VALUE!</v>
      </c>
      <c r="D2276" s="20"/>
      <c r="E2276" s="23"/>
      <c r="F2276" s="4">
        <v>68.0</v>
      </c>
      <c r="G2276" s="4">
        <v>3.85</v>
      </c>
      <c r="H2276" s="8">
        <v>0.2941</v>
      </c>
      <c r="I2276" s="8">
        <v>0.229</v>
      </c>
      <c r="J2276" s="9">
        <v>0.0040625</v>
      </c>
      <c r="K2276" s="21">
        <v>351.0</v>
      </c>
      <c r="L2276" s="4">
        <v>4.01</v>
      </c>
    </row>
    <row r="2277">
      <c r="A2277" s="20" t="s">
        <v>2753</v>
      </c>
      <c r="B2277" s="20" t="str">
        <f t="shared" si="1"/>
        <v>#VALUE!</v>
      </c>
      <c r="C2277" s="20" t="str">
        <f>IFERROR(__xludf.DUMMYFUNCTION("SPLIT(E2277,"" - "")"),"#VALUE!")</f>
        <v>#VALUE!</v>
      </c>
      <c r="D2277" s="20"/>
      <c r="E2277" s="23"/>
      <c r="F2277" s="4">
        <v>68.0</v>
      </c>
      <c r="G2277" s="4">
        <v>1.91</v>
      </c>
      <c r="H2277" s="8">
        <v>0.3382</v>
      </c>
      <c r="I2277" s="8">
        <v>0.1231</v>
      </c>
      <c r="J2277" s="9">
        <v>0.0033796296296296296</v>
      </c>
      <c r="K2277" s="21">
        <v>292.0</v>
      </c>
      <c r="L2277" s="4">
        <v>4.37</v>
      </c>
    </row>
    <row r="2278">
      <c r="A2278" s="20" t="s">
        <v>2681</v>
      </c>
      <c r="B2278" s="20" t="str">
        <f t="shared" si="1"/>
        <v>#VALUE!</v>
      </c>
      <c r="C2278" s="20" t="str">
        <f>IFERROR(__xludf.DUMMYFUNCTION("SPLIT(E2278,"" - "")"),"#VALUE!")</f>
        <v>#VALUE!</v>
      </c>
      <c r="D2278" s="20"/>
      <c r="E2278" s="23"/>
      <c r="F2278" s="4">
        <v>68.0</v>
      </c>
      <c r="G2278" s="4">
        <v>3.94</v>
      </c>
      <c r="H2278" s="8">
        <v>0.3235</v>
      </c>
      <c r="I2278" s="8">
        <v>0.153</v>
      </c>
      <c r="J2278" s="9">
        <v>0.005138888888888889</v>
      </c>
      <c r="K2278" s="21">
        <v>444.0</v>
      </c>
      <c r="L2278" s="4">
        <v>3.09</v>
      </c>
    </row>
    <row r="2279">
      <c r="A2279" s="20" t="s">
        <v>2682</v>
      </c>
      <c r="B2279" s="20" t="str">
        <f t="shared" si="1"/>
        <v>#VALUE!</v>
      </c>
      <c r="C2279" s="20" t="str">
        <f>IFERROR(__xludf.DUMMYFUNCTION("SPLIT(E2279,"" - "")"),"#VALUE!")</f>
        <v>#VALUE!</v>
      </c>
      <c r="D2279" s="20"/>
      <c r="E2279" s="23"/>
      <c r="F2279" s="4">
        <v>68.0</v>
      </c>
      <c r="G2279" s="4">
        <v>3.54</v>
      </c>
      <c r="H2279" s="8">
        <v>0.1912</v>
      </c>
      <c r="I2279" s="8">
        <v>0.2199</v>
      </c>
      <c r="J2279" s="9">
        <v>0.0038657407407407408</v>
      </c>
      <c r="K2279" s="21">
        <v>334.0</v>
      </c>
      <c r="L2279" s="4">
        <v>2.78</v>
      </c>
    </row>
    <row r="2280">
      <c r="A2280" s="20" t="s">
        <v>2683</v>
      </c>
      <c r="B2280" s="20" t="str">
        <f t="shared" si="1"/>
        <v>#VALUE!</v>
      </c>
      <c r="C2280" s="20" t="str">
        <f>IFERROR(__xludf.DUMMYFUNCTION("SPLIT(E2280,"" - "")"),"#VALUE!")</f>
        <v>#VALUE!</v>
      </c>
      <c r="D2280" s="20"/>
      <c r="E2280" s="23"/>
      <c r="F2280" s="4">
        <v>68.0</v>
      </c>
      <c r="G2280" s="4">
        <v>2.66</v>
      </c>
      <c r="H2280" s="8">
        <v>0.3529</v>
      </c>
      <c r="I2280" s="8">
        <v>0.0773</v>
      </c>
      <c r="J2280" s="9">
        <v>0.004988425925925926</v>
      </c>
      <c r="K2280" s="21">
        <v>431.0</v>
      </c>
      <c r="L2280" s="4">
        <v>3.29</v>
      </c>
    </row>
    <row r="2281">
      <c r="A2281" s="20" t="s">
        <v>2686</v>
      </c>
      <c r="B2281" s="20" t="str">
        <f t="shared" si="1"/>
        <v>#VALUE!</v>
      </c>
      <c r="C2281" s="20" t="str">
        <f>IFERROR(__xludf.DUMMYFUNCTION("SPLIT(E2281,"" - "")"),"#VALUE!")</f>
        <v>#VALUE!</v>
      </c>
      <c r="D2281" s="20"/>
      <c r="E2281" s="23"/>
      <c r="F2281" s="4">
        <v>68.0</v>
      </c>
      <c r="G2281" s="4">
        <v>4.01</v>
      </c>
      <c r="H2281" s="8">
        <v>0.1029</v>
      </c>
      <c r="I2281" s="8">
        <v>0.2418</v>
      </c>
      <c r="J2281" s="9">
        <v>0.002905092592592593</v>
      </c>
      <c r="K2281" s="21">
        <v>251.0</v>
      </c>
      <c r="L2281" s="4">
        <v>3.68</v>
      </c>
    </row>
    <row r="2282">
      <c r="A2282" s="20" t="s">
        <v>2687</v>
      </c>
      <c r="B2282" s="20" t="str">
        <f t="shared" si="1"/>
        <v>#VALUE!</v>
      </c>
      <c r="C2282" s="20" t="str">
        <f>IFERROR(__xludf.DUMMYFUNCTION("SPLIT(E2282,"" - "")"),"#VALUE!")</f>
        <v>#VALUE!</v>
      </c>
      <c r="D2282" s="20"/>
      <c r="E2282" s="23"/>
      <c r="F2282" s="4">
        <v>68.0</v>
      </c>
      <c r="G2282" s="4">
        <v>3.18</v>
      </c>
      <c r="H2282" s="8">
        <v>0.3088</v>
      </c>
      <c r="I2282" s="8">
        <v>0.2176</v>
      </c>
      <c r="J2282" s="9">
        <v>0.0024652777777777776</v>
      </c>
      <c r="K2282" s="21">
        <v>213.0</v>
      </c>
      <c r="L2282" s="4">
        <v>1.84</v>
      </c>
    </row>
    <row r="2283">
      <c r="A2283" s="20" t="s">
        <v>2688</v>
      </c>
      <c r="B2283" s="20" t="str">
        <f t="shared" si="1"/>
        <v>#VALUE!</v>
      </c>
      <c r="C2283" s="20" t="str">
        <f>IFERROR(__xludf.DUMMYFUNCTION("SPLIT(E2283,"" - "")"),"#VALUE!")</f>
        <v>#VALUE!</v>
      </c>
      <c r="D2283" s="20"/>
      <c r="E2283" s="23"/>
      <c r="F2283" s="4">
        <v>68.0</v>
      </c>
      <c r="G2283" s="4">
        <v>2.94</v>
      </c>
      <c r="H2283" s="8">
        <v>0.2941</v>
      </c>
      <c r="I2283" s="8">
        <v>0.255</v>
      </c>
      <c r="J2283" s="9">
        <v>0.0022800925925925927</v>
      </c>
      <c r="K2283" s="21">
        <v>197.0</v>
      </c>
      <c r="L2283" s="4">
        <v>2.01</v>
      </c>
    </row>
    <row r="2284">
      <c r="A2284" s="20" t="s">
        <v>3516</v>
      </c>
      <c r="B2284" s="20" t="str">
        <f t="shared" si="1"/>
        <v>#VALUE!</v>
      </c>
      <c r="C2284" s="20" t="str">
        <f>IFERROR(__xludf.DUMMYFUNCTION("SPLIT(E2284,"" - "")"),"#VALUE!")</f>
        <v>#VALUE!</v>
      </c>
      <c r="D2284" s="20"/>
      <c r="E2284" s="23"/>
      <c r="F2284" s="4">
        <v>68.0</v>
      </c>
      <c r="G2284" s="4">
        <v>3.6</v>
      </c>
      <c r="H2284" s="8">
        <v>0.3088</v>
      </c>
      <c r="I2284" s="8">
        <v>0.1796</v>
      </c>
      <c r="J2284" s="9">
        <v>0.004270833333333333</v>
      </c>
      <c r="K2284" s="21">
        <v>369.0</v>
      </c>
      <c r="L2284" s="4">
        <v>4.97</v>
      </c>
    </row>
    <row r="2285">
      <c r="A2285" s="20" t="s">
        <v>2690</v>
      </c>
      <c r="B2285" s="20" t="str">
        <f t="shared" si="1"/>
        <v>#VALUE!</v>
      </c>
      <c r="C2285" s="20" t="str">
        <f>IFERROR(__xludf.DUMMYFUNCTION("SPLIT(E2285,"" - "")"),"#VALUE!")</f>
        <v>#VALUE!</v>
      </c>
      <c r="D2285" s="20"/>
      <c r="E2285" s="23"/>
      <c r="F2285" s="4">
        <v>68.0</v>
      </c>
      <c r="G2285" s="4">
        <v>2.79</v>
      </c>
      <c r="H2285" s="8">
        <v>0.2059</v>
      </c>
      <c r="I2285" s="8">
        <v>0.3526</v>
      </c>
      <c r="J2285" s="9">
        <v>0.0020949074074074073</v>
      </c>
      <c r="K2285" s="21">
        <v>181.0</v>
      </c>
      <c r="L2285" s="4">
        <v>1.16</v>
      </c>
    </row>
    <row r="2286">
      <c r="A2286" s="20" t="s">
        <v>2692</v>
      </c>
      <c r="B2286" s="20" t="str">
        <f t="shared" si="1"/>
        <v>#VALUE!</v>
      </c>
      <c r="C2286" s="20" t="str">
        <f>IFERROR(__xludf.DUMMYFUNCTION("SPLIT(E2286,"" - "")"),"#VALUE!")</f>
        <v>#VALUE!</v>
      </c>
      <c r="D2286" s="20"/>
      <c r="E2286" s="23"/>
      <c r="F2286" s="4">
        <v>68.0</v>
      </c>
      <c r="G2286" s="4">
        <v>6.74</v>
      </c>
      <c r="H2286" s="8">
        <v>0.3088</v>
      </c>
      <c r="I2286" s="8">
        <v>0.1004</v>
      </c>
      <c r="J2286" s="9">
        <v>0.00474537037037037</v>
      </c>
      <c r="K2286" s="21">
        <v>410.0</v>
      </c>
      <c r="L2286" s="4">
        <v>3.15</v>
      </c>
    </row>
    <row r="2287">
      <c r="A2287" s="20" t="s">
        <v>2693</v>
      </c>
      <c r="B2287" s="20" t="str">
        <f t="shared" si="1"/>
        <v>#VALUE!</v>
      </c>
      <c r="C2287" s="20" t="str">
        <f>IFERROR(__xludf.DUMMYFUNCTION("SPLIT(E2287,"" - "")"),"#VALUE!")</f>
        <v>#VALUE!</v>
      </c>
      <c r="D2287" s="20"/>
      <c r="E2287" s="23"/>
      <c r="F2287" s="4">
        <v>68.0</v>
      </c>
      <c r="G2287" s="4">
        <v>1.41</v>
      </c>
      <c r="H2287" s="8">
        <v>0.0882</v>
      </c>
      <c r="I2287" s="8">
        <v>0.3854</v>
      </c>
      <c r="J2287" s="9">
        <v>0.0027546296296296294</v>
      </c>
      <c r="K2287" s="21">
        <v>238.0</v>
      </c>
      <c r="L2287" s="4">
        <v>6.56</v>
      </c>
    </row>
    <row r="2288">
      <c r="A2288" s="20" t="s">
        <v>2694</v>
      </c>
      <c r="B2288" s="20" t="str">
        <f t="shared" si="1"/>
        <v>#VALUE!</v>
      </c>
      <c r="C2288" s="20" t="str">
        <f>IFERROR(__xludf.DUMMYFUNCTION("SPLIT(E2288,"" - "")"),"#VALUE!")</f>
        <v>#VALUE!</v>
      </c>
      <c r="D2288" s="20"/>
      <c r="E2288" s="23"/>
      <c r="F2288" s="4">
        <v>68.0</v>
      </c>
      <c r="G2288" s="4">
        <v>2.51</v>
      </c>
      <c r="H2288" s="8">
        <v>0.1029</v>
      </c>
      <c r="I2288" s="8">
        <v>0.4152</v>
      </c>
      <c r="J2288" s="9">
        <v>0.0021180555555555558</v>
      </c>
      <c r="K2288" s="21">
        <v>183.0</v>
      </c>
      <c r="L2288" s="4">
        <v>1.32</v>
      </c>
    </row>
    <row r="2289">
      <c r="A2289" s="20" t="s">
        <v>3106</v>
      </c>
      <c r="B2289" s="20" t="str">
        <f t="shared" si="1"/>
        <v>#VALUE!</v>
      </c>
      <c r="C2289" s="20" t="str">
        <f>IFERROR(__xludf.DUMMYFUNCTION("SPLIT(E2289,"" - "")"),"#VALUE!")</f>
        <v>#VALUE!</v>
      </c>
      <c r="D2289" s="20"/>
      <c r="E2289" s="23"/>
      <c r="F2289" s="4">
        <v>68.0</v>
      </c>
      <c r="G2289" s="4">
        <v>3.47</v>
      </c>
      <c r="H2289" s="8">
        <v>0.1029</v>
      </c>
      <c r="I2289" s="8">
        <v>0.2203</v>
      </c>
      <c r="J2289" s="9">
        <v>0.002523148148148148</v>
      </c>
      <c r="K2289" s="21">
        <v>218.0</v>
      </c>
      <c r="L2289" s="4">
        <v>3.94</v>
      </c>
    </row>
    <row r="2290">
      <c r="A2290" s="20" t="s">
        <v>2696</v>
      </c>
      <c r="B2290" s="20" t="str">
        <f t="shared" si="1"/>
        <v>#VALUE!</v>
      </c>
      <c r="C2290" s="20" t="str">
        <f>IFERROR(__xludf.DUMMYFUNCTION("SPLIT(E2290,"" - "")"),"#VALUE!")</f>
        <v>#VALUE!</v>
      </c>
      <c r="D2290" s="20"/>
      <c r="E2290" s="23"/>
      <c r="F2290" s="4">
        <v>68.0</v>
      </c>
      <c r="G2290" s="4">
        <v>3.96</v>
      </c>
      <c r="H2290" s="8">
        <v>0.2647</v>
      </c>
      <c r="I2290" s="8">
        <v>0.1561</v>
      </c>
      <c r="J2290" s="9">
        <v>0.0022569444444444442</v>
      </c>
      <c r="K2290" s="21">
        <v>195.0</v>
      </c>
      <c r="L2290" s="4">
        <v>1.79</v>
      </c>
    </row>
    <row r="2291">
      <c r="A2291" s="20" t="s">
        <v>2697</v>
      </c>
      <c r="B2291" s="20" t="str">
        <f t="shared" si="1"/>
        <v>#VALUE!</v>
      </c>
      <c r="C2291" s="20" t="str">
        <f>IFERROR(__xludf.DUMMYFUNCTION("SPLIT(E2291,"" - "")"),"#VALUE!")</f>
        <v>#VALUE!</v>
      </c>
      <c r="D2291" s="20"/>
      <c r="E2291" s="23"/>
      <c r="F2291" s="4">
        <v>68.0</v>
      </c>
      <c r="G2291" s="4">
        <v>2.41</v>
      </c>
      <c r="H2291" s="8">
        <v>0.5441</v>
      </c>
      <c r="I2291" s="8">
        <v>0.2012</v>
      </c>
      <c r="J2291" s="9">
        <v>0.0038425925925925928</v>
      </c>
      <c r="K2291" s="21">
        <v>332.0</v>
      </c>
      <c r="L2291" s="4">
        <v>1.74</v>
      </c>
    </row>
    <row r="2292">
      <c r="A2292" s="20" t="s">
        <v>2698</v>
      </c>
      <c r="B2292" s="20" t="str">
        <f t="shared" si="1"/>
        <v>#VALUE!</v>
      </c>
      <c r="C2292" s="20" t="str">
        <f>IFERROR(__xludf.DUMMYFUNCTION("SPLIT(E2292,"" - "")"),"#VALUE!")</f>
        <v>#VALUE!</v>
      </c>
      <c r="D2292" s="20"/>
      <c r="E2292" s="23"/>
      <c r="F2292" s="4">
        <v>68.0</v>
      </c>
      <c r="G2292" s="4">
        <v>3.9</v>
      </c>
      <c r="H2292" s="8">
        <v>0.2206</v>
      </c>
      <c r="I2292" s="8">
        <v>0.1774</v>
      </c>
      <c r="J2292" s="9">
        <v>0.005578703703703704</v>
      </c>
      <c r="K2292" s="21">
        <v>482.0</v>
      </c>
      <c r="L2292" s="4">
        <v>3.69</v>
      </c>
    </row>
    <row r="2293">
      <c r="A2293" s="20" t="s">
        <v>2699</v>
      </c>
      <c r="B2293" s="20" t="str">
        <f t="shared" si="1"/>
        <v>#VALUE!</v>
      </c>
      <c r="C2293" s="20" t="str">
        <f>IFERROR(__xludf.DUMMYFUNCTION("SPLIT(E2293,"" - "")"),"#VALUE!")</f>
        <v>#VALUE!</v>
      </c>
      <c r="D2293" s="20"/>
      <c r="E2293" s="23"/>
      <c r="F2293" s="4">
        <v>68.0</v>
      </c>
      <c r="G2293" s="4">
        <v>3.25</v>
      </c>
      <c r="H2293" s="8">
        <v>0.2647</v>
      </c>
      <c r="I2293" s="8">
        <v>0.1448</v>
      </c>
      <c r="J2293" s="9">
        <v>0.004502314814814815</v>
      </c>
      <c r="K2293" s="21">
        <v>389.0</v>
      </c>
      <c r="L2293" s="4">
        <v>4.32</v>
      </c>
    </row>
    <row r="2294">
      <c r="A2294" s="20" t="s">
        <v>2700</v>
      </c>
      <c r="B2294" s="20" t="str">
        <f t="shared" si="1"/>
        <v>#VALUE!</v>
      </c>
      <c r="C2294" s="20" t="str">
        <f>IFERROR(__xludf.DUMMYFUNCTION("SPLIT(E2294,"" - "")"),"#VALUE!")</f>
        <v>#VALUE!</v>
      </c>
      <c r="D2294" s="20"/>
      <c r="E2294" s="23"/>
      <c r="F2294" s="4">
        <v>68.0</v>
      </c>
      <c r="G2294" s="4">
        <v>3.69</v>
      </c>
      <c r="H2294" s="8">
        <v>0.3235</v>
      </c>
      <c r="I2294" s="8">
        <v>0.1514</v>
      </c>
      <c r="J2294" s="9">
        <v>0.004166666666666667</v>
      </c>
      <c r="K2294" s="21">
        <v>360.0</v>
      </c>
      <c r="L2294" s="4">
        <v>2.87</v>
      </c>
    </row>
    <row r="2295">
      <c r="A2295" s="20" t="s">
        <v>4838</v>
      </c>
      <c r="B2295" s="20" t="str">
        <f t="shared" si="1"/>
        <v>#VALUE!</v>
      </c>
      <c r="C2295" s="20" t="str">
        <f>IFERROR(__xludf.DUMMYFUNCTION("SPLIT(E2295,"" - "")"),"#VALUE!")</f>
        <v>#VALUE!</v>
      </c>
      <c r="D2295" s="20"/>
      <c r="E2295" s="23"/>
      <c r="F2295" s="4">
        <v>67.0</v>
      </c>
      <c r="G2295" s="4">
        <v>1.72</v>
      </c>
      <c r="H2295" s="8">
        <v>0.5821</v>
      </c>
      <c r="I2295" s="8">
        <v>0.0522</v>
      </c>
      <c r="J2295" s="9">
        <v>0.0022569444444444442</v>
      </c>
      <c r="K2295" s="21">
        <v>195.0</v>
      </c>
      <c r="L2295" s="4">
        <v>2.18</v>
      </c>
    </row>
    <row r="2296">
      <c r="A2296" s="20" t="s">
        <v>2702</v>
      </c>
      <c r="B2296" s="20" t="str">
        <f t="shared" si="1"/>
        <v>#VALUE!</v>
      </c>
      <c r="C2296" s="20" t="str">
        <f>IFERROR(__xludf.DUMMYFUNCTION("SPLIT(E2296,"" - "")"),"#VALUE!")</f>
        <v>#VALUE!</v>
      </c>
      <c r="D2296" s="20"/>
      <c r="E2296" s="23"/>
      <c r="F2296" s="4">
        <v>67.0</v>
      </c>
      <c r="G2296" s="4">
        <v>2.76</v>
      </c>
      <c r="H2296" s="8">
        <v>0.209</v>
      </c>
      <c r="I2296" s="8">
        <v>0.1243</v>
      </c>
      <c r="J2296" s="9">
        <v>0.002511574074074074</v>
      </c>
      <c r="K2296" s="21">
        <v>217.0</v>
      </c>
      <c r="L2296" s="4">
        <v>6.01</v>
      </c>
    </row>
    <row r="2297">
      <c r="A2297" s="20" t="s">
        <v>2703</v>
      </c>
      <c r="B2297" s="20" t="str">
        <f t="shared" si="1"/>
        <v>#VALUE!</v>
      </c>
      <c r="C2297" s="20" t="str">
        <f>IFERROR(__xludf.DUMMYFUNCTION("SPLIT(E2297,"" - "")"),"#VALUE!")</f>
        <v>#VALUE!</v>
      </c>
      <c r="D2297" s="20"/>
      <c r="E2297" s="23"/>
      <c r="F2297" s="4">
        <v>67.0</v>
      </c>
      <c r="G2297" s="4">
        <v>2.49</v>
      </c>
      <c r="H2297" s="8">
        <v>0.6119</v>
      </c>
      <c r="I2297" s="8">
        <v>0.1138</v>
      </c>
      <c r="J2297" s="9">
        <v>0.002650462962962963</v>
      </c>
      <c r="K2297" s="21">
        <v>229.0</v>
      </c>
      <c r="L2297" s="4">
        <v>1.96</v>
      </c>
    </row>
    <row r="2298">
      <c r="A2298" s="20" t="s">
        <v>3539</v>
      </c>
      <c r="B2298" s="20" t="str">
        <f t="shared" si="1"/>
        <v>#VALUE!</v>
      </c>
      <c r="C2298" s="20" t="str">
        <f>IFERROR(__xludf.DUMMYFUNCTION("SPLIT(E2298,"" - "")"),"#VALUE!")</f>
        <v>#VALUE!</v>
      </c>
      <c r="D2298" s="20"/>
      <c r="E2298" s="23"/>
      <c r="F2298" s="4">
        <v>67.0</v>
      </c>
      <c r="G2298" s="4">
        <v>2.3</v>
      </c>
      <c r="H2298" s="8">
        <v>0.2985</v>
      </c>
      <c r="I2298" s="8">
        <v>0.0779</v>
      </c>
      <c r="J2298" s="9">
        <v>0.006666666666666667</v>
      </c>
      <c r="K2298" s="21">
        <v>576.0</v>
      </c>
      <c r="L2298" s="4">
        <v>4.52</v>
      </c>
    </row>
    <row r="2299">
      <c r="A2299" s="20" t="s">
        <v>2705</v>
      </c>
      <c r="B2299" s="20" t="str">
        <f t="shared" si="1"/>
        <v>#VALUE!</v>
      </c>
      <c r="C2299" s="20" t="str">
        <f>IFERROR(__xludf.DUMMYFUNCTION("SPLIT(E2299,"" - "")"),"#VALUE!")</f>
        <v>#VALUE!</v>
      </c>
      <c r="D2299" s="20"/>
      <c r="E2299" s="23"/>
      <c r="F2299" s="4">
        <v>67.0</v>
      </c>
      <c r="G2299" s="4">
        <v>2.58</v>
      </c>
      <c r="H2299" s="8">
        <v>0.2537</v>
      </c>
      <c r="I2299" s="8">
        <v>0.1908</v>
      </c>
      <c r="J2299" s="9">
        <v>0.0030787037037037037</v>
      </c>
      <c r="K2299" s="21">
        <v>266.0</v>
      </c>
      <c r="L2299" s="4">
        <v>2.69</v>
      </c>
    </row>
    <row r="2300">
      <c r="A2300" s="20" t="s">
        <v>2706</v>
      </c>
      <c r="B2300" s="20" t="str">
        <f t="shared" si="1"/>
        <v>#VALUE!</v>
      </c>
      <c r="C2300" s="20" t="str">
        <f>IFERROR(__xludf.DUMMYFUNCTION("SPLIT(E2300,"" - "")"),"#VALUE!")</f>
        <v>#VALUE!</v>
      </c>
      <c r="D2300" s="20"/>
      <c r="E2300" s="23"/>
      <c r="F2300" s="4">
        <v>67.0</v>
      </c>
      <c r="G2300" s="4">
        <v>3.82</v>
      </c>
      <c r="H2300" s="8">
        <v>0.2985</v>
      </c>
      <c r="I2300" s="8">
        <v>0.1836</v>
      </c>
      <c r="J2300" s="9">
        <v>0.003263888888888889</v>
      </c>
      <c r="K2300" s="21">
        <v>282.0</v>
      </c>
      <c r="L2300" s="4">
        <v>2.55</v>
      </c>
    </row>
    <row r="2301">
      <c r="A2301" s="20" t="s">
        <v>3070</v>
      </c>
      <c r="B2301" s="20" t="str">
        <f t="shared" si="1"/>
        <v>#VALUE!</v>
      </c>
      <c r="C2301" s="20" t="str">
        <f>IFERROR(__xludf.DUMMYFUNCTION("SPLIT(E2301,"" - "")"),"#VALUE!")</f>
        <v>#VALUE!</v>
      </c>
      <c r="D2301" s="20"/>
      <c r="E2301" s="23"/>
      <c r="F2301" s="4">
        <v>67.0</v>
      </c>
      <c r="G2301" s="4">
        <v>2.61</v>
      </c>
      <c r="H2301" s="8">
        <v>0.209</v>
      </c>
      <c r="I2301" s="8">
        <v>0.0629</v>
      </c>
      <c r="J2301" s="9">
        <v>0.0036574074074074074</v>
      </c>
      <c r="K2301" s="21">
        <v>316.0</v>
      </c>
      <c r="L2301" s="4">
        <v>5.31</v>
      </c>
    </row>
    <row r="2302">
      <c r="A2302" s="20" t="s">
        <v>2708</v>
      </c>
      <c r="B2302" s="20" t="str">
        <f t="shared" si="1"/>
        <v>#VALUE!</v>
      </c>
      <c r="C2302" s="20" t="str">
        <f>IFERROR(__xludf.DUMMYFUNCTION("SPLIT(E2302,"" - "")"),"#VALUE!")</f>
        <v>#VALUE!</v>
      </c>
      <c r="D2302" s="20"/>
      <c r="E2302" s="23"/>
      <c r="F2302" s="4">
        <v>67.0</v>
      </c>
      <c r="G2302" s="4">
        <v>3.03</v>
      </c>
      <c r="H2302" s="8">
        <v>0.2537</v>
      </c>
      <c r="I2302" s="8">
        <v>0.1773</v>
      </c>
      <c r="J2302" s="9">
        <v>0.002361111111111111</v>
      </c>
      <c r="K2302" s="21">
        <v>204.0</v>
      </c>
      <c r="L2302" s="4">
        <v>2.42</v>
      </c>
    </row>
    <row r="2303">
      <c r="A2303" s="20" t="s">
        <v>2711</v>
      </c>
      <c r="B2303" s="20" t="str">
        <f t="shared" si="1"/>
        <v>#VALUE!</v>
      </c>
      <c r="C2303" s="20" t="str">
        <f>IFERROR(__xludf.DUMMYFUNCTION("SPLIT(E2303,"" - "")"),"#VALUE!")</f>
        <v>#VALUE!</v>
      </c>
      <c r="D2303" s="20"/>
      <c r="E2303" s="23"/>
      <c r="F2303" s="4">
        <v>67.0</v>
      </c>
      <c r="G2303" s="4">
        <v>4.76</v>
      </c>
      <c r="H2303" s="8">
        <v>0.1642</v>
      </c>
      <c r="I2303" s="8">
        <v>0.1411</v>
      </c>
      <c r="J2303" s="9">
        <v>0.005011574074074074</v>
      </c>
      <c r="K2303" s="21">
        <v>433.0</v>
      </c>
      <c r="L2303" s="4">
        <v>4.6</v>
      </c>
    </row>
    <row r="2304">
      <c r="A2304" s="20" t="s">
        <v>2712</v>
      </c>
      <c r="B2304" s="20" t="str">
        <f t="shared" si="1"/>
        <v>#VALUE!</v>
      </c>
      <c r="C2304" s="20" t="str">
        <f>IFERROR(__xludf.DUMMYFUNCTION("SPLIT(E2304,"" - "")"),"#VALUE!")</f>
        <v>#VALUE!</v>
      </c>
      <c r="D2304" s="20"/>
      <c r="E2304" s="23"/>
      <c r="F2304" s="4">
        <v>67.0</v>
      </c>
      <c r="G2304" s="4">
        <v>2.75</v>
      </c>
      <c r="H2304" s="8">
        <v>0.1493</v>
      </c>
      <c r="I2304" s="8">
        <v>0.4565</v>
      </c>
      <c r="J2304" s="9">
        <v>0.0015277777777777779</v>
      </c>
      <c r="K2304" s="21">
        <v>132.0</v>
      </c>
      <c r="L2304" s="4">
        <v>0.55</v>
      </c>
    </row>
    <row r="2305">
      <c r="A2305" s="20" t="s">
        <v>2714</v>
      </c>
      <c r="B2305" s="20" t="str">
        <f t="shared" si="1"/>
        <v>#VALUE!</v>
      </c>
      <c r="C2305" s="20" t="str">
        <f>IFERROR(__xludf.DUMMYFUNCTION("SPLIT(E2305,"" - "")"),"#VALUE!")</f>
        <v>#VALUE!</v>
      </c>
      <c r="D2305" s="20"/>
      <c r="E2305" s="23"/>
      <c r="F2305" s="4">
        <v>67.0</v>
      </c>
      <c r="G2305" s="4">
        <v>2.94</v>
      </c>
      <c r="H2305" s="8">
        <v>0.7164</v>
      </c>
      <c r="I2305" s="8">
        <v>0.0761</v>
      </c>
      <c r="J2305" s="9">
        <v>0.003148148148148148</v>
      </c>
      <c r="K2305" s="21">
        <v>272.0</v>
      </c>
      <c r="L2305" s="4">
        <v>1.52</v>
      </c>
    </row>
    <row r="2306">
      <c r="A2306" s="20" t="s">
        <v>2715</v>
      </c>
      <c r="B2306" s="20" t="str">
        <f t="shared" si="1"/>
        <v>#VALUE!</v>
      </c>
      <c r="C2306" s="20" t="str">
        <f>IFERROR(__xludf.DUMMYFUNCTION("SPLIT(E2306,"" - "")"),"#VALUE!")</f>
        <v>#VALUE!</v>
      </c>
      <c r="D2306" s="20"/>
      <c r="E2306" s="23"/>
      <c r="F2306" s="4">
        <v>67.0</v>
      </c>
      <c r="G2306" s="4">
        <v>2.33</v>
      </c>
      <c r="H2306" s="8">
        <v>0.3284</v>
      </c>
      <c r="I2306" s="8">
        <v>0.1859</v>
      </c>
      <c r="J2306" s="9">
        <v>0.0025578703703703705</v>
      </c>
      <c r="K2306" s="21">
        <v>221.0</v>
      </c>
      <c r="L2306" s="4">
        <v>2.16</v>
      </c>
    </row>
    <row r="2307">
      <c r="A2307" s="20" t="s">
        <v>2716</v>
      </c>
      <c r="B2307" s="20" t="str">
        <f t="shared" si="1"/>
        <v>#VALUE!</v>
      </c>
      <c r="C2307" s="20" t="str">
        <f>IFERROR(__xludf.DUMMYFUNCTION("SPLIT(E2307,"" - "")"),"#VALUE!")</f>
        <v>#VALUE!</v>
      </c>
      <c r="D2307" s="20"/>
      <c r="E2307" s="23"/>
      <c r="F2307" s="4">
        <v>67.0</v>
      </c>
      <c r="G2307" s="4">
        <v>3.42</v>
      </c>
      <c r="H2307" s="8">
        <v>0.2537</v>
      </c>
      <c r="I2307" s="8">
        <v>0.2096</v>
      </c>
      <c r="J2307" s="9">
        <v>0.002650462962962963</v>
      </c>
      <c r="K2307" s="21">
        <v>229.0</v>
      </c>
      <c r="L2307" s="4">
        <v>3.03</v>
      </c>
    </row>
    <row r="2308">
      <c r="A2308" s="20" t="s">
        <v>2718</v>
      </c>
      <c r="B2308" s="20" t="str">
        <f t="shared" si="1"/>
        <v>#VALUE!</v>
      </c>
      <c r="C2308" s="20" t="str">
        <f>IFERROR(__xludf.DUMMYFUNCTION("SPLIT(E2308,"" - "")"),"#VALUE!")</f>
        <v>#VALUE!</v>
      </c>
      <c r="D2308" s="20"/>
      <c r="E2308" s="23"/>
      <c r="F2308" s="4">
        <v>67.0</v>
      </c>
      <c r="G2308" s="4">
        <v>4.07</v>
      </c>
      <c r="H2308" s="8">
        <v>0.194</v>
      </c>
      <c r="I2308" s="8">
        <v>0.2088</v>
      </c>
      <c r="J2308" s="9">
        <v>0.0034953703703703705</v>
      </c>
      <c r="K2308" s="21">
        <v>302.0</v>
      </c>
      <c r="L2308" s="4">
        <v>3.33</v>
      </c>
    </row>
    <row r="2309">
      <c r="A2309" s="20" t="s">
        <v>2719</v>
      </c>
      <c r="B2309" s="20" t="str">
        <f t="shared" si="1"/>
        <v>#VALUE!</v>
      </c>
      <c r="C2309" s="20" t="str">
        <f>IFERROR(__xludf.DUMMYFUNCTION("SPLIT(E2309,"" - "")"),"#VALUE!")</f>
        <v>#VALUE!</v>
      </c>
      <c r="D2309" s="20"/>
      <c r="E2309" s="23"/>
      <c r="F2309" s="4">
        <v>67.0</v>
      </c>
      <c r="G2309" s="4">
        <v>5.3</v>
      </c>
      <c r="H2309" s="8">
        <v>0.2985</v>
      </c>
      <c r="I2309" s="8">
        <v>0.1324</v>
      </c>
      <c r="J2309" s="9">
        <v>0.0035300925925925925</v>
      </c>
      <c r="K2309" s="21">
        <v>305.0</v>
      </c>
      <c r="L2309" s="4">
        <v>2.21</v>
      </c>
    </row>
    <row r="2310">
      <c r="A2310" s="20" t="s">
        <v>2720</v>
      </c>
      <c r="B2310" s="20" t="str">
        <f t="shared" si="1"/>
        <v>#VALUE!</v>
      </c>
      <c r="C2310" s="20" t="str">
        <f>IFERROR(__xludf.DUMMYFUNCTION("SPLIT(E2310,"" - "")"),"#VALUE!")</f>
        <v>#VALUE!</v>
      </c>
      <c r="D2310" s="20"/>
      <c r="E2310" s="23"/>
      <c r="F2310" s="4">
        <v>67.0</v>
      </c>
      <c r="G2310" s="4">
        <v>2.94</v>
      </c>
      <c r="H2310" s="8">
        <v>0.209</v>
      </c>
      <c r="I2310" s="8">
        <v>0.132</v>
      </c>
      <c r="J2310" s="9">
        <v>0.004583333333333333</v>
      </c>
      <c r="K2310" s="21">
        <v>396.0</v>
      </c>
      <c r="L2310" s="4">
        <v>4.19</v>
      </c>
    </row>
    <row r="2311">
      <c r="A2311" s="20" t="s">
        <v>2721</v>
      </c>
      <c r="B2311" s="20" t="str">
        <f t="shared" si="1"/>
        <v>#VALUE!</v>
      </c>
      <c r="C2311" s="20" t="str">
        <f>IFERROR(__xludf.DUMMYFUNCTION("SPLIT(E2311,"" - "")"),"#VALUE!")</f>
        <v>#VALUE!</v>
      </c>
      <c r="D2311" s="20"/>
      <c r="E2311" s="23"/>
      <c r="F2311" s="4">
        <v>67.0</v>
      </c>
      <c r="G2311" s="4">
        <v>1.97</v>
      </c>
      <c r="H2311" s="8">
        <v>0.0597</v>
      </c>
      <c r="I2311" s="8">
        <v>0.3864</v>
      </c>
      <c r="J2311" s="9">
        <v>0.0022222222222222222</v>
      </c>
      <c r="K2311" s="21">
        <v>192.0</v>
      </c>
      <c r="L2311" s="4">
        <v>2.43</v>
      </c>
    </row>
    <row r="2312">
      <c r="A2312" s="20" t="s">
        <v>2722</v>
      </c>
      <c r="B2312" s="20" t="str">
        <f t="shared" si="1"/>
        <v>#VALUE!</v>
      </c>
      <c r="C2312" s="20" t="str">
        <f>IFERROR(__xludf.DUMMYFUNCTION("SPLIT(E2312,"" - "")"),"#VALUE!")</f>
        <v>#VALUE!</v>
      </c>
      <c r="D2312" s="20"/>
      <c r="E2312" s="23"/>
      <c r="F2312" s="4">
        <v>67.0</v>
      </c>
      <c r="G2312" s="4">
        <v>2.49</v>
      </c>
      <c r="H2312" s="8">
        <v>0.2985</v>
      </c>
      <c r="I2312" s="8">
        <v>0.2814</v>
      </c>
      <c r="J2312" s="9">
        <v>0.0025</v>
      </c>
      <c r="K2312" s="21">
        <v>216.0</v>
      </c>
      <c r="L2312" s="4">
        <v>3.16</v>
      </c>
    </row>
    <row r="2313">
      <c r="A2313" s="20" t="s">
        <v>2723</v>
      </c>
      <c r="B2313" s="20" t="str">
        <f t="shared" si="1"/>
        <v>#VALUE!</v>
      </c>
      <c r="C2313" s="20" t="str">
        <f>IFERROR(__xludf.DUMMYFUNCTION("SPLIT(E2313,"" - "")"),"#VALUE!")</f>
        <v>#VALUE!</v>
      </c>
      <c r="D2313" s="20"/>
      <c r="E2313" s="23"/>
      <c r="F2313" s="4">
        <v>67.0</v>
      </c>
      <c r="G2313" s="4">
        <v>2.73</v>
      </c>
      <c r="H2313" s="8">
        <v>0.0746</v>
      </c>
      <c r="I2313" s="8">
        <v>0.459</v>
      </c>
      <c r="J2313" s="9">
        <v>0.0019212962962962964</v>
      </c>
      <c r="K2313" s="21">
        <v>166.0</v>
      </c>
      <c r="L2313" s="4">
        <v>1.94</v>
      </c>
    </row>
    <row r="2314">
      <c r="A2314" s="20" t="s">
        <v>2725</v>
      </c>
      <c r="B2314" s="20" t="str">
        <f t="shared" si="1"/>
        <v>#VALUE!</v>
      </c>
      <c r="C2314" s="20" t="str">
        <f>IFERROR(__xludf.DUMMYFUNCTION("SPLIT(E2314,"" - "")"),"#VALUE!")</f>
        <v>#VALUE!</v>
      </c>
      <c r="D2314" s="20"/>
      <c r="E2314" s="23"/>
      <c r="F2314" s="4">
        <v>67.0</v>
      </c>
      <c r="G2314" s="4">
        <v>3.28</v>
      </c>
      <c r="H2314" s="8">
        <v>0.2537</v>
      </c>
      <c r="I2314" s="8">
        <v>0.1636</v>
      </c>
      <c r="J2314" s="9">
        <v>0.0024537037037037036</v>
      </c>
      <c r="K2314" s="21">
        <v>212.0</v>
      </c>
      <c r="L2314" s="4">
        <v>3.6</v>
      </c>
    </row>
    <row r="2315">
      <c r="A2315" s="20" t="s">
        <v>2726</v>
      </c>
      <c r="B2315" s="20" t="str">
        <f t="shared" si="1"/>
        <v>#VALUE!</v>
      </c>
      <c r="C2315" s="20" t="str">
        <f>IFERROR(__xludf.DUMMYFUNCTION("SPLIT(E2315,"" - "")"),"#VALUE!")</f>
        <v>#VALUE!</v>
      </c>
      <c r="D2315" s="20"/>
      <c r="E2315" s="23"/>
      <c r="F2315" s="4">
        <v>67.0</v>
      </c>
      <c r="G2315" s="4">
        <v>1.91</v>
      </c>
      <c r="H2315" s="8">
        <v>0.6418</v>
      </c>
      <c r="I2315" s="8">
        <v>0.1641</v>
      </c>
      <c r="J2315" s="9">
        <v>8.217592592592593E-4</v>
      </c>
      <c r="K2315" s="21">
        <v>71.0</v>
      </c>
      <c r="L2315" s="4">
        <v>0.61</v>
      </c>
    </row>
    <row r="2316">
      <c r="A2316" s="20" t="s">
        <v>2727</v>
      </c>
      <c r="B2316" s="20" t="str">
        <f t="shared" si="1"/>
        <v>#VALUE!</v>
      </c>
      <c r="C2316" s="20" t="str">
        <f>IFERROR(__xludf.DUMMYFUNCTION("SPLIT(E2316,"" - "")"),"#VALUE!")</f>
        <v>#VALUE!</v>
      </c>
      <c r="D2316" s="20"/>
      <c r="E2316" s="23"/>
      <c r="F2316" s="4">
        <v>67.0</v>
      </c>
      <c r="G2316" s="4">
        <v>4.34</v>
      </c>
      <c r="H2316" s="8">
        <v>0.1343</v>
      </c>
      <c r="I2316" s="8">
        <v>0.299</v>
      </c>
      <c r="J2316" s="9">
        <v>0.003310185185185185</v>
      </c>
      <c r="K2316" s="21">
        <v>286.0</v>
      </c>
      <c r="L2316" s="4">
        <v>1.81</v>
      </c>
    </row>
    <row r="2317">
      <c r="A2317" s="20" t="s">
        <v>2728</v>
      </c>
      <c r="B2317" s="20" t="str">
        <f t="shared" si="1"/>
        <v>#VALUE!</v>
      </c>
      <c r="C2317" s="20" t="str">
        <f>IFERROR(__xludf.DUMMYFUNCTION("SPLIT(E2317,"" - "")"),"#VALUE!")</f>
        <v>#VALUE!</v>
      </c>
      <c r="D2317" s="20"/>
      <c r="E2317" s="23"/>
      <c r="F2317" s="4">
        <v>67.0</v>
      </c>
      <c r="G2317" s="4">
        <v>3.21</v>
      </c>
      <c r="H2317" s="8">
        <v>0.2239</v>
      </c>
      <c r="I2317" s="8">
        <v>0.2047</v>
      </c>
      <c r="J2317" s="9">
        <v>0.002905092592592593</v>
      </c>
      <c r="K2317" s="21">
        <v>251.0</v>
      </c>
      <c r="L2317" s="4">
        <v>2.34</v>
      </c>
    </row>
    <row r="2318">
      <c r="A2318" s="20" t="s">
        <v>2729</v>
      </c>
      <c r="B2318" s="20" t="str">
        <f t="shared" si="1"/>
        <v>#VALUE!</v>
      </c>
      <c r="C2318" s="20" t="str">
        <f>IFERROR(__xludf.DUMMYFUNCTION("SPLIT(E2318,"" - "")"),"#VALUE!")</f>
        <v>#VALUE!</v>
      </c>
      <c r="D2318" s="20"/>
      <c r="E2318" s="23"/>
      <c r="F2318" s="4">
        <v>67.0</v>
      </c>
      <c r="G2318" s="4">
        <v>2.64</v>
      </c>
      <c r="H2318" s="8">
        <v>0.1343</v>
      </c>
      <c r="I2318" s="8">
        <v>0.1412</v>
      </c>
      <c r="J2318" s="9">
        <v>0.0061342592592592594</v>
      </c>
      <c r="K2318" s="21">
        <v>530.0</v>
      </c>
      <c r="L2318" s="4">
        <v>9.16</v>
      </c>
    </row>
    <row r="2319">
      <c r="A2319" s="20" t="s">
        <v>2730</v>
      </c>
      <c r="B2319" s="20" t="str">
        <f t="shared" si="1"/>
        <v>#VALUE!</v>
      </c>
      <c r="C2319" s="20" t="str">
        <f>IFERROR(__xludf.DUMMYFUNCTION("SPLIT(E2319,"" - "")"),"#VALUE!")</f>
        <v>#VALUE!</v>
      </c>
      <c r="D2319" s="20"/>
      <c r="E2319" s="23"/>
      <c r="F2319" s="4">
        <v>67.0</v>
      </c>
      <c r="G2319" s="4">
        <v>2.85</v>
      </c>
      <c r="H2319" s="8">
        <v>0.2537</v>
      </c>
      <c r="I2319" s="8">
        <v>0.3037</v>
      </c>
      <c r="J2319" s="9">
        <v>0.0024189814814814816</v>
      </c>
      <c r="K2319" s="21">
        <v>209.0</v>
      </c>
      <c r="L2319" s="4">
        <v>1.43</v>
      </c>
    </row>
    <row r="2320">
      <c r="A2320" s="20" t="s">
        <v>2731</v>
      </c>
      <c r="B2320" s="20" t="str">
        <f t="shared" si="1"/>
        <v>#VALUE!</v>
      </c>
      <c r="C2320" s="20" t="str">
        <f>IFERROR(__xludf.DUMMYFUNCTION("SPLIT(E2320,"" - "")"),"#VALUE!")</f>
        <v>#VALUE!</v>
      </c>
      <c r="D2320" s="20"/>
      <c r="E2320" s="23"/>
      <c r="F2320" s="4">
        <v>67.0</v>
      </c>
      <c r="G2320" s="4">
        <v>2.99</v>
      </c>
      <c r="H2320" s="8">
        <v>0.1194</v>
      </c>
      <c r="I2320" s="8">
        <v>0.115</v>
      </c>
      <c r="J2320" s="9">
        <v>0.004710648148148148</v>
      </c>
      <c r="K2320" s="21">
        <v>407.0</v>
      </c>
      <c r="L2320" s="4">
        <v>6.87</v>
      </c>
    </row>
    <row r="2321">
      <c r="A2321" s="20" t="s">
        <v>2732</v>
      </c>
      <c r="B2321" s="20" t="str">
        <f t="shared" si="1"/>
        <v>#VALUE!</v>
      </c>
      <c r="C2321" s="20" t="str">
        <f>IFERROR(__xludf.DUMMYFUNCTION("SPLIT(E2321,"" - "")"),"#VALUE!")</f>
        <v>#VALUE!</v>
      </c>
      <c r="D2321" s="20"/>
      <c r="E2321" s="23"/>
      <c r="F2321" s="4">
        <v>67.0</v>
      </c>
      <c r="G2321" s="4">
        <v>2.93</v>
      </c>
      <c r="H2321" s="8">
        <v>0.2985</v>
      </c>
      <c r="I2321" s="8">
        <v>0.2398</v>
      </c>
      <c r="J2321" s="9">
        <v>0.0027199074074074074</v>
      </c>
      <c r="K2321" s="21">
        <v>235.0</v>
      </c>
      <c r="L2321" s="4">
        <v>4.31</v>
      </c>
    </row>
    <row r="2322">
      <c r="A2322" s="20" t="s">
        <v>2733</v>
      </c>
      <c r="B2322" s="20" t="str">
        <f t="shared" si="1"/>
        <v>#VALUE!</v>
      </c>
      <c r="C2322" s="20" t="str">
        <f>IFERROR(__xludf.DUMMYFUNCTION("SPLIT(E2322,"" - "")"),"#VALUE!")</f>
        <v>#VALUE!</v>
      </c>
      <c r="D2322" s="20"/>
      <c r="E2322" s="23"/>
      <c r="F2322" s="4">
        <v>67.0</v>
      </c>
      <c r="G2322" s="4">
        <v>3.27</v>
      </c>
      <c r="H2322" s="8">
        <v>0.2388</v>
      </c>
      <c r="I2322" s="8">
        <v>0.21</v>
      </c>
      <c r="J2322" s="9">
        <v>0.003715277777777778</v>
      </c>
      <c r="K2322" s="21">
        <v>321.0</v>
      </c>
      <c r="L2322" s="4">
        <v>5.39</v>
      </c>
    </row>
    <row r="2323">
      <c r="A2323" s="20" t="s">
        <v>2734</v>
      </c>
      <c r="B2323" s="20" t="str">
        <f t="shared" si="1"/>
        <v>#VALUE!</v>
      </c>
      <c r="C2323" s="20" t="str">
        <f>IFERROR(__xludf.DUMMYFUNCTION("SPLIT(E2323,"" - "")"),"#VALUE!")</f>
        <v>#VALUE!</v>
      </c>
      <c r="D2323" s="20"/>
      <c r="E2323" s="23"/>
      <c r="F2323" s="4">
        <v>67.0</v>
      </c>
      <c r="G2323" s="4">
        <v>2.09</v>
      </c>
      <c r="H2323" s="8">
        <v>0.2836</v>
      </c>
      <c r="I2323" s="8">
        <v>0.25</v>
      </c>
      <c r="J2323" s="9">
        <v>0.0011921296296296296</v>
      </c>
      <c r="K2323" s="21">
        <v>103.0</v>
      </c>
      <c r="L2323" s="4">
        <v>1.18</v>
      </c>
    </row>
    <row r="2324">
      <c r="A2324" s="20" t="s">
        <v>2735</v>
      </c>
      <c r="B2324" s="20" t="str">
        <f t="shared" si="1"/>
        <v>#VALUE!</v>
      </c>
      <c r="C2324" s="20" t="str">
        <f>IFERROR(__xludf.DUMMYFUNCTION("SPLIT(E2324,"" - "")"),"#VALUE!")</f>
        <v>#VALUE!</v>
      </c>
      <c r="D2324" s="20"/>
      <c r="E2324" s="23"/>
      <c r="F2324" s="4">
        <v>67.0</v>
      </c>
      <c r="G2324" s="4">
        <v>3.67</v>
      </c>
      <c r="H2324" s="8">
        <v>0.2537</v>
      </c>
      <c r="I2324" s="8">
        <v>0.1789</v>
      </c>
      <c r="J2324" s="9">
        <v>0.0030787037037037037</v>
      </c>
      <c r="K2324" s="21">
        <v>266.0</v>
      </c>
      <c r="L2324" s="4">
        <v>2.75</v>
      </c>
    </row>
    <row r="2325">
      <c r="A2325" s="20">
        <v>3678.0</v>
      </c>
      <c r="B2325" s="20" t="str">
        <f t="shared" si="1"/>
        <v>#VALUE!</v>
      </c>
      <c r="C2325" s="20" t="str">
        <f>IFERROR(__xludf.DUMMYFUNCTION("SPLIT(E2325,"" - "")"),"#VALUE!")</f>
        <v>#VALUE!</v>
      </c>
      <c r="D2325" s="20"/>
      <c r="E2325" s="23"/>
      <c r="F2325" s="4">
        <v>66.0</v>
      </c>
      <c r="G2325" s="4">
        <v>2.53</v>
      </c>
      <c r="H2325" s="8">
        <v>0.3636</v>
      </c>
      <c r="I2325" s="8">
        <v>0.0599</v>
      </c>
      <c r="J2325" s="9">
        <v>0.004085648148148148</v>
      </c>
      <c r="K2325" s="21">
        <v>353.0</v>
      </c>
      <c r="L2325" s="4">
        <v>2.95</v>
      </c>
    </row>
    <row r="2326">
      <c r="A2326" s="20" t="s">
        <v>2736</v>
      </c>
      <c r="B2326" s="20" t="str">
        <f t="shared" si="1"/>
        <v>#VALUE!</v>
      </c>
      <c r="C2326" s="20" t="str">
        <f>IFERROR(__xludf.DUMMYFUNCTION("SPLIT(E2326,"" - "")"),"#VALUE!")</f>
        <v>#VALUE!</v>
      </c>
      <c r="D2326" s="20"/>
      <c r="E2326" s="23"/>
      <c r="F2326" s="4">
        <v>66.0</v>
      </c>
      <c r="G2326" s="4">
        <v>4.89</v>
      </c>
      <c r="H2326" s="8">
        <v>0.2727</v>
      </c>
      <c r="I2326" s="8">
        <v>0.1362</v>
      </c>
      <c r="J2326" s="9">
        <v>0.003159722222222222</v>
      </c>
      <c r="K2326" s="21">
        <v>273.0</v>
      </c>
      <c r="L2326" s="4">
        <v>2.97</v>
      </c>
    </row>
    <row r="2327">
      <c r="A2327" s="20" t="s">
        <v>2737</v>
      </c>
      <c r="B2327" s="20" t="str">
        <f t="shared" si="1"/>
        <v>#VALUE!</v>
      </c>
      <c r="C2327" s="20" t="str">
        <f>IFERROR(__xludf.DUMMYFUNCTION("SPLIT(E2327,"" - "")"),"#VALUE!")</f>
        <v>#VALUE!</v>
      </c>
      <c r="D2327" s="20"/>
      <c r="E2327" s="23"/>
      <c r="F2327" s="4">
        <v>66.0</v>
      </c>
      <c r="G2327" s="4">
        <v>4.58</v>
      </c>
      <c r="H2327" s="8">
        <v>0.3182</v>
      </c>
      <c r="I2327" s="8">
        <v>0.1291</v>
      </c>
      <c r="J2327" s="9">
        <v>0.005462962962962963</v>
      </c>
      <c r="K2327" s="21">
        <v>472.0</v>
      </c>
      <c r="L2327" s="4">
        <v>4.5</v>
      </c>
    </row>
    <row r="2328">
      <c r="A2328" s="20" t="s">
        <v>2738</v>
      </c>
      <c r="B2328" s="20" t="str">
        <f t="shared" si="1"/>
        <v>#VALUE!</v>
      </c>
      <c r="C2328" s="20" t="str">
        <f>IFERROR(__xludf.DUMMYFUNCTION("SPLIT(E2328,"" - "")"),"#VALUE!")</f>
        <v>#VALUE!</v>
      </c>
      <c r="D2328" s="20"/>
      <c r="E2328" s="23"/>
      <c r="F2328" s="4">
        <v>66.0</v>
      </c>
      <c r="G2328" s="4">
        <v>5.05</v>
      </c>
      <c r="H2328" s="8">
        <v>0.3485</v>
      </c>
      <c r="I2328" s="8">
        <v>0.1892</v>
      </c>
      <c r="J2328" s="9">
        <v>0.003738425925925926</v>
      </c>
      <c r="K2328" s="21">
        <v>323.0</v>
      </c>
      <c r="L2328" s="4">
        <v>1.32</v>
      </c>
    </row>
    <row r="2329">
      <c r="A2329" s="20" t="s">
        <v>2739</v>
      </c>
      <c r="B2329" s="20" t="str">
        <f t="shared" si="1"/>
        <v>#VALUE!</v>
      </c>
      <c r="C2329" s="20" t="str">
        <f>IFERROR(__xludf.DUMMYFUNCTION("SPLIT(E2329,"" - "")"),"#VALUE!")</f>
        <v>#VALUE!</v>
      </c>
      <c r="D2329" s="20"/>
      <c r="E2329" s="23"/>
      <c r="F2329" s="4">
        <v>66.0</v>
      </c>
      <c r="G2329" s="4">
        <v>5.61</v>
      </c>
      <c r="H2329" s="8">
        <v>0.2879</v>
      </c>
      <c r="I2329" s="8">
        <v>0.1757</v>
      </c>
      <c r="J2329" s="9">
        <v>0.0032291666666666666</v>
      </c>
      <c r="K2329" s="21">
        <v>279.0</v>
      </c>
      <c r="L2329" s="4">
        <v>3.94</v>
      </c>
    </row>
    <row r="2330">
      <c r="A2330" s="20" t="s">
        <v>2740</v>
      </c>
      <c r="B2330" s="20" t="str">
        <f t="shared" si="1"/>
        <v>#VALUE!</v>
      </c>
      <c r="C2330" s="20" t="str">
        <f>IFERROR(__xludf.DUMMYFUNCTION("SPLIT(E2330,"" - "")"),"#VALUE!")</f>
        <v>#VALUE!</v>
      </c>
      <c r="D2330" s="20"/>
      <c r="E2330" s="23"/>
      <c r="F2330" s="4">
        <v>66.0</v>
      </c>
      <c r="G2330" s="4">
        <v>2.48</v>
      </c>
      <c r="H2330" s="8">
        <v>0.3636</v>
      </c>
      <c r="I2330" s="8">
        <v>0.1463</v>
      </c>
      <c r="J2330" s="9">
        <v>0.004270833333333333</v>
      </c>
      <c r="K2330" s="21">
        <v>369.0</v>
      </c>
      <c r="L2330" s="4">
        <v>2.33</v>
      </c>
    </row>
    <row r="2331">
      <c r="A2331" s="20" t="s">
        <v>2742</v>
      </c>
      <c r="B2331" s="20" t="str">
        <f t="shared" si="1"/>
        <v>#VALUE!</v>
      </c>
      <c r="C2331" s="20" t="str">
        <f>IFERROR(__xludf.DUMMYFUNCTION("SPLIT(E2331,"" - "")"),"#VALUE!")</f>
        <v>#VALUE!</v>
      </c>
      <c r="D2331" s="20"/>
      <c r="E2331" s="23"/>
      <c r="F2331" s="4">
        <v>66.0</v>
      </c>
      <c r="G2331" s="4">
        <v>4.29</v>
      </c>
      <c r="H2331" s="8">
        <v>0.303</v>
      </c>
      <c r="I2331" s="8">
        <v>0.1696</v>
      </c>
      <c r="J2331" s="9">
        <v>0.005763888888888889</v>
      </c>
      <c r="K2331" s="21">
        <v>498.0</v>
      </c>
      <c r="L2331" s="4">
        <v>4.55</v>
      </c>
    </row>
    <row r="2332">
      <c r="A2332" s="20" t="s">
        <v>2743</v>
      </c>
      <c r="B2332" s="20" t="str">
        <f t="shared" si="1"/>
        <v>#VALUE!</v>
      </c>
      <c r="C2332" s="20" t="str">
        <f>IFERROR(__xludf.DUMMYFUNCTION("SPLIT(E2332,"" - "")"),"#VALUE!")</f>
        <v>#VALUE!</v>
      </c>
      <c r="D2332" s="20"/>
      <c r="E2332" s="23"/>
      <c r="F2332" s="4">
        <v>66.0</v>
      </c>
      <c r="G2332" s="4">
        <v>4.36</v>
      </c>
      <c r="H2332" s="8">
        <v>0.2727</v>
      </c>
      <c r="I2332" s="8">
        <v>0.1701</v>
      </c>
      <c r="J2332" s="9">
        <v>0.004120370370370371</v>
      </c>
      <c r="K2332" s="21">
        <v>356.0</v>
      </c>
      <c r="L2332" s="4">
        <v>3.73</v>
      </c>
    </row>
    <row r="2333">
      <c r="A2333" s="20" t="s">
        <v>2745</v>
      </c>
      <c r="B2333" s="20" t="str">
        <f t="shared" si="1"/>
        <v>#VALUE!</v>
      </c>
      <c r="C2333" s="20" t="str">
        <f>IFERROR(__xludf.DUMMYFUNCTION("SPLIT(E2333,"" - "")"),"#VALUE!")</f>
        <v>#VALUE!</v>
      </c>
      <c r="D2333" s="20"/>
      <c r="E2333" s="23"/>
      <c r="F2333" s="4">
        <v>66.0</v>
      </c>
      <c r="G2333" s="4">
        <v>6.91</v>
      </c>
      <c r="H2333" s="8">
        <v>0.2727</v>
      </c>
      <c r="I2333" s="8">
        <v>0.1184</v>
      </c>
      <c r="J2333" s="9">
        <v>0.006643518518518518</v>
      </c>
      <c r="K2333" s="21">
        <v>574.0</v>
      </c>
      <c r="L2333" s="4">
        <v>4.61</v>
      </c>
    </row>
    <row r="2334">
      <c r="A2334" s="20" t="s">
        <v>2746</v>
      </c>
      <c r="B2334" s="20" t="str">
        <f t="shared" si="1"/>
        <v>#VALUE!</v>
      </c>
      <c r="C2334" s="20" t="str">
        <f>IFERROR(__xludf.DUMMYFUNCTION("SPLIT(E2334,"" - "")"),"#VALUE!")</f>
        <v>#VALUE!</v>
      </c>
      <c r="D2334" s="20"/>
      <c r="E2334" s="23"/>
      <c r="F2334" s="4">
        <v>66.0</v>
      </c>
      <c r="G2334" s="4">
        <v>2.68</v>
      </c>
      <c r="H2334" s="8">
        <v>0.3182</v>
      </c>
      <c r="I2334" s="8">
        <v>0.1469</v>
      </c>
      <c r="J2334" s="9">
        <v>0.0038657407407407408</v>
      </c>
      <c r="K2334" s="21">
        <v>334.0</v>
      </c>
      <c r="L2334" s="4">
        <v>3.91</v>
      </c>
    </row>
    <row r="2335">
      <c r="A2335" s="20" t="s">
        <v>2747</v>
      </c>
      <c r="B2335" s="20" t="str">
        <f t="shared" si="1"/>
        <v>#VALUE!</v>
      </c>
      <c r="C2335" s="20" t="str">
        <f>IFERROR(__xludf.DUMMYFUNCTION("SPLIT(E2335,"" - "")"),"#VALUE!")</f>
        <v>#VALUE!</v>
      </c>
      <c r="D2335" s="20"/>
      <c r="E2335" s="23"/>
      <c r="F2335" s="4">
        <v>66.0</v>
      </c>
      <c r="G2335" s="4">
        <v>3.91</v>
      </c>
      <c r="H2335" s="8">
        <v>0.197</v>
      </c>
      <c r="I2335" s="8">
        <v>0.1667</v>
      </c>
      <c r="J2335" s="9">
        <v>0.002916666666666667</v>
      </c>
      <c r="K2335" s="21">
        <v>252.0</v>
      </c>
      <c r="L2335" s="4">
        <v>3.2</v>
      </c>
    </row>
    <row r="2336">
      <c r="A2336" s="20" t="s">
        <v>2749</v>
      </c>
      <c r="B2336" s="20" t="str">
        <f t="shared" si="1"/>
        <v>#VALUE!</v>
      </c>
      <c r="C2336" s="20" t="str">
        <f>IFERROR(__xludf.DUMMYFUNCTION("SPLIT(E2336,"" - "")"),"#VALUE!")</f>
        <v>#VALUE!</v>
      </c>
      <c r="D2336" s="20"/>
      <c r="E2336" s="23"/>
      <c r="F2336" s="4">
        <v>66.0</v>
      </c>
      <c r="G2336" s="4">
        <v>3.64</v>
      </c>
      <c r="H2336" s="8">
        <v>0.2273</v>
      </c>
      <c r="I2336" s="8">
        <v>0.2458</v>
      </c>
      <c r="J2336" s="9">
        <v>0.0025</v>
      </c>
      <c r="K2336" s="21">
        <v>216.0</v>
      </c>
      <c r="L2336" s="4">
        <v>2.56</v>
      </c>
    </row>
    <row r="2337">
      <c r="A2337" s="20" t="s">
        <v>2750</v>
      </c>
      <c r="B2337" s="20" t="str">
        <f t="shared" si="1"/>
        <v>#VALUE!</v>
      </c>
      <c r="C2337" s="20" t="str">
        <f>IFERROR(__xludf.DUMMYFUNCTION("SPLIT(E2337,"" - "")"),"#VALUE!")</f>
        <v>#VALUE!</v>
      </c>
      <c r="D2337" s="20"/>
      <c r="E2337" s="23"/>
      <c r="F2337" s="4">
        <v>66.0</v>
      </c>
      <c r="G2337" s="4">
        <v>2.53</v>
      </c>
      <c r="H2337" s="8">
        <v>0.1667</v>
      </c>
      <c r="I2337" s="8">
        <v>0.3533</v>
      </c>
      <c r="J2337" s="9">
        <v>0.002037037037037037</v>
      </c>
      <c r="K2337" s="21">
        <v>176.0</v>
      </c>
      <c r="L2337" s="4">
        <v>2.21</v>
      </c>
    </row>
    <row r="2338">
      <c r="A2338" s="20" t="s">
        <v>2751</v>
      </c>
      <c r="B2338" s="20" t="str">
        <f t="shared" si="1"/>
        <v>#VALUE!</v>
      </c>
      <c r="C2338" s="20" t="str">
        <f>IFERROR(__xludf.DUMMYFUNCTION("SPLIT(E2338,"" - "")"),"#VALUE!")</f>
        <v>#VALUE!</v>
      </c>
      <c r="D2338" s="20"/>
      <c r="E2338" s="23"/>
      <c r="F2338" s="4">
        <v>66.0</v>
      </c>
      <c r="G2338" s="4">
        <v>2.65</v>
      </c>
      <c r="H2338" s="8">
        <v>0.2424</v>
      </c>
      <c r="I2338" s="8">
        <v>0.32</v>
      </c>
      <c r="J2338" s="9">
        <v>0.003287037037037037</v>
      </c>
      <c r="K2338" s="21">
        <v>284.0</v>
      </c>
      <c r="L2338" s="4">
        <v>2.92</v>
      </c>
    </row>
    <row r="2339">
      <c r="A2339" s="20" t="s">
        <v>2754</v>
      </c>
      <c r="B2339" s="20" t="str">
        <f t="shared" si="1"/>
        <v>#VALUE!</v>
      </c>
      <c r="C2339" s="20" t="str">
        <f>IFERROR(__xludf.DUMMYFUNCTION("SPLIT(E2339,"" - "")"),"#VALUE!")</f>
        <v>#VALUE!</v>
      </c>
      <c r="D2339" s="20"/>
      <c r="E2339" s="23"/>
      <c r="F2339" s="4">
        <v>66.0</v>
      </c>
      <c r="G2339" s="4">
        <v>2.68</v>
      </c>
      <c r="H2339" s="8">
        <v>0.1515</v>
      </c>
      <c r="I2339" s="8">
        <v>0.435</v>
      </c>
      <c r="J2339" s="9">
        <v>0.002905092592592593</v>
      </c>
      <c r="K2339" s="21">
        <v>251.0</v>
      </c>
      <c r="L2339" s="4">
        <v>2.59</v>
      </c>
    </row>
    <row r="2340">
      <c r="A2340" s="20" t="s">
        <v>4839</v>
      </c>
      <c r="B2340" s="20" t="str">
        <f t="shared" si="1"/>
        <v>#VALUE!</v>
      </c>
      <c r="C2340" s="20" t="str">
        <f>IFERROR(__xludf.DUMMYFUNCTION("SPLIT(E2340,"" - "")"),"#VALUE!")</f>
        <v>#VALUE!</v>
      </c>
      <c r="D2340" s="20"/>
      <c r="E2340" s="23"/>
      <c r="F2340" s="4">
        <v>66.0</v>
      </c>
      <c r="G2340" s="4">
        <v>1.38</v>
      </c>
      <c r="H2340" s="8">
        <v>0.5303</v>
      </c>
      <c r="I2340" s="8">
        <v>0.0659</v>
      </c>
      <c r="J2340" s="9">
        <v>0.0043518518518518515</v>
      </c>
      <c r="K2340" s="21">
        <v>376.0</v>
      </c>
      <c r="L2340" s="4">
        <v>3.39</v>
      </c>
    </row>
    <row r="2341">
      <c r="A2341" s="20" t="s">
        <v>2756</v>
      </c>
      <c r="B2341" s="20" t="str">
        <f t="shared" si="1"/>
        <v>#VALUE!</v>
      </c>
      <c r="C2341" s="20" t="str">
        <f>IFERROR(__xludf.DUMMYFUNCTION("SPLIT(E2341,"" - "")"),"#VALUE!")</f>
        <v>#VALUE!</v>
      </c>
      <c r="D2341" s="20"/>
      <c r="E2341" s="23"/>
      <c r="F2341" s="4">
        <v>66.0</v>
      </c>
      <c r="G2341" s="4">
        <v>2.97</v>
      </c>
      <c r="H2341" s="8">
        <v>0.3333</v>
      </c>
      <c r="I2341" s="8">
        <v>0.102</v>
      </c>
      <c r="J2341" s="9">
        <v>0.003553240740740741</v>
      </c>
      <c r="K2341" s="21">
        <v>307.0</v>
      </c>
      <c r="L2341" s="4">
        <v>4.65</v>
      </c>
    </row>
    <row r="2342">
      <c r="A2342" s="20" t="s">
        <v>2757</v>
      </c>
      <c r="B2342" s="20" t="str">
        <f t="shared" si="1"/>
        <v>#VALUE!</v>
      </c>
      <c r="C2342" s="20" t="str">
        <f>IFERROR(__xludf.DUMMYFUNCTION("SPLIT(E2342,"" - "")"),"#VALUE!")</f>
        <v>#VALUE!</v>
      </c>
      <c r="D2342" s="20"/>
      <c r="E2342" s="23"/>
      <c r="F2342" s="4">
        <v>66.0</v>
      </c>
      <c r="G2342" s="4">
        <v>2.09</v>
      </c>
      <c r="H2342" s="8">
        <v>0.2879</v>
      </c>
      <c r="I2342" s="8">
        <v>0.2681</v>
      </c>
      <c r="J2342" s="9">
        <v>0.0014814814814814814</v>
      </c>
      <c r="K2342" s="21">
        <v>128.0</v>
      </c>
      <c r="L2342" s="4">
        <v>1.29</v>
      </c>
    </row>
    <row r="2343">
      <c r="A2343" s="20" t="s">
        <v>2758</v>
      </c>
      <c r="B2343" s="20" t="str">
        <f t="shared" si="1"/>
        <v>#VALUE!</v>
      </c>
      <c r="C2343" s="20" t="str">
        <f>IFERROR(__xludf.DUMMYFUNCTION("SPLIT(E2343,"" - "")"),"#VALUE!")</f>
        <v>#VALUE!</v>
      </c>
      <c r="D2343" s="20"/>
      <c r="E2343" s="23"/>
      <c r="F2343" s="4">
        <v>66.0</v>
      </c>
      <c r="G2343" s="4">
        <v>1.91</v>
      </c>
      <c r="H2343" s="8">
        <v>0.1212</v>
      </c>
      <c r="I2343" s="8">
        <v>0.3016</v>
      </c>
      <c r="J2343" s="9">
        <v>0.0024652777777777776</v>
      </c>
      <c r="K2343" s="21">
        <v>213.0</v>
      </c>
      <c r="L2343" s="4">
        <v>3.76</v>
      </c>
    </row>
    <row r="2344">
      <c r="A2344" s="20" t="s">
        <v>2760</v>
      </c>
      <c r="B2344" s="20" t="str">
        <f t="shared" si="1"/>
        <v>#VALUE!</v>
      </c>
      <c r="C2344" s="20" t="str">
        <f>IFERROR(__xludf.DUMMYFUNCTION("SPLIT(E2344,"" - "")"),"#VALUE!")</f>
        <v>#VALUE!</v>
      </c>
      <c r="D2344" s="20"/>
      <c r="E2344" s="23"/>
      <c r="F2344" s="4">
        <v>66.0</v>
      </c>
      <c r="G2344" s="4">
        <v>2.82</v>
      </c>
      <c r="H2344" s="8">
        <v>0.3182</v>
      </c>
      <c r="I2344" s="8">
        <v>0.2043</v>
      </c>
      <c r="J2344" s="9">
        <v>0.002013888888888889</v>
      </c>
      <c r="K2344" s="21">
        <v>174.0</v>
      </c>
      <c r="L2344" s="4">
        <v>2.94</v>
      </c>
    </row>
    <row r="2345">
      <c r="A2345" s="20" t="s">
        <v>2761</v>
      </c>
      <c r="B2345" s="20" t="str">
        <f t="shared" si="1"/>
        <v>#VALUE!</v>
      </c>
      <c r="C2345" s="20" t="str">
        <f>IFERROR(__xludf.DUMMYFUNCTION("SPLIT(E2345,"" - "")"),"#VALUE!")</f>
        <v>#VALUE!</v>
      </c>
      <c r="D2345" s="20"/>
      <c r="E2345" s="23"/>
      <c r="F2345" s="4">
        <v>66.0</v>
      </c>
      <c r="G2345" s="4">
        <v>3.26</v>
      </c>
      <c r="H2345" s="8">
        <v>0.2879</v>
      </c>
      <c r="I2345" s="8">
        <v>0.2186</v>
      </c>
      <c r="J2345" s="9">
        <v>0.0025462962962962965</v>
      </c>
      <c r="K2345" s="21">
        <v>220.0</v>
      </c>
      <c r="L2345" s="4">
        <v>2.52</v>
      </c>
    </row>
    <row r="2346">
      <c r="A2346" s="20" t="s">
        <v>2762</v>
      </c>
      <c r="B2346" s="20" t="str">
        <f t="shared" si="1"/>
        <v>#VALUE!</v>
      </c>
      <c r="C2346" s="20" t="str">
        <f>IFERROR(__xludf.DUMMYFUNCTION("SPLIT(E2346,"" - "")"),"#VALUE!")</f>
        <v>#VALUE!</v>
      </c>
      <c r="D2346" s="20"/>
      <c r="E2346" s="23"/>
      <c r="F2346" s="4">
        <v>66.0</v>
      </c>
      <c r="G2346" s="4">
        <v>2.47</v>
      </c>
      <c r="H2346" s="8">
        <v>0.3333</v>
      </c>
      <c r="I2346" s="8">
        <v>0.2331</v>
      </c>
      <c r="J2346" s="9">
        <v>0.001736111111111111</v>
      </c>
      <c r="K2346" s="21">
        <v>150.0</v>
      </c>
      <c r="L2346" s="4">
        <v>1.76</v>
      </c>
    </row>
    <row r="2347">
      <c r="A2347" s="20" t="s">
        <v>2763</v>
      </c>
      <c r="B2347" s="20" t="str">
        <f t="shared" si="1"/>
        <v>#VALUE!</v>
      </c>
      <c r="C2347" s="20" t="str">
        <f>IFERROR(__xludf.DUMMYFUNCTION("SPLIT(E2347,"" - "")"),"#VALUE!")</f>
        <v>#VALUE!</v>
      </c>
      <c r="D2347" s="20"/>
      <c r="E2347" s="23"/>
      <c r="F2347" s="4">
        <v>66.0</v>
      </c>
      <c r="G2347" s="4">
        <v>2.47</v>
      </c>
      <c r="H2347" s="8">
        <v>0.3485</v>
      </c>
      <c r="I2347" s="8">
        <v>0.0491</v>
      </c>
      <c r="J2347" s="9">
        <v>0.004895833333333334</v>
      </c>
      <c r="K2347" s="21">
        <v>423.0</v>
      </c>
      <c r="L2347" s="4">
        <v>3.64</v>
      </c>
    </row>
    <row r="2348">
      <c r="A2348" s="20" t="s">
        <v>2765</v>
      </c>
      <c r="B2348" s="20" t="str">
        <f t="shared" si="1"/>
        <v>#VALUE!</v>
      </c>
      <c r="C2348" s="20" t="str">
        <f>IFERROR(__xludf.DUMMYFUNCTION("SPLIT(E2348,"" - "")"),"#VALUE!")</f>
        <v>#VALUE!</v>
      </c>
      <c r="D2348" s="20"/>
      <c r="E2348" s="23"/>
      <c r="F2348" s="4">
        <v>66.0</v>
      </c>
      <c r="G2348" s="4">
        <v>2.73</v>
      </c>
      <c r="H2348" s="8">
        <v>0.2576</v>
      </c>
      <c r="I2348" s="8">
        <v>0.2</v>
      </c>
      <c r="J2348" s="9">
        <v>0.0021296296296296298</v>
      </c>
      <c r="K2348" s="21">
        <v>184.0</v>
      </c>
      <c r="L2348" s="4">
        <v>1.74</v>
      </c>
    </row>
    <row r="2349">
      <c r="A2349" s="20" t="s">
        <v>2766</v>
      </c>
      <c r="B2349" s="20" t="str">
        <f t="shared" si="1"/>
        <v>#VALUE!</v>
      </c>
      <c r="C2349" s="20" t="str">
        <f>IFERROR(__xludf.DUMMYFUNCTION("SPLIT(E2349,"" - "")"),"#VALUE!")</f>
        <v>#VALUE!</v>
      </c>
      <c r="D2349" s="20"/>
      <c r="E2349" s="23"/>
      <c r="F2349" s="4">
        <v>66.0</v>
      </c>
      <c r="G2349" s="4">
        <v>3.44</v>
      </c>
      <c r="H2349" s="8">
        <v>0.2273</v>
      </c>
      <c r="I2349" s="8">
        <v>0.3128</v>
      </c>
      <c r="J2349" s="9">
        <v>0.0031018518518518517</v>
      </c>
      <c r="K2349" s="21">
        <v>268.0</v>
      </c>
      <c r="L2349" s="4">
        <v>3.24</v>
      </c>
    </row>
    <row r="2350">
      <c r="A2350" s="20" t="s">
        <v>2767</v>
      </c>
      <c r="B2350" s="20" t="str">
        <f t="shared" si="1"/>
        <v>#VALUE!</v>
      </c>
      <c r="C2350" s="20" t="str">
        <f>IFERROR(__xludf.DUMMYFUNCTION("SPLIT(E2350,"" - "")"),"#VALUE!")</f>
        <v>#VALUE!</v>
      </c>
      <c r="D2350" s="20"/>
      <c r="E2350" s="23"/>
      <c r="F2350" s="4">
        <v>66.0</v>
      </c>
      <c r="G2350" s="4">
        <v>2.85</v>
      </c>
      <c r="H2350" s="8">
        <v>0.4091</v>
      </c>
      <c r="I2350" s="8">
        <v>0.0904</v>
      </c>
      <c r="J2350" s="9">
        <v>0.004247685185185185</v>
      </c>
      <c r="K2350" s="21">
        <v>367.0</v>
      </c>
      <c r="L2350" s="4">
        <v>3.68</v>
      </c>
    </row>
    <row r="2351">
      <c r="A2351" s="20" t="s">
        <v>3260</v>
      </c>
      <c r="B2351" s="20" t="str">
        <f t="shared" si="1"/>
        <v>#VALUE!</v>
      </c>
      <c r="C2351" s="20" t="str">
        <f>IFERROR(__xludf.DUMMYFUNCTION("SPLIT(E2351,"" - "")"),"#VALUE!")</f>
        <v>#VALUE!</v>
      </c>
      <c r="D2351" s="20"/>
      <c r="E2351" s="23"/>
      <c r="F2351" s="4">
        <v>66.0</v>
      </c>
      <c r="G2351" s="4">
        <v>1.61</v>
      </c>
      <c r="H2351" s="8">
        <v>0.5455</v>
      </c>
      <c r="I2351" s="8">
        <v>0.0283</v>
      </c>
      <c r="J2351" s="9">
        <v>0.0020601851851851853</v>
      </c>
      <c r="K2351" s="21">
        <v>178.0</v>
      </c>
      <c r="L2351" s="4">
        <v>2.15</v>
      </c>
    </row>
    <row r="2352">
      <c r="A2352" s="20" t="s">
        <v>2770</v>
      </c>
      <c r="B2352" s="20" t="str">
        <f t="shared" si="1"/>
        <v>#VALUE!</v>
      </c>
      <c r="C2352" s="20" t="str">
        <f>IFERROR(__xludf.DUMMYFUNCTION("SPLIT(E2352,"" - "")"),"#VALUE!")</f>
        <v>#VALUE!</v>
      </c>
      <c r="D2352" s="20"/>
      <c r="E2352" s="23"/>
      <c r="F2352" s="4">
        <v>66.0</v>
      </c>
      <c r="G2352" s="4">
        <v>2.48</v>
      </c>
      <c r="H2352" s="8">
        <v>0.1061</v>
      </c>
      <c r="I2352" s="8">
        <v>0.2927</v>
      </c>
      <c r="J2352" s="9">
        <v>0.0021875</v>
      </c>
      <c r="K2352" s="21">
        <v>189.0</v>
      </c>
      <c r="L2352" s="4">
        <v>3.58</v>
      </c>
    </row>
    <row r="2353">
      <c r="A2353" s="20" t="s">
        <v>2771</v>
      </c>
      <c r="B2353" s="20" t="str">
        <f t="shared" si="1"/>
        <v>#VALUE!</v>
      </c>
      <c r="C2353" s="20" t="str">
        <f>IFERROR(__xludf.DUMMYFUNCTION("SPLIT(E2353,"" - "")"),"#VALUE!")</f>
        <v>#VALUE!</v>
      </c>
      <c r="D2353" s="20"/>
      <c r="E2353" s="23"/>
      <c r="F2353" s="4">
        <v>66.0</v>
      </c>
      <c r="G2353" s="4">
        <v>3.14</v>
      </c>
      <c r="H2353" s="8">
        <v>0.2121</v>
      </c>
      <c r="I2353" s="8">
        <v>0.1932</v>
      </c>
      <c r="J2353" s="9">
        <v>0.0026967592592592594</v>
      </c>
      <c r="K2353" s="21">
        <v>233.0</v>
      </c>
      <c r="L2353" s="4">
        <v>2.86</v>
      </c>
    </row>
    <row r="2354">
      <c r="A2354" s="20" t="s">
        <v>2772</v>
      </c>
      <c r="B2354" s="20" t="str">
        <f t="shared" si="1"/>
        <v>#VALUE!</v>
      </c>
      <c r="C2354" s="20" t="str">
        <f>IFERROR(__xludf.DUMMYFUNCTION("SPLIT(E2354,"" - "")"),"#VALUE!")</f>
        <v>#VALUE!</v>
      </c>
      <c r="D2354" s="20"/>
      <c r="E2354" s="23"/>
      <c r="F2354" s="4">
        <v>66.0</v>
      </c>
      <c r="G2354" s="4">
        <v>3.89</v>
      </c>
      <c r="H2354" s="8">
        <v>0.2576</v>
      </c>
      <c r="I2354" s="8">
        <v>0.1634</v>
      </c>
      <c r="J2354" s="9">
        <v>0.0036458333333333334</v>
      </c>
      <c r="K2354" s="21">
        <v>315.0</v>
      </c>
      <c r="L2354" s="4">
        <v>2.27</v>
      </c>
    </row>
    <row r="2355">
      <c r="A2355" s="20" t="s">
        <v>2773</v>
      </c>
      <c r="B2355" s="20" t="str">
        <f t="shared" si="1"/>
        <v>#VALUE!</v>
      </c>
      <c r="C2355" s="20" t="str">
        <f>IFERROR(__xludf.DUMMYFUNCTION("SPLIT(E2355,"" - "")"),"#VALUE!")</f>
        <v>#VALUE!</v>
      </c>
      <c r="D2355" s="20"/>
      <c r="E2355" s="23"/>
      <c r="F2355" s="4">
        <v>66.0</v>
      </c>
      <c r="G2355" s="4">
        <v>2.02</v>
      </c>
      <c r="H2355" s="8">
        <v>0.3939</v>
      </c>
      <c r="I2355" s="8">
        <v>0.1805</v>
      </c>
      <c r="J2355" s="9">
        <v>0.0021643518518518518</v>
      </c>
      <c r="K2355" s="21">
        <v>187.0</v>
      </c>
      <c r="L2355" s="4">
        <v>1.88</v>
      </c>
    </row>
    <row r="2356">
      <c r="A2356" s="20" t="s">
        <v>2774</v>
      </c>
      <c r="B2356" s="20" t="str">
        <f t="shared" si="1"/>
        <v>#VALUE!</v>
      </c>
      <c r="C2356" s="20" t="str">
        <f>IFERROR(__xludf.DUMMYFUNCTION("SPLIT(E2356,"" - "")"),"#VALUE!")</f>
        <v>#VALUE!</v>
      </c>
      <c r="D2356" s="20"/>
      <c r="E2356" s="23"/>
      <c r="F2356" s="4">
        <v>66.0</v>
      </c>
      <c r="G2356" s="4">
        <v>2.73</v>
      </c>
      <c r="H2356" s="8">
        <v>0.2424</v>
      </c>
      <c r="I2356" s="8">
        <v>0.2278</v>
      </c>
      <c r="J2356" s="9">
        <v>0.0030671296296296297</v>
      </c>
      <c r="K2356" s="21">
        <v>265.0</v>
      </c>
      <c r="L2356" s="4">
        <v>3.36</v>
      </c>
    </row>
    <row r="2357">
      <c r="A2357" s="20" t="s">
        <v>2776</v>
      </c>
      <c r="B2357" s="20" t="str">
        <f t="shared" si="1"/>
        <v>#VALUE!</v>
      </c>
      <c r="C2357" s="20" t="str">
        <f>IFERROR(__xludf.DUMMYFUNCTION("SPLIT(E2357,"" - "")"),"#VALUE!")</f>
        <v>#VALUE!</v>
      </c>
      <c r="D2357" s="20"/>
      <c r="E2357" s="23"/>
      <c r="F2357" s="4">
        <v>66.0</v>
      </c>
      <c r="G2357" s="4">
        <v>4.38</v>
      </c>
      <c r="H2357" s="8">
        <v>0.2121</v>
      </c>
      <c r="I2357" s="8">
        <v>0.2007</v>
      </c>
      <c r="J2357" s="9">
        <v>0.0032175925925925926</v>
      </c>
      <c r="K2357" s="21">
        <v>278.0</v>
      </c>
      <c r="L2357" s="4">
        <v>1.8</v>
      </c>
    </row>
    <row r="2358">
      <c r="A2358" s="20" t="s">
        <v>2777</v>
      </c>
      <c r="B2358" s="20" t="str">
        <f t="shared" si="1"/>
        <v>#VALUE!</v>
      </c>
      <c r="C2358" s="20" t="str">
        <f>IFERROR(__xludf.DUMMYFUNCTION("SPLIT(E2358,"" - "")"),"#VALUE!")</f>
        <v>#VALUE!</v>
      </c>
      <c r="D2358" s="20"/>
      <c r="E2358" s="23"/>
      <c r="F2358" s="4">
        <v>66.0</v>
      </c>
      <c r="G2358" s="4">
        <v>2.38</v>
      </c>
      <c r="H2358" s="8">
        <v>0.4394</v>
      </c>
      <c r="I2358" s="8">
        <v>0.1338</v>
      </c>
      <c r="J2358" s="9">
        <v>0.0031944444444444446</v>
      </c>
      <c r="K2358" s="21">
        <v>276.0</v>
      </c>
      <c r="L2358" s="4">
        <v>2.24</v>
      </c>
    </row>
    <row r="2359">
      <c r="A2359" s="20" t="s">
        <v>2778</v>
      </c>
      <c r="B2359" s="20" t="str">
        <f t="shared" si="1"/>
        <v>#VALUE!</v>
      </c>
      <c r="C2359" s="20" t="str">
        <f>IFERROR(__xludf.DUMMYFUNCTION("SPLIT(E2359,"" - "")"),"#VALUE!")</f>
        <v>#VALUE!</v>
      </c>
      <c r="D2359" s="20"/>
      <c r="E2359" s="23"/>
      <c r="F2359" s="4">
        <v>66.0</v>
      </c>
      <c r="G2359" s="4">
        <v>2.85</v>
      </c>
      <c r="H2359" s="8">
        <v>0.1515</v>
      </c>
      <c r="I2359" s="8">
        <v>0.3723</v>
      </c>
      <c r="J2359" s="9">
        <v>0.0020486111111111113</v>
      </c>
      <c r="K2359" s="21">
        <v>177.0</v>
      </c>
      <c r="L2359" s="4">
        <v>1.17</v>
      </c>
    </row>
    <row r="2360">
      <c r="A2360" s="20" t="s">
        <v>2780</v>
      </c>
      <c r="B2360" s="20" t="str">
        <f t="shared" si="1"/>
        <v>#VALUE!</v>
      </c>
      <c r="C2360" s="20" t="str">
        <f>IFERROR(__xludf.DUMMYFUNCTION("SPLIT(E2360,"" - "")"),"#VALUE!")</f>
        <v>#VALUE!</v>
      </c>
      <c r="D2360" s="20"/>
      <c r="E2360" s="23"/>
      <c r="F2360" s="4">
        <v>66.0</v>
      </c>
      <c r="G2360" s="4">
        <v>3.27</v>
      </c>
      <c r="H2360" s="8">
        <v>0.197</v>
      </c>
      <c r="I2360" s="8">
        <v>0.2037</v>
      </c>
      <c r="J2360" s="9">
        <v>0.0030092592592592593</v>
      </c>
      <c r="K2360" s="21">
        <v>260.0</v>
      </c>
      <c r="L2360" s="4">
        <v>3.23</v>
      </c>
    </row>
    <row r="2361">
      <c r="A2361" s="20" t="s">
        <v>2781</v>
      </c>
      <c r="B2361" s="20" t="str">
        <f t="shared" si="1"/>
        <v>#VALUE!</v>
      </c>
      <c r="C2361" s="20" t="str">
        <f>IFERROR(__xludf.DUMMYFUNCTION("SPLIT(E2361,"" - "")"),"#VALUE!")</f>
        <v>#VALUE!</v>
      </c>
      <c r="D2361" s="20"/>
      <c r="E2361" s="23"/>
      <c r="F2361" s="4">
        <v>66.0</v>
      </c>
      <c r="G2361" s="4">
        <v>2.48</v>
      </c>
      <c r="H2361" s="8">
        <v>0.197</v>
      </c>
      <c r="I2361" s="8">
        <v>0.0976</v>
      </c>
      <c r="J2361" s="9">
        <v>0.002395833333333333</v>
      </c>
      <c r="K2361" s="21">
        <v>207.0</v>
      </c>
      <c r="L2361" s="4">
        <v>2.92</v>
      </c>
    </row>
    <row r="2362">
      <c r="A2362" s="20" t="s">
        <v>2782</v>
      </c>
      <c r="B2362" s="20" t="str">
        <f t="shared" si="1"/>
        <v>#VALUE!</v>
      </c>
      <c r="C2362" s="20" t="str">
        <f>IFERROR(__xludf.DUMMYFUNCTION("SPLIT(E2362,"" - "")"),"#VALUE!")</f>
        <v>#VALUE!</v>
      </c>
      <c r="D2362" s="20"/>
      <c r="E2362" s="23"/>
      <c r="F2362" s="4">
        <v>66.0</v>
      </c>
      <c r="G2362" s="4">
        <v>3.08</v>
      </c>
      <c r="H2362" s="8">
        <v>0.2273</v>
      </c>
      <c r="I2362" s="8">
        <v>0.2808</v>
      </c>
      <c r="J2362" s="9">
        <v>0.0029861111111111113</v>
      </c>
      <c r="K2362" s="21">
        <v>258.0</v>
      </c>
      <c r="L2362" s="4">
        <v>3.0</v>
      </c>
    </row>
    <row r="2363">
      <c r="A2363" s="20" t="s">
        <v>2783</v>
      </c>
      <c r="B2363" s="20" t="str">
        <f t="shared" si="1"/>
        <v>#VALUE!</v>
      </c>
      <c r="C2363" s="20" t="str">
        <f>IFERROR(__xludf.DUMMYFUNCTION("SPLIT(E2363,"" - "")"),"#VALUE!")</f>
        <v>#VALUE!</v>
      </c>
      <c r="D2363" s="20"/>
      <c r="E2363" s="23"/>
      <c r="F2363" s="4">
        <v>66.0</v>
      </c>
      <c r="G2363" s="4">
        <v>3.89</v>
      </c>
      <c r="H2363" s="8">
        <v>0.1667</v>
      </c>
      <c r="I2363" s="8">
        <v>0.2179</v>
      </c>
      <c r="J2363" s="9">
        <v>0.004120370370370371</v>
      </c>
      <c r="K2363" s="21">
        <v>356.0</v>
      </c>
      <c r="L2363" s="4">
        <v>3.7</v>
      </c>
    </row>
    <row r="2364">
      <c r="A2364" s="20" t="s">
        <v>2784</v>
      </c>
      <c r="B2364" s="20" t="str">
        <f t="shared" si="1"/>
        <v>#VALUE!</v>
      </c>
      <c r="C2364" s="20" t="str">
        <f>IFERROR(__xludf.DUMMYFUNCTION("SPLIT(E2364,"" - "")"),"#VALUE!")</f>
        <v>#VALUE!</v>
      </c>
      <c r="D2364" s="20"/>
      <c r="E2364" s="23"/>
      <c r="F2364" s="4">
        <v>66.0</v>
      </c>
      <c r="G2364" s="4">
        <v>4.15</v>
      </c>
      <c r="H2364" s="8">
        <v>0.1364</v>
      </c>
      <c r="I2364" s="8">
        <v>0.1204</v>
      </c>
      <c r="J2364" s="9">
        <v>0.005868055555555555</v>
      </c>
      <c r="K2364" s="21">
        <v>507.0</v>
      </c>
      <c r="L2364" s="4">
        <v>6.95</v>
      </c>
    </row>
    <row r="2365">
      <c r="A2365" s="20" t="s">
        <v>2787</v>
      </c>
      <c r="B2365" s="20" t="str">
        <f t="shared" si="1"/>
        <v>#VALUE!</v>
      </c>
      <c r="C2365" s="20" t="str">
        <f>IFERROR(__xludf.DUMMYFUNCTION("SPLIT(E2365,"" - "")"),"#VALUE!")</f>
        <v>#VALUE!</v>
      </c>
      <c r="D2365" s="20"/>
      <c r="E2365" s="23"/>
      <c r="F2365" s="4">
        <v>66.0</v>
      </c>
      <c r="G2365" s="4">
        <v>3.65</v>
      </c>
      <c r="H2365" s="8">
        <v>0.2273</v>
      </c>
      <c r="I2365" s="8">
        <v>0.2033</v>
      </c>
      <c r="J2365" s="9">
        <v>0.003414351851851852</v>
      </c>
      <c r="K2365" s="21">
        <v>295.0</v>
      </c>
      <c r="L2365" s="4">
        <v>3.45</v>
      </c>
    </row>
    <row r="2366">
      <c r="A2366" s="20">
        <v>23380.0</v>
      </c>
      <c r="B2366" s="20" t="str">
        <f t="shared" si="1"/>
        <v>#VALUE!</v>
      </c>
      <c r="C2366" s="20" t="str">
        <f>IFERROR(__xludf.DUMMYFUNCTION("SPLIT(E2366,"" - "")"),"#VALUE!")</f>
        <v>#VALUE!</v>
      </c>
      <c r="D2366" s="20"/>
      <c r="E2366" s="23"/>
      <c r="F2366" s="4">
        <v>65.0</v>
      </c>
      <c r="G2366" s="4">
        <v>2.35</v>
      </c>
      <c r="H2366" s="8">
        <v>0.3077</v>
      </c>
      <c r="I2366" s="8">
        <v>0.0654</v>
      </c>
      <c r="J2366" s="9">
        <v>0.0036574074074074074</v>
      </c>
      <c r="K2366" s="21">
        <v>316.0</v>
      </c>
      <c r="L2366" s="4">
        <v>4.12</v>
      </c>
    </row>
    <row r="2367">
      <c r="A2367" s="20">
        <v>2760.0</v>
      </c>
      <c r="B2367" s="20" t="str">
        <f t="shared" si="1"/>
        <v>#VALUE!</v>
      </c>
      <c r="C2367" s="20" t="str">
        <f>IFERROR(__xludf.DUMMYFUNCTION("SPLIT(E2367,"" - "")"),"#VALUE!")</f>
        <v>#VALUE!</v>
      </c>
      <c r="D2367" s="20"/>
      <c r="E2367" s="23"/>
      <c r="F2367" s="4">
        <v>65.0</v>
      </c>
      <c r="G2367" s="4">
        <v>2.22</v>
      </c>
      <c r="H2367" s="8">
        <v>0.3692</v>
      </c>
      <c r="I2367" s="8">
        <v>0.2083</v>
      </c>
      <c r="J2367" s="9">
        <v>0.0038425925925925928</v>
      </c>
      <c r="K2367" s="21">
        <v>332.0</v>
      </c>
      <c r="L2367" s="4">
        <v>2.38</v>
      </c>
    </row>
    <row r="2368">
      <c r="A2368" s="20">
        <v>29462.0</v>
      </c>
      <c r="B2368" s="20" t="str">
        <f t="shared" si="1"/>
        <v>#VALUE!</v>
      </c>
      <c r="C2368" s="20" t="str">
        <f>IFERROR(__xludf.DUMMYFUNCTION("SPLIT(E2368,"" - "")"),"#VALUE!")</f>
        <v>#VALUE!</v>
      </c>
      <c r="D2368" s="20"/>
      <c r="E2368" s="23"/>
      <c r="F2368" s="4">
        <v>65.0</v>
      </c>
      <c r="G2368" s="4">
        <v>2.37</v>
      </c>
      <c r="H2368" s="8">
        <v>0.3538</v>
      </c>
      <c r="I2368" s="8">
        <v>0.2013</v>
      </c>
      <c r="J2368" s="9">
        <v>0.0043287037037037035</v>
      </c>
      <c r="K2368" s="21">
        <v>374.0</v>
      </c>
      <c r="L2368" s="4">
        <v>1.94</v>
      </c>
    </row>
    <row r="2369">
      <c r="A2369" s="20">
        <v>31022.0</v>
      </c>
      <c r="B2369" s="20" t="str">
        <f t="shared" si="1"/>
        <v>#VALUE!</v>
      </c>
      <c r="C2369" s="20" t="str">
        <f>IFERROR(__xludf.DUMMYFUNCTION("SPLIT(E2369,"" - "")"),"#VALUE!")</f>
        <v>#VALUE!</v>
      </c>
      <c r="D2369" s="20"/>
      <c r="E2369" s="23"/>
      <c r="F2369" s="4">
        <v>65.0</v>
      </c>
      <c r="G2369" s="4">
        <v>2.55</v>
      </c>
      <c r="H2369" s="8">
        <v>0.1692</v>
      </c>
      <c r="I2369" s="8">
        <v>0.259</v>
      </c>
      <c r="J2369" s="9">
        <v>0.004247685185185185</v>
      </c>
      <c r="K2369" s="21">
        <v>367.0</v>
      </c>
      <c r="L2369" s="4">
        <v>3.32</v>
      </c>
    </row>
    <row r="2370">
      <c r="A2370" s="20">
        <v>3366.0</v>
      </c>
      <c r="B2370" s="20" t="str">
        <f t="shared" si="1"/>
        <v>#VALUE!</v>
      </c>
      <c r="C2370" s="20" t="str">
        <f>IFERROR(__xludf.DUMMYFUNCTION("SPLIT(E2370,"" - "")"),"#VALUE!")</f>
        <v>#VALUE!</v>
      </c>
      <c r="D2370" s="20"/>
      <c r="E2370" s="23"/>
      <c r="F2370" s="4">
        <v>65.0</v>
      </c>
      <c r="G2370" s="4">
        <v>2.85</v>
      </c>
      <c r="H2370" s="8">
        <v>0.3231</v>
      </c>
      <c r="I2370" s="8">
        <v>0.1892</v>
      </c>
      <c r="J2370" s="9">
        <v>0.0051736111111111115</v>
      </c>
      <c r="K2370" s="21">
        <v>447.0</v>
      </c>
      <c r="L2370" s="4">
        <v>3.89</v>
      </c>
    </row>
    <row r="2371">
      <c r="A2371" s="20">
        <v>34300.0</v>
      </c>
      <c r="B2371" s="20" t="str">
        <f t="shared" si="1"/>
        <v>#VALUE!</v>
      </c>
      <c r="C2371" s="20" t="str">
        <f>IFERROR(__xludf.DUMMYFUNCTION("SPLIT(E2371,"" - "")"),"#VALUE!")</f>
        <v>#VALUE!</v>
      </c>
      <c r="D2371" s="20"/>
      <c r="E2371" s="23"/>
      <c r="F2371" s="4">
        <v>65.0</v>
      </c>
      <c r="G2371" s="4">
        <v>2.63</v>
      </c>
      <c r="H2371" s="8">
        <v>0.4154</v>
      </c>
      <c r="I2371" s="8">
        <v>0.1579</v>
      </c>
      <c r="J2371" s="9">
        <v>0.0030439814814814813</v>
      </c>
      <c r="K2371" s="21">
        <v>263.0</v>
      </c>
      <c r="L2371" s="4">
        <v>3.65</v>
      </c>
    </row>
    <row r="2372">
      <c r="A2372" s="20">
        <v>7757.0</v>
      </c>
      <c r="B2372" s="20" t="str">
        <f t="shared" si="1"/>
        <v>#VALUE!</v>
      </c>
      <c r="C2372" s="20" t="str">
        <f>IFERROR(__xludf.DUMMYFUNCTION("SPLIT(E2372,"" - "")"),"#VALUE!")</f>
        <v>#VALUE!</v>
      </c>
      <c r="D2372" s="20"/>
      <c r="E2372" s="23"/>
      <c r="F2372" s="4">
        <v>65.0</v>
      </c>
      <c r="G2372" s="4">
        <v>2.65</v>
      </c>
      <c r="H2372" s="8">
        <v>0.1846</v>
      </c>
      <c r="I2372" s="8">
        <v>0.1512</v>
      </c>
      <c r="J2372" s="9">
        <v>0.0036574074074074074</v>
      </c>
      <c r="K2372" s="21">
        <v>316.0</v>
      </c>
      <c r="L2372" s="4">
        <v>4.55</v>
      </c>
    </row>
    <row r="2373">
      <c r="A2373" s="20" t="s">
        <v>2790</v>
      </c>
      <c r="B2373" s="20" t="str">
        <f t="shared" si="1"/>
        <v>#VALUE!</v>
      </c>
      <c r="C2373" s="20" t="str">
        <f>IFERROR(__xludf.DUMMYFUNCTION("SPLIT(E2373,"" - "")"),"#VALUE!")</f>
        <v>#VALUE!</v>
      </c>
      <c r="D2373" s="20"/>
      <c r="E2373" s="23"/>
      <c r="F2373" s="4">
        <v>65.0</v>
      </c>
      <c r="G2373" s="4">
        <v>2.54</v>
      </c>
      <c r="H2373" s="8">
        <v>0.4769</v>
      </c>
      <c r="I2373" s="8">
        <v>0.0364</v>
      </c>
      <c r="J2373" s="9">
        <v>0.005810185185185186</v>
      </c>
      <c r="K2373" s="21">
        <v>502.0</v>
      </c>
      <c r="L2373" s="4">
        <v>3.12</v>
      </c>
    </row>
    <row r="2374">
      <c r="A2374" s="20" t="s">
        <v>2792</v>
      </c>
      <c r="B2374" s="20" t="str">
        <f t="shared" si="1"/>
        <v>#VALUE!</v>
      </c>
      <c r="C2374" s="20" t="str">
        <f>IFERROR(__xludf.DUMMYFUNCTION("SPLIT(E2374,"" - "")"),"#VALUE!")</f>
        <v>#VALUE!</v>
      </c>
      <c r="D2374" s="20"/>
      <c r="E2374" s="23"/>
      <c r="F2374" s="4">
        <v>65.0</v>
      </c>
      <c r="G2374" s="4">
        <v>1.37</v>
      </c>
      <c r="H2374" s="8">
        <v>0.6154</v>
      </c>
      <c r="I2374" s="8">
        <v>0.2697</v>
      </c>
      <c r="J2374" s="9">
        <v>9.953703703703704E-4</v>
      </c>
      <c r="K2374" s="21">
        <v>86.0</v>
      </c>
      <c r="L2374" s="4">
        <v>0.35</v>
      </c>
    </row>
    <row r="2375">
      <c r="A2375" s="20" t="s">
        <v>4352</v>
      </c>
      <c r="B2375" s="20" t="str">
        <f t="shared" si="1"/>
        <v>#VALUE!</v>
      </c>
      <c r="C2375" s="20" t="str">
        <f>IFERROR(__xludf.DUMMYFUNCTION("SPLIT(E2375,"" - "")"),"#VALUE!")</f>
        <v>#VALUE!</v>
      </c>
      <c r="D2375" s="20"/>
      <c r="E2375" s="23"/>
      <c r="F2375" s="4">
        <v>65.0</v>
      </c>
      <c r="G2375" s="4">
        <v>1.32</v>
      </c>
      <c r="H2375" s="8">
        <v>0.3692</v>
      </c>
      <c r="I2375" s="8">
        <v>0.4884</v>
      </c>
      <c r="J2375" s="9">
        <v>0.0015972222222222223</v>
      </c>
      <c r="K2375" s="21">
        <v>138.0</v>
      </c>
      <c r="L2375" s="4">
        <v>0.74</v>
      </c>
    </row>
    <row r="2376">
      <c r="A2376" s="20" t="s">
        <v>2794</v>
      </c>
      <c r="B2376" s="20" t="str">
        <f t="shared" si="1"/>
        <v>#VALUE!</v>
      </c>
      <c r="C2376" s="20" t="str">
        <f>IFERROR(__xludf.DUMMYFUNCTION("SPLIT(E2376,"" - "")"),"#VALUE!")</f>
        <v>#VALUE!</v>
      </c>
      <c r="D2376" s="20"/>
      <c r="E2376" s="23"/>
      <c r="F2376" s="4">
        <v>65.0</v>
      </c>
      <c r="G2376" s="4">
        <v>3.15</v>
      </c>
      <c r="H2376" s="8">
        <v>0.2923</v>
      </c>
      <c r="I2376" s="8">
        <v>0.2244</v>
      </c>
      <c r="J2376" s="9">
        <v>0.0038888888888888888</v>
      </c>
      <c r="K2376" s="21">
        <v>336.0</v>
      </c>
      <c r="L2376" s="4">
        <v>2.62</v>
      </c>
    </row>
    <row r="2377">
      <c r="A2377" s="20" t="s">
        <v>2795</v>
      </c>
      <c r="B2377" s="20" t="str">
        <f t="shared" si="1"/>
        <v>#VALUE!</v>
      </c>
      <c r="C2377" s="20" t="str">
        <f>IFERROR(__xludf.DUMMYFUNCTION("SPLIT(E2377,"" - "")"),"#VALUE!")</f>
        <v>#VALUE!</v>
      </c>
      <c r="D2377" s="20"/>
      <c r="E2377" s="23"/>
      <c r="F2377" s="4">
        <v>65.0</v>
      </c>
      <c r="G2377" s="4">
        <v>4.48</v>
      </c>
      <c r="H2377" s="8">
        <v>0.2769</v>
      </c>
      <c r="I2377" s="8">
        <v>0.2062</v>
      </c>
      <c r="J2377" s="9">
        <v>0.0042592592592592595</v>
      </c>
      <c r="K2377" s="21">
        <v>368.0</v>
      </c>
      <c r="L2377" s="4">
        <v>1.63</v>
      </c>
    </row>
    <row r="2378">
      <c r="A2378" s="20" t="s">
        <v>2796</v>
      </c>
      <c r="B2378" s="20" t="str">
        <f t="shared" si="1"/>
        <v>#VALUE!</v>
      </c>
      <c r="C2378" s="20" t="str">
        <f>IFERROR(__xludf.DUMMYFUNCTION("SPLIT(E2378,"" - "")"),"#VALUE!")</f>
        <v>#VALUE!</v>
      </c>
      <c r="D2378" s="20"/>
      <c r="E2378" s="23"/>
      <c r="F2378" s="4">
        <v>65.0</v>
      </c>
      <c r="G2378" s="4">
        <v>3.55</v>
      </c>
      <c r="H2378" s="8">
        <v>0.2769</v>
      </c>
      <c r="I2378" s="8">
        <v>0.1515</v>
      </c>
      <c r="J2378" s="9">
        <v>0.0037731481481481483</v>
      </c>
      <c r="K2378" s="21">
        <v>326.0</v>
      </c>
      <c r="L2378" s="4">
        <v>3.15</v>
      </c>
    </row>
    <row r="2379">
      <c r="A2379" s="20" t="s">
        <v>2797</v>
      </c>
      <c r="B2379" s="20" t="str">
        <f t="shared" si="1"/>
        <v>#VALUE!</v>
      </c>
      <c r="C2379" s="20" t="str">
        <f>IFERROR(__xludf.DUMMYFUNCTION("SPLIT(E2379,"" - "")"),"#VALUE!")</f>
        <v>#VALUE!</v>
      </c>
      <c r="D2379" s="20"/>
      <c r="E2379" s="23"/>
      <c r="F2379" s="4">
        <v>65.0</v>
      </c>
      <c r="G2379" s="4">
        <v>3.72</v>
      </c>
      <c r="H2379" s="8">
        <v>0.1692</v>
      </c>
      <c r="I2379" s="8">
        <v>0.2479</v>
      </c>
      <c r="J2379" s="9">
        <v>0.003414351851851852</v>
      </c>
      <c r="K2379" s="21">
        <v>295.0</v>
      </c>
      <c r="L2379" s="4">
        <v>2.82</v>
      </c>
    </row>
    <row r="2380">
      <c r="A2380" s="20" t="s">
        <v>2798</v>
      </c>
      <c r="B2380" s="20" t="str">
        <f t="shared" si="1"/>
        <v>#VALUE!</v>
      </c>
      <c r="C2380" s="20" t="str">
        <f>IFERROR(__xludf.DUMMYFUNCTION("SPLIT(E2380,"" - "")"),"#VALUE!")</f>
        <v>#VALUE!</v>
      </c>
      <c r="D2380" s="20"/>
      <c r="E2380" s="23"/>
      <c r="F2380" s="4">
        <v>65.0</v>
      </c>
      <c r="G2380" s="4">
        <v>2.57</v>
      </c>
      <c r="H2380" s="8">
        <v>0.2462</v>
      </c>
      <c r="I2380" s="8">
        <v>0.3234</v>
      </c>
      <c r="J2380" s="9">
        <v>0.00318287037037037</v>
      </c>
      <c r="K2380" s="21">
        <v>275.0</v>
      </c>
      <c r="L2380" s="4">
        <v>2.23</v>
      </c>
    </row>
    <row r="2381">
      <c r="A2381" s="20" t="s">
        <v>2799</v>
      </c>
      <c r="B2381" s="20" t="str">
        <f t="shared" si="1"/>
        <v>#VALUE!</v>
      </c>
      <c r="C2381" s="20" t="str">
        <f>IFERROR(__xludf.DUMMYFUNCTION("SPLIT(E2381,"" - "")"),"#VALUE!")</f>
        <v>#VALUE!</v>
      </c>
      <c r="D2381" s="20"/>
      <c r="E2381" s="23"/>
      <c r="F2381" s="4">
        <v>65.0</v>
      </c>
      <c r="G2381" s="4">
        <v>2.88</v>
      </c>
      <c r="H2381" s="8">
        <v>0.1846</v>
      </c>
      <c r="I2381" s="8">
        <v>0.2674</v>
      </c>
      <c r="J2381" s="9">
        <v>0.003298611111111111</v>
      </c>
      <c r="K2381" s="21">
        <v>285.0</v>
      </c>
      <c r="L2381" s="4">
        <v>3.2</v>
      </c>
    </row>
    <row r="2382">
      <c r="A2382" s="20" t="s">
        <v>2800</v>
      </c>
      <c r="B2382" s="20" t="str">
        <f t="shared" si="1"/>
        <v>#VALUE!</v>
      </c>
      <c r="C2382" s="20" t="str">
        <f>IFERROR(__xludf.DUMMYFUNCTION("SPLIT(E2382,"" - "")"),"#VALUE!")</f>
        <v>#VALUE!</v>
      </c>
      <c r="D2382" s="20"/>
      <c r="E2382" s="23"/>
      <c r="F2382" s="4">
        <v>65.0</v>
      </c>
      <c r="G2382" s="4">
        <v>4.62</v>
      </c>
      <c r="H2382" s="8">
        <v>0.3846</v>
      </c>
      <c r="I2382" s="8">
        <v>0.1433</v>
      </c>
      <c r="J2382" s="9">
        <v>0.0036226851851851854</v>
      </c>
      <c r="K2382" s="21">
        <v>313.0</v>
      </c>
      <c r="L2382" s="4">
        <v>2.94</v>
      </c>
    </row>
    <row r="2383">
      <c r="A2383" s="20" t="s">
        <v>2801</v>
      </c>
      <c r="B2383" s="20" t="str">
        <f t="shared" si="1"/>
        <v>#VALUE!</v>
      </c>
      <c r="C2383" s="20" t="str">
        <f>IFERROR(__xludf.DUMMYFUNCTION("SPLIT(E2383,"" - "")"),"#VALUE!")</f>
        <v>#VALUE!</v>
      </c>
      <c r="D2383" s="20"/>
      <c r="E2383" s="23"/>
      <c r="F2383" s="4">
        <v>65.0</v>
      </c>
      <c r="G2383" s="4">
        <v>1.08</v>
      </c>
      <c r="H2383" s="8">
        <v>0.6615</v>
      </c>
      <c r="I2383" s="8">
        <v>0.0286</v>
      </c>
      <c r="J2383" s="9">
        <v>4.2824074074074075E-4</v>
      </c>
      <c r="K2383" s="21">
        <v>37.0</v>
      </c>
      <c r="L2383" s="4">
        <v>0.6</v>
      </c>
    </row>
    <row r="2384">
      <c r="A2384" s="20" t="s">
        <v>2802</v>
      </c>
      <c r="B2384" s="20" t="str">
        <f t="shared" si="1"/>
        <v>#VALUE!</v>
      </c>
      <c r="C2384" s="20" t="str">
        <f>IFERROR(__xludf.DUMMYFUNCTION("SPLIT(E2384,"" - "")"),"#VALUE!")</f>
        <v>#VALUE!</v>
      </c>
      <c r="D2384" s="20"/>
      <c r="E2384" s="23"/>
      <c r="F2384" s="4">
        <v>65.0</v>
      </c>
      <c r="G2384" s="4">
        <v>2.77</v>
      </c>
      <c r="H2384" s="8">
        <v>0.2308</v>
      </c>
      <c r="I2384" s="8">
        <v>0.2278</v>
      </c>
      <c r="J2384" s="9">
        <v>0.002337962962962963</v>
      </c>
      <c r="K2384" s="21">
        <v>202.0</v>
      </c>
      <c r="L2384" s="4">
        <v>2.92</v>
      </c>
    </row>
    <row r="2385">
      <c r="A2385" s="20" t="s">
        <v>2803</v>
      </c>
      <c r="B2385" s="20" t="str">
        <f t="shared" si="1"/>
        <v>#VALUE!</v>
      </c>
      <c r="C2385" s="20" t="str">
        <f>IFERROR(__xludf.DUMMYFUNCTION("SPLIT(E2385,"" - "")"),"#VALUE!")</f>
        <v>#VALUE!</v>
      </c>
      <c r="D2385" s="20"/>
      <c r="E2385" s="23"/>
      <c r="F2385" s="4">
        <v>65.0</v>
      </c>
      <c r="G2385" s="4">
        <v>4.15</v>
      </c>
      <c r="H2385" s="8">
        <v>0.3231</v>
      </c>
      <c r="I2385" s="8">
        <v>0.163</v>
      </c>
      <c r="J2385" s="9">
        <v>0.0025694444444444445</v>
      </c>
      <c r="K2385" s="21">
        <v>222.0</v>
      </c>
      <c r="L2385" s="4">
        <v>2.74</v>
      </c>
    </row>
    <row r="2386">
      <c r="A2386" s="20" t="s">
        <v>2804</v>
      </c>
      <c r="B2386" s="20" t="str">
        <f t="shared" si="1"/>
        <v>#VALUE!</v>
      </c>
      <c r="C2386" s="20" t="str">
        <f>IFERROR(__xludf.DUMMYFUNCTION("SPLIT(E2386,"" - "")"),"#VALUE!")</f>
        <v>#VALUE!</v>
      </c>
      <c r="D2386" s="20"/>
      <c r="E2386" s="23"/>
      <c r="F2386" s="4">
        <v>65.0</v>
      </c>
      <c r="G2386" s="4">
        <v>2.37</v>
      </c>
      <c r="H2386" s="8">
        <v>0.2</v>
      </c>
      <c r="I2386" s="8">
        <v>0.2987</v>
      </c>
      <c r="J2386" s="9">
        <v>0.002951388888888889</v>
      </c>
      <c r="K2386" s="21">
        <v>255.0</v>
      </c>
      <c r="L2386" s="4">
        <v>2.75</v>
      </c>
    </row>
    <row r="2387">
      <c r="A2387" s="20" t="s">
        <v>2805</v>
      </c>
      <c r="B2387" s="20" t="str">
        <f t="shared" si="1"/>
        <v>#VALUE!</v>
      </c>
      <c r="C2387" s="20" t="str">
        <f>IFERROR(__xludf.DUMMYFUNCTION("SPLIT(E2387,"" - "")"),"#VALUE!")</f>
        <v>#VALUE!</v>
      </c>
      <c r="D2387" s="20"/>
      <c r="E2387" s="23"/>
      <c r="F2387" s="4">
        <v>65.0</v>
      </c>
      <c r="G2387" s="4">
        <v>2.43</v>
      </c>
      <c r="H2387" s="8">
        <v>0.2154</v>
      </c>
      <c r="I2387" s="8">
        <v>0.3038</v>
      </c>
      <c r="J2387" s="9">
        <v>0.0020949074074074073</v>
      </c>
      <c r="K2387" s="21">
        <v>181.0</v>
      </c>
      <c r="L2387" s="4">
        <v>0.75</v>
      </c>
    </row>
    <row r="2388">
      <c r="A2388" s="20" t="s">
        <v>2806</v>
      </c>
      <c r="B2388" s="20" t="str">
        <f t="shared" si="1"/>
        <v>#VALUE!</v>
      </c>
      <c r="C2388" s="20" t="str">
        <f>IFERROR(__xludf.DUMMYFUNCTION("SPLIT(E2388,"" - "")"),"#VALUE!")</f>
        <v>#VALUE!</v>
      </c>
      <c r="D2388" s="20"/>
      <c r="E2388" s="23"/>
      <c r="F2388" s="4">
        <v>65.0</v>
      </c>
      <c r="G2388" s="4">
        <v>3.23</v>
      </c>
      <c r="H2388" s="8">
        <v>0.1538</v>
      </c>
      <c r="I2388" s="8">
        <v>0.2571</v>
      </c>
      <c r="J2388" s="9">
        <v>0.0020833333333333333</v>
      </c>
      <c r="K2388" s="21">
        <v>180.0</v>
      </c>
      <c r="L2388" s="4">
        <v>2.02</v>
      </c>
    </row>
    <row r="2389">
      <c r="A2389" s="20" t="s">
        <v>2808</v>
      </c>
      <c r="B2389" s="20" t="str">
        <f t="shared" si="1"/>
        <v>#VALUE!</v>
      </c>
      <c r="C2389" s="20" t="str">
        <f>IFERROR(__xludf.DUMMYFUNCTION("SPLIT(E2389,"" - "")"),"#VALUE!")</f>
        <v>#VALUE!</v>
      </c>
      <c r="D2389" s="20"/>
      <c r="E2389" s="23"/>
      <c r="F2389" s="4">
        <v>65.0</v>
      </c>
      <c r="G2389" s="4">
        <v>2.58</v>
      </c>
      <c r="H2389" s="8">
        <v>0.1538</v>
      </c>
      <c r="I2389" s="8">
        <v>0.3333</v>
      </c>
      <c r="J2389" s="9">
        <v>0.0023263888888888887</v>
      </c>
      <c r="K2389" s="21">
        <v>201.0</v>
      </c>
      <c r="L2389" s="4">
        <v>0.98</v>
      </c>
    </row>
    <row r="2390">
      <c r="A2390" s="20" t="s">
        <v>2809</v>
      </c>
      <c r="B2390" s="20" t="str">
        <f t="shared" si="1"/>
        <v>#VALUE!</v>
      </c>
      <c r="C2390" s="20" t="str">
        <f>IFERROR(__xludf.DUMMYFUNCTION("SPLIT(E2390,"" - "")"),"#VALUE!")</f>
        <v>#VALUE!</v>
      </c>
      <c r="D2390" s="20"/>
      <c r="E2390" s="23"/>
      <c r="F2390" s="4">
        <v>65.0</v>
      </c>
      <c r="G2390" s="4">
        <v>2.26</v>
      </c>
      <c r="H2390" s="8">
        <v>0.3692</v>
      </c>
      <c r="I2390" s="8">
        <v>0.1769</v>
      </c>
      <c r="J2390" s="9">
        <v>0.002951388888888889</v>
      </c>
      <c r="K2390" s="21">
        <v>255.0</v>
      </c>
      <c r="L2390" s="4">
        <v>2.88</v>
      </c>
    </row>
    <row r="2391">
      <c r="A2391" s="20" t="s">
        <v>2810</v>
      </c>
      <c r="B2391" s="20" t="str">
        <f t="shared" si="1"/>
        <v>#VALUE!</v>
      </c>
      <c r="C2391" s="20" t="str">
        <f>IFERROR(__xludf.DUMMYFUNCTION("SPLIT(E2391,"" - "")"),"#VALUE!")</f>
        <v>#VALUE!</v>
      </c>
      <c r="D2391" s="20"/>
      <c r="E2391" s="23"/>
      <c r="F2391" s="4">
        <v>65.0</v>
      </c>
      <c r="G2391" s="4">
        <v>1.88</v>
      </c>
      <c r="H2391" s="8">
        <v>0.2462</v>
      </c>
      <c r="I2391" s="8">
        <v>0.4836</v>
      </c>
      <c r="J2391" s="9">
        <v>9.490740740740741E-4</v>
      </c>
      <c r="K2391" s="21">
        <v>82.0</v>
      </c>
      <c r="L2391" s="4">
        <v>0.68</v>
      </c>
    </row>
    <row r="2392">
      <c r="A2392" s="20" t="s">
        <v>2811</v>
      </c>
      <c r="B2392" s="20" t="str">
        <f t="shared" si="1"/>
        <v>#VALUE!</v>
      </c>
      <c r="C2392" s="20" t="str">
        <f>IFERROR(__xludf.DUMMYFUNCTION("SPLIT(E2392,"" - "")"),"#VALUE!")</f>
        <v>#VALUE!</v>
      </c>
      <c r="D2392" s="20"/>
      <c r="E2392" s="23"/>
      <c r="F2392" s="4">
        <v>65.0</v>
      </c>
      <c r="G2392" s="4">
        <v>3.83</v>
      </c>
      <c r="H2392" s="8">
        <v>0.2615</v>
      </c>
      <c r="I2392" s="8">
        <v>0.1888</v>
      </c>
      <c r="J2392" s="9">
        <v>0.0032060185185185186</v>
      </c>
      <c r="K2392" s="21">
        <v>277.0</v>
      </c>
      <c r="L2392" s="4">
        <v>1.65</v>
      </c>
    </row>
    <row r="2393">
      <c r="A2393" s="20" t="s">
        <v>2812</v>
      </c>
      <c r="B2393" s="20" t="str">
        <f t="shared" si="1"/>
        <v>#VALUE!</v>
      </c>
      <c r="C2393" s="20" t="str">
        <f>IFERROR(__xludf.DUMMYFUNCTION("SPLIT(E2393,"" - "")"),"#VALUE!")</f>
        <v>#VALUE!</v>
      </c>
      <c r="D2393" s="20"/>
      <c r="E2393" s="23"/>
      <c r="F2393" s="4">
        <v>65.0</v>
      </c>
      <c r="G2393" s="4">
        <v>2.28</v>
      </c>
      <c r="H2393" s="8">
        <v>0.2769</v>
      </c>
      <c r="I2393" s="8">
        <v>0.3176</v>
      </c>
      <c r="J2393" s="9">
        <v>0.0015625</v>
      </c>
      <c r="K2393" s="21">
        <v>135.0</v>
      </c>
      <c r="L2393" s="4">
        <v>0.63</v>
      </c>
    </row>
    <row r="2394">
      <c r="A2394" s="20" t="s">
        <v>2813</v>
      </c>
      <c r="B2394" s="20" t="str">
        <f t="shared" si="1"/>
        <v>#VALUE!</v>
      </c>
      <c r="C2394" s="20" t="str">
        <f>IFERROR(__xludf.DUMMYFUNCTION("SPLIT(E2394,"" - "")"),"#VALUE!")</f>
        <v>#VALUE!</v>
      </c>
      <c r="D2394" s="20"/>
      <c r="E2394" s="23"/>
      <c r="F2394" s="4">
        <v>65.0</v>
      </c>
      <c r="G2394" s="4">
        <v>4.94</v>
      </c>
      <c r="H2394" s="8">
        <v>0.4</v>
      </c>
      <c r="I2394" s="8">
        <v>0.1277</v>
      </c>
      <c r="J2394" s="9">
        <v>0.005185185185185185</v>
      </c>
      <c r="K2394" s="21">
        <v>448.0</v>
      </c>
      <c r="L2394" s="4">
        <v>1.65</v>
      </c>
    </row>
    <row r="2395">
      <c r="A2395" s="20" t="s">
        <v>2815</v>
      </c>
      <c r="B2395" s="20" t="str">
        <f t="shared" si="1"/>
        <v>#VALUE!</v>
      </c>
      <c r="C2395" s="20" t="str">
        <f>IFERROR(__xludf.DUMMYFUNCTION("SPLIT(E2395,"" - "")"),"#VALUE!")</f>
        <v>#VALUE!</v>
      </c>
      <c r="D2395" s="20"/>
      <c r="E2395" s="23"/>
      <c r="F2395" s="4">
        <v>65.0</v>
      </c>
      <c r="G2395" s="4">
        <v>5.63</v>
      </c>
      <c r="H2395" s="8">
        <v>0.2154</v>
      </c>
      <c r="I2395" s="8">
        <v>0.1366</v>
      </c>
      <c r="J2395" s="9">
        <v>0.007662037037037037</v>
      </c>
      <c r="K2395" s="21">
        <v>662.0</v>
      </c>
      <c r="L2395" s="4">
        <v>4.66</v>
      </c>
    </row>
    <row r="2396">
      <c r="A2396" s="20" t="s">
        <v>2816</v>
      </c>
      <c r="B2396" s="20" t="str">
        <f t="shared" si="1"/>
        <v>#VALUE!</v>
      </c>
      <c r="C2396" s="20" t="str">
        <f>IFERROR(__xludf.DUMMYFUNCTION("SPLIT(E2396,"" - "")"),"#VALUE!")</f>
        <v>#VALUE!</v>
      </c>
      <c r="D2396" s="20"/>
      <c r="E2396" s="23"/>
      <c r="F2396" s="4">
        <v>65.0</v>
      </c>
      <c r="G2396" s="4">
        <v>1.57</v>
      </c>
      <c r="H2396" s="8">
        <v>0.9077</v>
      </c>
      <c r="I2396" s="8">
        <v>0.049</v>
      </c>
      <c r="J2396" s="9">
        <v>0.003263888888888889</v>
      </c>
      <c r="K2396" s="21">
        <v>282.0</v>
      </c>
      <c r="L2396" s="4">
        <v>0.34</v>
      </c>
    </row>
    <row r="2397">
      <c r="A2397" s="20" t="s">
        <v>2817</v>
      </c>
      <c r="B2397" s="20" t="str">
        <f t="shared" si="1"/>
        <v>#VALUE!</v>
      </c>
      <c r="C2397" s="20" t="str">
        <f>IFERROR(__xludf.DUMMYFUNCTION("SPLIT(E2397,"" - "")"),"#VALUE!")</f>
        <v>#VALUE!</v>
      </c>
      <c r="D2397" s="20"/>
      <c r="E2397" s="23"/>
      <c r="F2397" s="4">
        <v>65.0</v>
      </c>
      <c r="G2397" s="4">
        <v>6.43</v>
      </c>
      <c r="H2397" s="8">
        <v>0.1846</v>
      </c>
      <c r="I2397" s="8">
        <v>0.1316</v>
      </c>
      <c r="J2397" s="9">
        <v>0.0038657407407407408</v>
      </c>
      <c r="K2397" s="21">
        <v>334.0</v>
      </c>
      <c r="L2397" s="4">
        <v>3.32</v>
      </c>
    </row>
    <row r="2398">
      <c r="A2398" s="20" t="s">
        <v>2818</v>
      </c>
      <c r="B2398" s="20" t="str">
        <f t="shared" si="1"/>
        <v>#VALUE!</v>
      </c>
      <c r="C2398" s="20" t="str">
        <f>IFERROR(__xludf.DUMMYFUNCTION("SPLIT(E2398,"" - "")"),"#VALUE!")</f>
        <v>#VALUE!</v>
      </c>
      <c r="D2398" s="20"/>
      <c r="E2398" s="23"/>
      <c r="F2398" s="4">
        <v>65.0</v>
      </c>
      <c r="G2398" s="4">
        <v>3.58</v>
      </c>
      <c r="H2398" s="8">
        <v>0.1077</v>
      </c>
      <c r="I2398" s="8">
        <v>0.2575</v>
      </c>
      <c r="J2398" s="9">
        <v>0.002800925925925926</v>
      </c>
      <c r="K2398" s="21">
        <v>242.0</v>
      </c>
      <c r="L2398" s="4">
        <v>4.57</v>
      </c>
    </row>
    <row r="2399">
      <c r="A2399" s="20" t="s">
        <v>2819</v>
      </c>
      <c r="B2399" s="20" t="str">
        <f t="shared" si="1"/>
        <v>#VALUE!</v>
      </c>
      <c r="C2399" s="20" t="str">
        <f>IFERROR(__xludf.DUMMYFUNCTION("SPLIT(E2399,"" - "")"),"#VALUE!")</f>
        <v>#VALUE!</v>
      </c>
      <c r="D2399" s="20"/>
      <c r="E2399" s="23"/>
      <c r="F2399" s="4">
        <v>65.0</v>
      </c>
      <c r="G2399" s="4">
        <v>2.51</v>
      </c>
      <c r="H2399" s="8">
        <v>0.5385</v>
      </c>
      <c r="I2399" s="8">
        <v>0.0613</v>
      </c>
      <c r="J2399" s="9">
        <v>0.005185185185185185</v>
      </c>
      <c r="K2399" s="21">
        <v>448.0</v>
      </c>
      <c r="L2399" s="4">
        <v>2.37</v>
      </c>
    </row>
    <row r="2400">
      <c r="A2400" s="20" t="s">
        <v>2820</v>
      </c>
      <c r="B2400" s="20" t="str">
        <f t="shared" si="1"/>
        <v>#VALUE!</v>
      </c>
      <c r="C2400" s="20" t="str">
        <f>IFERROR(__xludf.DUMMYFUNCTION("SPLIT(E2400,"" - "")"),"#VALUE!")</f>
        <v>#VALUE!</v>
      </c>
      <c r="D2400" s="20"/>
      <c r="E2400" s="23"/>
      <c r="F2400" s="4">
        <v>65.0</v>
      </c>
      <c r="G2400" s="4">
        <v>4.28</v>
      </c>
      <c r="H2400" s="8">
        <v>0.2615</v>
      </c>
      <c r="I2400" s="8">
        <v>0.1763</v>
      </c>
      <c r="J2400" s="9">
        <v>0.003171296296296296</v>
      </c>
      <c r="K2400" s="21">
        <v>274.0</v>
      </c>
      <c r="L2400" s="4">
        <v>2.42</v>
      </c>
    </row>
    <row r="2401">
      <c r="A2401" s="20" t="s">
        <v>2821</v>
      </c>
      <c r="B2401" s="20" t="str">
        <f t="shared" si="1"/>
        <v>#VALUE!</v>
      </c>
      <c r="C2401" s="20" t="str">
        <f>IFERROR(__xludf.DUMMYFUNCTION("SPLIT(E2401,"" - "")"),"#VALUE!")</f>
        <v>#VALUE!</v>
      </c>
      <c r="D2401" s="20"/>
      <c r="E2401" s="23"/>
      <c r="F2401" s="4">
        <v>65.0</v>
      </c>
      <c r="G2401" s="4">
        <v>2.37</v>
      </c>
      <c r="H2401" s="8">
        <v>0.2154</v>
      </c>
      <c r="I2401" s="8">
        <v>0.1494</v>
      </c>
      <c r="J2401" s="9">
        <v>0.0043055555555555555</v>
      </c>
      <c r="K2401" s="21">
        <v>372.0</v>
      </c>
      <c r="L2401" s="4">
        <v>4.12</v>
      </c>
    </row>
    <row r="2402">
      <c r="A2402" s="20">
        <v>3088.0</v>
      </c>
      <c r="B2402" s="20" t="str">
        <f t="shared" si="1"/>
        <v>#VALUE!</v>
      </c>
      <c r="C2402" s="20" t="str">
        <f>IFERROR(__xludf.DUMMYFUNCTION("SPLIT(E2402,"" - "")"),"#VALUE!")</f>
        <v>#VALUE!</v>
      </c>
      <c r="D2402" s="20"/>
      <c r="E2402" s="23"/>
      <c r="F2402" s="4">
        <v>64.0</v>
      </c>
      <c r="G2402" s="4">
        <v>2.94</v>
      </c>
      <c r="H2402" s="8">
        <v>0.2812</v>
      </c>
      <c r="I2402" s="8">
        <v>0.1702</v>
      </c>
      <c r="J2402" s="9">
        <v>0.0030324074074074073</v>
      </c>
      <c r="K2402" s="21">
        <v>262.0</v>
      </c>
      <c r="L2402" s="4">
        <v>2.88</v>
      </c>
    </row>
    <row r="2403">
      <c r="A2403" s="20">
        <v>33504.0</v>
      </c>
      <c r="B2403" s="20" t="str">
        <f t="shared" si="1"/>
        <v>#VALUE!</v>
      </c>
      <c r="C2403" s="20" t="str">
        <f>IFERROR(__xludf.DUMMYFUNCTION("SPLIT(E2403,"" - "")"),"#VALUE!")</f>
        <v>#VALUE!</v>
      </c>
      <c r="D2403" s="20"/>
      <c r="E2403" s="23"/>
      <c r="F2403" s="4">
        <v>64.0</v>
      </c>
      <c r="G2403" s="4">
        <v>1.81</v>
      </c>
      <c r="H2403" s="8">
        <v>0.4219</v>
      </c>
      <c r="I2403" s="8">
        <v>0.2155</v>
      </c>
      <c r="J2403" s="9">
        <v>0.0011805555555555556</v>
      </c>
      <c r="K2403" s="21">
        <v>102.0</v>
      </c>
      <c r="L2403" s="4">
        <v>1.66</v>
      </c>
    </row>
    <row r="2404">
      <c r="A2404" s="20" t="s">
        <v>2823</v>
      </c>
      <c r="B2404" s="20" t="str">
        <f t="shared" si="1"/>
        <v>#VALUE!</v>
      </c>
      <c r="C2404" s="20" t="str">
        <f>IFERROR(__xludf.DUMMYFUNCTION("SPLIT(E2404,"" - "")"),"#VALUE!")</f>
        <v>#VALUE!</v>
      </c>
      <c r="D2404" s="20"/>
      <c r="E2404" s="23"/>
      <c r="F2404" s="4">
        <v>64.0</v>
      </c>
      <c r="G2404" s="4">
        <v>3.16</v>
      </c>
      <c r="H2404" s="8">
        <v>0.2812</v>
      </c>
      <c r="I2404" s="8">
        <v>0.1881</v>
      </c>
      <c r="J2404" s="9">
        <v>0.0035069444444444445</v>
      </c>
      <c r="K2404" s="21">
        <v>303.0</v>
      </c>
      <c r="L2404" s="4">
        <v>3.28</v>
      </c>
    </row>
    <row r="2405">
      <c r="A2405" s="20" t="s">
        <v>2875</v>
      </c>
      <c r="B2405" s="20" t="str">
        <f t="shared" si="1"/>
        <v>#VALUE!</v>
      </c>
      <c r="C2405" s="20" t="str">
        <f>IFERROR(__xludf.DUMMYFUNCTION("SPLIT(E2405,"" - "")"),"#VALUE!")</f>
        <v>#VALUE!</v>
      </c>
      <c r="D2405" s="20"/>
      <c r="E2405" s="23"/>
      <c r="F2405" s="4">
        <v>64.0</v>
      </c>
      <c r="G2405" s="4">
        <v>3.27</v>
      </c>
      <c r="H2405" s="8">
        <v>0.2969</v>
      </c>
      <c r="I2405" s="8">
        <v>0.0622</v>
      </c>
      <c r="J2405" s="9">
        <v>0.0075</v>
      </c>
      <c r="K2405" s="21">
        <v>648.0</v>
      </c>
      <c r="L2405" s="4">
        <v>6.83</v>
      </c>
    </row>
    <row r="2406">
      <c r="A2406" s="20" t="s">
        <v>2828</v>
      </c>
      <c r="B2406" s="20" t="str">
        <f t="shared" si="1"/>
        <v>#VALUE!</v>
      </c>
      <c r="C2406" s="20" t="str">
        <f>IFERROR(__xludf.DUMMYFUNCTION("SPLIT(E2406,"" - "")"),"#VALUE!")</f>
        <v>#VALUE!</v>
      </c>
      <c r="D2406" s="20"/>
      <c r="E2406" s="23"/>
      <c r="F2406" s="4">
        <v>64.0</v>
      </c>
      <c r="G2406" s="4">
        <v>4.48</v>
      </c>
      <c r="H2406" s="8">
        <v>0.25</v>
      </c>
      <c r="I2406" s="8">
        <v>0.1359</v>
      </c>
      <c r="J2406" s="9">
        <v>0.00494212962962963</v>
      </c>
      <c r="K2406" s="21">
        <v>427.0</v>
      </c>
      <c r="L2406" s="4">
        <v>3.58</v>
      </c>
    </row>
    <row r="2407">
      <c r="A2407" s="20" t="s">
        <v>2831</v>
      </c>
      <c r="B2407" s="20" t="str">
        <f t="shared" si="1"/>
        <v>#VALUE!</v>
      </c>
      <c r="C2407" s="20" t="str">
        <f>IFERROR(__xludf.DUMMYFUNCTION("SPLIT(E2407,"" - "")"),"#VALUE!")</f>
        <v>#VALUE!</v>
      </c>
      <c r="D2407" s="20"/>
      <c r="E2407" s="23"/>
      <c r="F2407" s="4">
        <v>64.0</v>
      </c>
      <c r="G2407" s="4">
        <v>2.89</v>
      </c>
      <c r="H2407" s="8">
        <v>0.2188</v>
      </c>
      <c r="I2407" s="8">
        <v>0.3135</v>
      </c>
      <c r="J2407" s="9">
        <v>0.0019212962962962964</v>
      </c>
      <c r="K2407" s="21">
        <v>166.0</v>
      </c>
      <c r="L2407" s="4">
        <v>2.52</v>
      </c>
    </row>
    <row r="2408">
      <c r="A2408" s="20" t="s">
        <v>2833</v>
      </c>
      <c r="B2408" s="20" t="str">
        <f t="shared" si="1"/>
        <v>#VALUE!</v>
      </c>
      <c r="C2408" s="20" t="str">
        <f>IFERROR(__xludf.DUMMYFUNCTION("SPLIT(E2408,"" - "")"),"#VALUE!")</f>
        <v>#VALUE!</v>
      </c>
      <c r="D2408" s="20"/>
      <c r="E2408" s="23"/>
      <c r="F2408" s="4">
        <v>64.0</v>
      </c>
      <c r="G2408" s="4">
        <v>3.36</v>
      </c>
      <c r="H2408" s="8">
        <v>0.25</v>
      </c>
      <c r="I2408" s="8">
        <v>0.214</v>
      </c>
      <c r="J2408" s="9">
        <v>0.002916666666666667</v>
      </c>
      <c r="K2408" s="21">
        <v>252.0</v>
      </c>
      <c r="L2408" s="4">
        <v>2.88</v>
      </c>
    </row>
    <row r="2409">
      <c r="A2409" s="20" t="s">
        <v>2834</v>
      </c>
      <c r="B2409" s="20" t="str">
        <f t="shared" si="1"/>
        <v>#VALUE!</v>
      </c>
      <c r="C2409" s="20" t="str">
        <f>IFERROR(__xludf.DUMMYFUNCTION("SPLIT(E2409,"" - "")"),"#VALUE!")</f>
        <v>#VALUE!</v>
      </c>
      <c r="D2409" s="20"/>
      <c r="E2409" s="23"/>
      <c r="F2409" s="4">
        <v>64.0</v>
      </c>
      <c r="G2409" s="4">
        <v>3.5</v>
      </c>
      <c r="H2409" s="8">
        <v>0.2344</v>
      </c>
      <c r="I2409" s="8">
        <v>0.183</v>
      </c>
      <c r="J2409" s="9">
        <v>0.002650462962962963</v>
      </c>
      <c r="K2409" s="21">
        <v>229.0</v>
      </c>
      <c r="L2409" s="4">
        <v>2.78</v>
      </c>
    </row>
    <row r="2410">
      <c r="A2410" s="20" t="s">
        <v>2835</v>
      </c>
      <c r="B2410" s="20" t="str">
        <f t="shared" si="1"/>
        <v>#VALUE!</v>
      </c>
      <c r="C2410" s="20" t="str">
        <f>IFERROR(__xludf.DUMMYFUNCTION("SPLIT(E2410,"" - "")"),"#VALUE!")</f>
        <v>#VALUE!</v>
      </c>
      <c r="D2410" s="20"/>
      <c r="E2410" s="23"/>
      <c r="F2410" s="4">
        <v>64.0</v>
      </c>
      <c r="G2410" s="4">
        <v>3.42</v>
      </c>
      <c r="H2410" s="8">
        <v>0.2188</v>
      </c>
      <c r="I2410" s="8">
        <v>0.1918</v>
      </c>
      <c r="J2410" s="9">
        <v>0.0030208333333333333</v>
      </c>
      <c r="K2410" s="21">
        <v>261.0</v>
      </c>
      <c r="L2410" s="4">
        <v>3.09</v>
      </c>
    </row>
    <row r="2411">
      <c r="A2411" s="20" t="s">
        <v>4840</v>
      </c>
      <c r="B2411" s="20" t="str">
        <f t="shared" si="1"/>
        <v>#VALUE!</v>
      </c>
      <c r="C2411" s="20" t="str">
        <f>IFERROR(__xludf.DUMMYFUNCTION("SPLIT(E2411,"" - "")"),"#VALUE!")</f>
        <v>#VALUE!</v>
      </c>
      <c r="D2411" s="20"/>
      <c r="E2411" s="23"/>
      <c r="F2411" s="4">
        <v>64.0</v>
      </c>
      <c r="G2411" s="4">
        <v>2.25</v>
      </c>
      <c r="H2411" s="8">
        <v>0.4688</v>
      </c>
      <c r="I2411" s="8">
        <v>0.1111</v>
      </c>
      <c r="J2411" s="9">
        <v>0.004178240740740741</v>
      </c>
      <c r="K2411" s="21">
        <v>361.0</v>
      </c>
      <c r="L2411" s="4">
        <v>5.94</v>
      </c>
    </row>
    <row r="2412">
      <c r="A2412" s="20" t="s">
        <v>2838</v>
      </c>
      <c r="B2412" s="20" t="str">
        <f t="shared" si="1"/>
        <v>#VALUE!</v>
      </c>
      <c r="C2412" s="20" t="str">
        <f>IFERROR(__xludf.DUMMYFUNCTION("SPLIT(E2412,"" - "")"),"#VALUE!")</f>
        <v>#VALUE!</v>
      </c>
      <c r="D2412" s="20"/>
      <c r="E2412" s="23"/>
      <c r="F2412" s="4">
        <v>64.0</v>
      </c>
      <c r="G2412" s="4">
        <v>3.86</v>
      </c>
      <c r="H2412" s="8">
        <v>0.1719</v>
      </c>
      <c r="I2412" s="8">
        <v>0.1943</v>
      </c>
      <c r="J2412" s="9">
        <v>0.00400462962962963</v>
      </c>
      <c r="K2412" s="21">
        <v>346.0</v>
      </c>
      <c r="L2412" s="4">
        <v>2.97</v>
      </c>
    </row>
    <row r="2413">
      <c r="A2413" s="20" t="s">
        <v>2839</v>
      </c>
      <c r="B2413" s="20" t="str">
        <f t="shared" si="1"/>
        <v>#VALUE!</v>
      </c>
      <c r="C2413" s="20" t="str">
        <f>IFERROR(__xludf.DUMMYFUNCTION("SPLIT(E2413,"" - "")"),"#VALUE!")</f>
        <v>#VALUE!</v>
      </c>
      <c r="D2413" s="20"/>
      <c r="E2413" s="23"/>
      <c r="F2413" s="4">
        <v>64.0</v>
      </c>
      <c r="G2413" s="4">
        <v>2.97</v>
      </c>
      <c r="H2413" s="8">
        <v>0.3594</v>
      </c>
      <c r="I2413" s="8">
        <v>0.1737</v>
      </c>
      <c r="J2413" s="9">
        <v>0.0022800925925925927</v>
      </c>
      <c r="K2413" s="21">
        <v>197.0</v>
      </c>
      <c r="L2413" s="4">
        <v>1.81</v>
      </c>
    </row>
    <row r="2414">
      <c r="A2414" s="20" t="s">
        <v>2840</v>
      </c>
      <c r="B2414" s="20" t="str">
        <f t="shared" si="1"/>
        <v>#VALUE!</v>
      </c>
      <c r="C2414" s="20" t="str">
        <f>IFERROR(__xludf.DUMMYFUNCTION("SPLIT(E2414,"" - "")"),"#VALUE!")</f>
        <v>#VALUE!</v>
      </c>
      <c r="D2414" s="20"/>
      <c r="E2414" s="23"/>
      <c r="F2414" s="4">
        <v>64.0</v>
      </c>
      <c r="G2414" s="4">
        <v>3.86</v>
      </c>
      <c r="H2414" s="8">
        <v>0.0938</v>
      </c>
      <c r="I2414" s="8">
        <v>0.2146</v>
      </c>
      <c r="J2414" s="9">
        <v>0.003958333333333334</v>
      </c>
      <c r="K2414" s="21">
        <v>342.0</v>
      </c>
      <c r="L2414" s="4">
        <v>2.2</v>
      </c>
    </row>
    <row r="2415">
      <c r="A2415" s="20" t="s">
        <v>2968</v>
      </c>
      <c r="B2415" s="20" t="str">
        <f t="shared" si="1"/>
        <v>#VALUE!</v>
      </c>
      <c r="C2415" s="20" t="str">
        <f>IFERROR(__xludf.DUMMYFUNCTION("SPLIT(E2415,"" - "")"),"#VALUE!")</f>
        <v>#VALUE!</v>
      </c>
      <c r="D2415" s="20"/>
      <c r="E2415" s="23"/>
      <c r="F2415" s="4">
        <v>64.0</v>
      </c>
      <c r="G2415" s="4">
        <v>2.94</v>
      </c>
      <c r="H2415" s="8">
        <v>0.0781</v>
      </c>
      <c r="I2415" s="8">
        <v>0.1489</v>
      </c>
      <c r="J2415" s="9">
        <v>0.005138888888888889</v>
      </c>
      <c r="K2415" s="21">
        <v>444.0</v>
      </c>
      <c r="L2415" s="4">
        <v>6.19</v>
      </c>
    </row>
    <row r="2416">
      <c r="A2416" s="20" t="s">
        <v>2843</v>
      </c>
      <c r="B2416" s="20" t="str">
        <f t="shared" si="1"/>
        <v>#VALUE!</v>
      </c>
      <c r="C2416" s="20" t="str">
        <f>IFERROR(__xludf.DUMMYFUNCTION("SPLIT(E2416,"" - "")"),"#VALUE!")</f>
        <v>#VALUE!</v>
      </c>
      <c r="D2416" s="20"/>
      <c r="E2416" s="23"/>
      <c r="F2416" s="4">
        <v>64.0</v>
      </c>
      <c r="G2416" s="4">
        <v>2.03</v>
      </c>
      <c r="H2416" s="8">
        <v>0.5312</v>
      </c>
      <c r="I2416" s="8">
        <v>0.0615</v>
      </c>
      <c r="J2416" s="9">
        <v>0.0014814814814814814</v>
      </c>
      <c r="K2416" s="21">
        <v>128.0</v>
      </c>
      <c r="L2416" s="4">
        <v>2.31</v>
      </c>
    </row>
    <row r="2417">
      <c r="A2417" s="20" t="s">
        <v>2844</v>
      </c>
      <c r="B2417" s="20" t="str">
        <f t="shared" si="1"/>
        <v>#VALUE!</v>
      </c>
      <c r="C2417" s="20" t="str">
        <f>IFERROR(__xludf.DUMMYFUNCTION("SPLIT(E2417,"" - "")"),"#VALUE!")</f>
        <v>#VALUE!</v>
      </c>
      <c r="D2417" s="20"/>
      <c r="E2417" s="23"/>
      <c r="F2417" s="4">
        <v>64.0</v>
      </c>
      <c r="G2417" s="4">
        <v>3.52</v>
      </c>
      <c r="H2417" s="8">
        <v>0.5469</v>
      </c>
      <c r="I2417" s="8">
        <v>0.2756</v>
      </c>
      <c r="J2417" s="9">
        <v>9.375E-4</v>
      </c>
      <c r="K2417" s="21">
        <v>81.0</v>
      </c>
      <c r="L2417" s="4">
        <v>2.03</v>
      </c>
    </row>
    <row r="2418">
      <c r="A2418" s="20" t="s">
        <v>2845</v>
      </c>
      <c r="B2418" s="20" t="str">
        <f t="shared" si="1"/>
        <v>#VALUE!</v>
      </c>
      <c r="C2418" s="20" t="str">
        <f>IFERROR(__xludf.DUMMYFUNCTION("SPLIT(E2418,"" - "")"),"#VALUE!")</f>
        <v>#VALUE!</v>
      </c>
      <c r="D2418" s="20"/>
      <c r="E2418" s="23"/>
      <c r="F2418" s="4">
        <v>64.0</v>
      </c>
      <c r="G2418" s="4">
        <v>2.09</v>
      </c>
      <c r="H2418" s="8">
        <v>0.1094</v>
      </c>
      <c r="I2418" s="8">
        <v>0.2537</v>
      </c>
      <c r="J2418" s="9">
        <v>0.0036342592592592594</v>
      </c>
      <c r="K2418" s="21">
        <v>314.0</v>
      </c>
      <c r="L2418" s="4">
        <v>3.11</v>
      </c>
    </row>
    <row r="2419">
      <c r="A2419" s="20" t="s">
        <v>2846</v>
      </c>
      <c r="B2419" s="20" t="str">
        <f t="shared" si="1"/>
        <v>#VALUE!</v>
      </c>
      <c r="C2419" s="20" t="str">
        <f>IFERROR(__xludf.DUMMYFUNCTION("SPLIT(E2419,"" - "")"),"#VALUE!")</f>
        <v>#VALUE!</v>
      </c>
      <c r="D2419" s="20"/>
      <c r="E2419" s="23"/>
      <c r="F2419" s="4">
        <v>64.0</v>
      </c>
      <c r="G2419" s="4">
        <v>2.58</v>
      </c>
      <c r="H2419" s="8">
        <v>0.25</v>
      </c>
      <c r="I2419" s="8">
        <v>0.1697</v>
      </c>
      <c r="J2419" s="9">
        <v>0.004120370370370371</v>
      </c>
      <c r="K2419" s="21">
        <v>356.0</v>
      </c>
      <c r="L2419" s="4">
        <v>4.17</v>
      </c>
    </row>
    <row r="2420">
      <c r="A2420" s="20" t="s">
        <v>2847</v>
      </c>
      <c r="B2420" s="20" t="str">
        <f t="shared" si="1"/>
        <v>#VALUE!</v>
      </c>
      <c r="C2420" s="20" t="str">
        <f>IFERROR(__xludf.DUMMYFUNCTION("SPLIT(E2420,"" - "")"),"#VALUE!")</f>
        <v>#VALUE!</v>
      </c>
      <c r="D2420" s="20"/>
      <c r="E2420" s="23"/>
      <c r="F2420" s="4">
        <v>64.0</v>
      </c>
      <c r="G2420" s="4">
        <v>2.5</v>
      </c>
      <c r="H2420" s="8">
        <v>0.3438</v>
      </c>
      <c r="I2420" s="8">
        <v>0.15</v>
      </c>
      <c r="J2420" s="9">
        <v>0.002627314814814815</v>
      </c>
      <c r="K2420" s="21">
        <v>227.0</v>
      </c>
      <c r="L2420" s="4">
        <v>3.02</v>
      </c>
    </row>
    <row r="2421">
      <c r="A2421" s="20" t="s">
        <v>2848</v>
      </c>
      <c r="B2421" s="20" t="str">
        <f t="shared" si="1"/>
        <v>#VALUE!</v>
      </c>
      <c r="C2421" s="20" t="str">
        <f>IFERROR(__xludf.DUMMYFUNCTION("SPLIT(E2421,"" - "")"),"#VALUE!")</f>
        <v>#VALUE!</v>
      </c>
      <c r="D2421" s="20"/>
      <c r="E2421" s="23"/>
      <c r="F2421" s="4">
        <v>64.0</v>
      </c>
      <c r="G2421" s="4">
        <v>1.91</v>
      </c>
      <c r="H2421" s="8">
        <v>0.5</v>
      </c>
      <c r="I2421" s="8">
        <v>0.1066</v>
      </c>
      <c r="J2421" s="9">
        <v>0.002534722222222222</v>
      </c>
      <c r="K2421" s="21">
        <v>219.0</v>
      </c>
      <c r="L2421" s="4">
        <v>2.19</v>
      </c>
    </row>
    <row r="2422">
      <c r="A2422" s="20" t="s">
        <v>2849</v>
      </c>
      <c r="B2422" s="20" t="str">
        <f t="shared" si="1"/>
        <v>#VALUE!</v>
      </c>
      <c r="C2422" s="20" t="str">
        <f>IFERROR(__xludf.DUMMYFUNCTION("SPLIT(E2422,"" - "")"),"#VALUE!")</f>
        <v>#VALUE!</v>
      </c>
      <c r="D2422" s="20"/>
      <c r="E2422" s="23"/>
      <c r="F2422" s="4">
        <v>64.0</v>
      </c>
      <c r="G2422" s="4">
        <v>2.69</v>
      </c>
      <c r="H2422" s="8">
        <v>0.2812</v>
      </c>
      <c r="I2422" s="8">
        <v>0.2907</v>
      </c>
      <c r="J2422" s="9">
        <v>0.0028125</v>
      </c>
      <c r="K2422" s="21">
        <v>243.0</v>
      </c>
      <c r="L2422" s="4">
        <v>1.81</v>
      </c>
    </row>
    <row r="2423">
      <c r="A2423" s="20" t="s">
        <v>2850</v>
      </c>
      <c r="B2423" s="20" t="str">
        <f t="shared" si="1"/>
        <v>#VALUE!</v>
      </c>
      <c r="C2423" s="20" t="str">
        <f>IFERROR(__xludf.DUMMYFUNCTION("SPLIT(E2423,"" - "")"),"#VALUE!")</f>
        <v>#VALUE!</v>
      </c>
      <c r="D2423" s="20"/>
      <c r="E2423" s="23"/>
      <c r="F2423" s="4">
        <v>64.0</v>
      </c>
      <c r="G2423" s="4">
        <v>1.55</v>
      </c>
      <c r="H2423" s="8">
        <v>0.4688</v>
      </c>
      <c r="I2423" s="8">
        <v>0.1818</v>
      </c>
      <c r="J2423" s="9">
        <v>0.0019328703703703704</v>
      </c>
      <c r="K2423" s="21">
        <v>167.0</v>
      </c>
      <c r="L2423" s="4">
        <v>2.16</v>
      </c>
    </row>
    <row r="2424">
      <c r="A2424" s="20" t="s">
        <v>2852</v>
      </c>
      <c r="B2424" s="20" t="str">
        <f t="shared" si="1"/>
        <v>#VALUE!</v>
      </c>
      <c r="C2424" s="20" t="str">
        <f>IFERROR(__xludf.DUMMYFUNCTION("SPLIT(E2424,"" - "")"),"#VALUE!")</f>
        <v>#VALUE!</v>
      </c>
      <c r="D2424" s="20"/>
      <c r="E2424" s="23"/>
      <c r="F2424" s="4">
        <v>64.0</v>
      </c>
      <c r="G2424" s="4">
        <v>4.03</v>
      </c>
      <c r="H2424" s="8">
        <v>0.2188</v>
      </c>
      <c r="I2424" s="8">
        <v>0.2946</v>
      </c>
      <c r="J2424" s="9">
        <v>0.0018981481481481482</v>
      </c>
      <c r="K2424" s="21">
        <v>164.0</v>
      </c>
      <c r="L2424" s="4">
        <v>2.53</v>
      </c>
    </row>
    <row r="2425">
      <c r="A2425" s="20" t="s">
        <v>2853</v>
      </c>
      <c r="B2425" s="20" t="str">
        <f t="shared" si="1"/>
        <v>#VALUE!</v>
      </c>
      <c r="C2425" s="20" t="str">
        <f>IFERROR(__xludf.DUMMYFUNCTION("SPLIT(E2425,"" - "")"),"#VALUE!")</f>
        <v>#VALUE!</v>
      </c>
      <c r="D2425" s="20"/>
      <c r="E2425" s="23"/>
      <c r="F2425" s="4">
        <v>64.0</v>
      </c>
      <c r="G2425" s="4">
        <v>2.98</v>
      </c>
      <c r="H2425" s="8">
        <v>0.3594</v>
      </c>
      <c r="I2425" s="8">
        <v>0.089</v>
      </c>
      <c r="J2425" s="9">
        <v>0.007175925925925926</v>
      </c>
      <c r="K2425" s="21">
        <v>620.0</v>
      </c>
      <c r="L2425" s="4">
        <v>4.42</v>
      </c>
    </row>
    <row r="2426">
      <c r="A2426" s="20" t="s">
        <v>2855</v>
      </c>
      <c r="B2426" s="20" t="str">
        <f t="shared" si="1"/>
        <v>#VALUE!</v>
      </c>
      <c r="C2426" s="20" t="str">
        <f>IFERROR(__xludf.DUMMYFUNCTION("SPLIT(E2426,"" - "")"),"#VALUE!")</f>
        <v>#VALUE!</v>
      </c>
      <c r="D2426" s="20"/>
      <c r="E2426" s="23"/>
      <c r="F2426" s="4">
        <v>64.0</v>
      </c>
      <c r="G2426" s="4">
        <v>4.3</v>
      </c>
      <c r="H2426" s="8">
        <v>0.2188</v>
      </c>
      <c r="I2426" s="8">
        <v>0.1782</v>
      </c>
      <c r="J2426" s="9">
        <v>0.005648148148148148</v>
      </c>
      <c r="K2426" s="21">
        <v>488.0</v>
      </c>
      <c r="L2426" s="4">
        <v>3.03</v>
      </c>
    </row>
    <row r="2427">
      <c r="A2427" s="20" t="s">
        <v>2857</v>
      </c>
      <c r="B2427" s="20" t="str">
        <f t="shared" si="1"/>
        <v>#VALUE!</v>
      </c>
      <c r="C2427" s="20" t="str">
        <f>IFERROR(__xludf.DUMMYFUNCTION("SPLIT(E2427,"" - "")"),"#VALUE!")</f>
        <v>#VALUE!</v>
      </c>
      <c r="D2427" s="20"/>
      <c r="E2427" s="23"/>
      <c r="F2427" s="4">
        <v>64.0</v>
      </c>
      <c r="G2427" s="4">
        <v>2.72</v>
      </c>
      <c r="H2427" s="8">
        <v>0.1094</v>
      </c>
      <c r="I2427" s="8">
        <v>0.4828</v>
      </c>
      <c r="J2427" s="9">
        <v>0.002349537037037037</v>
      </c>
      <c r="K2427" s="21">
        <v>203.0</v>
      </c>
      <c r="L2427" s="4">
        <v>2.45</v>
      </c>
    </row>
    <row r="2428">
      <c r="A2428" s="20" t="s">
        <v>2858</v>
      </c>
      <c r="B2428" s="20" t="str">
        <f t="shared" si="1"/>
        <v>#VALUE!</v>
      </c>
      <c r="C2428" s="20" t="str">
        <f>IFERROR(__xludf.DUMMYFUNCTION("SPLIT(E2428,"" - "")"),"#VALUE!")</f>
        <v>#VALUE!</v>
      </c>
      <c r="D2428" s="20"/>
      <c r="E2428" s="23"/>
      <c r="F2428" s="4">
        <v>64.0</v>
      </c>
      <c r="G2428" s="4">
        <v>1.94</v>
      </c>
      <c r="H2428" s="8">
        <v>0.2344</v>
      </c>
      <c r="I2428" s="8">
        <v>0.2823</v>
      </c>
      <c r="J2428" s="9">
        <v>0.001412037037037037</v>
      </c>
      <c r="K2428" s="21">
        <v>122.0</v>
      </c>
      <c r="L2428" s="4">
        <v>1.75</v>
      </c>
    </row>
    <row r="2429">
      <c r="A2429" s="20" t="s">
        <v>2859</v>
      </c>
      <c r="B2429" s="20" t="str">
        <f t="shared" si="1"/>
        <v>#VALUE!</v>
      </c>
      <c r="C2429" s="20" t="str">
        <f>IFERROR(__xludf.DUMMYFUNCTION("SPLIT(E2429,"" - "")"),"#VALUE!")</f>
        <v>#VALUE!</v>
      </c>
      <c r="D2429" s="20"/>
      <c r="E2429" s="23"/>
      <c r="F2429" s="4">
        <v>64.0</v>
      </c>
      <c r="G2429" s="4">
        <v>1.22</v>
      </c>
      <c r="H2429" s="8">
        <v>0.25</v>
      </c>
      <c r="I2429" s="8">
        <v>0.1795</v>
      </c>
      <c r="J2429" s="9">
        <v>0.002951388888888889</v>
      </c>
      <c r="K2429" s="21">
        <v>255.0</v>
      </c>
      <c r="L2429" s="4">
        <v>5.78</v>
      </c>
    </row>
    <row r="2430">
      <c r="A2430" s="20" t="s">
        <v>2860</v>
      </c>
      <c r="B2430" s="20" t="str">
        <f t="shared" si="1"/>
        <v>#VALUE!</v>
      </c>
      <c r="C2430" s="20" t="str">
        <f>IFERROR(__xludf.DUMMYFUNCTION("SPLIT(E2430,"" - "")"),"#VALUE!")</f>
        <v>#VALUE!</v>
      </c>
      <c r="D2430" s="20"/>
      <c r="E2430" s="23"/>
      <c r="F2430" s="4">
        <v>64.0</v>
      </c>
      <c r="G2430" s="4">
        <v>3.8</v>
      </c>
      <c r="H2430" s="8">
        <v>0.4219</v>
      </c>
      <c r="I2430" s="8">
        <v>0.1728</v>
      </c>
      <c r="J2430" s="9">
        <v>0.0028356481481481483</v>
      </c>
      <c r="K2430" s="21">
        <v>245.0</v>
      </c>
      <c r="L2430" s="4">
        <v>2.34</v>
      </c>
    </row>
    <row r="2431">
      <c r="A2431" s="20" t="s">
        <v>2861</v>
      </c>
      <c r="B2431" s="20" t="str">
        <f t="shared" si="1"/>
        <v>#VALUE!</v>
      </c>
      <c r="C2431" s="20" t="str">
        <f>IFERROR(__xludf.DUMMYFUNCTION("SPLIT(E2431,"" - "")"),"#VALUE!")</f>
        <v>#VALUE!</v>
      </c>
      <c r="D2431" s="20"/>
      <c r="E2431" s="23"/>
      <c r="F2431" s="4">
        <v>64.0</v>
      </c>
      <c r="G2431" s="4">
        <v>2.3</v>
      </c>
      <c r="H2431" s="8">
        <v>0.2969</v>
      </c>
      <c r="I2431" s="8">
        <v>0.1701</v>
      </c>
      <c r="J2431" s="9">
        <v>0.0032175925925925926</v>
      </c>
      <c r="K2431" s="21">
        <v>278.0</v>
      </c>
      <c r="L2431" s="4">
        <v>3.66</v>
      </c>
    </row>
    <row r="2432">
      <c r="A2432" s="20" t="s">
        <v>2862</v>
      </c>
      <c r="B2432" s="20" t="str">
        <f t="shared" si="1"/>
        <v>#VALUE!</v>
      </c>
      <c r="C2432" s="20" t="str">
        <f>IFERROR(__xludf.DUMMYFUNCTION("SPLIT(E2432,"" - "")"),"#VALUE!")</f>
        <v>#VALUE!</v>
      </c>
      <c r="D2432" s="20"/>
      <c r="E2432" s="23"/>
      <c r="F2432" s="4">
        <v>64.0</v>
      </c>
      <c r="G2432" s="4">
        <v>3.03</v>
      </c>
      <c r="H2432" s="8">
        <v>0.2188</v>
      </c>
      <c r="I2432" s="8">
        <v>0.3093</v>
      </c>
      <c r="J2432" s="9">
        <v>0.0022916666666666667</v>
      </c>
      <c r="K2432" s="21">
        <v>198.0</v>
      </c>
      <c r="L2432" s="4">
        <v>2.25</v>
      </c>
    </row>
    <row r="2433">
      <c r="A2433" s="20" t="s">
        <v>2863</v>
      </c>
      <c r="B2433" s="20" t="str">
        <f t="shared" si="1"/>
        <v>#VALUE!</v>
      </c>
      <c r="C2433" s="20" t="str">
        <f>IFERROR(__xludf.DUMMYFUNCTION("SPLIT(E2433,"" - "")"),"#VALUE!")</f>
        <v>#VALUE!</v>
      </c>
      <c r="D2433" s="20"/>
      <c r="E2433" s="23"/>
      <c r="F2433" s="4">
        <v>64.0</v>
      </c>
      <c r="G2433" s="4">
        <v>2.25</v>
      </c>
      <c r="H2433" s="8">
        <v>0.1094</v>
      </c>
      <c r="I2433" s="8">
        <v>0.1042</v>
      </c>
      <c r="J2433" s="9">
        <v>0.0025810185185185185</v>
      </c>
      <c r="K2433" s="21">
        <v>223.0</v>
      </c>
      <c r="L2433" s="4">
        <v>4.12</v>
      </c>
    </row>
    <row r="2434">
      <c r="A2434" s="20" t="s">
        <v>2864</v>
      </c>
      <c r="B2434" s="20" t="str">
        <f t="shared" si="1"/>
        <v>#VALUE!</v>
      </c>
      <c r="C2434" s="20" t="str">
        <f>IFERROR(__xludf.DUMMYFUNCTION("SPLIT(E2434,"" - "")"),"#VALUE!")</f>
        <v>#VALUE!</v>
      </c>
      <c r="D2434" s="20"/>
      <c r="E2434" s="23"/>
      <c r="F2434" s="4">
        <v>64.0</v>
      </c>
      <c r="G2434" s="4">
        <v>4.22</v>
      </c>
      <c r="H2434" s="8">
        <v>0.25</v>
      </c>
      <c r="I2434" s="8">
        <v>0.4222</v>
      </c>
      <c r="J2434" s="9">
        <v>0.0019097222222222222</v>
      </c>
      <c r="K2434" s="21">
        <v>165.0</v>
      </c>
      <c r="L2434" s="4">
        <v>2.61</v>
      </c>
    </row>
    <row r="2435">
      <c r="A2435" s="20" t="s">
        <v>2865</v>
      </c>
      <c r="B2435" s="20" t="str">
        <f t="shared" si="1"/>
        <v>#VALUE!</v>
      </c>
      <c r="C2435" s="20" t="str">
        <f>IFERROR(__xludf.DUMMYFUNCTION("SPLIT(E2435,"" - "")"),"#VALUE!")</f>
        <v>#VALUE!</v>
      </c>
      <c r="D2435" s="20"/>
      <c r="E2435" s="23"/>
      <c r="F2435" s="4">
        <v>64.0</v>
      </c>
      <c r="G2435" s="4">
        <v>1.53</v>
      </c>
      <c r="H2435" s="8">
        <v>0.3281</v>
      </c>
      <c r="I2435" s="8">
        <v>0.3878</v>
      </c>
      <c r="J2435" s="9">
        <v>0.0011921296296296296</v>
      </c>
      <c r="K2435" s="21">
        <v>103.0</v>
      </c>
      <c r="L2435" s="4">
        <v>0.94</v>
      </c>
    </row>
    <row r="2436">
      <c r="A2436" s="20" t="s">
        <v>2867</v>
      </c>
      <c r="B2436" s="20" t="str">
        <f t="shared" si="1"/>
        <v>#VALUE!</v>
      </c>
      <c r="C2436" s="20" t="str">
        <f>IFERROR(__xludf.DUMMYFUNCTION("SPLIT(E2436,"" - "")"),"#VALUE!")</f>
        <v>#VALUE!</v>
      </c>
      <c r="D2436" s="20"/>
      <c r="E2436" s="23"/>
      <c r="F2436" s="4">
        <v>63.0</v>
      </c>
      <c r="G2436" s="4">
        <v>1.32</v>
      </c>
      <c r="H2436" s="8">
        <v>0.5556</v>
      </c>
      <c r="I2436" s="8">
        <v>0.3976</v>
      </c>
      <c r="J2436" s="9">
        <v>0.0012152777777777778</v>
      </c>
      <c r="K2436" s="21">
        <v>105.0</v>
      </c>
      <c r="L2436" s="4">
        <v>1.02</v>
      </c>
    </row>
    <row r="2437">
      <c r="A2437" s="20">
        <v>2016.0</v>
      </c>
      <c r="B2437" s="20" t="str">
        <f t="shared" si="1"/>
        <v>#VALUE!</v>
      </c>
      <c r="C2437" s="20" t="str">
        <f>IFERROR(__xludf.DUMMYFUNCTION("SPLIT(E2437,"" - "")"),"#VALUE!")</f>
        <v>#VALUE!</v>
      </c>
      <c r="D2437" s="20"/>
      <c r="E2437" s="23"/>
      <c r="F2437" s="4">
        <v>63.0</v>
      </c>
      <c r="G2437" s="4">
        <v>3.76</v>
      </c>
      <c r="H2437" s="8">
        <v>0.3333</v>
      </c>
      <c r="I2437" s="8">
        <v>0.1392</v>
      </c>
      <c r="J2437" s="9">
        <v>0.0038194444444444443</v>
      </c>
      <c r="K2437" s="21">
        <v>330.0</v>
      </c>
      <c r="L2437" s="4">
        <v>4.75</v>
      </c>
    </row>
    <row r="2438">
      <c r="A2438" s="20" t="s">
        <v>2869</v>
      </c>
      <c r="B2438" s="20" t="str">
        <f t="shared" si="1"/>
        <v>#VALUE!</v>
      </c>
      <c r="C2438" s="20" t="str">
        <f>IFERROR(__xludf.DUMMYFUNCTION("SPLIT(E2438,"" - "")"),"#VALUE!")</f>
        <v>#VALUE!</v>
      </c>
      <c r="D2438" s="20"/>
      <c r="E2438" s="23"/>
      <c r="F2438" s="4">
        <v>63.0</v>
      </c>
      <c r="G2438" s="4">
        <v>2.3</v>
      </c>
      <c r="H2438" s="8">
        <v>0.254</v>
      </c>
      <c r="I2438" s="8">
        <v>0.1103</v>
      </c>
      <c r="J2438" s="9">
        <v>0.0022453703703703702</v>
      </c>
      <c r="K2438" s="21">
        <v>194.0</v>
      </c>
      <c r="L2438" s="4">
        <v>3.56</v>
      </c>
    </row>
    <row r="2439">
      <c r="A2439" s="20" t="s">
        <v>2870</v>
      </c>
      <c r="B2439" s="20" t="str">
        <f t="shared" si="1"/>
        <v>#VALUE!</v>
      </c>
      <c r="C2439" s="20" t="str">
        <f>IFERROR(__xludf.DUMMYFUNCTION("SPLIT(E2439,"" - "")"),"#VALUE!")</f>
        <v>#VALUE!</v>
      </c>
      <c r="D2439" s="20"/>
      <c r="E2439" s="23"/>
      <c r="F2439" s="4">
        <v>63.0</v>
      </c>
      <c r="G2439" s="4">
        <v>6.33</v>
      </c>
      <c r="H2439" s="8">
        <v>0.3016</v>
      </c>
      <c r="I2439" s="8">
        <v>0.0827</v>
      </c>
      <c r="J2439" s="9">
        <v>0.0037962962962962963</v>
      </c>
      <c r="K2439" s="21">
        <v>328.0</v>
      </c>
      <c r="L2439" s="4">
        <v>3.84</v>
      </c>
    </row>
    <row r="2440">
      <c r="A2440" s="20" t="s">
        <v>2871</v>
      </c>
      <c r="B2440" s="20" t="str">
        <f t="shared" si="1"/>
        <v>#VALUE!</v>
      </c>
      <c r="C2440" s="20" t="str">
        <f>IFERROR(__xludf.DUMMYFUNCTION("SPLIT(E2440,"" - "")"),"#VALUE!")</f>
        <v>#VALUE!</v>
      </c>
      <c r="D2440" s="20"/>
      <c r="E2440" s="23"/>
      <c r="F2440" s="4">
        <v>63.0</v>
      </c>
      <c r="G2440" s="4">
        <v>4.4</v>
      </c>
      <c r="H2440" s="8">
        <v>0.1905</v>
      </c>
      <c r="I2440" s="8">
        <v>0.2238</v>
      </c>
      <c r="J2440" s="9">
        <v>0.004340277777777778</v>
      </c>
      <c r="K2440" s="21">
        <v>375.0</v>
      </c>
      <c r="L2440" s="4">
        <v>3.08</v>
      </c>
    </row>
    <row r="2441">
      <c r="A2441" s="20" t="s">
        <v>2872</v>
      </c>
      <c r="B2441" s="20" t="str">
        <f t="shared" si="1"/>
        <v>#VALUE!</v>
      </c>
      <c r="C2441" s="20" t="str">
        <f>IFERROR(__xludf.DUMMYFUNCTION("SPLIT(E2441,"" - "")"),"#VALUE!")</f>
        <v>#VALUE!</v>
      </c>
      <c r="D2441" s="20"/>
      <c r="E2441" s="23"/>
      <c r="F2441" s="4">
        <v>63.0</v>
      </c>
      <c r="G2441" s="4">
        <v>3.46</v>
      </c>
      <c r="H2441" s="8">
        <v>0.127</v>
      </c>
      <c r="I2441" s="8">
        <v>0.344</v>
      </c>
      <c r="J2441" s="9">
        <v>0.0021180555555555558</v>
      </c>
      <c r="K2441" s="21">
        <v>183.0</v>
      </c>
      <c r="L2441" s="4">
        <v>2.4</v>
      </c>
    </row>
    <row r="2442">
      <c r="A2442" s="20" t="s">
        <v>2874</v>
      </c>
      <c r="B2442" s="20" t="str">
        <f t="shared" si="1"/>
        <v>#VALUE!</v>
      </c>
      <c r="C2442" s="20" t="str">
        <f>IFERROR(__xludf.DUMMYFUNCTION("SPLIT(E2442,"" - "")"),"#VALUE!")</f>
        <v>#VALUE!</v>
      </c>
      <c r="D2442" s="20"/>
      <c r="E2442" s="23"/>
      <c r="F2442" s="4">
        <v>63.0</v>
      </c>
      <c r="G2442" s="4">
        <v>3.9</v>
      </c>
      <c r="H2442" s="8">
        <v>0.254</v>
      </c>
      <c r="I2442" s="8">
        <v>0.2317</v>
      </c>
      <c r="J2442" s="9">
        <v>0.0031018518518518517</v>
      </c>
      <c r="K2442" s="21">
        <v>268.0</v>
      </c>
      <c r="L2442" s="4">
        <v>2.7</v>
      </c>
    </row>
    <row r="2443">
      <c r="A2443" s="20" t="s">
        <v>4841</v>
      </c>
      <c r="B2443" s="20" t="str">
        <f t="shared" si="1"/>
        <v>#VALUE!</v>
      </c>
      <c r="C2443" s="20" t="str">
        <f>IFERROR(__xludf.DUMMYFUNCTION("SPLIT(E2443,"" - "")"),"#VALUE!")</f>
        <v>#VALUE!</v>
      </c>
      <c r="D2443" s="20"/>
      <c r="E2443" s="23"/>
      <c r="F2443" s="4">
        <v>63.0</v>
      </c>
      <c r="G2443" s="4">
        <v>2.3</v>
      </c>
      <c r="H2443" s="8">
        <v>0.2222</v>
      </c>
      <c r="I2443" s="8">
        <v>0.2</v>
      </c>
      <c r="J2443" s="9">
        <v>0.005763888888888889</v>
      </c>
      <c r="K2443" s="21">
        <v>498.0</v>
      </c>
      <c r="L2443" s="4">
        <v>5.08</v>
      </c>
    </row>
    <row r="2444">
      <c r="A2444" s="20" t="s">
        <v>2877</v>
      </c>
      <c r="B2444" s="20" t="str">
        <f t="shared" si="1"/>
        <v>#VALUE!</v>
      </c>
      <c r="C2444" s="20" t="str">
        <f>IFERROR(__xludf.DUMMYFUNCTION("SPLIT(E2444,"" - "")"),"#VALUE!")</f>
        <v>#VALUE!</v>
      </c>
      <c r="D2444" s="20"/>
      <c r="E2444" s="23"/>
      <c r="F2444" s="4">
        <v>63.0</v>
      </c>
      <c r="G2444" s="4">
        <v>3.98</v>
      </c>
      <c r="H2444" s="8">
        <v>0.2222</v>
      </c>
      <c r="I2444" s="8">
        <v>0.247</v>
      </c>
      <c r="J2444" s="9">
        <v>0.004930555555555555</v>
      </c>
      <c r="K2444" s="21">
        <v>426.0</v>
      </c>
      <c r="L2444" s="4">
        <v>2.57</v>
      </c>
    </row>
    <row r="2445">
      <c r="A2445" s="20" t="s">
        <v>2878</v>
      </c>
      <c r="B2445" s="20" t="str">
        <f t="shared" si="1"/>
        <v>#VALUE!</v>
      </c>
      <c r="C2445" s="20" t="str">
        <f>IFERROR(__xludf.DUMMYFUNCTION("SPLIT(E2445,"" - "")"),"#VALUE!")</f>
        <v>#VALUE!</v>
      </c>
      <c r="D2445" s="20"/>
      <c r="E2445" s="23"/>
      <c r="F2445" s="4">
        <v>63.0</v>
      </c>
      <c r="G2445" s="4">
        <v>3.43</v>
      </c>
      <c r="H2445" s="8">
        <v>0.3175</v>
      </c>
      <c r="I2445" s="8">
        <v>0.2454</v>
      </c>
      <c r="J2445" s="9">
        <v>0.0032291666666666666</v>
      </c>
      <c r="K2445" s="21">
        <v>279.0</v>
      </c>
      <c r="L2445" s="4">
        <v>2.87</v>
      </c>
    </row>
    <row r="2446">
      <c r="A2446" s="20" t="s">
        <v>2879</v>
      </c>
      <c r="B2446" s="20" t="str">
        <f t="shared" si="1"/>
        <v>#VALUE!</v>
      </c>
      <c r="C2446" s="20" t="str">
        <f>IFERROR(__xludf.DUMMYFUNCTION("SPLIT(E2446,"" - "")"),"#VALUE!")</f>
        <v>#VALUE!</v>
      </c>
      <c r="D2446" s="20"/>
      <c r="E2446" s="23"/>
      <c r="F2446" s="4">
        <v>63.0</v>
      </c>
      <c r="G2446" s="4">
        <v>3.13</v>
      </c>
      <c r="H2446" s="8">
        <v>0.3651</v>
      </c>
      <c r="I2446" s="8">
        <v>0.1726</v>
      </c>
      <c r="J2446" s="9">
        <v>0.0042824074074074075</v>
      </c>
      <c r="K2446" s="21">
        <v>370.0</v>
      </c>
      <c r="L2446" s="4">
        <v>4.13</v>
      </c>
    </row>
    <row r="2447">
      <c r="A2447" s="20" t="s">
        <v>2880</v>
      </c>
      <c r="B2447" s="20" t="str">
        <f t="shared" si="1"/>
        <v>#VALUE!</v>
      </c>
      <c r="C2447" s="20" t="str">
        <f>IFERROR(__xludf.DUMMYFUNCTION("SPLIT(E2447,"" - "")"),"#VALUE!")</f>
        <v>#VALUE!</v>
      </c>
      <c r="D2447" s="20"/>
      <c r="E2447" s="23"/>
      <c r="F2447" s="4">
        <v>63.0</v>
      </c>
      <c r="G2447" s="4">
        <v>3.62</v>
      </c>
      <c r="H2447" s="8">
        <v>0.3333</v>
      </c>
      <c r="I2447" s="8">
        <v>0.1579</v>
      </c>
      <c r="J2447" s="9">
        <v>0.0035300925925925925</v>
      </c>
      <c r="K2447" s="21">
        <v>305.0</v>
      </c>
      <c r="L2447" s="4">
        <v>2.83</v>
      </c>
    </row>
    <row r="2448">
      <c r="A2448" s="20" t="s">
        <v>2881</v>
      </c>
      <c r="B2448" s="20" t="str">
        <f t="shared" si="1"/>
        <v>#VALUE!</v>
      </c>
      <c r="C2448" s="20" t="str">
        <f>IFERROR(__xludf.DUMMYFUNCTION("SPLIT(E2448,"" - "")"),"#VALUE!")</f>
        <v>#VALUE!</v>
      </c>
      <c r="D2448" s="20"/>
      <c r="E2448" s="23"/>
      <c r="F2448" s="4">
        <v>63.0</v>
      </c>
      <c r="G2448" s="4">
        <v>2.81</v>
      </c>
      <c r="H2448" s="8">
        <v>0.2063</v>
      </c>
      <c r="I2448" s="8">
        <v>0.226</v>
      </c>
      <c r="J2448" s="9">
        <v>0.003171296296296296</v>
      </c>
      <c r="K2448" s="21">
        <v>274.0</v>
      </c>
      <c r="L2448" s="4">
        <v>2.3</v>
      </c>
    </row>
    <row r="2449">
      <c r="A2449" s="20" t="s">
        <v>2882</v>
      </c>
      <c r="B2449" s="20" t="str">
        <f t="shared" si="1"/>
        <v>#VALUE!</v>
      </c>
      <c r="C2449" s="20" t="str">
        <f>IFERROR(__xludf.DUMMYFUNCTION("SPLIT(E2449,"" - "")"),"#VALUE!")</f>
        <v>#VALUE!</v>
      </c>
      <c r="D2449" s="20"/>
      <c r="E2449" s="23"/>
      <c r="F2449" s="4">
        <v>63.0</v>
      </c>
      <c r="G2449" s="4">
        <v>3.65</v>
      </c>
      <c r="H2449" s="8">
        <v>0.381</v>
      </c>
      <c r="I2449" s="8">
        <v>0.1478</v>
      </c>
      <c r="J2449" s="9">
        <v>0.004618055555555556</v>
      </c>
      <c r="K2449" s="21">
        <v>399.0</v>
      </c>
      <c r="L2449" s="4">
        <v>2.49</v>
      </c>
    </row>
    <row r="2450">
      <c r="A2450" s="20" t="s">
        <v>2883</v>
      </c>
      <c r="B2450" s="20" t="str">
        <f t="shared" si="1"/>
        <v>#VALUE!</v>
      </c>
      <c r="C2450" s="20" t="str">
        <f>IFERROR(__xludf.DUMMYFUNCTION("SPLIT(E2450,"" - "")"),"#VALUE!")</f>
        <v>#VALUE!</v>
      </c>
      <c r="D2450" s="20"/>
      <c r="E2450" s="23"/>
      <c r="F2450" s="4">
        <v>63.0</v>
      </c>
      <c r="G2450" s="4">
        <v>3.25</v>
      </c>
      <c r="H2450" s="8">
        <v>0.254</v>
      </c>
      <c r="I2450" s="8">
        <v>0.2244</v>
      </c>
      <c r="J2450" s="9">
        <v>0.001875</v>
      </c>
      <c r="K2450" s="21">
        <v>162.0</v>
      </c>
      <c r="L2450" s="4">
        <v>1.51</v>
      </c>
    </row>
    <row r="2451">
      <c r="A2451" s="20" t="s">
        <v>2885</v>
      </c>
      <c r="B2451" s="20" t="str">
        <f t="shared" si="1"/>
        <v>#VALUE!</v>
      </c>
      <c r="C2451" s="20" t="str">
        <f>IFERROR(__xludf.DUMMYFUNCTION("SPLIT(E2451,"" - "")"),"#VALUE!")</f>
        <v>#VALUE!</v>
      </c>
      <c r="D2451" s="20"/>
      <c r="E2451" s="23"/>
      <c r="F2451" s="4">
        <v>63.0</v>
      </c>
      <c r="G2451" s="4">
        <v>3.49</v>
      </c>
      <c r="H2451" s="8">
        <v>0.2222</v>
      </c>
      <c r="I2451" s="8">
        <v>0.2318</v>
      </c>
      <c r="J2451" s="9">
        <v>0.0044907407407407405</v>
      </c>
      <c r="K2451" s="21">
        <v>388.0</v>
      </c>
      <c r="L2451" s="4">
        <v>2.51</v>
      </c>
    </row>
    <row r="2452">
      <c r="A2452" s="20" t="s">
        <v>2887</v>
      </c>
      <c r="B2452" s="20" t="str">
        <f t="shared" si="1"/>
        <v>#VALUE!</v>
      </c>
      <c r="C2452" s="20" t="str">
        <f>IFERROR(__xludf.DUMMYFUNCTION("SPLIT(E2452,"" - "")"),"#VALUE!")</f>
        <v>#VALUE!</v>
      </c>
      <c r="D2452" s="20"/>
      <c r="E2452" s="23"/>
      <c r="F2452" s="4">
        <v>63.0</v>
      </c>
      <c r="G2452" s="4">
        <v>4.38</v>
      </c>
      <c r="H2452" s="8">
        <v>0.3016</v>
      </c>
      <c r="I2452" s="8">
        <v>0.1594</v>
      </c>
      <c r="J2452" s="9">
        <v>0.0033796296296296296</v>
      </c>
      <c r="K2452" s="21">
        <v>292.0</v>
      </c>
      <c r="L2452" s="4">
        <v>3.78</v>
      </c>
    </row>
    <row r="2453">
      <c r="A2453" s="20" t="s">
        <v>2888</v>
      </c>
      <c r="B2453" s="20" t="str">
        <f t="shared" si="1"/>
        <v>#VALUE!</v>
      </c>
      <c r="C2453" s="20" t="str">
        <f>IFERROR(__xludf.DUMMYFUNCTION("SPLIT(E2453,"" - "")"),"#VALUE!")</f>
        <v>#VALUE!</v>
      </c>
      <c r="D2453" s="20"/>
      <c r="E2453" s="23"/>
      <c r="F2453" s="4">
        <v>63.0</v>
      </c>
      <c r="G2453" s="4">
        <v>3.9</v>
      </c>
      <c r="H2453" s="8">
        <v>0.2857</v>
      </c>
      <c r="I2453" s="8">
        <v>0.1789</v>
      </c>
      <c r="J2453" s="9">
        <v>0.0027083333333333334</v>
      </c>
      <c r="K2453" s="21">
        <v>234.0</v>
      </c>
      <c r="L2453" s="4">
        <v>3.35</v>
      </c>
    </row>
    <row r="2454">
      <c r="A2454" s="20" t="s">
        <v>2889</v>
      </c>
      <c r="B2454" s="20" t="str">
        <f t="shared" si="1"/>
        <v>#VALUE!</v>
      </c>
      <c r="C2454" s="20" t="str">
        <f>IFERROR(__xludf.DUMMYFUNCTION("SPLIT(E2454,"" - "")"),"#VALUE!")</f>
        <v>#VALUE!</v>
      </c>
      <c r="D2454" s="20"/>
      <c r="E2454" s="23"/>
      <c r="F2454" s="4">
        <v>63.0</v>
      </c>
      <c r="G2454" s="4">
        <v>2.79</v>
      </c>
      <c r="H2454" s="8">
        <v>0.2063</v>
      </c>
      <c r="I2454" s="8">
        <v>0.3068</v>
      </c>
      <c r="J2454" s="9">
        <v>0.0029861111111111113</v>
      </c>
      <c r="K2454" s="21">
        <v>258.0</v>
      </c>
      <c r="L2454" s="4">
        <v>3.87</v>
      </c>
    </row>
    <row r="2455">
      <c r="A2455" s="20" t="s">
        <v>2890</v>
      </c>
      <c r="B2455" s="20" t="str">
        <f t="shared" si="1"/>
        <v>#VALUE!</v>
      </c>
      <c r="C2455" s="20" t="str">
        <f>IFERROR(__xludf.DUMMYFUNCTION("SPLIT(E2455,"" - "")"),"#VALUE!")</f>
        <v>#VALUE!</v>
      </c>
      <c r="D2455" s="20"/>
      <c r="E2455" s="23"/>
      <c r="F2455" s="4">
        <v>63.0</v>
      </c>
      <c r="G2455" s="4">
        <v>2.89</v>
      </c>
      <c r="H2455" s="8">
        <v>0.3651</v>
      </c>
      <c r="I2455" s="8">
        <v>0.1429</v>
      </c>
      <c r="J2455" s="9">
        <v>0.0036689814814814814</v>
      </c>
      <c r="K2455" s="21">
        <v>317.0</v>
      </c>
      <c r="L2455" s="4">
        <v>2.49</v>
      </c>
    </row>
    <row r="2456">
      <c r="A2456" s="20" t="s">
        <v>2891</v>
      </c>
      <c r="B2456" s="20" t="str">
        <f t="shared" si="1"/>
        <v>#VALUE!</v>
      </c>
      <c r="C2456" s="20" t="str">
        <f>IFERROR(__xludf.DUMMYFUNCTION("SPLIT(E2456,"" - "")"),"#VALUE!")</f>
        <v>#VALUE!</v>
      </c>
      <c r="D2456" s="20"/>
      <c r="E2456" s="23"/>
      <c r="F2456" s="4">
        <v>63.0</v>
      </c>
      <c r="G2456" s="4">
        <v>2.06</v>
      </c>
      <c r="H2456" s="8">
        <v>0.1429</v>
      </c>
      <c r="I2456" s="8">
        <v>0.1538</v>
      </c>
      <c r="J2456" s="9">
        <v>0.0017013888888888888</v>
      </c>
      <c r="K2456" s="21">
        <v>147.0</v>
      </c>
      <c r="L2456" s="4">
        <v>3.29</v>
      </c>
    </row>
    <row r="2457">
      <c r="A2457" s="20" t="s">
        <v>2892</v>
      </c>
      <c r="B2457" s="20" t="str">
        <f t="shared" si="1"/>
        <v>#VALUE!</v>
      </c>
      <c r="C2457" s="20" t="str">
        <f>IFERROR(__xludf.DUMMYFUNCTION("SPLIT(E2457,"" - "")"),"#VALUE!")</f>
        <v>#VALUE!</v>
      </c>
      <c r="D2457" s="20"/>
      <c r="E2457" s="23"/>
      <c r="F2457" s="4">
        <v>63.0</v>
      </c>
      <c r="G2457" s="4">
        <v>2.95</v>
      </c>
      <c r="H2457" s="8">
        <v>0.2222</v>
      </c>
      <c r="I2457" s="8">
        <v>0.2473</v>
      </c>
      <c r="J2457" s="9">
        <v>0.003425925925925926</v>
      </c>
      <c r="K2457" s="21">
        <v>296.0</v>
      </c>
      <c r="L2457" s="4">
        <v>3.67</v>
      </c>
    </row>
    <row r="2458">
      <c r="A2458" s="20" t="s">
        <v>2893</v>
      </c>
      <c r="B2458" s="20" t="str">
        <f t="shared" si="1"/>
        <v>#VALUE!</v>
      </c>
      <c r="C2458" s="20" t="str">
        <f>IFERROR(__xludf.DUMMYFUNCTION("SPLIT(E2458,"" - "")"),"#VALUE!")</f>
        <v>#VALUE!</v>
      </c>
      <c r="D2458" s="20"/>
      <c r="E2458" s="23"/>
      <c r="F2458" s="4">
        <v>63.0</v>
      </c>
      <c r="G2458" s="4">
        <v>2.43</v>
      </c>
      <c r="H2458" s="8">
        <v>0.4921</v>
      </c>
      <c r="I2458" s="8">
        <v>0.183</v>
      </c>
      <c r="J2458" s="9">
        <v>0.0026041666666666665</v>
      </c>
      <c r="K2458" s="21">
        <v>225.0</v>
      </c>
      <c r="L2458" s="4">
        <v>1.4</v>
      </c>
    </row>
    <row r="2459">
      <c r="A2459" s="20" t="s">
        <v>2894</v>
      </c>
      <c r="B2459" s="20" t="str">
        <f t="shared" si="1"/>
        <v>#VALUE!</v>
      </c>
      <c r="C2459" s="20" t="str">
        <f>IFERROR(__xludf.DUMMYFUNCTION("SPLIT(E2459,"" - "")"),"#VALUE!")</f>
        <v>#VALUE!</v>
      </c>
      <c r="D2459" s="20"/>
      <c r="E2459" s="23"/>
      <c r="F2459" s="4">
        <v>63.0</v>
      </c>
      <c r="G2459" s="4">
        <v>2.76</v>
      </c>
      <c r="H2459" s="8">
        <v>0.1905</v>
      </c>
      <c r="I2459" s="8">
        <v>0.2069</v>
      </c>
      <c r="J2459" s="9">
        <v>0.0019560185185185184</v>
      </c>
      <c r="K2459" s="21">
        <v>169.0</v>
      </c>
      <c r="L2459" s="4">
        <v>2.62</v>
      </c>
    </row>
    <row r="2460">
      <c r="A2460" s="20" t="s">
        <v>2895</v>
      </c>
      <c r="B2460" s="20" t="str">
        <f t="shared" si="1"/>
        <v>#VALUE!</v>
      </c>
      <c r="C2460" s="20" t="str">
        <f>IFERROR(__xludf.DUMMYFUNCTION("SPLIT(E2460,"" - "")"),"#VALUE!")</f>
        <v>#VALUE!</v>
      </c>
      <c r="D2460" s="20"/>
      <c r="E2460" s="23"/>
      <c r="F2460" s="4">
        <v>63.0</v>
      </c>
      <c r="G2460" s="4">
        <v>2.92</v>
      </c>
      <c r="H2460" s="8">
        <v>0.1905</v>
      </c>
      <c r="I2460" s="8">
        <v>0.288</v>
      </c>
      <c r="J2460" s="9">
        <v>0.001990740740740741</v>
      </c>
      <c r="K2460" s="21">
        <v>172.0</v>
      </c>
      <c r="L2460" s="4">
        <v>2.06</v>
      </c>
    </row>
    <row r="2461">
      <c r="A2461" s="20" t="s">
        <v>2896</v>
      </c>
      <c r="B2461" s="20" t="str">
        <f t="shared" si="1"/>
        <v>#VALUE!</v>
      </c>
      <c r="C2461" s="20" t="str">
        <f>IFERROR(__xludf.DUMMYFUNCTION("SPLIT(E2461,"" - "")"),"#VALUE!")</f>
        <v>#VALUE!</v>
      </c>
      <c r="D2461" s="20"/>
      <c r="E2461" s="23"/>
      <c r="F2461" s="4">
        <v>63.0</v>
      </c>
      <c r="G2461" s="4">
        <v>6.51</v>
      </c>
      <c r="H2461" s="8">
        <v>0.4127</v>
      </c>
      <c r="I2461" s="8">
        <v>0.0659</v>
      </c>
      <c r="J2461" s="9">
        <v>0.006724537037037037</v>
      </c>
      <c r="K2461" s="21">
        <v>581.0</v>
      </c>
      <c r="L2461" s="4">
        <v>6.67</v>
      </c>
    </row>
    <row r="2462">
      <c r="A2462" s="20" t="s">
        <v>2898</v>
      </c>
      <c r="B2462" s="20" t="str">
        <f t="shared" si="1"/>
        <v>#VALUE!</v>
      </c>
      <c r="C2462" s="20" t="str">
        <f>IFERROR(__xludf.DUMMYFUNCTION("SPLIT(E2462,"" - "")"),"#VALUE!")</f>
        <v>#VALUE!</v>
      </c>
      <c r="D2462" s="20"/>
      <c r="E2462" s="23"/>
      <c r="F2462" s="4">
        <v>63.0</v>
      </c>
      <c r="G2462" s="4">
        <v>2.03</v>
      </c>
      <c r="H2462" s="8">
        <v>0.1587</v>
      </c>
      <c r="I2462" s="8">
        <v>0.4219</v>
      </c>
      <c r="J2462" s="9">
        <v>0.0016435185185185185</v>
      </c>
      <c r="K2462" s="21">
        <v>142.0</v>
      </c>
      <c r="L2462" s="4">
        <v>1.37</v>
      </c>
    </row>
    <row r="2463">
      <c r="A2463" s="20" t="s">
        <v>2899</v>
      </c>
      <c r="B2463" s="20" t="str">
        <f t="shared" si="1"/>
        <v>#VALUE!</v>
      </c>
      <c r="C2463" s="20" t="str">
        <f>IFERROR(__xludf.DUMMYFUNCTION("SPLIT(E2463,"" - "")"),"#VALUE!")</f>
        <v>#VALUE!</v>
      </c>
      <c r="D2463" s="20"/>
      <c r="E2463" s="23"/>
      <c r="F2463" s="4">
        <v>63.0</v>
      </c>
      <c r="G2463" s="4">
        <v>2.19</v>
      </c>
      <c r="H2463" s="8">
        <v>0.1905</v>
      </c>
      <c r="I2463" s="8">
        <v>0.1957</v>
      </c>
      <c r="J2463" s="9">
        <v>0.0038425925925925928</v>
      </c>
      <c r="K2463" s="21">
        <v>332.0</v>
      </c>
      <c r="L2463" s="4">
        <v>3.24</v>
      </c>
    </row>
    <row r="2464">
      <c r="A2464" s="20" t="s">
        <v>2900</v>
      </c>
      <c r="B2464" s="20" t="str">
        <f t="shared" si="1"/>
        <v>#VALUE!</v>
      </c>
      <c r="C2464" s="20" t="str">
        <f>IFERROR(__xludf.DUMMYFUNCTION("SPLIT(E2464,"" - "")"),"#VALUE!")</f>
        <v>#VALUE!</v>
      </c>
      <c r="D2464" s="20"/>
      <c r="E2464" s="23"/>
      <c r="F2464" s="4">
        <v>63.0</v>
      </c>
      <c r="G2464" s="4">
        <v>2.97</v>
      </c>
      <c r="H2464" s="8">
        <v>0.127</v>
      </c>
      <c r="I2464" s="8">
        <v>0.0535</v>
      </c>
      <c r="J2464" s="9">
        <v>0.004479166666666667</v>
      </c>
      <c r="K2464" s="21">
        <v>387.0</v>
      </c>
      <c r="L2464" s="4">
        <v>3.51</v>
      </c>
    </row>
    <row r="2465">
      <c r="A2465" s="20" t="s">
        <v>2901</v>
      </c>
      <c r="B2465" s="20" t="str">
        <f t="shared" si="1"/>
        <v>#VALUE!</v>
      </c>
      <c r="C2465" s="20" t="str">
        <f>IFERROR(__xludf.DUMMYFUNCTION("SPLIT(E2465,"" - "")"),"#VALUE!")</f>
        <v>#VALUE!</v>
      </c>
      <c r="D2465" s="20"/>
      <c r="E2465" s="23"/>
      <c r="F2465" s="4">
        <v>63.0</v>
      </c>
      <c r="G2465" s="4">
        <v>5.56</v>
      </c>
      <c r="H2465" s="8">
        <v>0.3175</v>
      </c>
      <c r="I2465" s="8">
        <v>0.0829</v>
      </c>
      <c r="J2465" s="9">
        <v>0.010127314814814815</v>
      </c>
      <c r="K2465" s="21">
        <v>875.0</v>
      </c>
      <c r="L2465" s="4">
        <v>6.52</v>
      </c>
    </row>
    <row r="2466">
      <c r="A2466" s="20" t="s">
        <v>3102</v>
      </c>
      <c r="B2466" s="20" t="str">
        <f t="shared" si="1"/>
        <v>#VALUE!</v>
      </c>
      <c r="C2466" s="20" t="str">
        <f>IFERROR(__xludf.DUMMYFUNCTION("SPLIT(E2466,"" - "")"),"#VALUE!")</f>
        <v>#VALUE!</v>
      </c>
      <c r="D2466" s="20"/>
      <c r="E2466" s="23"/>
      <c r="F2466" s="4">
        <v>63.0</v>
      </c>
      <c r="G2466" s="4">
        <v>2.14</v>
      </c>
      <c r="H2466" s="8">
        <v>0.1746</v>
      </c>
      <c r="I2466" s="8">
        <v>0.2074</v>
      </c>
      <c r="J2466" s="9">
        <v>0.002673611111111111</v>
      </c>
      <c r="K2466" s="21">
        <v>231.0</v>
      </c>
      <c r="L2466" s="4">
        <v>3.57</v>
      </c>
    </row>
    <row r="2467">
      <c r="A2467" s="20" t="s">
        <v>4842</v>
      </c>
      <c r="B2467" s="20" t="str">
        <f t="shared" si="1"/>
        <v>#VALUE!</v>
      </c>
      <c r="C2467" s="20" t="str">
        <f>IFERROR(__xludf.DUMMYFUNCTION("SPLIT(E2467,"" - "")"),"#VALUE!")</f>
        <v>#VALUE!</v>
      </c>
      <c r="D2467" s="20"/>
      <c r="E2467" s="23"/>
      <c r="F2467" s="4">
        <v>63.0</v>
      </c>
      <c r="G2467" s="4">
        <v>2.65</v>
      </c>
      <c r="H2467" s="8">
        <v>0.5238</v>
      </c>
      <c r="I2467" s="8">
        <v>0.0958</v>
      </c>
      <c r="J2467" s="9">
        <v>0.0030092592592592593</v>
      </c>
      <c r="K2467" s="21">
        <v>260.0</v>
      </c>
      <c r="L2467" s="4">
        <v>2.52</v>
      </c>
    </row>
    <row r="2468">
      <c r="A2468" s="20" t="s">
        <v>3521</v>
      </c>
      <c r="B2468" s="20" t="str">
        <f t="shared" si="1"/>
        <v>#VALUE!</v>
      </c>
      <c r="C2468" s="20" t="str">
        <f>IFERROR(__xludf.DUMMYFUNCTION("SPLIT(E2468,"" - "")"),"#VALUE!")</f>
        <v>#VALUE!</v>
      </c>
      <c r="D2468" s="20"/>
      <c r="E2468" s="23"/>
      <c r="F2468" s="4">
        <v>63.0</v>
      </c>
      <c r="G2468" s="4">
        <v>2.59</v>
      </c>
      <c r="H2468" s="8">
        <v>0.1746</v>
      </c>
      <c r="I2468" s="8">
        <v>0.3252</v>
      </c>
      <c r="J2468" s="9">
        <v>0.0021180555555555558</v>
      </c>
      <c r="K2468" s="21">
        <v>183.0</v>
      </c>
      <c r="L2468" s="4">
        <v>1.7</v>
      </c>
    </row>
    <row r="2469">
      <c r="A2469" s="20" t="s">
        <v>2906</v>
      </c>
      <c r="B2469" s="20" t="str">
        <f t="shared" si="1"/>
        <v>#VALUE!</v>
      </c>
      <c r="C2469" s="20" t="str">
        <f>IFERROR(__xludf.DUMMYFUNCTION("SPLIT(E2469,"" - "")"),"#VALUE!")</f>
        <v>#VALUE!</v>
      </c>
      <c r="D2469" s="20"/>
      <c r="E2469" s="23"/>
      <c r="F2469" s="4">
        <v>63.0</v>
      </c>
      <c r="G2469" s="4">
        <v>1.57</v>
      </c>
      <c r="H2469" s="8">
        <v>0.6508</v>
      </c>
      <c r="I2469" s="8">
        <v>0.0101</v>
      </c>
      <c r="J2469" s="9">
        <v>0.0022800925925925927</v>
      </c>
      <c r="K2469" s="21">
        <v>197.0</v>
      </c>
      <c r="L2469" s="4">
        <v>2.92</v>
      </c>
    </row>
    <row r="2470">
      <c r="A2470" s="20" t="s">
        <v>2911</v>
      </c>
      <c r="B2470" s="20" t="str">
        <f t="shared" si="1"/>
        <v>#VALUE!</v>
      </c>
      <c r="C2470" s="20" t="str">
        <f>IFERROR(__xludf.DUMMYFUNCTION("SPLIT(E2470,"" - "")"),"#VALUE!")</f>
        <v>#VALUE!</v>
      </c>
      <c r="D2470" s="20"/>
      <c r="E2470" s="23"/>
      <c r="F2470" s="4">
        <v>63.0</v>
      </c>
      <c r="G2470" s="4">
        <v>2.6</v>
      </c>
      <c r="H2470" s="8">
        <v>0.2222</v>
      </c>
      <c r="I2470" s="8">
        <v>0.1951</v>
      </c>
      <c r="J2470" s="9">
        <v>0.005300925925925926</v>
      </c>
      <c r="K2470" s="21">
        <v>458.0</v>
      </c>
      <c r="L2470" s="4">
        <v>3.1</v>
      </c>
    </row>
    <row r="2471">
      <c r="A2471" s="20">
        <v>24881.0</v>
      </c>
      <c r="B2471" s="20" t="str">
        <f t="shared" si="1"/>
        <v>#VALUE!</v>
      </c>
      <c r="C2471" s="20" t="str">
        <f>IFERROR(__xludf.DUMMYFUNCTION("SPLIT(E2471,"" - "")"),"#VALUE!")</f>
        <v>#VALUE!</v>
      </c>
      <c r="D2471" s="20"/>
      <c r="E2471" s="23"/>
      <c r="F2471" s="4">
        <v>62.0</v>
      </c>
      <c r="G2471" s="4">
        <v>2.31</v>
      </c>
      <c r="H2471" s="8">
        <v>0.3548</v>
      </c>
      <c r="I2471" s="8">
        <v>0.1399</v>
      </c>
      <c r="J2471" s="9">
        <v>0.0021759259259259258</v>
      </c>
      <c r="K2471" s="21">
        <v>188.0</v>
      </c>
      <c r="L2471" s="4">
        <v>1.77</v>
      </c>
    </row>
    <row r="2472">
      <c r="A2472" s="20">
        <v>3355.0</v>
      </c>
      <c r="B2472" s="20" t="str">
        <f t="shared" si="1"/>
        <v>#VALUE!</v>
      </c>
      <c r="C2472" s="20" t="str">
        <f>IFERROR(__xludf.DUMMYFUNCTION("SPLIT(E2472,"" - "")"),"#VALUE!")</f>
        <v>#VALUE!</v>
      </c>
      <c r="D2472" s="20"/>
      <c r="E2472" s="23"/>
      <c r="F2472" s="4">
        <v>62.0</v>
      </c>
      <c r="G2472" s="4">
        <v>2.23</v>
      </c>
      <c r="H2472" s="8">
        <v>0.1935</v>
      </c>
      <c r="I2472" s="8">
        <v>0.1522</v>
      </c>
      <c r="J2472" s="9">
        <v>0.0030324074074074073</v>
      </c>
      <c r="K2472" s="21">
        <v>262.0</v>
      </c>
      <c r="L2472" s="4">
        <v>1.92</v>
      </c>
    </row>
    <row r="2473">
      <c r="A2473" s="20" t="s">
        <v>2912</v>
      </c>
      <c r="B2473" s="20" t="str">
        <f t="shared" si="1"/>
        <v>#VALUE!</v>
      </c>
      <c r="C2473" s="20" t="str">
        <f>IFERROR(__xludf.DUMMYFUNCTION("SPLIT(E2473,"" - "")"),"#VALUE!")</f>
        <v>#VALUE!</v>
      </c>
      <c r="D2473" s="20"/>
      <c r="E2473" s="23"/>
      <c r="F2473" s="4">
        <v>62.0</v>
      </c>
      <c r="G2473" s="4">
        <v>4.48</v>
      </c>
      <c r="H2473" s="8">
        <v>0.2258</v>
      </c>
      <c r="I2473" s="8">
        <v>0.1978</v>
      </c>
      <c r="J2473" s="9">
        <v>0.003553240740740741</v>
      </c>
      <c r="K2473" s="21">
        <v>307.0</v>
      </c>
      <c r="L2473" s="4">
        <v>2.48</v>
      </c>
    </row>
    <row r="2474">
      <c r="A2474" s="20" t="s">
        <v>2913</v>
      </c>
      <c r="B2474" s="20" t="str">
        <f t="shared" si="1"/>
        <v>#VALUE!</v>
      </c>
      <c r="C2474" s="20" t="str">
        <f>IFERROR(__xludf.DUMMYFUNCTION("SPLIT(E2474,"" - "")"),"#VALUE!")</f>
        <v>#VALUE!</v>
      </c>
      <c r="D2474" s="20"/>
      <c r="E2474" s="23"/>
      <c r="F2474" s="4">
        <v>62.0</v>
      </c>
      <c r="G2474" s="4">
        <v>1.69</v>
      </c>
      <c r="H2474" s="8">
        <v>0.2742</v>
      </c>
      <c r="I2474" s="8">
        <v>0.4095</v>
      </c>
      <c r="J2474" s="9">
        <v>0.0017476851851851852</v>
      </c>
      <c r="K2474" s="21">
        <v>151.0</v>
      </c>
      <c r="L2474" s="4">
        <v>2.11</v>
      </c>
    </row>
    <row r="2475">
      <c r="A2475" s="20" t="s">
        <v>2914</v>
      </c>
      <c r="B2475" s="20" t="str">
        <f t="shared" si="1"/>
        <v>#VALUE!</v>
      </c>
      <c r="C2475" s="20" t="str">
        <f>IFERROR(__xludf.DUMMYFUNCTION("SPLIT(E2475,"" - "")"),"#VALUE!")</f>
        <v>#VALUE!</v>
      </c>
      <c r="D2475" s="20"/>
      <c r="E2475" s="23"/>
      <c r="F2475" s="4">
        <v>62.0</v>
      </c>
      <c r="G2475" s="4">
        <v>4.58</v>
      </c>
      <c r="H2475" s="8">
        <v>0.2581</v>
      </c>
      <c r="I2475" s="8">
        <v>0.162</v>
      </c>
      <c r="J2475" s="9">
        <v>0.0036342592592592594</v>
      </c>
      <c r="K2475" s="21">
        <v>314.0</v>
      </c>
      <c r="L2475" s="4">
        <v>4.29</v>
      </c>
    </row>
    <row r="2476">
      <c r="A2476" s="20" t="s">
        <v>2915</v>
      </c>
      <c r="B2476" s="20" t="str">
        <f t="shared" si="1"/>
        <v>#VALUE!</v>
      </c>
      <c r="C2476" s="20" t="str">
        <f>IFERROR(__xludf.DUMMYFUNCTION("SPLIT(E2476,"" - "")"),"#VALUE!")</f>
        <v>#VALUE!</v>
      </c>
      <c r="D2476" s="20"/>
      <c r="E2476" s="23"/>
      <c r="F2476" s="4">
        <v>62.0</v>
      </c>
      <c r="G2476" s="4">
        <v>2.47</v>
      </c>
      <c r="H2476" s="8">
        <v>0.2419</v>
      </c>
      <c r="I2476" s="8">
        <v>0.2745</v>
      </c>
      <c r="J2476" s="9">
        <v>0.0021064814814814813</v>
      </c>
      <c r="K2476" s="21">
        <v>182.0</v>
      </c>
      <c r="L2476" s="4">
        <v>2.63</v>
      </c>
    </row>
    <row r="2477">
      <c r="A2477" s="20" t="s">
        <v>2921</v>
      </c>
      <c r="B2477" s="20" t="str">
        <f t="shared" si="1"/>
        <v>#VALUE!</v>
      </c>
      <c r="C2477" s="20" t="str">
        <f>IFERROR(__xludf.DUMMYFUNCTION("SPLIT(E2477,"" - "")"),"#VALUE!")</f>
        <v>#VALUE!</v>
      </c>
      <c r="D2477" s="20"/>
      <c r="E2477" s="23"/>
      <c r="F2477" s="4">
        <v>62.0</v>
      </c>
      <c r="G2477" s="4">
        <v>2.48</v>
      </c>
      <c r="H2477" s="8">
        <v>0.3548</v>
      </c>
      <c r="I2477" s="8">
        <v>0.2143</v>
      </c>
      <c r="J2477" s="9">
        <v>0.002372685185185185</v>
      </c>
      <c r="K2477" s="21">
        <v>205.0</v>
      </c>
      <c r="L2477" s="4">
        <v>2.65</v>
      </c>
    </row>
    <row r="2478">
      <c r="A2478" s="20" t="s">
        <v>2922</v>
      </c>
      <c r="B2478" s="20" t="str">
        <f t="shared" si="1"/>
        <v>#VALUE!</v>
      </c>
      <c r="C2478" s="20" t="str">
        <f>IFERROR(__xludf.DUMMYFUNCTION("SPLIT(E2478,"" - "")"),"#VALUE!")</f>
        <v>#VALUE!</v>
      </c>
      <c r="D2478" s="20"/>
      <c r="E2478" s="23"/>
      <c r="F2478" s="4">
        <v>62.0</v>
      </c>
      <c r="G2478" s="4">
        <v>3.08</v>
      </c>
      <c r="H2478" s="8">
        <v>0.5161</v>
      </c>
      <c r="I2478" s="8">
        <v>0.1099</v>
      </c>
      <c r="J2478" s="9">
        <v>0.002650462962962963</v>
      </c>
      <c r="K2478" s="21">
        <v>229.0</v>
      </c>
      <c r="L2478" s="4">
        <v>3.66</v>
      </c>
    </row>
    <row r="2479">
      <c r="A2479" s="20" t="s">
        <v>2923</v>
      </c>
      <c r="B2479" s="20" t="str">
        <f t="shared" si="1"/>
        <v>#VALUE!</v>
      </c>
      <c r="C2479" s="20" t="str">
        <f>IFERROR(__xludf.DUMMYFUNCTION("SPLIT(E2479,"" - "")"),"#VALUE!")</f>
        <v>#VALUE!</v>
      </c>
      <c r="D2479" s="20"/>
      <c r="E2479" s="23"/>
      <c r="F2479" s="4">
        <v>62.0</v>
      </c>
      <c r="G2479" s="4">
        <v>4.32</v>
      </c>
      <c r="H2479" s="8">
        <v>0.371</v>
      </c>
      <c r="I2479" s="8">
        <v>0.1343</v>
      </c>
      <c r="J2479" s="9">
        <v>0.0025810185185185185</v>
      </c>
      <c r="K2479" s="21">
        <v>223.0</v>
      </c>
      <c r="L2479" s="4">
        <v>1.82</v>
      </c>
    </row>
    <row r="2480">
      <c r="A2480" s="20" t="s">
        <v>2924</v>
      </c>
      <c r="B2480" s="20" t="str">
        <f t="shared" si="1"/>
        <v>#VALUE!</v>
      </c>
      <c r="C2480" s="20" t="str">
        <f>IFERROR(__xludf.DUMMYFUNCTION("SPLIT(E2480,"" - "")"),"#VALUE!")</f>
        <v>#VALUE!</v>
      </c>
      <c r="D2480" s="20"/>
      <c r="E2480" s="23"/>
      <c r="F2480" s="4">
        <v>62.0</v>
      </c>
      <c r="G2480" s="4">
        <v>2.94</v>
      </c>
      <c r="H2480" s="8">
        <v>0.1935</v>
      </c>
      <c r="I2480" s="8">
        <v>0.2747</v>
      </c>
      <c r="J2480" s="9">
        <v>0.0026041666666666665</v>
      </c>
      <c r="K2480" s="21">
        <v>225.0</v>
      </c>
      <c r="L2480" s="4">
        <v>2.08</v>
      </c>
    </row>
    <row r="2481">
      <c r="A2481" s="20" t="s">
        <v>2927</v>
      </c>
      <c r="B2481" s="20" t="str">
        <f t="shared" si="1"/>
        <v>#VALUE!</v>
      </c>
      <c r="C2481" s="20" t="str">
        <f>IFERROR(__xludf.DUMMYFUNCTION("SPLIT(E2481,"" - "")"),"#VALUE!")</f>
        <v>#VALUE!</v>
      </c>
      <c r="D2481" s="20"/>
      <c r="E2481" s="23"/>
      <c r="F2481" s="4">
        <v>62.0</v>
      </c>
      <c r="G2481" s="4">
        <v>3.31</v>
      </c>
      <c r="H2481" s="8">
        <v>0.1935</v>
      </c>
      <c r="I2481" s="8">
        <v>0.2976</v>
      </c>
      <c r="J2481" s="9">
        <v>0.0019444444444444444</v>
      </c>
      <c r="K2481" s="21">
        <v>168.0</v>
      </c>
      <c r="L2481" s="4">
        <v>2.31</v>
      </c>
    </row>
    <row r="2482">
      <c r="A2482" s="20" t="s">
        <v>4843</v>
      </c>
      <c r="B2482" s="20" t="str">
        <f t="shared" si="1"/>
        <v>#VALUE!</v>
      </c>
      <c r="C2482" s="20" t="str">
        <f>IFERROR(__xludf.DUMMYFUNCTION("SPLIT(E2482,"" - "")"),"#VALUE!")</f>
        <v>#VALUE!</v>
      </c>
      <c r="D2482" s="20"/>
      <c r="E2482" s="23"/>
      <c r="F2482" s="4">
        <v>62.0</v>
      </c>
      <c r="G2482" s="4">
        <v>2.19</v>
      </c>
      <c r="H2482" s="8">
        <v>0.5161</v>
      </c>
      <c r="I2482" s="8">
        <v>0.1324</v>
      </c>
      <c r="J2482" s="9">
        <v>0.0038657407407407408</v>
      </c>
      <c r="K2482" s="21">
        <v>334.0</v>
      </c>
      <c r="L2482" s="4">
        <v>3.89</v>
      </c>
    </row>
    <row r="2483">
      <c r="A2483" s="20" t="s">
        <v>2929</v>
      </c>
      <c r="B2483" s="20" t="str">
        <f t="shared" si="1"/>
        <v>#VALUE!</v>
      </c>
      <c r="C2483" s="20" t="str">
        <f>IFERROR(__xludf.DUMMYFUNCTION("SPLIT(E2483,"" - "")"),"#VALUE!")</f>
        <v>#VALUE!</v>
      </c>
      <c r="D2483" s="20"/>
      <c r="E2483" s="23"/>
      <c r="F2483" s="4">
        <v>62.0</v>
      </c>
      <c r="G2483" s="4">
        <v>4.56</v>
      </c>
      <c r="H2483" s="8">
        <v>0.1452</v>
      </c>
      <c r="I2483" s="8">
        <v>0.265</v>
      </c>
      <c r="J2483" s="9">
        <v>0.003611111111111111</v>
      </c>
      <c r="K2483" s="21">
        <v>312.0</v>
      </c>
      <c r="L2483" s="4">
        <v>2.85</v>
      </c>
    </row>
    <row r="2484">
      <c r="A2484" s="20" t="s">
        <v>2931</v>
      </c>
      <c r="B2484" s="20" t="str">
        <f t="shared" si="1"/>
        <v>#VALUE!</v>
      </c>
      <c r="C2484" s="20" t="str">
        <f>IFERROR(__xludf.DUMMYFUNCTION("SPLIT(E2484,"" - "")"),"#VALUE!")</f>
        <v>#VALUE!</v>
      </c>
      <c r="D2484" s="20"/>
      <c r="E2484" s="23"/>
      <c r="F2484" s="4">
        <v>62.0</v>
      </c>
      <c r="G2484" s="4">
        <v>6.05</v>
      </c>
      <c r="H2484" s="8">
        <v>0.2097</v>
      </c>
      <c r="I2484" s="8">
        <v>0.1013</v>
      </c>
      <c r="J2484" s="9">
        <v>0.007534722222222222</v>
      </c>
      <c r="K2484" s="21">
        <v>651.0</v>
      </c>
      <c r="L2484" s="4">
        <v>4.44</v>
      </c>
    </row>
    <row r="2485">
      <c r="A2485" s="20" t="s">
        <v>2932</v>
      </c>
      <c r="B2485" s="20" t="str">
        <f t="shared" si="1"/>
        <v>#VALUE!</v>
      </c>
      <c r="C2485" s="20" t="str">
        <f>IFERROR(__xludf.DUMMYFUNCTION("SPLIT(E2485,"" - "")"),"#VALUE!")</f>
        <v>#VALUE!</v>
      </c>
      <c r="D2485" s="20"/>
      <c r="E2485" s="23"/>
      <c r="F2485" s="4">
        <v>62.0</v>
      </c>
      <c r="G2485" s="4">
        <v>3.89</v>
      </c>
      <c r="H2485" s="8">
        <v>0.0968</v>
      </c>
      <c r="I2485" s="8">
        <v>0.2407</v>
      </c>
      <c r="J2485" s="9">
        <v>0.002627314814814815</v>
      </c>
      <c r="K2485" s="21">
        <v>227.0</v>
      </c>
      <c r="L2485" s="4">
        <v>2.98</v>
      </c>
    </row>
    <row r="2486">
      <c r="A2486" s="20" t="s">
        <v>4844</v>
      </c>
      <c r="B2486" s="20" t="str">
        <f t="shared" si="1"/>
        <v>#VALUE!</v>
      </c>
      <c r="C2486" s="20" t="str">
        <f>IFERROR(__xludf.DUMMYFUNCTION("SPLIT(E2486,"" - "")"),"#VALUE!")</f>
        <v>#VALUE!</v>
      </c>
      <c r="D2486" s="20"/>
      <c r="E2486" s="23"/>
      <c r="F2486" s="4">
        <v>62.0</v>
      </c>
      <c r="G2486" s="4">
        <v>3.06</v>
      </c>
      <c r="H2486" s="8">
        <v>0.1935</v>
      </c>
      <c r="I2486" s="8">
        <v>0.1947</v>
      </c>
      <c r="J2486" s="9">
        <v>0.005787037037037037</v>
      </c>
      <c r="K2486" s="21">
        <v>500.0</v>
      </c>
      <c r="L2486" s="4">
        <v>4.16</v>
      </c>
    </row>
    <row r="2487">
      <c r="A2487" s="20" t="s">
        <v>2936</v>
      </c>
      <c r="B2487" s="20" t="str">
        <f t="shared" si="1"/>
        <v>#VALUE!</v>
      </c>
      <c r="C2487" s="20" t="str">
        <f>IFERROR(__xludf.DUMMYFUNCTION("SPLIT(E2487,"" - "")"),"#VALUE!")</f>
        <v>#VALUE!</v>
      </c>
      <c r="D2487" s="20"/>
      <c r="E2487" s="23"/>
      <c r="F2487" s="4">
        <v>62.0</v>
      </c>
      <c r="G2487" s="4">
        <v>3.58</v>
      </c>
      <c r="H2487" s="8">
        <v>0.2903</v>
      </c>
      <c r="I2487" s="8">
        <v>0.1126</v>
      </c>
      <c r="J2487" s="9">
        <v>0.003136574074074074</v>
      </c>
      <c r="K2487" s="21">
        <v>271.0</v>
      </c>
      <c r="L2487" s="4">
        <v>3.73</v>
      </c>
    </row>
    <row r="2488">
      <c r="A2488" s="20" t="s">
        <v>2937</v>
      </c>
      <c r="B2488" s="20" t="str">
        <f t="shared" si="1"/>
        <v>#VALUE!</v>
      </c>
      <c r="C2488" s="20" t="str">
        <f>IFERROR(__xludf.DUMMYFUNCTION("SPLIT(E2488,"" - "")"),"#VALUE!")</f>
        <v>#VALUE!</v>
      </c>
      <c r="D2488" s="20"/>
      <c r="E2488" s="23"/>
      <c r="F2488" s="4">
        <v>62.0</v>
      </c>
      <c r="G2488" s="4">
        <v>3.23</v>
      </c>
      <c r="H2488" s="8">
        <v>0.3226</v>
      </c>
      <c r="I2488" s="8">
        <v>0.19</v>
      </c>
      <c r="J2488" s="9">
        <v>0.002627314814814815</v>
      </c>
      <c r="K2488" s="21">
        <v>227.0</v>
      </c>
      <c r="L2488" s="4">
        <v>1.76</v>
      </c>
    </row>
    <row r="2489">
      <c r="A2489" s="20" t="s">
        <v>2939</v>
      </c>
      <c r="B2489" s="20" t="str">
        <f t="shared" si="1"/>
        <v>#VALUE!</v>
      </c>
      <c r="C2489" s="20" t="str">
        <f>IFERROR(__xludf.DUMMYFUNCTION("SPLIT(E2489,"" - "")"),"#VALUE!")</f>
        <v>#VALUE!</v>
      </c>
      <c r="D2489" s="20"/>
      <c r="E2489" s="23"/>
      <c r="F2489" s="4">
        <v>62.0</v>
      </c>
      <c r="G2489" s="4">
        <v>2.95</v>
      </c>
      <c r="H2489" s="8">
        <v>0.1129</v>
      </c>
      <c r="I2489" s="8">
        <v>0.3607</v>
      </c>
      <c r="J2489" s="9">
        <v>0.0018287037037037037</v>
      </c>
      <c r="K2489" s="21">
        <v>158.0</v>
      </c>
      <c r="L2489" s="4">
        <v>3.23</v>
      </c>
    </row>
    <row r="2490">
      <c r="A2490" s="20" t="s">
        <v>2940</v>
      </c>
      <c r="B2490" s="20" t="str">
        <f t="shared" si="1"/>
        <v>#VALUE!</v>
      </c>
      <c r="C2490" s="20" t="str">
        <f>IFERROR(__xludf.DUMMYFUNCTION("SPLIT(E2490,"" - "")"),"#VALUE!")</f>
        <v>#VALUE!</v>
      </c>
      <c r="D2490" s="20"/>
      <c r="E2490" s="23"/>
      <c r="F2490" s="4">
        <v>62.0</v>
      </c>
      <c r="G2490" s="4">
        <v>4.16</v>
      </c>
      <c r="H2490" s="8">
        <v>0.1935</v>
      </c>
      <c r="I2490" s="8">
        <v>0.2016</v>
      </c>
      <c r="J2490" s="9">
        <v>0.005231481481481481</v>
      </c>
      <c r="K2490" s="21">
        <v>452.0</v>
      </c>
      <c r="L2490" s="4">
        <v>2.6</v>
      </c>
    </row>
    <row r="2491">
      <c r="A2491" s="20" t="s">
        <v>2943</v>
      </c>
      <c r="B2491" s="20" t="str">
        <f t="shared" si="1"/>
        <v>#VALUE!</v>
      </c>
      <c r="C2491" s="20" t="str">
        <f>IFERROR(__xludf.DUMMYFUNCTION("SPLIT(E2491,"" - "")"),"#VALUE!")</f>
        <v>#VALUE!</v>
      </c>
      <c r="D2491" s="20"/>
      <c r="E2491" s="23"/>
      <c r="F2491" s="4">
        <v>62.0</v>
      </c>
      <c r="G2491" s="4">
        <v>1.95</v>
      </c>
      <c r="H2491" s="8">
        <v>0.1935</v>
      </c>
      <c r="I2491" s="8">
        <v>0.3802</v>
      </c>
      <c r="J2491" s="9">
        <v>0.0016087962962962963</v>
      </c>
      <c r="K2491" s="21">
        <v>139.0</v>
      </c>
      <c r="L2491" s="4">
        <v>2.32</v>
      </c>
    </row>
    <row r="2492">
      <c r="A2492" s="20" t="s">
        <v>2944</v>
      </c>
      <c r="B2492" s="20" t="str">
        <f t="shared" si="1"/>
        <v>#VALUE!</v>
      </c>
      <c r="C2492" s="20" t="str">
        <f>IFERROR(__xludf.DUMMYFUNCTION("SPLIT(E2492,"" - "")"),"#VALUE!")</f>
        <v>#VALUE!</v>
      </c>
      <c r="D2492" s="20"/>
      <c r="E2492" s="23"/>
      <c r="F2492" s="4">
        <v>62.0</v>
      </c>
      <c r="G2492" s="4">
        <v>1.92</v>
      </c>
      <c r="H2492" s="8">
        <v>0.1774</v>
      </c>
      <c r="I2492" s="8">
        <v>0.5042</v>
      </c>
      <c r="J2492" s="9">
        <v>9.027777777777777E-4</v>
      </c>
      <c r="K2492" s="21">
        <v>78.0</v>
      </c>
      <c r="L2492" s="4">
        <v>1.5</v>
      </c>
    </row>
    <row r="2493">
      <c r="A2493" s="20" t="s">
        <v>2946</v>
      </c>
      <c r="B2493" s="20" t="str">
        <f t="shared" si="1"/>
        <v>#VALUE!</v>
      </c>
      <c r="C2493" s="20" t="str">
        <f>IFERROR(__xludf.DUMMYFUNCTION("SPLIT(E2493,"" - "")"),"#VALUE!")</f>
        <v>#VALUE!</v>
      </c>
      <c r="D2493" s="20"/>
      <c r="E2493" s="23"/>
      <c r="F2493" s="4">
        <v>62.0</v>
      </c>
      <c r="G2493" s="4">
        <v>3.71</v>
      </c>
      <c r="H2493" s="8">
        <v>0.371</v>
      </c>
      <c r="I2493" s="8">
        <v>0.1391</v>
      </c>
      <c r="J2493" s="9">
        <v>0.0025694444444444445</v>
      </c>
      <c r="K2493" s="21">
        <v>222.0</v>
      </c>
      <c r="L2493" s="4">
        <v>1.21</v>
      </c>
    </row>
    <row r="2494">
      <c r="A2494" s="20" t="s">
        <v>2947</v>
      </c>
      <c r="B2494" s="20" t="str">
        <f t="shared" si="1"/>
        <v>#VALUE!</v>
      </c>
      <c r="C2494" s="20" t="str">
        <f>IFERROR(__xludf.DUMMYFUNCTION("SPLIT(E2494,"" - "")"),"#VALUE!")</f>
        <v>#VALUE!</v>
      </c>
      <c r="D2494" s="20"/>
      <c r="E2494" s="23"/>
      <c r="F2494" s="4">
        <v>62.0</v>
      </c>
      <c r="G2494" s="4">
        <v>1.61</v>
      </c>
      <c r="H2494" s="8">
        <v>0.0484</v>
      </c>
      <c r="I2494" s="8">
        <v>0.4</v>
      </c>
      <c r="J2494" s="9">
        <v>0.0033333333333333335</v>
      </c>
      <c r="K2494" s="21">
        <v>288.0</v>
      </c>
      <c r="L2494" s="4">
        <v>6.44</v>
      </c>
    </row>
    <row r="2495">
      <c r="A2495" s="20" t="s">
        <v>2948</v>
      </c>
      <c r="B2495" s="20" t="str">
        <f t="shared" si="1"/>
        <v>#VALUE!</v>
      </c>
      <c r="C2495" s="20" t="str">
        <f>IFERROR(__xludf.DUMMYFUNCTION("SPLIT(E2495,"" - "")"),"#VALUE!")</f>
        <v>#VALUE!</v>
      </c>
      <c r="D2495" s="20"/>
      <c r="E2495" s="23"/>
      <c r="F2495" s="4">
        <v>62.0</v>
      </c>
      <c r="G2495" s="4">
        <v>3.47</v>
      </c>
      <c r="H2495" s="8">
        <v>0.3226</v>
      </c>
      <c r="I2495" s="8">
        <v>0.1302</v>
      </c>
      <c r="J2495" s="9">
        <v>0.004479166666666667</v>
      </c>
      <c r="K2495" s="21">
        <v>387.0</v>
      </c>
      <c r="L2495" s="4">
        <v>4.11</v>
      </c>
    </row>
    <row r="2496">
      <c r="A2496" s="20" t="s">
        <v>2949</v>
      </c>
      <c r="B2496" s="20" t="str">
        <f t="shared" si="1"/>
        <v>#VALUE!</v>
      </c>
      <c r="C2496" s="20" t="str">
        <f>IFERROR(__xludf.DUMMYFUNCTION("SPLIT(E2496,"" - "")"),"#VALUE!")</f>
        <v>#VALUE!</v>
      </c>
      <c r="D2496" s="20"/>
      <c r="E2496" s="23"/>
      <c r="F2496" s="4">
        <v>62.0</v>
      </c>
      <c r="G2496" s="4">
        <v>1.81</v>
      </c>
      <c r="H2496" s="8">
        <v>0.3226</v>
      </c>
      <c r="I2496" s="8">
        <v>0.4107</v>
      </c>
      <c r="J2496" s="9">
        <v>7.523148148148148E-4</v>
      </c>
      <c r="K2496" s="21">
        <v>65.0</v>
      </c>
      <c r="L2496" s="4">
        <v>0.74</v>
      </c>
    </row>
    <row r="2497">
      <c r="A2497" s="20" t="s">
        <v>3402</v>
      </c>
      <c r="B2497" s="20" t="str">
        <f t="shared" si="1"/>
        <v>#VALUE!</v>
      </c>
      <c r="C2497" s="20" t="str">
        <f>IFERROR(__xludf.DUMMYFUNCTION("SPLIT(E2497,"" - "")"),"#VALUE!")</f>
        <v>#VALUE!</v>
      </c>
      <c r="D2497" s="20"/>
      <c r="E2497" s="23"/>
      <c r="F2497" s="4">
        <v>62.0</v>
      </c>
      <c r="G2497" s="4">
        <v>1.84</v>
      </c>
      <c r="H2497" s="8">
        <v>0.3871</v>
      </c>
      <c r="I2497" s="8">
        <v>0.1754</v>
      </c>
      <c r="J2497" s="9">
        <v>0.0016666666666666668</v>
      </c>
      <c r="K2497" s="21">
        <v>144.0</v>
      </c>
      <c r="L2497" s="4">
        <v>1.84</v>
      </c>
    </row>
    <row r="2498">
      <c r="A2498" s="20" t="s">
        <v>2951</v>
      </c>
      <c r="B2498" s="20" t="str">
        <f t="shared" si="1"/>
        <v>#VALUE!</v>
      </c>
      <c r="C2498" s="20" t="str">
        <f>IFERROR(__xludf.DUMMYFUNCTION("SPLIT(E2498,"" - "")"),"#VALUE!")</f>
        <v>#VALUE!</v>
      </c>
      <c r="D2498" s="20"/>
      <c r="E2498" s="23"/>
      <c r="F2498" s="4">
        <v>62.0</v>
      </c>
      <c r="G2498" s="4">
        <v>2.26</v>
      </c>
      <c r="H2498" s="8">
        <v>0.2742</v>
      </c>
      <c r="I2498" s="8">
        <v>0.1643</v>
      </c>
      <c r="J2498" s="9">
        <v>0.0036574074074074074</v>
      </c>
      <c r="K2498" s="21">
        <v>316.0</v>
      </c>
      <c r="L2498" s="4">
        <v>2.24</v>
      </c>
    </row>
    <row r="2499">
      <c r="A2499" s="20">
        <v>2258.0</v>
      </c>
      <c r="B2499" s="20" t="str">
        <f t="shared" si="1"/>
        <v>#VALUE!</v>
      </c>
      <c r="C2499" s="20" t="str">
        <f>IFERROR(__xludf.DUMMYFUNCTION("SPLIT(E2499,"" - "")"),"#VALUE!")</f>
        <v>#VALUE!</v>
      </c>
      <c r="D2499" s="20"/>
      <c r="E2499" s="23"/>
      <c r="F2499" s="4">
        <v>61.0</v>
      </c>
      <c r="G2499" s="4">
        <v>2.61</v>
      </c>
      <c r="H2499" s="8">
        <v>0.2787</v>
      </c>
      <c r="I2499" s="8">
        <v>0.0818</v>
      </c>
      <c r="J2499" s="9">
        <v>0.008020833333333333</v>
      </c>
      <c r="K2499" s="21">
        <v>693.0</v>
      </c>
      <c r="L2499" s="4">
        <v>4.8</v>
      </c>
    </row>
    <row r="2500">
      <c r="A2500" s="20">
        <v>27082.0</v>
      </c>
      <c r="B2500" s="20" t="str">
        <f t="shared" si="1"/>
        <v>#VALUE!</v>
      </c>
      <c r="C2500" s="20" t="str">
        <f>IFERROR(__xludf.DUMMYFUNCTION("SPLIT(E2500,"" - "")"),"#VALUE!")</f>
        <v>#VALUE!</v>
      </c>
      <c r="D2500" s="20"/>
      <c r="E2500" s="23"/>
      <c r="F2500" s="4">
        <v>61.0</v>
      </c>
      <c r="G2500" s="4">
        <v>2.67</v>
      </c>
      <c r="H2500" s="8">
        <v>0.2623</v>
      </c>
      <c r="I2500" s="8">
        <v>0.1472</v>
      </c>
      <c r="J2500" s="9">
        <v>0.004421296296296296</v>
      </c>
      <c r="K2500" s="21">
        <v>382.0</v>
      </c>
      <c r="L2500" s="4">
        <v>3.95</v>
      </c>
    </row>
    <row r="2501">
      <c r="A2501" s="20">
        <v>3371.0</v>
      </c>
      <c r="B2501" s="20" t="str">
        <f t="shared" si="1"/>
        <v>#VALUE!</v>
      </c>
      <c r="C2501" s="20" t="str">
        <f>IFERROR(__xludf.DUMMYFUNCTION("SPLIT(E2501,"" - "")"),"#VALUE!")</f>
        <v>#VALUE!</v>
      </c>
      <c r="D2501" s="20"/>
      <c r="E2501" s="23"/>
      <c r="F2501" s="4">
        <v>61.0</v>
      </c>
      <c r="G2501" s="4">
        <v>2.36</v>
      </c>
      <c r="H2501" s="8">
        <v>0.2623</v>
      </c>
      <c r="I2501" s="8">
        <v>0.125</v>
      </c>
      <c r="J2501" s="9">
        <v>0.003738425925925926</v>
      </c>
      <c r="K2501" s="21">
        <v>323.0</v>
      </c>
      <c r="L2501" s="4">
        <v>3.97</v>
      </c>
    </row>
    <row r="2502">
      <c r="A2502" s="20">
        <v>3412.0</v>
      </c>
      <c r="B2502" s="20" t="str">
        <f t="shared" si="1"/>
        <v>#VALUE!</v>
      </c>
      <c r="C2502" s="20" t="str">
        <f>IFERROR(__xludf.DUMMYFUNCTION("SPLIT(E2502,"" - "")"),"#VALUE!")</f>
        <v>#VALUE!</v>
      </c>
      <c r="D2502" s="20"/>
      <c r="E2502" s="23"/>
      <c r="F2502" s="4">
        <v>61.0</v>
      </c>
      <c r="G2502" s="4">
        <v>2.59</v>
      </c>
      <c r="H2502" s="8">
        <v>0.2623</v>
      </c>
      <c r="I2502" s="8">
        <v>0.038</v>
      </c>
      <c r="J2502" s="9">
        <v>0.003946759259259259</v>
      </c>
      <c r="K2502" s="21">
        <v>341.0</v>
      </c>
      <c r="L2502" s="4">
        <v>4.75</v>
      </c>
    </row>
    <row r="2503">
      <c r="A2503" s="20">
        <v>7006.0</v>
      </c>
      <c r="B2503" s="20" t="str">
        <f t="shared" si="1"/>
        <v>#VALUE!</v>
      </c>
      <c r="C2503" s="20" t="str">
        <f>IFERROR(__xludf.DUMMYFUNCTION("SPLIT(E2503,"" - "")"),"#VALUE!")</f>
        <v>#VALUE!</v>
      </c>
      <c r="D2503" s="20"/>
      <c r="E2503" s="23"/>
      <c r="F2503" s="4">
        <v>61.0</v>
      </c>
      <c r="G2503" s="4">
        <v>1.1</v>
      </c>
      <c r="H2503" s="8">
        <v>0.9672</v>
      </c>
      <c r="I2503" s="8">
        <v>0.0149</v>
      </c>
      <c r="J2503" s="9">
        <v>4.050925925925926E-4</v>
      </c>
      <c r="K2503" s="21">
        <v>35.0</v>
      </c>
      <c r="L2503" s="4">
        <v>0.56</v>
      </c>
    </row>
    <row r="2504">
      <c r="A2504" s="20">
        <v>8864.0</v>
      </c>
      <c r="B2504" s="20" t="str">
        <f t="shared" si="1"/>
        <v>#VALUE!</v>
      </c>
      <c r="C2504" s="20" t="str">
        <f>IFERROR(__xludf.DUMMYFUNCTION("SPLIT(E2504,"" - "")"),"#VALUE!")</f>
        <v>#VALUE!</v>
      </c>
      <c r="D2504" s="20"/>
      <c r="E2504" s="23"/>
      <c r="F2504" s="4">
        <v>61.0</v>
      </c>
      <c r="G2504" s="4">
        <v>2.41</v>
      </c>
      <c r="H2504" s="8">
        <v>0.2623</v>
      </c>
      <c r="I2504" s="8">
        <v>0.2653</v>
      </c>
      <c r="J2504" s="9">
        <v>0.004733796296296297</v>
      </c>
      <c r="K2504" s="21">
        <v>409.0</v>
      </c>
      <c r="L2504" s="4">
        <v>1.89</v>
      </c>
    </row>
    <row r="2505">
      <c r="A2505" s="20" t="s">
        <v>2952</v>
      </c>
      <c r="B2505" s="20" t="str">
        <f t="shared" si="1"/>
        <v>#VALUE!</v>
      </c>
      <c r="C2505" s="20" t="str">
        <f>IFERROR(__xludf.DUMMYFUNCTION("SPLIT(E2505,"" - "")"),"#VALUE!")</f>
        <v>#VALUE!</v>
      </c>
      <c r="D2505" s="20"/>
      <c r="E2505" s="23"/>
      <c r="F2505" s="4">
        <v>61.0</v>
      </c>
      <c r="G2505" s="4">
        <v>2.02</v>
      </c>
      <c r="H2505" s="8">
        <v>0.082</v>
      </c>
      <c r="I2505" s="8">
        <v>0.439</v>
      </c>
      <c r="J2505" s="9">
        <v>0.0021875</v>
      </c>
      <c r="K2505" s="21">
        <v>189.0</v>
      </c>
      <c r="L2505" s="4">
        <v>3.31</v>
      </c>
    </row>
    <row r="2506">
      <c r="A2506" s="20" t="s">
        <v>2953</v>
      </c>
      <c r="B2506" s="20" t="str">
        <f t="shared" si="1"/>
        <v>#VALUE!</v>
      </c>
      <c r="C2506" s="20" t="str">
        <f>IFERROR(__xludf.DUMMYFUNCTION("SPLIT(E2506,"" - "")"),"#VALUE!")</f>
        <v>#VALUE!</v>
      </c>
      <c r="D2506" s="20"/>
      <c r="E2506" s="23"/>
      <c r="F2506" s="4">
        <v>61.0</v>
      </c>
      <c r="G2506" s="4">
        <v>2.39</v>
      </c>
      <c r="H2506" s="8">
        <v>0.082</v>
      </c>
      <c r="I2506" s="8">
        <v>0.411</v>
      </c>
      <c r="J2506" s="9">
        <v>0.0018055555555555555</v>
      </c>
      <c r="K2506" s="21">
        <v>156.0</v>
      </c>
      <c r="L2506" s="4">
        <v>1.48</v>
      </c>
    </row>
    <row r="2507">
      <c r="A2507" s="20" t="s">
        <v>2954</v>
      </c>
      <c r="B2507" s="20" t="str">
        <f t="shared" si="1"/>
        <v>#VALUE!</v>
      </c>
      <c r="C2507" s="20" t="str">
        <f>IFERROR(__xludf.DUMMYFUNCTION("SPLIT(E2507,"" - "")"),"#VALUE!")</f>
        <v>#VALUE!</v>
      </c>
      <c r="D2507" s="20"/>
      <c r="E2507" s="23"/>
      <c r="F2507" s="4">
        <v>61.0</v>
      </c>
      <c r="G2507" s="4">
        <v>3.34</v>
      </c>
      <c r="H2507" s="8">
        <v>0.2459</v>
      </c>
      <c r="I2507" s="8">
        <v>0.1863</v>
      </c>
      <c r="J2507" s="9">
        <v>0.0028472222222222223</v>
      </c>
      <c r="K2507" s="21">
        <v>246.0</v>
      </c>
      <c r="L2507" s="4">
        <v>3.05</v>
      </c>
    </row>
    <row r="2508">
      <c r="A2508" s="20" t="s">
        <v>2955</v>
      </c>
      <c r="B2508" s="20" t="str">
        <f t="shared" si="1"/>
        <v>#VALUE!</v>
      </c>
      <c r="C2508" s="20" t="str">
        <f>IFERROR(__xludf.DUMMYFUNCTION("SPLIT(E2508,"" - "")"),"#VALUE!")</f>
        <v>#VALUE!</v>
      </c>
      <c r="D2508" s="20"/>
      <c r="E2508" s="23"/>
      <c r="F2508" s="4">
        <v>61.0</v>
      </c>
      <c r="G2508" s="4">
        <v>3.51</v>
      </c>
      <c r="H2508" s="8">
        <v>0.3115</v>
      </c>
      <c r="I2508" s="8">
        <v>0.1542</v>
      </c>
      <c r="J2508" s="9">
        <v>0.0016782407407407408</v>
      </c>
      <c r="K2508" s="21">
        <v>145.0</v>
      </c>
      <c r="L2508" s="4">
        <v>1.97</v>
      </c>
    </row>
    <row r="2509">
      <c r="A2509" s="20" t="s">
        <v>2956</v>
      </c>
      <c r="B2509" s="20" t="str">
        <f t="shared" si="1"/>
        <v>#VALUE!</v>
      </c>
      <c r="C2509" s="20" t="str">
        <f>IFERROR(__xludf.DUMMYFUNCTION("SPLIT(E2509,"" - "")"),"#VALUE!")</f>
        <v>#VALUE!</v>
      </c>
      <c r="D2509" s="20"/>
      <c r="E2509" s="23"/>
      <c r="F2509" s="4">
        <v>61.0</v>
      </c>
      <c r="G2509" s="4">
        <v>2.9</v>
      </c>
      <c r="H2509" s="8">
        <v>0.1639</v>
      </c>
      <c r="I2509" s="8">
        <v>0.2994</v>
      </c>
      <c r="J2509" s="9">
        <v>0.0015162037037037036</v>
      </c>
      <c r="K2509" s="21">
        <v>131.0</v>
      </c>
      <c r="L2509" s="4">
        <v>1.23</v>
      </c>
    </row>
    <row r="2510">
      <c r="A2510" s="20" t="s">
        <v>2957</v>
      </c>
      <c r="B2510" s="20" t="str">
        <f t="shared" si="1"/>
        <v>#VALUE!</v>
      </c>
      <c r="C2510" s="20" t="str">
        <f>IFERROR(__xludf.DUMMYFUNCTION("SPLIT(E2510,"" - "")"),"#VALUE!")</f>
        <v>#VALUE!</v>
      </c>
      <c r="D2510" s="20"/>
      <c r="E2510" s="23"/>
      <c r="F2510" s="4">
        <v>61.0</v>
      </c>
      <c r="G2510" s="4">
        <v>3.2</v>
      </c>
      <c r="H2510" s="8">
        <v>0.2459</v>
      </c>
      <c r="I2510" s="8">
        <v>0.2103</v>
      </c>
      <c r="J2510" s="9">
        <v>0.0033333333333333335</v>
      </c>
      <c r="K2510" s="21">
        <v>288.0</v>
      </c>
      <c r="L2510" s="4">
        <v>2.82</v>
      </c>
    </row>
    <row r="2511">
      <c r="A2511" s="20" t="s">
        <v>2958</v>
      </c>
      <c r="B2511" s="20" t="str">
        <f t="shared" si="1"/>
        <v>#VALUE!</v>
      </c>
      <c r="C2511" s="20" t="str">
        <f>IFERROR(__xludf.DUMMYFUNCTION("SPLIT(E2511,"" - "")"),"#VALUE!")</f>
        <v>#VALUE!</v>
      </c>
      <c r="D2511" s="20"/>
      <c r="E2511" s="23"/>
      <c r="F2511" s="4">
        <v>61.0</v>
      </c>
      <c r="G2511" s="4">
        <v>2.97</v>
      </c>
      <c r="H2511" s="8">
        <v>0.4098</v>
      </c>
      <c r="I2511" s="8">
        <v>0.1768</v>
      </c>
      <c r="J2511" s="9">
        <v>0.002002314814814815</v>
      </c>
      <c r="K2511" s="21">
        <v>173.0</v>
      </c>
      <c r="L2511" s="4">
        <v>0.7</v>
      </c>
    </row>
    <row r="2512">
      <c r="A2512" s="20" t="s">
        <v>2959</v>
      </c>
      <c r="B2512" s="20" t="str">
        <f t="shared" si="1"/>
        <v>#VALUE!</v>
      </c>
      <c r="C2512" s="20" t="str">
        <f>IFERROR(__xludf.DUMMYFUNCTION("SPLIT(E2512,"" - "")"),"#VALUE!")</f>
        <v>#VALUE!</v>
      </c>
      <c r="D2512" s="20"/>
      <c r="E2512" s="23"/>
      <c r="F2512" s="4">
        <v>61.0</v>
      </c>
      <c r="G2512" s="4">
        <v>1.97</v>
      </c>
      <c r="H2512" s="8">
        <v>0.2459</v>
      </c>
      <c r="I2512" s="8">
        <v>0.0417</v>
      </c>
      <c r="J2512" s="9">
        <v>0.003287037037037037</v>
      </c>
      <c r="K2512" s="21">
        <v>284.0</v>
      </c>
      <c r="L2512" s="4">
        <v>3.75</v>
      </c>
    </row>
    <row r="2513">
      <c r="A2513" s="20" t="s">
        <v>2961</v>
      </c>
      <c r="B2513" s="20" t="str">
        <f t="shared" si="1"/>
        <v>#VALUE!</v>
      </c>
      <c r="C2513" s="20" t="str">
        <f>IFERROR(__xludf.DUMMYFUNCTION("SPLIT(E2513,"" - "")"),"#VALUE!")</f>
        <v>#VALUE!</v>
      </c>
      <c r="D2513" s="20"/>
      <c r="E2513" s="23"/>
      <c r="F2513" s="4">
        <v>61.0</v>
      </c>
      <c r="G2513" s="4">
        <v>2.46</v>
      </c>
      <c r="H2513" s="8">
        <v>0.2459</v>
      </c>
      <c r="I2513" s="8">
        <v>0.1133</v>
      </c>
      <c r="J2513" s="9">
        <v>0.004548611111111111</v>
      </c>
      <c r="K2513" s="21">
        <v>393.0</v>
      </c>
      <c r="L2513" s="4">
        <v>4.46</v>
      </c>
    </row>
    <row r="2514">
      <c r="A2514" s="20" t="s">
        <v>2962</v>
      </c>
      <c r="B2514" s="20" t="str">
        <f t="shared" si="1"/>
        <v>#VALUE!</v>
      </c>
      <c r="C2514" s="20" t="str">
        <f>IFERROR(__xludf.DUMMYFUNCTION("SPLIT(E2514,"" - "")"),"#VALUE!")</f>
        <v>#VALUE!</v>
      </c>
      <c r="D2514" s="20"/>
      <c r="E2514" s="23"/>
      <c r="F2514" s="4">
        <v>61.0</v>
      </c>
      <c r="G2514" s="4">
        <v>2.46</v>
      </c>
      <c r="H2514" s="8">
        <v>0.2459</v>
      </c>
      <c r="I2514" s="8">
        <v>0.2533</v>
      </c>
      <c r="J2514" s="9">
        <v>0.0028356481481481483</v>
      </c>
      <c r="K2514" s="21">
        <v>245.0</v>
      </c>
      <c r="L2514" s="4">
        <v>2.7</v>
      </c>
    </row>
    <row r="2515">
      <c r="A2515" s="20" t="s">
        <v>2963</v>
      </c>
      <c r="B2515" s="20" t="str">
        <f t="shared" si="1"/>
        <v>#VALUE!</v>
      </c>
      <c r="C2515" s="20" t="str">
        <f>IFERROR(__xludf.DUMMYFUNCTION("SPLIT(E2515,"" - "")"),"#VALUE!")</f>
        <v>#VALUE!</v>
      </c>
      <c r="D2515" s="20"/>
      <c r="E2515" s="23"/>
      <c r="F2515" s="4">
        <v>61.0</v>
      </c>
      <c r="G2515" s="4">
        <v>2.56</v>
      </c>
      <c r="H2515" s="8">
        <v>0.3443</v>
      </c>
      <c r="I2515" s="8">
        <v>0.3141</v>
      </c>
      <c r="J2515" s="9">
        <v>0.003310185185185185</v>
      </c>
      <c r="K2515" s="21">
        <v>286.0</v>
      </c>
      <c r="L2515" s="4">
        <v>2.38</v>
      </c>
    </row>
    <row r="2516">
      <c r="A2516" s="20" t="s">
        <v>2964</v>
      </c>
      <c r="B2516" s="20" t="str">
        <f t="shared" si="1"/>
        <v>#VALUE!</v>
      </c>
      <c r="C2516" s="20" t="str">
        <f>IFERROR(__xludf.DUMMYFUNCTION("SPLIT(E2516,"" - "")"),"#VALUE!")</f>
        <v>#VALUE!</v>
      </c>
      <c r="D2516" s="20"/>
      <c r="E2516" s="23"/>
      <c r="F2516" s="4">
        <v>61.0</v>
      </c>
      <c r="G2516" s="4">
        <v>2.89</v>
      </c>
      <c r="H2516" s="8">
        <v>0.1803</v>
      </c>
      <c r="I2516" s="8">
        <v>0.233</v>
      </c>
      <c r="J2516" s="9">
        <v>0.0021412037037037038</v>
      </c>
      <c r="K2516" s="21">
        <v>185.0</v>
      </c>
      <c r="L2516" s="4">
        <v>1.51</v>
      </c>
    </row>
    <row r="2517">
      <c r="A2517" s="20" t="s">
        <v>2965</v>
      </c>
      <c r="B2517" s="20" t="str">
        <f t="shared" si="1"/>
        <v>#VALUE!</v>
      </c>
      <c r="C2517" s="20" t="str">
        <f>IFERROR(__xludf.DUMMYFUNCTION("SPLIT(E2517,"" - "")"),"#VALUE!")</f>
        <v>#VALUE!</v>
      </c>
      <c r="D2517" s="20"/>
      <c r="E2517" s="23"/>
      <c r="F2517" s="4">
        <v>61.0</v>
      </c>
      <c r="G2517" s="4">
        <v>5.16</v>
      </c>
      <c r="H2517" s="8">
        <v>0.2623</v>
      </c>
      <c r="I2517" s="8">
        <v>0.1429</v>
      </c>
      <c r="J2517" s="9">
        <v>0.004699074074074074</v>
      </c>
      <c r="K2517" s="21">
        <v>406.0</v>
      </c>
      <c r="L2517" s="4">
        <v>9.56</v>
      </c>
    </row>
    <row r="2518">
      <c r="A2518" s="20" t="s">
        <v>4089</v>
      </c>
      <c r="B2518" s="20" t="str">
        <f t="shared" si="1"/>
        <v>#VALUE!</v>
      </c>
      <c r="C2518" s="20" t="str">
        <f>IFERROR(__xludf.DUMMYFUNCTION("SPLIT(E2518,"" - "")"),"#VALUE!")</f>
        <v>#VALUE!</v>
      </c>
      <c r="D2518" s="20"/>
      <c r="E2518" s="23"/>
      <c r="F2518" s="4">
        <v>61.0</v>
      </c>
      <c r="G2518" s="4">
        <v>2.74</v>
      </c>
      <c r="H2518" s="8">
        <v>0.2787</v>
      </c>
      <c r="I2518" s="8">
        <v>0.2216</v>
      </c>
      <c r="J2518" s="9">
        <v>0.0018171296296296297</v>
      </c>
      <c r="K2518" s="21">
        <v>157.0</v>
      </c>
      <c r="L2518" s="4">
        <v>3.08</v>
      </c>
    </row>
    <row r="2519">
      <c r="A2519" s="20" t="s">
        <v>2969</v>
      </c>
      <c r="B2519" s="20" t="str">
        <f t="shared" si="1"/>
        <v>#VALUE!</v>
      </c>
      <c r="C2519" s="20" t="str">
        <f>IFERROR(__xludf.DUMMYFUNCTION("SPLIT(E2519,"" - "")"),"#VALUE!")</f>
        <v>#VALUE!</v>
      </c>
      <c r="D2519" s="20"/>
      <c r="E2519" s="23"/>
      <c r="F2519" s="4">
        <v>61.0</v>
      </c>
      <c r="G2519" s="4">
        <v>2.64</v>
      </c>
      <c r="H2519" s="8">
        <v>0.4098</v>
      </c>
      <c r="I2519" s="8">
        <v>0.1615</v>
      </c>
      <c r="J2519" s="9">
        <v>0.0044675925925925924</v>
      </c>
      <c r="K2519" s="21">
        <v>386.0</v>
      </c>
      <c r="L2519" s="4">
        <v>4.85</v>
      </c>
    </row>
    <row r="2520">
      <c r="A2520" s="20" t="s">
        <v>4845</v>
      </c>
      <c r="B2520" s="20" t="str">
        <f t="shared" si="1"/>
        <v>#VALUE!</v>
      </c>
      <c r="C2520" s="20" t="str">
        <f>IFERROR(__xludf.DUMMYFUNCTION("SPLIT(E2520,"" - "")"),"#VALUE!")</f>
        <v>#VALUE!</v>
      </c>
      <c r="D2520" s="20"/>
      <c r="E2520" s="23"/>
      <c r="F2520" s="4">
        <v>61.0</v>
      </c>
      <c r="G2520" s="4">
        <v>2.52</v>
      </c>
      <c r="H2520" s="8">
        <v>0.3934</v>
      </c>
      <c r="I2520" s="8">
        <v>0.0974</v>
      </c>
      <c r="J2520" s="9">
        <v>0.0025810185185185185</v>
      </c>
      <c r="K2520" s="21">
        <v>223.0</v>
      </c>
      <c r="L2520" s="4">
        <v>2.59</v>
      </c>
    </row>
    <row r="2521">
      <c r="A2521" s="20" t="s">
        <v>2971</v>
      </c>
      <c r="B2521" s="20" t="str">
        <f t="shared" si="1"/>
        <v>#VALUE!</v>
      </c>
      <c r="C2521" s="20" t="str">
        <f>IFERROR(__xludf.DUMMYFUNCTION("SPLIT(E2521,"" - "")"),"#VALUE!")</f>
        <v>#VALUE!</v>
      </c>
      <c r="D2521" s="20"/>
      <c r="E2521" s="23"/>
      <c r="F2521" s="4">
        <v>61.0</v>
      </c>
      <c r="G2521" s="4">
        <v>2.75</v>
      </c>
      <c r="H2521" s="8">
        <v>0.1967</v>
      </c>
      <c r="I2521" s="8">
        <v>0.256</v>
      </c>
      <c r="J2521" s="9">
        <v>0.004166666666666667</v>
      </c>
      <c r="K2521" s="21">
        <v>360.0</v>
      </c>
      <c r="L2521" s="4">
        <v>3.8</v>
      </c>
    </row>
    <row r="2522">
      <c r="A2522" s="20" t="s">
        <v>2972</v>
      </c>
      <c r="B2522" s="20" t="str">
        <f t="shared" si="1"/>
        <v>#VALUE!</v>
      </c>
      <c r="C2522" s="20" t="str">
        <f>IFERROR(__xludf.DUMMYFUNCTION("SPLIT(E2522,"" - "")"),"#VALUE!")</f>
        <v>#VALUE!</v>
      </c>
      <c r="D2522" s="20"/>
      <c r="E2522" s="23"/>
      <c r="F2522" s="4">
        <v>61.0</v>
      </c>
      <c r="G2522" s="4">
        <v>2.89</v>
      </c>
      <c r="H2522" s="8">
        <v>0.2623</v>
      </c>
      <c r="I2522" s="8">
        <v>0.267</v>
      </c>
      <c r="J2522" s="9">
        <v>0.0026967592592592594</v>
      </c>
      <c r="K2522" s="21">
        <v>233.0</v>
      </c>
      <c r="L2522" s="4">
        <v>1.74</v>
      </c>
    </row>
    <row r="2523">
      <c r="A2523" s="20" t="s">
        <v>2973</v>
      </c>
      <c r="B2523" s="20" t="str">
        <f t="shared" si="1"/>
        <v>#VALUE!</v>
      </c>
      <c r="C2523" s="20" t="str">
        <f>IFERROR(__xludf.DUMMYFUNCTION("SPLIT(E2523,"" - "")"),"#VALUE!")</f>
        <v>#VALUE!</v>
      </c>
      <c r="D2523" s="20"/>
      <c r="E2523" s="23"/>
      <c r="F2523" s="4">
        <v>61.0</v>
      </c>
      <c r="G2523" s="4">
        <v>2.36</v>
      </c>
      <c r="H2523" s="8">
        <v>0.3934</v>
      </c>
      <c r="I2523" s="8">
        <v>0.0694</v>
      </c>
      <c r="J2523" s="9">
        <v>0.0043287037037037035</v>
      </c>
      <c r="K2523" s="21">
        <v>374.0</v>
      </c>
      <c r="L2523" s="4">
        <v>3.41</v>
      </c>
    </row>
    <row r="2524">
      <c r="A2524" s="20" t="s">
        <v>2974</v>
      </c>
      <c r="B2524" s="20" t="str">
        <f t="shared" si="1"/>
        <v>#VALUE!</v>
      </c>
      <c r="C2524" s="20" t="str">
        <f>IFERROR(__xludf.DUMMYFUNCTION("SPLIT(E2524,"" - "")"),"#VALUE!")</f>
        <v>#VALUE!</v>
      </c>
      <c r="D2524" s="20"/>
      <c r="E2524" s="23"/>
      <c r="F2524" s="4">
        <v>61.0</v>
      </c>
      <c r="G2524" s="4">
        <v>1.84</v>
      </c>
      <c r="H2524" s="8">
        <v>0.1148</v>
      </c>
      <c r="I2524" s="8">
        <v>0.3571</v>
      </c>
      <c r="J2524" s="9">
        <v>0.002685185185185185</v>
      </c>
      <c r="K2524" s="21">
        <v>232.0</v>
      </c>
      <c r="L2524" s="4">
        <v>4.51</v>
      </c>
    </row>
    <row r="2525">
      <c r="A2525" s="20" t="s">
        <v>2975</v>
      </c>
      <c r="B2525" s="20" t="str">
        <f t="shared" si="1"/>
        <v>#VALUE!</v>
      </c>
      <c r="C2525" s="20" t="str">
        <f>IFERROR(__xludf.DUMMYFUNCTION("SPLIT(E2525,"" - "")"),"#VALUE!")</f>
        <v>#VALUE!</v>
      </c>
      <c r="D2525" s="20"/>
      <c r="E2525" s="23"/>
      <c r="F2525" s="4">
        <v>61.0</v>
      </c>
      <c r="G2525" s="4">
        <v>2.54</v>
      </c>
      <c r="H2525" s="8">
        <v>0.1803</v>
      </c>
      <c r="I2525" s="8">
        <v>0.1161</v>
      </c>
      <c r="J2525" s="9">
        <v>0.0033680555555555556</v>
      </c>
      <c r="K2525" s="21">
        <v>291.0</v>
      </c>
      <c r="L2525" s="4">
        <v>5.41</v>
      </c>
    </row>
    <row r="2526">
      <c r="A2526" s="20" t="s">
        <v>3696</v>
      </c>
      <c r="B2526" s="20" t="str">
        <f t="shared" si="1"/>
        <v>#VALUE!</v>
      </c>
      <c r="C2526" s="20" t="str">
        <f>IFERROR(__xludf.DUMMYFUNCTION("SPLIT(E2526,"" - "")"),"#VALUE!")</f>
        <v>#VALUE!</v>
      </c>
      <c r="D2526" s="20"/>
      <c r="E2526" s="23"/>
      <c r="F2526" s="4">
        <v>61.0</v>
      </c>
      <c r="G2526" s="4">
        <v>2.61</v>
      </c>
      <c r="H2526" s="8">
        <v>0.1148</v>
      </c>
      <c r="I2526" s="8">
        <v>0.2327</v>
      </c>
      <c r="J2526" s="9">
        <v>0.002476851851851852</v>
      </c>
      <c r="K2526" s="21">
        <v>214.0</v>
      </c>
      <c r="L2526" s="4">
        <v>4.0</v>
      </c>
    </row>
    <row r="2527">
      <c r="A2527" s="20" t="s">
        <v>2977</v>
      </c>
      <c r="B2527" s="20" t="str">
        <f t="shared" si="1"/>
        <v>#VALUE!</v>
      </c>
      <c r="C2527" s="20" t="str">
        <f>IFERROR(__xludf.DUMMYFUNCTION("SPLIT(E2527,"" - "")"),"#VALUE!")</f>
        <v>#VALUE!</v>
      </c>
      <c r="D2527" s="20"/>
      <c r="E2527" s="23"/>
      <c r="F2527" s="4">
        <v>61.0</v>
      </c>
      <c r="G2527" s="4">
        <v>2.25</v>
      </c>
      <c r="H2527" s="8">
        <v>0.2951</v>
      </c>
      <c r="I2527" s="8">
        <v>0.2774</v>
      </c>
      <c r="J2527" s="9">
        <v>0.0032291666666666666</v>
      </c>
      <c r="K2527" s="21">
        <v>279.0</v>
      </c>
      <c r="L2527" s="4">
        <v>1.95</v>
      </c>
    </row>
    <row r="2528">
      <c r="A2528" s="20" t="s">
        <v>2978</v>
      </c>
      <c r="B2528" s="20" t="str">
        <f t="shared" si="1"/>
        <v>#VALUE!</v>
      </c>
      <c r="C2528" s="20" t="str">
        <f>IFERROR(__xludf.DUMMYFUNCTION("SPLIT(E2528,"" - "")"),"#VALUE!")</f>
        <v>#VALUE!</v>
      </c>
      <c r="D2528" s="20"/>
      <c r="E2528" s="23"/>
      <c r="F2528" s="4">
        <v>61.0</v>
      </c>
      <c r="G2528" s="4">
        <v>3.82</v>
      </c>
      <c r="H2528" s="8">
        <v>0.3607</v>
      </c>
      <c r="I2528" s="8">
        <v>0.1459</v>
      </c>
      <c r="J2528" s="9">
        <v>0.005023148148148148</v>
      </c>
      <c r="K2528" s="21">
        <v>434.0</v>
      </c>
      <c r="L2528" s="4">
        <v>3.51</v>
      </c>
    </row>
    <row r="2529">
      <c r="A2529" s="20" t="s">
        <v>2979</v>
      </c>
      <c r="B2529" s="20" t="str">
        <f t="shared" si="1"/>
        <v>#VALUE!</v>
      </c>
      <c r="C2529" s="20" t="str">
        <f>IFERROR(__xludf.DUMMYFUNCTION("SPLIT(E2529,"" - "")"),"#VALUE!")</f>
        <v>#VALUE!</v>
      </c>
      <c r="D2529" s="20"/>
      <c r="E2529" s="23"/>
      <c r="F2529" s="4">
        <v>61.0</v>
      </c>
      <c r="G2529" s="4">
        <v>5.7</v>
      </c>
      <c r="H2529" s="8">
        <v>0.2459</v>
      </c>
      <c r="I2529" s="8">
        <v>0.1063</v>
      </c>
      <c r="J2529" s="9">
        <v>0.005706018518518518</v>
      </c>
      <c r="K2529" s="21">
        <v>493.0</v>
      </c>
      <c r="L2529" s="4">
        <v>3.26</v>
      </c>
    </row>
    <row r="2530">
      <c r="A2530" s="20" t="s">
        <v>2980</v>
      </c>
      <c r="B2530" s="20" t="str">
        <f t="shared" si="1"/>
        <v>#VALUE!</v>
      </c>
      <c r="C2530" s="20" t="str">
        <f>IFERROR(__xludf.DUMMYFUNCTION("SPLIT(E2530,"" - "")"),"#VALUE!")</f>
        <v>#VALUE!</v>
      </c>
      <c r="D2530" s="20"/>
      <c r="E2530" s="23"/>
      <c r="F2530" s="4">
        <v>61.0</v>
      </c>
      <c r="G2530" s="4">
        <v>3.75</v>
      </c>
      <c r="H2530" s="8">
        <v>0.1475</v>
      </c>
      <c r="I2530" s="8">
        <v>0.2314</v>
      </c>
      <c r="J2530" s="9">
        <v>0.0032291666666666666</v>
      </c>
      <c r="K2530" s="21">
        <v>279.0</v>
      </c>
      <c r="L2530" s="4">
        <v>2.51</v>
      </c>
    </row>
    <row r="2531">
      <c r="A2531" s="20" t="s">
        <v>2981</v>
      </c>
      <c r="B2531" s="20" t="str">
        <f t="shared" si="1"/>
        <v>#VALUE!</v>
      </c>
      <c r="C2531" s="20" t="str">
        <f>IFERROR(__xludf.DUMMYFUNCTION("SPLIT(E2531,"" - "")"),"#VALUE!")</f>
        <v>#VALUE!</v>
      </c>
      <c r="D2531" s="20"/>
      <c r="E2531" s="23"/>
      <c r="F2531" s="4">
        <v>61.0</v>
      </c>
      <c r="G2531" s="4">
        <v>2.33</v>
      </c>
      <c r="H2531" s="8">
        <v>0.2459</v>
      </c>
      <c r="I2531" s="8">
        <v>0.3873</v>
      </c>
      <c r="J2531" s="9">
        <v>0.0020949074074074073</v>
      </c>
      <c r="K2531" s="21">
        <v>181.0</v>
      </c>
      <c r="L2531" s="4">
        <v>2.41</v>
      </c>
    </row>
    <row r="2532">
      <c r="A2532" s="20" t="s">
        <v>2982</v>
      </c>
      <c r="B2532" s="20" t="str">
        <f t="shared" si="1"/>
        <v>#VALUE!</v>
      </c>
      <c r="C2532" s="20" t="str">
        <f>IFERROR(__xludf.DUMMYFUNCTION("SPLIT(E2532,"" - "")"),"#VALUE!")</f>
        <v>#VALUE!</v>
      </c>
      <c r="D2532" s="20"/>
      <c r="E2532" s="23"/>
      <c r="F2532" s="4">
        <v>61.0</v>
      </c>
      <c r="G2532" s="4">
        <v>2.92</v>
      </c>
      <c r="H2532" s="8">
        <v>0.1967</v>
      </c>
      <c r="I2532" s="8">
        <v>0.2809</v>
      </c>
      <c r="J2532" s="9">
        <v>0.003148148148148148</v>
      </c>
      <c r="K2532" s="21">
        <v>272.0</v>
      </c>
      <c r="L2532" s="4">
        <v>2.36</v>
      </c>
    </row>
    <row r="2533">
      <c r="A2533" s="20" t="s">
        <v>2983</v>
      </c>
      <c r="B2533" s="20" t="str">
        <f t="shared" si="1"/>
        <v>#VALUE!</v>
      </c>
      <c r="C2533" s="20" t="str">
        <f>IFERROR(__xludf.DUMMYFUNCTION("SPLIT(E2533,"" - "")"),"#VALUE!")</f>
        <v>#VALUE!</v>
      </c>
      <c r="D2533" s="20"/>
      <c r="E2533" s="23"/>
      <c r="F2533" s="4">
        <v>61.0</v>
      </c>
      <c r="G2533" s="4">
        <v>2.93</v>
      </c>
      <c r="H2533" s="8">
        <v>0.377</v>
      </c>
      <c r="I2533" s="8">
        <v>0.1453</v>
      </c>
      <c r="J2533" s="9">
        <v>0.0028125</v>
      </c>
      <c r="K2533" s="21">
        <v>243.0</v>
      </c>
      <c r="L2533" s="4">
        <v>2.2</v>
      </c>
    </row>
    <row r="2534">
      <c r="A2534" s="20" t="s">
        <v>2984</v>
      </c>
      <c r="B2534" s="20" t="str">
        <f t="shared" si="1"/>
        <v>#VALUE!</v>
      </c>
      <c r="C2534" s="20" t="str">
        <f>IFERROR(__xludf.DUMMYFUNCTION("SPLIT(E2534,"" - "")"),"#VALUE!")</f>
        <v>#VALUE!</v>
      </c>
      <c r="D2534" s="20"/>
      <c r="E2534" s="23"/>
      <c r="F2534" s="4">
        <v>61.0</v>
      </c>
      <c r="G2534" s="4">
        <v>1.38</v>
      </c>
      <c r="H2534" s="8">
        <v>0.8197</v>
      </c>
      <c r="I2534" s="8">
        <v>0.1429</v>
      </c>
      <c r="J2534" s="9">
        <v>0.0014930555555555556</v>
      </c>
      <c r="K2534" s="21">
        <v>129.0</v>
      </c>
      <c r="L2534" s="4">
        <v>0.77</v>
      </c>
    </row>
    <row r="2535">
      <c r="A2535" s="20" t="s">
        <v>2985</v>
      </c>
      <c r="B2535" s="20" t="str">
        <f t="shared" si="1"/>
        <v>#VALUE!</v>
      </c>
      <c r="C2535" s="20" t="str">
        <f>IFERROR(__xludf.DUMMYFUNCTION("SPLIT(E2535,"" - "")"),"#VALUE!")</f>
        <v>#VALUE!</v>
      </c>
      <c r="D2535" s="20"/>
      <c r="E2535" s="23"/>
      <c r="F2535" s="4">
        <v>61.0</v>
      </c>
      <c r="G2535" s="4">
        <v>2.77</v>
      </c>
      <c r="H2535" s="8">
        <v>0.1148</v>
      </c>
      <c r="I2535" s="8">
        <v>0.1834</v>
      </c>
      <c r="J2535" s="9">
        <v>0.007662037037037037</v>
      </c>
      <c r="K2535" s="21">
        <v>662.0</v>
      </c>
      <c r="L2535" s="4">
        <v>5.8</v>
      </c>
    </row>
    <row r="2536">
      <c r="A2536" s="20" t="s">
        <v>2986</v>
      </c>
      <c r="B2536" s="20" t="str">
        <f t="shared" si="1"/>
        <v>#VALUE!</v>
      </c>
      <c r="C2536" s="20" t="str">
        <f>IFERROR(__xludf.DUMMYFUNCTION("SPLIT(E2536,"" - "")"),"#VALUE!")</f>
        <v>#VALUE!</v>
      </c>
      <c r="D2536" s="20"/>
      <c r="E2536" s="23"/>
      <c r="F2536" s="4">
        <v>61.0</v>
      </c>
      <c r="G2536" s="4">
        <v>2.46</v>
      </c>
      <c r="H2536" s="8">
        <v>0.2623</v>
      </c>
      <c r="I2536" s="8">
        <v>0.2467</v>
      </c>
      <c r="J2536" s="9">
        <v>0.0019675925925925924</v>
      </c>
      <c r="K2536" s="21">
        <v>170.0</v>
      </c>
      <c r="L2536" s="4">
        <v>2.21</v>
      </c>
    </row>
    <row r="2537">
      <c r="A2537" s="20" t="s">
        <v>2987</v>
      </c>
      <c r="B2537" s="20" t="str">
        <f t="shared" si="1"/>
        <v>#VALUE!</v>
      </c>
      <c r="C2537" s="20" t="str">
        <f>IFERROR(__xludf.DUMMYFUNCTION("SPLIT(E2537,"" - "")"),"#VALUE!")</f>
        <v>#VALUE!</v>
      </c>
      <c r="D2537" s="20"/>
      <c r="E2537" s="23"/>
      <c r="F2537" s="4">
        <v>61.0</v>
      </c>
      <c r="G2537" s="4">
        <v>2.56</v>
      </c>
      <c r="H2537" s="8">
        <v>0.2295</v>
      </c>
      <c r="I2537" s="8">
        <v>0.3526</v>
      </c>
      <c r="J2537" s="9">
        <v>0.001863425925925926</v>
      </c>
      <c r="K2537" s="21">
        <v>161.0</v>
      </c>
      <c r="L2537" s="4">
        <v>2.25</v>
      </c>
    </row>
    <row r="2538">
      <c r="A2538" s="20" t="s">
        <v>2988</v>
      </c>
      <c r="B2538" s="20" t="str">
        <f t="shared" si="1"/>
        <v>#VALUE!</v>
      </c>
      <c r="C2538" s="20" t="str">
        <f>IFERROR(__xludf.DUMMYFUNCTION("SPLIT(E2538,"" - "")"),"#VALUE!")</f>
        <v>#VALUE!</v>
      </c>
      <c r="D2538" s="20"/>
      <c r="E2538" s="23"/>
      <c r="F2538" s="4">
        <v>61.0</v>
      </c>
      <c r="G2538" s="4">
        <v>3.26</v>
      </c>
      <c r="H2538" s="8">
        <v>0.2459</v>
      </c>
      <c r="I2538" s="8">
        <v>0.2764</v>
      </c>
      <c r="J2538" s="9">
        <v>0.0016666666666666668</v>
      </c>
      <c r="K2538" s="21">
        <v>144.0</v>
      </c>
      <c r="L2538" s="4">
        <v>0.89</v>
      </c>
    </row>
    <row r="2539">
      <c r="A2539" s="20" t="s">
        <v>2990</v>
      </c>
      <c r="B2539" s="20" t="str">
        <f t="shared" si="1"/>
        <v>#VALUE!</v>
      </c>
      <c r="C2539" s="20" t="str">
        <f>IFERROR(__xludf.DUMMYFUNCTION("SPLIT(E2539,"" - "")"),"#VALUE!")</f>
        <v>#VALUE!</v>
      </c>
      <c r="D2539" s="20"/>
      <c r="E2539" s="23"/>
      <c r="F2539" s="4">
        <v>61.0</v>
      </c>
      <c r="G2539" s="4">
        <v>2.95</v>
      </c>
      <c r="H2539" s="8">
        <v>0.1967</v>
      </c>
      <c r="I2539" s="8">
        <v>0.1833</v>
      </c>
      <c r="J2539" s="9">
        <v>0.002395833333333333</v>
      </c>
      <c r="K2539" s="21">
        <v>207.0</v>
      </c>
      <c r="L2539" s="4">
        <v>2.72</v>
      </c>
    </row>
    <row r="2540">
      <c r="A2540" s="20" t="s">
        <v>2992</v>
      </c>
      <c r="B2540" s="20" t="str">
        <f t="shared" si="1"/>
        <v>#VALUE!</v>
      </c>
      <c r="C2540" s="20" t="str">
        <f>IFERROR(__xludf.DUMMYFUNCTION("SPLIT(E2540,"" - "")"),"#VALUE!")</f>
        <v>#VALUE!</v>
      </c>
      <c r="D2540" s="20"/>
      <c r="E2540" s="23"/>
      <c r="F2540" s="4">
        <v>61.0</v>
      </c>
      <c r="G2540" s="4">
        <v>3.97</v>
      </c>
      <c r="H2540" s="8">
        <v>0.2131</v>
      </c>
      <c r="I2540" s="8">
        <v>0.1777</v>
      </c>
      <c r="J2540" s="9">
        <v>0.004166666666666667</v>
      </c>
      <c r="K2540" s="21">
        <v>360.0</v>
      </c>
      <c r="L2540" s="4">
        <v>3.15</v>
      </c>
    </row>
    <row r="2541">
      <c r="A2541" s="20">
        <v>30821.0</v>
      </c>
      <c r="B2541" s="20" t="str">
        <f t="shared" si="1"/>
        <v>#VALUE!</v>
      </c>
      <c r="C2541" s="20" t="str">
        <f>IFERROR(__xludf.DUMMYFUNCTION("SPLIT(E2541,"" - "")"),"#VALUE!")</f>
        <v>#VALUE!</v>
      </c>
      <c r="D2541" s="20"/>
      <c r="E2541" s="23"/>
      <c r="F2541" s="4">
        <v>60.0</v>
      </c>
      <c r="G2541" s="4">
        <v>2.35</v>
      </c>
      <c r="H2541" s="8">
        <v>0.2</v>
      </c>
      <c r="I2541" s="8">
        <v>0.2199</v>
      </c>
      <c r="J2541" s="9">
        <v>0.003761574074074074</v>
      </c>
      <c r="K2541" s="21">
        <v>325.0</v>
      </c>
      <c r="L2541" s="4">
        <v>2.7</v>
      </c>
    </row>
    <row r="2542">
      <c r="A2542" s="20">
        <v>3864.0</v>
      </c>
      <c r="B2542" s="20" t="str">
        <f t="shared" si="1"/>
        <v>#VALUE!</v>
      </c>
      <c r="C2542" s="20" t="str">
        <f>IFERROR(__xludf.DUMMYFUNCTION("SPLIT(E2542,"" - "")"),"#VALUE!")</f>
        <v>#VALUE!</v>
      </c>
      <c r="D2542" s="20"/>
      <c r="E2542" s="23"/>
      <c r="F2542" s="4">
        <v>60.0</v>
      </c>
      <c r="G2542" s="4">
        <v>2.5</v>
      </c>
      <c r="H2542" s="8">
        <v>0.3</v>
      </c>
      <c r="I2542" s="8">
        <v>0.1667</v>
      </c>
      <c r="J2542" s="9">
        <v>0.0042361111111111115</v>
      </c>
      <c r="K2542" s="21">
        <v>366.0</v>
      </c>
      <c r="L2542" s="4">
        <v>3.32</v>
      </c>
    </row>
    <row r="2543">
      <c r="A2543" s="20">
        <v>4157.0</v>
      </c>
      <c r="B2543" s="20" t="str">
        <f t="shared" si="1"/>
        <v>#VALUE!</v>
      </c>
      <c r="C2543" s="20" t="str">
        <f>IFERROR(__xludf.DUMMYFUNCTION("SPLIT(E2543,"" - "")"),"#VALUE!")</f>
        <v>#VALUE!</v>
      </c>
      <c r="D2543" s="20"/>
      <c r="E2543" s="23"/>
      <c r="F2543" s="4">
        <v>60.0</v>
      </c>
      <c r="G2543" s="4">
        <v>3.13</v>
      </c>
      <c r="H2543" s="8">
        <v>0.2167</v>
      </c>
      <c r="I2543" s="8">
        <v>0.1436</v>
      </c>
      <c r="J2543" s="9">
        <v>0.0052893518518518515</v>
      </c>
      <c r="K2543" s="21">
        <v>457.0</v>
      </c>
      <c r="L2543" s="4">
        <v>4.12</v>
      </c>
    </row>
    <row r="2544">
      <c r="A2544" s="20" t="s">
        <v>2993</v>
      </c>
      <c r="B2544" s="20" t="str">
        <f t="shared" si="1"/>
        <v>#VALUE!</v>
      </c>
      <c r="C2544" s="20" t="str">
        <f>IFERROR(__xludf.DUMMYFUNCTION("SPLIT(E2544,"" - "")"),"#VALUE!")</f>
        <v>#VALUE!</v>
      </c>
      <c r="D2544" s="20"/>
      <c r="E2544" s="23"/>
      <c r="F2544" s="4">
        <v>60.0</v>
      </c>
      <c r="G2544" s="4">
        <v>1.25</v>
      </c>
      <c r="H2544" s="8">
        <v>0.0833</v>
      </c>
      <c r="I2544" s="8">
        <v>0.48</v>
      </c>
      <c r="J2544" s="9">
        <v>0.0015625</v>
      </c>
      <c r="K2544" s="21">
        <v>135.0</v>
      </c>
      <c r="L2544" s="4">
        <v>3.8</v>
      </c>
    </row>
    <row r="2545">
      <c r="A2545" s="20" t="s">
        <v>2994</v>
      </c>
      <c r="B2545" s="20" t="str">
        <f t="shared" si="1"/>
        <v>#VALUE!</v>
      </c>
      <c r="C2545" s="20" t="str">
        <f>IFERROR(__xludf.DUMMYFUNCTION("SPLIT(E2545,"" - "")"),"#VALUE!")</f>
        <v>#VALUE!</v>
      </c>
      <c r="D2545" s="20"/>
      <c r="E2545" s="23"/>
      <c r="F2545" s="4">
        <v>60.0</v>
      </c>
      <c r="G2545" s="4">
        <v>4.9</v>
      </c>
      <c r="H2545" s="8">
        <v>0.3167</v>
      </c>
      <c r="I2545" s="8">
        <v>0.1395</v>
      </c>
      <c r="J2545" s="9">
        <v>0.0028703703703703703</v>
      </c>
      <c r="K2545" s="21">
        <v>248.0</v>
      </c>
      <c r="L2545" s="4">
        <v>4.35</v>
      </c>
    </row>
    <row r="2546">
      <c r="A2546" s="20" t="s">
        <v>2995</v>
      </c>
      <c r="B2546" s="20" t="str">
        <f t="shared" si="1"/>
        <v>#VALUE!</v>
      </c>
      <c r="C2546" s="20" t="str">
        <f>IFERROR(__xludf.DUMMYFUNCTION("SPLIT(E2546,"" - "")"),"#VALUE!")</f>
        <v>#VALUE!</v>
      </c>
      <c r="D2546" s="20"/>
      <c r="E2546" s="23"/>
      <c r="F2546" s="4">
        <v>60.0</v>
      </c>
      <c r="G2546" s="4">
        <v>3.45</v>
      </c>
      <c r="H2546" s="8">
        <v>0.15</v>
      </c>
      <c r="I2546" s="8">
        <v>0.2609</v>
      </c>
      <c r="J2546" s="9">
        <v>0.004178240740740741</v>
      </c>
      <c r="K2546" s="21">
        <v>361.0</v>
      </c>
      <c r="L2546" s="4">
        <v>1.93</v>
      </c>
    </row>
    <row r="2547">
      <c r="A2547" s="20" t="s">
        <v>2996</v>
      </c>
      <c r="B2547" s="20" t="str">
        <f t="shared" si="1"/>
        <v>#VALUE!</v>
      </c>
      <c r="C2547" s="20" t="str">
        <f>IFERROR(__xludf.DUMMYFUNCTION("SPLIT(E2547,"" - "")"),"#VALUE!")</f>
        <v>#VALUE!</v>
      </c>
      <c r="D2547" s="20"/>
      <c r="E2547" s="23"/>
      <c r="F2547" s="4">
        <v>60.0</v>
      </c>
      <c r="G2547" s="4">
        <v>3.53</v>
      </c>
      <c r="H2547" s="8">
        <v>0.3333</v>
      </c>
      <c r="I2547" s="8">
        <v>0.1509</v>
      </c>
      <c r="J2547" s="9">
        <v>0.004386574074074074</v>
      </c>
      <c r="K2547" s="21">
        <v>379.0</v>
      </c>
      <c r="L2547" s="4">
        <v>5.23</v>
      </c>
    </row>
    <row r="2548">
      <c r="A2548" s="20" t="s">
        <v>2997</v>
      </c>
      <c r="B2548" s="20" t="str">
        <f t="shared" si="1"/>
        <v>#VALUE!</v>
      </c>
      <c r="C2548" s="20" t="str">
        <f>IFERROR(__xludf.DUMMYFUNCTION("SPLIT(E2548,"" - "")"),"#VALUE!")</f>
        <v>#VALUE!</v>
      </c>
      <c r="D2548" s="20"/>
      <c r="E2548" s="23"/>
      <c r="F2548" s="4">
        <v>60.0</v>
      </c>
      <c r="G2548" s="4">
        <v>1.63</v>
      </c>
      <c r="H2548" s="8">
        <v>0.6</v>
      </c>
      <c r="I2548" s="8">
        <v>0.0408</v>
      </c>
      <c r="J2548" s="9">
        <v>0.002210648148148148</v>
      </c>
      <c r="K2548" s="21">
        <v>191.0</v>
      </c>
      <c r="L2548" s="4">
        <v>2.8</v>
      </c>
    </row>
    <row r="2549">
      <c r="A2549" s="20" t="s">
        <v>2998</v>
      </c>
      <c r="B2549" s="20" t="str">
        <f t="shared" si="1"/>
        <v>#VALUE!</v>
      </c>
      <c r="C2549" s="20" t="str">
        <f>IFERROR(__xludf.DUMMYFUNCTION("SPLIT(E2549,"" - "")"),"#VALUE!")</f>
        <v>#VALUE!</v>
      </c>
      <c r="D2549" s="20"/>
      <c r="E2549" s="23"/>
      <c r="F2549" s="4">
        <v>60.0</v>
      </c>
      <c r="G2549" s="4">
        <v>2.68</v>
      </c>
      <c r="H2549" s="8">
        <v>0.2667</v>
      </c>
      <c r="I2549" s="8">
        <v>0.2422</v>
      </c>
      <c r="J2549" s="9">
        <v>0.0020717592592592593</v>
      </c>
      <c r="K2549" s="21">
        <v>179.0</v>
      </c>
      <c r="L2549" s="4">
        <v>3.28</v>
      </c>
    </row>
    <row r="2550">
      <c r="A2550" s="20" t="s">
        <v>2999</v>
      </c>
      <c r="B2550" s="20" t="str">
        <f t="shared" si="1"/>
        <v>#VALUE!</v>
      </c>
      <c r="C2550" s="20" t="str">
        <f>IFERROR(__xludf.DUMMYFUNCTION("SPLIT(E2550,"" - "")"),"#VALUE!")</f>
        <v>#VALUE!</v>
      </c>
      <c r="D2550" s="20"/>
      <c r="E2550" s="23"/>
      <c r="F2550" s="4">
        <v>60.0</v>
      </c>
      <c r="G2550" s="4">
        <v>2.82</v>
      </c>
      <c r="H2550" s="8">
        <v>0.2667</v>
      </c>
      <c r="I2550" s="8">
        <v>0.3609</v>
      </c>
      <c r="J2550" s="9">
        <v>9.25925925925926E-4</v>
      </c>
      <c r="K2550" s="21">
        <v>80.0</v>
      </c>
      <c r="L2550" s="4">
        <v>0.97</v>
      </c>
    </row>
    <row r="2551">
      <c r="A2551" s="20" t="s">
        <v>3000</v>
      </c>
      <c r="B2551" s="20" t="str">
        <f t="shared" si="1"/>
        <v>#VALUE!</v>
      </c>
      <c r="C2551" s="20" t="str">
        <f>IFERROR(__xludf.DUMMYFUNCTION("SPLIT(E2551,"" - "")"),"#VALUE!")</f>
        <v>#VALUE!</v>
      </c>
      <c r="D2551" s="20"/>
      <c r="E2551" s="23"/>
      <c r="F2551" s="4">
        <v>60.0</v>
      </c>
      <c r="G2551" s="4">
        <v>2.4</v>
      </c>
      <c r="H2551" s="8">
        <v>0.3</v>
      </c>
      <c r="I2551" s="8">
        <v>0.1597</v>
      </c>
      <c r="J2551" s="9">
        <v>0.0024074074074074076</v>
      </c>
      <c r="K2551" s="21">
        <v>208.0</v>
      </c>
      <c r="L2551" s="4">
        <v>2.17</v>
      </c>
    </row>
    <row r="2552">
      <c r="A2552" s="20" t="s">
        <v>3001</v>
      </c>
      <c r="B2552" s="20" t="str">
        <f t="shared" si="1"/>
        <v>#VALUE!</v>
      </c>
      <c r="C2552" s="20" t="str">
        <f>IFERROR(__xludf.DUMMYFUNCTION("SPLIT(E2552,"" - "")"),"#VALUE!")</f>
        <v>#VALUE!</v>
      </c>
      <c r="D2552" s="20"/>
      <c r="E2552" s="23"/>
      <c r="F2552" s="4">
        <v>60.0</v>
      </c>
      <c r="G2552" s="4">
        <v>2.98</v>
      </c>
      <c r="H2552" s="8">
        <v>0.3167</v>
      </c>
      <c r="I2552" s="8">
        <v>0.1397</v>
      </c>
      <c r="J2552" s="9">
        <v>0.0038888888888888888</v>
      </c>
      <c r="K2552" s="21">
        <v>336.0</v>
      </c>
      <c r="L2552" s="4">
        <v>2.23</v>
      </c>
    </row>
    <row r="2553">
      <c r="A2553" s="20" t="s">
        <v>3002</v>
      </c>
      <c r="B2553" s="20" t="str">
        <f t="shared" si="1"/>
        <v>#VALUE!</v>
      </c>
      <c r="C2553" s="20" t="str">
        <f>IFERROR(__xludf.DUMMYFUNCTION("SPLIT(E2553,"" - "")"),"#VALUE!")</f>
        <v>#VALUE!</v>
      </c>
      <c r="D2553" s="20"/>
      <c r="E2553" s="23"/>
      <c r="F2553" s="4">
        <v>60.0</v>
      </c>
      <c r="G2553" s="4">
        <v>3.23</v>
      </c>
      <c r="H2553" s="8">
        <v>0.35</v>
      </c>
      <c r="I2553" s="8">
        <v>0.1649</v>
      </c>
      <c r="J2553" s="9">
        <v>0.002824074074074074</v>
      </c>
      <c r="K2553" s="21">
        <v>244.0</v>
      </c>
      <c r="L2553" s="4">
        <v>2.5</v>
      </c>
    </row>
    <row r="2554">
      <c r="A2554" s="20" t="s">
        <v>3003</v>
      </c>
      <c r="B2554" s="20" t="str">
        <f t="shared" si="1"/>
        <v>#VALUE!</v>
      </c>
      <c r="C2554" s="20" t="str">
        <f>IFERROR(__xludf.DUMMYFUNCTION("SPLIT(E2554,"" - "")"),"#VALUE!")</f>
        <v>#VALUE!</v>
      </c>
      <c r="D2554" s="20"/>
      <c r="E2554" s="23"/>
      <c r="F2554" s="4">
        <v>60.0</v>
      </c>
      <c r="G2554" s="4">
        <v>3.08</v>
      </c>
      <c r="H2554" s="8">
        <v>0.2</v>
      </c>
      <c r="I2554" s="8">
        <v>0.3081</v>
      </c>
      <c r="J2554" s="9">
        <v>0.0016898148148148148</v>
      </c>
      <c r="K2554" s="21">
        <v>146.0</v>
      </c>
      <c r="L2554" s="4">
        <v>2.12</v>
      </c>
    </row>
    <row r="2555">
      <c r="A2555" s="20" t="s">
        <v>3004</v>
      </c>
      <c r="B2555" s="20" t="str">
        <f t="shared" si="1"/>
        <v>#VALUE!</v>
      </c>
      <c r="C2555" s="20" t="str">
        <f>IFERROR(__xludf.DUMMYFUNCTION("SPLIT(E2555,"" - "")"),"#VALUE!")</f>
        <v>#VALUE!</v>
      </c>
      <c r="D2555" s="20"/>
      <c r="E2555" s="23"/>
      <c r="F2555" s="4">
        <v>60.0</v>
      </c>
      <c r="G2555" s="4">
        <v>3.53</v>
      </c>
      <c r="H2555" s="8">
        <v>0.2833</v>
      </c>
      <c r="I2555" s="8">
        <v>0.2123</v>
      </c>
      <c r="J2555" s="9">
        <v>0.002372685185185185</v>
      </c>
      <c r="K2555" s="21">
        <v>205.0</v>
      </c>
      <c r="L2555" s="4">
        <v>2.13</v>
      </c>
    </row>
    <row r="2556">
      <c r="A2556" s="20" t="s">
        <v>3005</v>
      </c>
      <c r="B2556" s="20" t="str">
        <f t="shared" si="1"/>
        <v>#VALUE!</v>
      </c>
      <c r="C2556" s="20" t="str">
        <f>IFERROR(__xludf.DUMMYFUNCTION("SPLIT(E2556,"" - "")"),"#VALUE!")</f>
        <v>#VALUE!</v>
      </c>
      <c r="D2556" s="20"/>
      <c r="E2556" s="23"/>
      <c r="F2556" s="4">
        <v>60.0</v>
      </c>
      <c r="G2556" s="4">
        <v>3.5</v>
      </c>
      <c r="H2556" s="8">
        <v>0.2833</v>
      </c>
      <c r="I2556" s="8">
        <v>0.2</v>
      </c>
      <c r="J2556" s="9">
        <v>0.003715277777777778</v>
      </c>
      <c r="K2556" s="21">
        <v>321.0</v>
      </c>
      <c r="L2556" s="4">
        <v>3.72</v>
      </c>
    </row>
    <row r="2557">
      <c r="A2557" s="20" t="s">
        <v>3007</v>
      </c>
      <c r="B2557" s="20" t="str">
        <f t="shared" si="1"/>
        <v>#VALUE!</v>
      </c>
      <c r="C2557" s="20" t="str">
        <f>IFERROR(__xludf.DUMMYFUNCTION("SPLIT(E2557,"" - "")"),"#VALUE!")</f>
        <v>#VALUE!</v>
      </c>
      <c r="D2557" s="20"/>
      <c r="E2557" s="23"/>
      <c r="F2557" s="4">
        <v>60.0</v>
      </c>
      <c r="G2557" s="4">
        <v>2.55</v>
      </c>
      <c r="H2557" s="8">
        <v>0.3667</v>
      </c>
      <c r="I2557" s="8">
        <v>0.1765</v>
      </c>
      <c r="J2557" s="9">
        <v>0.0019675925925925924</v>
      </c>
      <c r="K2557" s="21">
        <v>170.0</v>
      </c>
      <c r="L2557" s="4">
        <v>3.3</v>
      </c>
    </row>
    <row r="2558">
      <c r="A2558" s="20" t="s">
        <v>3008</v>
      </c>
      <c r="B2558" s="20" t="str">
        <f t="shared" si="1"/>
        <v>#VALUE!</v>
      </c>
      <c r="C2558" s="20" t="str">
        <f>IFERROR(__xludf.DUMMYFUNCTION("SPLIT(E2558,"" - "")"),"#VALUE!")</f>
        <v>#VALUE!</v>
      </c>
      <c r="D2558" s="20"/>
      <c r="E2558" s="23"/>
      <c r="F2558" s="4">
        <v>60.0</v>
      </c>
      <c r="G2558" s="4">
        <v>2.8</v>
      </c>
      <c r="H2558" s="8">
        <v>0.25</v>
      </c>
      <c r="I2558" s="8">
        <v>0.2202</v>
      </c>
      <c r="J2558" s="9">
        <v>0.0021412037037037038</v>
      </c>
      <c r="K2558" s="21">
        <v>185.0</v>
      </c>
      <c r="L2558" s="4">
        <v>2.28</v>
      </c>
    </row>
    <row r="2559">
      <c r="A2559" s="20" t="s">
        <v>3009</v>
      </c>
      <c r="B2559" s="20" t="str">
        <f t="shared" si="1"/>
        <v>#VALUE!</v>
      </c>
      <c r="C2559" s="20" t="str">
        <f>IFERROR(__xludf.DUMMYFUNCTION("SPLIT(E2559,"" - "")"),"#VALUE!")</f>
        <v>#VALUE!</v>
      </c>
      <c r="D2559" s="20"/>
      <c r="E2559" s="23"/>
      <c r="F2559" s="4">
        <v>60.0</v>
      </c>
      <c r="G2559" s="4">
        <v>2.03</v>
      </c>
      <c r="H2559" s="8">
        <v>0.1667</v>
      </c>
      <c r="I2559" s="8">
        <v>0.3607</v>
      </c>
      <c r="J2559" s="9">
        <v>0.0011458333333333333</v>
      </c>
      <c r="K2559" s="21">
        <v>99.0</v>
      </c>
      <c r="L2559" s="4">
        <v>1.93</v>
      </c>
    </row>
    <row r="2560">
      <c r="A2560" s="20" t="s">
        <v>3011</v>
      </c>
      <c r="B2560" s="20" t="str">
        <f t="shared" si="1"/>
        <v>#VALUE!</v>
      </c>
      <c r="C2560" s="20" t="str">
        <f>IFERROR(__xludf.DUMMYFUNCTION("SPLIT(E2560,"" - "")"),"#VALUE!")</f>
        <v>#VALUE!</v>
      </c>
      <c r="D2560" s="20"/>
      <c r="E2560" s="23"/>
      <c r="F2560" s="4">
        <v>60.0</v>
      </c>
      <c r="G2560" s="4">
        <v>3.5</v>
      </c>
      <c r="H2560" s="8">
        <v>0.2667</v>
      </c>
      <c r="I2560" s="8">
        <v>0.1762</v>
      </c>
      <c r="J2560" s="9">
        <v>0.004363425925925926</v>
      </c>
      <c r="K2560" s="21">
        <v>377.0</v>
      </c>
      <c r="L2560" s="4">
        <v>2.93</v>
      </c>
    </row>
    <row r="2561">
      <c r="A2561" s="20" t="s">
        <v>3013</v>
      </c>
      <c r="B2561" s="20" t="str">
        <f t="shared" si="1"/>
        <v>#VALUE!</v>
      </c>
      <c r="C2561" s="20" t="str">
        <f>IFERROR(__xludf.DUMMYFUNCTION("SPLIT(E2561,"" - "")"),"#VALUE!")</f>
        <v>#VALUE!</v>
      </c>
      <c r="D2561" s="20"/>
      <c r="E2561" s="23"/>
      <c r="F2561" s="4">
        <v>60.0</v>
      </c>
      <c r="G2561" s="4">
        <v>4.8</v>
      </c>
      <c r="H2561" s="8">
        <v>0.1333</v>
      </c>
      <c r="I2561" s="8">
        <v>0.1667</v>
      </c>
      <c r="J2561" s="9">
        <v>0.0038078703703703703</v>
      </c>
      <c r="K2561" s="21">
        <v>329.0</v>
      </c>
      <c r="L2561" s="4">
        <v>3.3</v>
      </c>
    </row>
    <row r="2562">
      <c r="A2562" s="20" t="s">
        <v>3014</v>
      </c>
      <c r="B2562" s="20" t="str">
        <f t="shared" si="1"/>
        <v>#VALUE!</v>
      </c>
      <c r="C2562" s="20" t="str">
        <f>IFERROR(__xludf.DUMMYFUNCTION("SPLIT(E2562,"" - "")"),"#VALUE!")</f>
        <v>#VALUE!</v>
      </c>
      <c r="D2562" s="20"/>
      <c r="E2562" s="23"/>
      <c r="F2562" s="4">
        <v>60.0</v>
      </c>
      <c r="G2562" s="4">
        <v>2.37</v>
      </c>
      <c r="H2562" s="8">
        <v>0.1167</v>
      </c>
      <c r="I2562" s="8">
        <v>0.2465</v>
      </c>
      <c r="J2562" s="9">
        <v>0.002395833333333333</v>
      </c>
      <c r="K2562" s="21">
        <v>207.0</v>
      </c>
      <c r="L2562" s="4">
        <v>4.05</v>
      </c>
    </row>
    <row r="2563">
      <c r="A2563" s="20" t="s">
        <v>3015</v>
      </c>
      <c r="B2563" s="20" t="str">
        <f t="shared" si="1"/>
        <v>#VALUE!</v>
      </c>
      <c r="C2563" s="20" t="str">
        <f>IFERROR(__xludf.DUMMYFUNCTION("SPLIT(E2563,"" - "")"),"#VALUE!")</f>
        <v>#VALUE!</v>
      </c>
      <c r="D2563" s="20"/>
      <c r="E2563" s="23"/>
      <c r="F2563" s="4">
        <v>60.0</v>
      </c>
      <c r="G2563" s="4">
        <v>2.18</v>
      </c>
      <c r="H2563" s="8">
        <v>0.1833</v>
      </c>
      <c r="I2563" s="8">
        <v>0.3588</v>
      </c>
      <c r="J2563" s="9">
        <v>0.002349537037037037</v>
      </c>
      <c r="K2563" s="21">
        <v>203.0</v>
      </c>
      <c r="L2563" s="4">
        <v>5.02</v>
      </c>
    </row>
    <row r="2564">
      <c r="A2564" s="20" t="s">
        <v>3016</v>
      </c>
      <c r="B2564" s="20" t="str">
        <f t="shared" si="1"/>
        <v>#VALUE!</v>
      </c>
      <c r="C2564" s="20" t="str">
        <f>IFERROR(__xludf.DUMMYFUNCTION("SPLIT(E2564,"" - "")"),"#VALUE!")</f>
        <v>#VALUE!</v>
      </c>
      <c r="D2564" s="20"/>
      <c r="E2564" s="23"/>
      <c r="F2564" s="4">
        <v>60.0</v>
      </c>
      <c r="G2564" s="4">
        <v>2.5</v>
      </c>
      <c r="H2564" s="8">
        <v>0.1333</v>
      </c>
      <c r="I2564" s="8">
        <v>0.12</v>
      </c>
      <c r="J2564" s="9">
        <v>0.004618055555555556</v>
      </c>
      <c r="K2564" s="21">
        <v>399.0</v>
      </c>
      <c r="L2564" s="4">
        <v>5.52</v>
      </c>
    </row>
    <row r="2565">
      <c r="A2565" s="20" t="s">
        <v>3017</v>
      </c>
      <c r="B2565" s="20" t="str">
        <f t="shared" si="1"/>
        <v>#VALUE!</v>
      </c>
      <c r="C2565" s="20" t="str">
        <f>IFERROR(__xludf.DUMMYFUNCTION("SPLIT(E2565,"" - "")"),"#VALUE!")</f>
        <v>#VALUE!</v>
      </c>
      <c r="D2565" s="20"/>
      <c r="E2565" s="23"/>
      <c r="F2565" s="4">
        <v>60.0</v>
      </c>
      <c r="G2565" s="4">
        <v>5.05</v>
      </c>
      <c r="H2565" s="8">
        <v>0.2833</v>
      </c>
      <c r="I2565" s="8">
        <v>0.1914</v>
      </c>
      <c r="J2565" s="9">
        <v>0.004085648148148148</v>
      </c>
      <c r="K2565" s="21">
        <v>353.0</v>
      </c>
      <c r="L2565" s="4">
        <v>3.83</v>
      </c>
    </row>
    <row r="2566">
      <c r="A2566" s="20" t="s">
        <v>3018</v>
      </c>
      <c r="B2566" s="20" t="str">
        <f t="shared" si="1"/>
        <v>#VALUE!</v>
      </c>
      <c r="C2566" s="20" t="str">
        <f>IFERROR(__xludf.DUMMYFUNCTION("SPLIT(E2566,"" - "")"),"#VALUE!")</f>
        <v>#VALUE!</v>
      </c>
      <c r="D2566" s="20"/>
      <c r="E2566" s="23"/>
      <c r="F2566" s="4">
        <v>60.0</v>
      </c>
      <c r="G2566" s="4">
        <v>2.1</v>
      </c>
      <c r="H2566" s="8">
        <v>0.1167</v>
      </c>
      <c r="I2566" s="8">
        <v>0.4444</v>
      </c>
      <c r="J2566" s="9">
        <v>0.001585648148148148</v>
      </c>
      <c r="K2566" s="21">
        <v>137.0</v>
      </c>
      <c r="L2566" s="4">
        <v>1.4</v>
      </c>
    </row>
    <row r="2567">
      <c r="A2567" s="20" t="s">
        <v>3019</v>
      </c>
      <c r="B2567" s="20" t="str">
        <f t="shared" si="1"/>
        <v>#VALUE!</v>
      </c>
      <c r="C2567" s="20" t="str">
        <f>IFERROR(__xludf.DUMMYFUNCTION("SPLIT(E2567,"" - "")"),"#VALUE!")</f>
        <v>#VALUE!</v>
      </c>
      <c r="D2567" s="20"/>
      <c r="E2567" s="23"/>
      <c r="F2567" s="4">
        <v>60.0</v>
      </c>
      <c r="G2567" s="4">
        <v>2.18</v>
      </c>
      <c r="H2567" s="8">
        <v>0.1667</v>
      </c>
      <c r="I2567" s="8">
        <v>0.3893</v>
      </c>
      <c r="J2567" s="9">
        <v>0.0025578703703703705</v>
      </c>
      <c r="K2567" s="21">
        <v>221.0</v>
      </c>
      <c r="L2567" s="4">
        <v>5.2</v>
      </c>
    </row>
    <row r="2568">
      <c r="A2568" s="20" t="s">
        <v>3020</v>
      </c>
      <c r="B2568" s="20" t="str">
        <f t="shared" si="1"/>
        <v>#VALUE!</v>
      </c>
      <c r="C2568" s="20" t="str">
        <f>IFERROR(__xludf.DUMMYFUNCTION("SPLIT(E2568,"" - "")"),"#VALUE!")</f>
        <v>#VALUE!</v>
      </c>
      <c r="D2568" s="20"/>
      <c r="E2568" s="23"/>
      <c r="F2568" s="4">
        <v>60.0</v>
      </c>
      <c r="G2568" s="4">
        <v>3.2</v>
      </c>
      <c r="H2568" s="8">
        <v>0.25</v>
      </c>
      <c r="I2568" s="8">
        <v>0.224</v>
      </c>
      <c r="J2568" s="9">
        <v>0.0027546296296296294</v>
      </c>
      <c r="K2568" s="21">
        <v>238.0</v>
      </c>
      <c r="L2568" s="4">
        <v>2.4</v>
      </c>
    </row>
    <row r="2569">
      <c r="A2569" s="20" t="s">
        <v>3021</v>
      </c>
      <c r="B2569" s="20" t="str">
        <f t="shared" si="1"/>
        <v>#VALUE!</v>
      </c>
      <c r="C2569" s="20" t="str">
        <f>IFERROR(__xludf.DUMMYFUNCTION("SPLIT(E2569,"" - "")"),"#VALUE!")</f>
        <v>#VALUE!</v>
      </c>
      <c r="D2569" s="20"/>
      <c r="E2569" s="23"/>
      <c r="F2569" s="4">
        <v>60.0</v>
      </c>
      <c r="G2569" s="4">
        <v>2.57</v>
      </c>
      <c r="H2569" s="8">
        <v>0.2833</v>
      </c>
      <c r="I2569" s="8">
        <v>0.2532</v>
      </c>
      <c r="J2569" s="9">
        <v>0.0020949074074074073</v>
      </c>
      <c r="K2569" s="21">
        <v>181.0</v>
      </c>
      <c r="L2569" s="4">
        <v>1.35</v>
      </c>
    </row>
    <row r="2570">
      <c r="A2570" s="20" t="s">
        <v>3022</v>
      </c>
      <c r="B2570" s="20" t="str">
        <f t="shared" si="1"/>
        <v>#VALUE!</v>
      </c>
      <c r="C2570" s="20" t="str">
        <f>IFERROR(__xludf.DUMMYFUNCTION("SPLIT(E2570,"" - "")"),"#VALUE!")</f>
        <v>#VALUE!</v>
      </c>
      <c r="D2570" s="20"/>
      <c r="E2570" s="23"/>
      <c r="F2570" s="4">
        <v>60.0</v>
      </c>
      <c r="G2570" s="4">
        <v>2.87</v>
      </c>
      <c r="H2570" s="8">
        <v>0.0833</v>
      </c>
      <c r="I2570" s="8">
        <v>0.3314</v>
      </c>
      <c r="J2570" s="9">
        <v>0.0028703703703703703</v>
      </c>
      <c r="K2570" s="21">
        <v>248.0</v>
      </c>
      <c r="L2570" s="4">
        <v>3.02</v>
      </c>
    </row>
    <row r="2571">
      <c r="A2571" s="20" t="s">
        <v>3024</v>
      </c>
      <c r="B2571" s="20" t="str">
        <f t="shared" si="1"/>
        <v>#VALUE!</v>
      </c>
      <c r="C2571" s="20" t="str">
        <f>IFERROR(__xludf.DUMMYFUNCTION("SPLIT(E2571,"" - "")"),"#VALUE!")</f>
        <v>#VALUE!</v>
      </c>
      <c r="D2571" s="20"/>
      <c r="E2571" s="23"/>
      <c r="F2571" s="4">
        <v>60.0</v>
      </c>
      <c r="G2571" s="4">
        <v>2.63</v>
      </c>
      <c r="H2571" s="8">
        <v>0.3167</v>
      </c>
      <c r="I2571" s="8">
        <v>0.1772</v>
      </c>
      <c r="J2571" s="9">
        <v>0.005543981481481481</v>
      </c>
      <c r="K2571" s="21">
        <v>479.0</v>
      </c>
      <c r="L2571" s="4">
        <v>6.3</v>
      </c>
    </row>
    <row r="2572">
      <c r="A2572" s="20" t="s">
        <v>3026</v>
      </c>
      <c r="B2572" s="20" t="str">
        <f t="shared" si="1"/>
        <v>#VALUE!</v>
      </c>
      <c r="C2572" s="20" t="str">
        <f>IFERROR(__xludf.DUMMYFUNCTION("SPLIT(E2572,"" - "")"),"#VALUE!")</f>
        <v>#VALUE!</v>
      </c>
      <c r="D2572" s="20"/>
      <c r="E2572" s="23"/>
      <c r="F2572" s="4">
        <v>60.0</v>
      </c>
      <c r="G2572" s="4">
        <v>3.0</v>
      </c>
      <c r="H2572" s="8">
        <v>0.25</v>
      </c>
      <c r="I2572" s="8">
        <v>0.2611</v>
      </c>
      <c r="J2572" s="9">
        <v>0.005300925925925926</v>
      </c>
      <c r="K2572" s="21">
        <v>458.0</v>
      </c>
      <c r="L2572" s="4">
        <v>4.75</v>
      </c>
    </row>
    <row r="2573">
      <c r="A2573" s="20" t="s">
        <v>3027</v>
      </c>
      <c r="B2573" s="20" t="str">
        <f t="shared" si="1"/>
        <v>#VALUE!</v>
      </c>
      <c r="C2573" s="20" t="str">
        <f>IFERROR(__xludf.DUMMYFUNCTION("SPLIT(E2573,"" - "")"),"#VALUE!")</f>
        <v>#VALUE!</v>
      </c>
      <c r="D2573" s="20"/>
      <c r="E2573" s="23"/>
      <c r="F2573" s="4">
        <v>60.0</v>
      </c>
      <c r="G2573" s="4">
        <v>5.32</v>
      </c>
      <c r="H2573" s="8">
        <v>0.2333</v>
      </c>
      <c r="I2573" s="8">
        <v>0.116</v>
      </c>
      <c r="J2573" s="9">
        <v>0.0053125</v>
      </c>
      <c r="K2573" s="21">
        <v>459.0</v>
      </c>
      <c r="L2573" s="4">
        <v>3.47</v>
      </c>
    </row>
    <row r="2574">
      <c r="A2574" s="20" t="s">
        <v>3028</v>
      </c>
      <c r="B2574" s="20" t="str">
        <f t="shared" si="1"/>
        <v>#VALUE!</v>
      </c>
      <c r="C2574" s="20" t="str">
        <f>IFERROR(__xludf.DUMMYFUNCTION("SPLIT(E2574,"" - "")"),"#VALUE!")</f>
        <v>#VALUE!</v>
      </c>
      <c r="D2574" s="20"/>
      <c r="E2574" s="23"/>
      <c r="F2574" s="4">
        <v>60.0</v>
      </c>
      <c r="G2574" s="4">
        <v>3.37</v>
      </c>
      <c r="H2574" s="8">
        <v>0.2333</v>
      </c>
      <c r="I2574" s="8">
        <v>0.2129</v>
      </c>
      <c r="J2574" s="9">
        <v>0.003125</v>
      </c>
      <c r="K2574" s="21">
        <v>270.0</v>
      </c>
      <c r="L2574" s="4">
        <v>3.8</v>
      </c>
    </row>
    <row r="2575">
      <c r="A2575" s="20" t="s">
        <v>3029</v>
      </c>
      <c r="B2575" s="20" t="str">
        <f t="shared" si="1"/>
        <v>#VALUE!</v>
      </c>
      <c r="C2575" s="20" t="str">
        <f>IFERROR(__xludf.DUMMYFUNCTION("SPLIT(E2575,"" - "")"),"#VALUE!")</f>
        <v>#VALUE!</v>
      </c>
      <c r="D2575" s="20"/>
      <c r="E2575" s="23"/>
      <c r="F2575" s="4">
        <v>60.0</v>
      </c>
      <c r="G2575" s="4">
        <v>2.73</v>
      </c>
      <c r="H2575" s="8">
        <v>0.2</v>
      </c>
      <c r="I2575" s="8">
        <v>0.2012</v>
      </c>
      <c r="J2575" s="9">
        <v>0.003553240740740741</v>
      </c>
      <c r="K2575" s="21">
        <v>307.0</v>
      </c>
      <c r="L2575" s="4">
        <v>4.97</v>
      </c>
    </row>
    <row r="2576">
      <c r="A2576" s="20" t="s">
        <v>3030</v>
      </c>
      <c r="B2576" s="20" t="str">
        <f t="shared" si="1"/>
        <v>#VALUE!</v>
      </c>
      <c r="C2576" s="20" t="str">
        <f>IFERROR(__xludf.DUMMYFUNCTION("SPLIT(E2576,"" - "")"),"#VALUE!")</f>
        <v>#VALUE!</v>
      </c>
      <c r="D2576" s="20"/>
      <c r="E2576" s="23"/>
      <c r="F2576" s="4">
        <v>60.0</v>
      </c>
      <c r="G2576" s="4">
        <v>3.13</v>
      </c>
      <c r="H2576" s="8">
        <v>0.3333</v>
      </c>
      <c r="I2576" s="8">
        <v>0.2021</v>
      </c>
      <c r="J2576" s="9">
        <v>0.001875</v>
      </c>
      <c r="K2576" s="21">
        <v>162.0</v>
      </c>
      <c r="L2576" s="4">
        <v>3.8</v>
      </c>
    </row>
    <row r="2577">
      <c r="A2577" s="20" t="s">
        <v>3031</v>
      </c>
      <c r="B2577" s="20" t="str">
        <f t="shared" si="1"/>
        <v>#VALUE!</v>
      </c>
      <c r="C2577" s="20" t="str">
        <f>IFERROR(__xludf.DUMMYFUNCTION("SPLIT(E2577,"" - "")"),"#VALUE!")</f>
        <v>#VALUE!</v>
      </c>
      <c r="D2577" s="20"/>
      <c r="E2577" s="23"/>
      <c r="F2577" s="4">
        <v>60.0</v>
      </c>
      <c r="G2577" s="4">
        <v>2.72</v>
      </c>
      <c r="H2577" s="8">
        <v>0.1833</v>
      </c>
      <c r="I2577" s="8">
        <v>0.2086</v>
      </c>
      <c r="J2577" s="9">
        <v>0.002928240740740741</v>
      </c>
      <c r="K2577" s="21">
        <v>253.0</v>
      </c>
      <c r="L2577" s="4">
        <v>2.0</v>
      </c>
    </row>
    <row r="2578">
      <c r="A2578" s="20" t="s">
        <v>3032</v>
      </c>
      <c r="B2578" s="20" t="str">
        <f t="shared" si="1"/>
        <v>#VALUE!</v>
      </c>
      <c r="C2578" s="20" t="str">
        <f>IFERROR(__xludf.DUMMYFUNCTION("SPLIT(E2578,"" - "")"),"#VALUE!")</f>
        <v>#VALUE!</v>
      </c>
      <c r="D2578" s="20"/>
      <c r="E2578" s="23"/>
      <c r="F2578" s="4">
        <v>60.0</v>
      </c>
      <c r="G2578" s="4">
        <v>2.1</v>
      </c>
      <c r="H2578" s="8">
        <v>0.35</v>
      </c>
      <c r="I2578" s="8">
        <v>0.2302</v>
      </c>
      <c r="J2578" s="9">
        <v>0.007627314814814815</v>
      </c>
      <c r="K2578" s="21">
        <v>659.0</v>
      </c>
      <c r="L2578" s="4">
        <v>4.05</v>
      </c>
    </row>
    <row r="2579">
      <c r="A2579" s="20" t="s">
        <v>3149</v>
      </c>
      <c r="B2579" s="20" t="str">
        <f t="shared" si="1"/>
        <v>#VALUE!</v>
      </c>
      <c r="C2579" s="20" t="str">
        <f>IFERROR(__xludf.DUMMYFUNCTION("SPLIT(E2579,"" - "")"),"#VALUE!")</f>
        <v>#VALUE!</v>
      </c>
      <c r="D2579" s="20"/>
      <c r="E2579" s="23"/>
      <c r="F2579" s="4">
        <v>60.0</v>
      </c>
      <c r="G2579" s="4">
        <v>3.42</v>
      </c>
      <c r="H2579" s="8">
        <v>0.2</v>
      </c>
      <c r="I2579" s="8">
        <v>0.1317</v>
      </c>
      <c r="J2579" s="9">
        <v>0.0035416666666666665</v>
      </c>
      <c r="K2579" s="21">
        <v>306.0</v>
      </c>
      <c r="L2579" s="4">
        <v>4.78</v>
      </c>
    </row>
    <row r="2580">
      <c r="A2580" s="20" t="s">
        <v>3037</v>
      </c>
      <c r="B2580" s="20" t="str">
        <f t="shared" si="1"/>
        <v>#VALUE!</v>
      </c>
      <c r="C2580" s="20" t="str">
        <f>IFERROR(__xludf.DUMMYFUNCTION("SPLIT(E2580,"" - "")"),"#VALUE!")</f>
        <v>#VALUE!</v>
      </c>
      <c r="D2580" s="20"/>
      <c r="E2580" s="23"/>
      <c r="F2580" s="4">
        <v>60.0</v>
      </c>
      <c r="G2580" s="4">
        <v>2.33</v>
      </c>
      <c r="H2580" s="8">
        <v>0.25</v>
      </c>
      <c r="I2580" s="8">
        <v>0.2714</v>
      </c>
      <c r="J2580" s="9">
        <v>0.0025925925925925925</v>
      </c>
      <c r="K2580" s="21">
        <v>224.0</v>
      </c>
      <c r="L2580" s="4">
        <v>2.3</v>
      </c>
    </row>
    <row r="2581">
      <c r="A2581" s="20" t="s">
        <v>3038</v>
      </c>
      <c r="B2581" s="20" t="str">
        <f t="shared" si="1"/>
        <v>#VALUE!</v>
      </c>
      <c r="C2581" s="20" t="str">
        <f>IFERROR(__xludf.DUMMYFUNCTION("SPLIT(E2581,"" - "")"),"#VALUE!")</f>
        <v>#VALUE!</v>
      </c>
      <c r="D2581" s="20"/>
      <c r="E2581" s="23"/>
      <c r="F2581" s="4">
        <v>60.0</v>
      </c>
      <c r="G2581" s="4">
        <v>3.1</v>
      </c>
      <c r="H2581" s="8">
        <v>0.25</v>
      </c>
      <c r="I2581" s="8">
        <v>0.2312</v>
      </c>
      <c r="J2581" s="9">
        <v>0.0042592592592592595</v>
      </c>
      <c r="K2581" s="21">
        <v>368.0</v>
      </c>
      <c r="L2581" s="4">
        <v>1.55</v>
      </c>
    </row>
    <row r="2582">
      <c r="A2582" s="20" t="s">
        <v>3039</v>
      </c>
      <c r="B2582" s="20" t="str">
        <f t="shared" si="1"/>
        <v>#VALUE!</v>
      </c>
      <c r="C2582" s="20" t="str">
        <f>IFERROR(__xludf.DUMMYFUNCTION("SPLIT(E2582,"" - "")"),"#VALUE!")</f>
        <v>#VALUE!</v>
      </c>
      <c r="D2582" s="20"/>
      <c r="E2582" s="23"/>
      <c r="F2582" s="4">
        <v>60.0</v>
      </c>
      <c r="G2582" s="4">
        <v>2.38</v>
      </c>
      <c r="H2582" s="8">
        <v>0.2833</v>
      </c>
      <c r="I2582" s="8">
        <v>0.2867</v>
      </c>
      <c r="J2582" s="9">
        <v>0.0022569444444444442</v>
      </c>
      <c r="K2582" s="21">
        <v>195.0</v>
      </c>
      <c r="L2582" s="4">
        <v>3.12</v>
      </c>
    </row>
    <row r="2583">
      <c r="A2583" s="20" t="s">
        <v>3040</v>
      </c>
      <c r="B2583" s="20" t="str">
        <f t="shared" si="1"/>
        <v>#VALUE!</v>
      </c>
      <c r="C2583" s="20" t="str">
        <f>IFERROR(__xludf.DUMMYFUNCTION("SPLIT(E2583,"" - "")"),"#VALUE!")</f>
        <v>#VALUE!</v>
      </c>
      <c r="D2583" s="20"/>
      <c r="E2583" s="23"/>
      <c r="F2583" s="4">
        <v>60.0</v>
      </c>
      <c r="G2583" s="4">
        <v>4.15</v>
      </c>
      <c r="H2583" s="8">
        <v>0.3333</v>
      </c>
      <c r="I2583" s="8">
        <v>0.1526</v>
      </c>
      <c r="J2583" s="9">
        <v>0.004664351851851852</v>
      </c>
      <c r="K2583" s="21">
        <v>403.0</v>
      </c>
      <c r="L2583" s="4">
        <v>2.47</v>
      </c>
    </row>
    <row r="2584">
      <c r="A2584" s="20" t="s">
        <v>3042</v>
      </c>
      <c r="B2584" s="20" t="str">
        <f t="shared" si="1"/>
        <v>#VALUE!</v>
      </c>
      <c r="C2584" s="20" t="str">
        <f>IFERROR(__xludf.DUMMYFUNCTION("SPLIT(E2584,"" - "")"),"#VALUE!")</f>
        <v>#VALUE!</v>
      </c>
      <c r="D2584" s="20"/>
      <c r="E2584" s="23"/>
      <c r="F2584" s="4">
        <v>60.0</v>
      </c>
      <c r="G2584" s="4">
        <v>4.63</v>
      </c>
      <c r="H2584" s="8">
        <v>0.15</v>
      </c>
      <c r="I2584" s="8">
        <v>0.1331</v>
      </c>
      <c r="J2584" s="9">
        <v>0.004537037037037037</v>
      </c>
      <c r="K2584" s="21">
        <v>392.0</v>
      </c>
      <c r="L2584" s="4">
        <v>2.83</v>
      </c>
    </row>
    <row r="2585">
      <c r="A2585" s="20" t="s">
        <v>3043</v>
      </c>
      <c r="B2585" s="20" t="str">
        <f t="shared" si="1"/>
        <v>#VALUE!</v>
      </c>
      <c r="C2585" s="20" t="str">
        <f>IFERROR(__xludf.DUMMYFUNCTION("SPLIT(E2585,"" - "")"),"#VALUE!")</f>
        <v>#VALUE!</v>
      </c>
      <c r="D2585" s="20"/>
      <c r="E2585" s="23"/>
      <c r="F2585" s="4">
        <v>60.0</v>
      </c>
      <c r="G2585" s="4">
        <v>4.08</v>
      </c>
      <c r="H2585" s="8">
        <v>0.1833</v>
      </c>
      <c r="I2585" s="8">
        <v>0.1469</v>
      </c>
      <c r="J2585" s="9">
        <v>0.0043055555555555555</v>
      </c>
      <c r="K2585" s="21">
        <v>372.0</v>
      </c>
      <c r="L2585" s="4">
        <v>3.75</v>
      </c>
    </row>
    <row r="2586">
      <c r="A2586" s="20" t="s">
        <v>3044</v>
      </c>
      <c r="B2586" s="20" t="str">
        <f t="shared" si="1"/>
        <v>#VALUE!</v>
      </c>
      <c r="C2586" s="20" t="str">
        <f>IFERROR(__xludf.DUMMYFUNCTION("SPLIT(E2586,"" - "")"),"#VALUE!")</f>
        <v>#VALUE!</v>
      </c>
      <c r="D2586" s="20"/>
      <c r="E2586" s="23"/>
      <c r="F2586" s="4">
        <v>60.0</v>
      </c>
      <c r="G2586" s="4">
        <v>2.85</v>
      </c>
      <c r="H2586" s="8">
        <v>0.1667</v>
      </c>
      <c r="I2586" s="8">
        <v>0.2515</v>
      </c>
      <c r="J2586" s="9">
        <v>0.0018865740740740742</v>
      </c>
      <c r="K2586" s="21">
        <v>163.0</v>
      </c>
      <c r="L2586" s="4">
        <v>1.85</v>
      </c>
    </row>
    <row r="2587">
      <c r="A2587" s="20" t="s">
        <v>3045</v>
      </c>
      <c r="B2587" s="20" t="str">
        <f t="shared" si="1"/>
        <v>#VALUE!</v>
      </c>
      <c r="C2587" s="20" t="str">
        <f>IFERROR(__xludf.DUMMYFUNCTION("SPLIT(E2587,"" - "")"),"#VALUE!")</f>
        <v>#VALUE!</v>
      </c>
      <c r="D2587" s="20"/>
      <c r="E2587" s="23"/>
      <c r="F2587" s="4">
        <v>60.0</v>
      </c>
      <c r="G2587" s="4">
        <v>3.38</v>
      </c>
      <c r="H2587" s="8">
        <v>0.1167</v>
      </c>
      <c r="I2587" s="8">
        <v>0.3005</v>
      </c>
      <c r="J2587" s="9">
        <v>0.0025925925925925925</v>
      </c>
      <c r="K2587" s="21">
        <v>224.0</v>
      </c>
      <c r="L2587" s="4">
        <v>2.3</v>
      </c>
    </row>
    <row r="2588">
      <c r="A2588" s="20" t="s">
        <v>3046</v>
      </c>
      <c r="B2588" s="20" t="str">
        <f t="shared" si="1"/>
        <v>#VALUE!</v>
      </c>
      <c r="C2588" s="20" t="str">
        <f>IFERROR(__xludf.DUMMYFUNCTION("SPLIT(E2588,"" - "")"),"#VALUE!")</f>
        <v>#VALUE!</v>
      </c>
      <c r="D2588" s="20"/>
      <c r="E2588" s="23"/>
      <c r="F2588" s="4">
        <v>60.0</v>
      </c>
      <c r="G2588" s="4">
        <v>2.35</v>
      </c>
      <c r="H2588" s="8">
        <v>0.4667</v>
      </c>
      <c r="I2588" s="8">
        <v>0.1418</v>
      </c>
      <c r="J2588" s="9">
        <v>0.0019675925925925924</v>
      </c>
      <c r="K2588" s="21">
        <v>170.0</v>
      </c>
      <c r="L2588" s="4">
        <v>2.3</v>
      </c>
    </row>
    <row r="2589">
      <c r="A2589" s="20" t="s">
        <v>3047</v>
      </c>
      <c r="B2589" s="20" t="str">
        <f t="shared" si="1"/>
        <v>#VALUE!</v>
      </c>
      <c r="C2589" s="20" t="str">
        <f>IFERROR(__xludf.DUMMYFUNCTION("SPLIT(E2589,"" - "")"),"#VALUE!")</f>
        <v>#VALUE!</v>
      </c>
      <c r="D2589" s="20"/>
      <c r="E2589" s="23"/>
      <c r="F2589" s="4">
        <v>60.0</v>
      </c>
      <c r="G2589" s="4">
        <v>2.08</v>
      </c>
      <c r="H2589" s="8">
        <v>0.2833</v>
      </c>
      <c r="I2589" s="8">
        <v>0.104</v>
      </c>
      <c r="J2589" s="9">
        <v>0.0021296296296296298</v>
      </c>
      <c r="K2589" s="21">
        <v>184.0</v>
      </c>
      <c r="L2589" s="4">
        <v>2.28</v>
      </c>
    </row>
    <row r="2590">
      <c r="A2590" s="20" t="s">
        <v>3048</v>
      </c>
      <c r="B2590" s="20" t="str">
        <f t="shared" si="1"/>
        <v>#VALUE!</v>
      </c>
      <c r="C2590" s="20" t="str">
        <f>IFERROR(__xludf.DUMMYFUNCTION("SPLIT(E2590,"" - "")"),"#VALUE!")</f>
        <v>#VALUE!</v>
      </c>
      <c r="D2590" s="20"/>
      <c r="E2590" s="23"/>
      <c r="F2590" s="4">
        <v>60.0</v>
      </c>
      <c r="G2590" s="4">
        <v>2.3</v>
      </c>
      <c r="H2590" s="8">
        <v>0.1667</v>
      </c>
      <c r="I2590" s="8">
        <v>0.0652</v>
      </c>
      <c r="J2590" s="9">
        <v>0.004166666666666667</v>
      </c>
      <c r="K2590" s="21">
        <v>360.0</v>
      </c>
      <c r="L2590" s="4">
        <v>5.18</v>
      </c>
    </row>
    <row r="2591">
      <c r="A2591" s="20" t="s">
        <v>3050</v>
      </c>
      <c r="B2591" s="20" t="str">
        <f t="shared" si="1"/>
        <v>#VALUE!</v>
      </c>
      <c r="C2591" s="20" t="str">
        <f>IFERROR(__xludf.DUMMYFUNCTION("SPLIT(E2591,"" - "")"),"#VALUE!")</f>
        <v>#VALUE!</v>
      </c>
      <c r="D2591" s="20"/>
      <c r="E2591" s="23"/>
      <c r="F2591" s="4">
        <v>60.0</v>
      </c>
      <c r="G2591" s="4">
        <v>3.88</v>
      </c>
      <c r="H2591" s="8">
        <v>0.0833</v>
      </c>
      <c r="I2591" s="8">
        <v>0.1803</v>
      </c>
      <c r="J2591" s="9">
        <v>0.0045138888888888885</v>
      </c>
      <c r="K2591" s="21">
        <v>390.0</v>
      </c>
      <c r="L2591" s="4">
        <v>4.53</v>
      </c>
    </row>
    <row r="2592">
      <c r="A2592" s="20" t="s">
        <v>3051</v>
      </c>
      <c r="B2592" s="20" t="str">
        <f t="shared" si="1"/>
        <v>#VALUE!</v>
      </c>
      <c r="C2592" s="20" t="str">
        <f>IFERROR(__xludf.DUMMYFUNCTION("SPLIT(E2592,"" - "")"),"#VALUE!")</f>
        <v>#VALUE!</v>
      </c>
      <c r="D2592" s="20"/>
      <c r="E2592" s="23"/>
      <c r="F2592" s="4">
        <v>60.0</v>
      </c>
      <c r="G2592" s="4">
        <v>4.85</v>
      </c>
      <c r="H2592" s="8">
        <v>0.2333</v>
      </c>
      <c r="I2592" s="8">
        <v>0.1271</v>
      </c>
      <c r="J2592" s="9">
        <v>0.0052662037037037035</v>
      </c>
      <c r="K2592" s="21">
        <v>455.0</v>
      </c>
      <c r="L2592" s="4">
        <v>5.53</v>
      </c>
    </row>
    <row r="2593">
      <c r="A2593" s="20" t="s">
        <v>3054</v>
      </c>
      <c r="B2593" s="20" t="str">
        <f t="shared" si="1"/>
        <v>#VALUE!</v>
      </c>
      <c r="C2593" s="20" t="str">
        <f>IFERROR(__xludf.DUMMYFUNCTION("SPLIT(E2593,"" - "")"),"#VALUE!")</f>
        <v>#VALUE!</v>
      </c>
      <c r="D2593" s="20"/>
      <c r="E2593" s="23"/>
      <c r="F2593" s="4">
        <v>60.0</v>
      </c>
      <c r="G2593" s="4">
        <v>2.13</v>
      </c>
      <c r="H2593" s="8">
        <v>0.5167</v>
      </c>
      <c r="I2593" s="8">
        <v>0.125</v>
      </c>
      <c r="J2593" s="9">
        <v>0.0021643518518518518</v>
      </c>
      <c r="K2593" s="21">
        <v>187.0</v>
      </c>
      <c r="L2593" s="4">
        <v>2.58</v>
      </c>
    </row>
    <row r="2594">
      <c r="A2594" s="20" t="s">
        <v>3056</v>
      </c>
      <c r="B2594" s="20" t="str">
        <f t="shared" si="1"/>
        <v>#VALUE!</v>
      </c>
      <c r="C2594" s="20" t="str">
        <f>IFERROR(__xludf.DUMMYFUNCTION("SPLIT(E2594,"" - "")"),"#VALUE!")</f>
        <v>#VALUE!</v>
      </c>
      <c r="D2594" s="20"/>
      <c r="E2594" s="23"/>
      <c r="F2594" s="4">
        <v>60.0</v>
      </c>
      <c r="G2594" s="4">
        <v>3.2</v>
      </c>
      <c r="H2594" s="8">
        <v>0.2</v>
      </c>
      <c r="I2594" s="8">
        <v>0.2604</v>
      </c>
      <c r="J2594" s="9">
        <v>0.0030092592592592593</v>
      </c>
      <c r="K2594" s="21">
        <v>260.0</v>
      </c>
      <c r="L2594" s="4">
        <v>2.03</v>
      </c>
    </row>
    <row r="2595">
      <c r="A2595" s="20" t="s">
        <v>3057</v>
      </c>
      <c r="B2595" s="20" t="str">
        <f t="shared" si="1"/>
        <v>#VALUE!</v>
      </c>
      <c r="C2595" s="20" t="str">
        <f>IFERROR(__xludf.DUMMYFUNCTION("SPLIT(E2595,"" - "")"),"#VALUE!")</f>
        <v>#VALUE!</v>
      </c>
      <c r="D2595" s="20"/>
      <c r="E2595" s="23"/>
      <c r="F2595" s="4">
        <v>60.0</v>
      </c>
      <c r="G2595" s="4">
        <v>2.58</v>
      </c>
      <c r="H2595" s="8">
        <v>0.1667</v>
      </c>
      <c r="I2595" s="8">
        <v>0.3161</v>
      </c>
      <c r="J2595" s="9">
        <v>0.003298611111111111</v>
      </c>
      <c r="K2595" s="21">
        <v>285.0</v>
      </c>
      <c r="L2595" s="4">
        <v>4.37</v>
      </c>
    </row>
    <row r="2596">
      <c r="A2596" s="20">
        <v>13.0</v>
      </c>
      <c r="B2596" s="20" t="str">
        <f t="shared" si="1"/>
        <v>#VALUE!</v>
      </c>
      <c r="C2596" s="20" t="str">
        <f>IFERROR(__xludf.DUMMYFUNCTION("SPLIT(E2596,"" - "")"),"#VALUE!")</f>
        <v>#VALUE!</v>
      </c>
      <c r="D2596" s="20"/>
      <c r="E2596" s="23"/>
      <c r="F2596" s="4">
        <v>59.0</v>
      </c>
      <c r="G2596" s="4">
        <v>2.12</v>
      </c>
      <c r="H2596" s="8">
        <v>0.3729</v>
      </c>
      <c r="I2596" s="8">
        <v>0.112</v>
      </c>
      <c r="J2596" s="9">
        <v>0.004826388888888889</v>
      </c>
      <c r="K2596" s="21">
        <v>417.0</v>
      </c>
      <c r="L2596" s="4">
        <v>3.46</v>
      </c>
    </row>
    <row r="2597">
      <c r="A2597" s="20" t="s">
        <v>3058</v>
      </c>
      <c r="B2597" s="20" t="str">
        <f t="shared" si="1"/>
        <v>#VALUE!</v>
      </c>
      <c r="C2597" s="20" t="str">
        <f>IFERROR(__xludf.DUMMYFUNCTION("SPLIT(E2597,"" - "")"),"#VALUE!")</f>
        <v>#VALUE!</v>
      </c>
      <c r="D2597" s="20"/>
      <c r="E2597" s="23"/>
      <c r="F2597" s="4">
        <v>59.0</v>
      </c>
      <c r="G2597" s="4">
        <v>2.92</v>
      </c>
      <c r="H2597" s="8">
        <v>0.2881</v>
      </c>
      <c r="I2597" s="8">
        <v>0.1512</v>
      </c>
      <c r="J2597" s="9">
        <v>0.0059490740740740745</v>
      </c>
      <c r="K2597" s="21">
        <v>514.0</v>
      </c>
      <c r="L2597" s="4">
        <v>4.69</v>
      </c>
    </row>
    <row r="2598">
      <c r="A2598" s="20">
        <v>27901.0</v>
      </c>
      <c r="B2598" s="20" t="str">
        <f t="shared" si="1"/>
        <v>#VALUE!</v>
      </c>
      <c r="C2598" s="20" t="str">
        <f>IFERROR(__xludf.DUMMYFUNCTION("SPLIT(E2598,"" - "")"),"#VALUE!")</f>
        <v>#VALUE!</v>
      </c>
      <c r="D2598" s="20"/>
      <c r="E2598" s="23"/>
      <c r="F2598" s="4">
        <v>59.0</v>
      </c>
      <c r="G2598" s="4">
        <v>2.42</v>
      </c>
      <c r="H2598" s="8">
        <v>0.3898</v>
      </c>
      <c r="I2598" s="8">
        <v>0.1259</v>
      </c>
      <c r="J2598" s="9">
        <v>0.003599537037037037</v>
      </c>
      <c r="K2598" s="21">
        <v>311.0</v>
      </c>
      <c r="L2598" s="4">
        <v>3.07</v>
      </c>
    </row>
    <row r="2599">
      <c r="A2599" s="20">
        <v>3334.0</v>
      </c>
      <c r="B2599" s="20" t="str">
        <f t="shared" si="1"/>
        <v>#VALUE!</v>
      </c>
      <c r="C2599" s="20" t="str">
        <f>IFERROR(__xludf.DUMMYFUNCTION("SPLIT(E2599,"" - "")"),"#VALUE!")</f>
        <v>#VALUE!</v>
      </c>
      <c r="D2599" s="20"/>
      <c r="E2599" s="23"/>
      <c r="F2599" s="4">
        <v>59.0</v>
      </c>
      <c r="G2599" s="4">
        <v>3.22</v>
      </c>
      <c r="H2599" s="8">
        <v>0.0508</v>
      </c>
      <c r="I2599" s="8">
        <v>0.1211</v>
      </c>
      <c r="J2599" s="9">
        <v>0.004699074074074074</v>
      </c>
      <c r="K2599" s="21">
        <v>406.0</v>
      </c>
      <c r="L2599" s="4">
        <v>6.81</v>
      </c>
    </row>
    <row r="2600">
      <c r="A2600" s="20">
        <v>34276.0</v>
      </c>
      <c r="B2600" s="20" t="str">
        <f t="shared" si="1"/>
        <v>#VALUE!</v>
      </c>
      <c r="C2600" s="20" t="str">
        <f>IFERROR(__xludf.DUMMYFUNCTION("SPLIT(E2600,"" - "")"),"#VALUE!")</f>
        <v>#VALUE!</v>
      </c>
      <c r="D2600" s="20"/>
      <c r="E2600" s="23"/>
      <c r="F2600" s="4">
        <v>59.0</v>
      </c>
      <c r="G2600" s="4">
        <v>2.44</v>
      </c>
      <c r="H2600" s="8">
        <v>0.2034</v>
      </c>
      <c r="I2600" s="8">
        <v>0.1181</v>
      </c>
      <c r="J2600" s="9">
        <v>0.002627314814814815</v>
      </c>
      <c r="K2600" s="21">
        <v>227.0</v>
      </c>
      <c r="L2600" s="4">
        <v>3.24</v>
      </c>
    </row>
    <row r="2601">
      <c r="A2601" s="20">
        <v>34318.0</v>
      </c>
      <c r="B2601" s="20" t="str">
        <f t="shared" si="1"/>
        <v>#VALUE!</v>
      </c>
      <c r="C2601" s="20" t="str">
        <f>IFERROR(__xludf.DUMMYFUNCTION("SPLIT(E2601,"" - "")"),"#VALUE!")</f>
        <v>#VALUE!</v>
      </c>
      <c r="D2601" s="20"/>
      <c r="E2601" s="23"/>
      <c r="F2601" s="4">
        <v>59.0</v>
      </c>
      <c r="G2601" s="4">
        <v>2.31</v>
      </c>
      <c r="H2601" s="8">
        <v>0.1525</v>
      </c>
      <c r="I2601" s="8">
        <v>0.0956</v>
      </c>
      <c r="J2601" s="9">
        <v>0.0038773148148148148</v>
      </c>
      <c r="K2601" s="21">
        <v>335.0</v>
      </c>
      <c r="L2601" s="4">
        <v>4.61</v>
      </c>
    </row>
    <row r="2602">
      <c r="A2602" s="20">
        <v>35348.0</v>
      </c>
      <c r="B2602" s="20" t="str">
        <f t="shared" si="1"/>
        <v>#VALUE!</v>
      </c>
      <c r="C2602" s="20" t="str">
        <f>IFERROR(__xludf.DUMMYFUNCTION("SPLIT(E2602,"" - "")"),"#VALUE!")</f>
        <v>#VALUE!</v>
      </c>
      <c r="D2602" s="20"/>
      <c r="E2602" s="23"/>
      <c r="F2602" s="4">
        <v>59.0</v>
      </c>
      <c r="G2602" s="4">
        <v>1.86</v>
      </c>
      <c r="H2602" s="8">
        <v>0.5254</v>
      </c>
      <c r="I2602" s="8">
        <v>0.1091</v>
      </c>
      <c r="J2602" s="9">
        <v>0.002337962962962963</v>
      </c>
      <c r="K2602" s="21">
        <v>202.0</v>
      </c>
      <c r="L2602" s="4">
        <v>2.54</v>
      </c>
    </row>
    <row r="2603">
      <c r="A2603" s="20" t="s">
        <v>3059</v>
      </c>
      <c r="B2603" s="20" t="str">
        <f t="shared" si="1"/>
        <v>#VALUE!</v>
      </c>
      <c r="C2603" s="20" t="str">
        <f>IFERROR(__xludf.DUMMYFUNCTION("SPLIT(E2603,"" - "")"),"#VALUE!")</f>
        <v>#VALUE!</v>
      </c>
      <c r="D2603" s="20"/>
      <c r="E2603" s="23"/>
      <c r="F2603" s="4">
        <v>59.0</v>
      </c>
      <c r="G2603" s="4">
        <v>2.93</v>
      </c>
      <c r="H2603" s="8">
        <v>0.2881</v>
      </c>
      <c r="I2603" s="8">
        <v>0.1214</v>
      </c>
      <c r="J2603" s="9">
        <v>0.007094907407407407</v>
      </c>
      <c r="K2603" s="21">
        <v>613.0</v>
      </c>
      <c r="L2603" s="4">
        <v>5.61</v>
      </c>
    </row>
    <row r="2604">
      <c r="A2604" s="20" t="s">
        <v>4846</v>
      </c>
      <c r="B2604" s="20" t="str">
        <f t="shared" si="1"/>
        <v>#VALUE!</v>
      </c>
      <c r="C2604" s="20" t="str">
        <f>IFERROR(__xludf.DUMMYFUNCTION("SPLIT(E2604,"" - "")"),"#VALUE!")</f>
        <v>#VALUE!</v>
      </c>
      <c r="D2604" s="20"/>
      <c r="E2604" s="23"/>
      <c r="F2604" s="4">
        <v>59.0</v>
      </c>
      <c r="G2604" s="4">
        <v>1.42</v>
      </c>
      <c r="H2604" s="8">
        <v>0.0678</v>
      </c>
      <c r="I2604" s="8">
        <v>0.9167</v>
      </c>
      <c r="J2604" s="9">
        <v>8.101851851851852E-5</v>
      </c>
      <c r="K2604" s="21">
        <v>7.0</v>
      </c>
      <c r="L2604" s="4">
        <v>0.76</v>
      </c>
    </row>
    <row r="2605">
      <c r="A2605" s="20" t="s">
        <v>3061</v>
      </c>
      <c r="B2605" s="20" t="str">
        <f t="shared" si="1"/>
        <v>#VALUE!</v>
      </c>
      <c r="C2605" s="20" t="str">
        <f>IFERROR(__xludf.DUMMYFUNCTION("SPLIT(E2605,"" - "")"),"#VALUE!")</f>
        <v>#VALUE!</v>
      </c>
      <c r="D2605" s="20"/>
      <c r="E2605" s="23"/>
      <c r="F2605" s="4">
        <v>59.0</v>
      </c>
      <c r="G2605" s="4">
        <v>2.25</v>
      </c>
      <c r="H2605" s="8">
        <v>0.4237</v>
      </c>
      <c r="I2605" s="8">
        <v>0.218</v>
      </c>
      <c r="J2605" s="9">
        <v>0.0019444444444444444</v>
      </c>
      <c r="K2605" s="21">
        <v>168.0</v>
      </c>
      <c r="L2605" s="4">
        <v>2.46</v>
      </c>
    </row>
    <row r="2606">
      <c r="A2606" s="20" t="s">
        <v>3063</v>
      </c>
      <c r="B2606" s="20" t="str">
        <f t="shared" si="1"/>
        <v>#VALUE!</v>
      </c>
      <c r="C2606" s="20" t="str">
        <f>IFERROR(__xludf.DUMMYFUNCTION("SPLIT(E2606,"" - "")"),"#VALUE!")</f>
        <v>#VALUE!</v>
      </c>
      <c r="D2606" s="20"/>
      <c r="E2606" s="23"/>
      <c r="F2606" s="4">
        <v>59.0</v>
      </c>
      <c r="G2606" s="4">
        <v>2.69</v>
      </c>
      <c r="H2606" s="8">
        <v>0.1356</v>
      </c>
      <c r="I2606" s="8">
        <v>0.195</v>
      </c>
      <c r="J2606" s="9">
        <v>0.0028356481481481483</v>
      </c>
      <c r="K2606" s="21">
        <v>245.0</v>
      </c>
      <c r="L2606" s="4">
        <v>4.34</v>
      </c>
    </row>
    <row r="2607">
      <c r="A2607" s="20" t="s">
        <v>3064</v>
      </c>
      <c r="B2607" s="20" t="str">
        <f t="shared" si="1"/>
        <v>#VALUE!</v>
      </c>
      <c r="C2607" s="20" t="str">
        <f>IFERROR(__xludf.DUMMYFUNCTION("SPLIT(E2607,"" - "")"),"#VALUE!")</f>
        <v>#VALUE!</v>
      </c>
      <c r="D2607" s="20"/>
      <c r="E2607" s="23"/>
      <c r="F2607" s="4">
        <v>59.0</v>
      </c>
      <c r="G2607" s="4">
        <v>2.93</v>
      </c>
      <c r="H2607" s="8">
        <v>0.1695</v>
      </c>
      <c r="I2607" s="8">
        <v>0.2312</v>
      </c>
      <c r="J2607" s="9">
        <v>0.0030902777777777777</v>
      </c>
      <c r="K2607" s="21">
        <v>267.0</v>
      </c>
      <c r="L2607" s="4">
        <v>3.44</v>
      </c>
    </row>
    <row r="2608">
      <c r="A2608" s="20" t="s">
        <v>3065</v>
      </c>
      <c r="B2608" s="20" t="str">
        <f t="shared" si="1"/>
        <v>#VALUE!</v>
      </c>
      <c r="C2608" s="20" t="str">
        <f>IFERROR(__xludf.DUMMYFUNCTION("SPLIT(E2608,"" - "")"),"#VALUE!")</f>
        <v>#VALUE!</v>
      </c>
      <c r="D2608" s="20"/>
      <c r="E2608" s="23"/>
      <c r="F2608" s="4">
        <v>59.0</v>
      </c>
      <c r="G2608" s="4">
        <v>3.15</v>
      </c>
      <c r="H2608" s="8">
        <v>0.322</v>
      </c>
      <c r="I2608" s="8">
        <v>0.2258</v>
      </c>
      <c r="J2608" s="9">
        <v>0.004594907407407408</v>
      </c>
      <c r="K2608" s="21">
        <v>397.0</v>
      </c>
      <c r="L2608" s="4">
        <v>3.17</v>
      </c>
    </row>
    <row r="2609">
      <c r="A2609" s="20" t="s">
        <v>3066</v>
      </c>
      <c r="B2609" s="20" t="str">
        <f t="shared" si="1"/>
        <v>#VALUE!</v>
      </c>
      <c r="C2609" s="20" t="str">
        <f>IFERROR(__xludf.DUMMYFUNCTION("SPLIT(E2609,"" - "")"),"#VALUE!")</f>
        <v>#VALUE!</v>
      </c>
      <c r="D2609" s="20"/>
      <c r="E2609" s="23"/>
      <c r="F2609" s="4">
        <v>59.0</v>
      </c>
      <c r="G2609" s="4">
        <v>2.78</v>
      </c>
      <c r="H2609" s="8">
        <v>0.1017</v>
      </c>
      <c r="I2609" s="8">
        <v>0.2317</v>
      </c>
      <c r="J2609" s="9">
        <v>0.0034953703703703705</v>
      </c>
      <c r="K2609" s="21">
        <v>302.0</v>
      </c>
      <c r="L2609" s="4">
        <v>3.08</v>
      </c>
    </row>
    <row r="2610">
      <c r="A2610" s="20" t="s">
        <v>3067</v>
      </c>
      <c r="B2610" s="20" t="str">
        <f t="shared" si="1"/>
        <v>#VALUE!</v>
      </c>
      <c r="C2610" s="20" t="str">
        <f>IFERROR(__xludf.DUMMYFUNCTION("SPLIT(E2610,"" - "")"),"#VALUE!")</f>
        <v>#VALUE!</v>
      </c>
      <c r="D2610" s="20"/>
      <c r="E2610" s="23"/>
      <c r="F2610" s="4">
        <v>59.0</v>
      </c>
      <c r="G2610" s="4">
        <v>3.12</v>
      </c>
      <c r="H2610" s="8">
        <v>0.4237</v>
      </c>
      <c r="I2610" s="8">
        <v>0.163</v>
      </c>
      <c r="J2610" s="9">
        <v>0.002002314814814815</v>
      </c>
      <c r="K2610" s="21">
        <v>173.0</v>
      </c>
      <c r="L2610" s="4">
        <v>1.36</v>
      </c>
    </row>
    <row r="2611">
      <c r="A2611" s="20" t="s">
        <v>3068</v>
      </c>
      <c r="B2611" s="20" t="str">
        <f t="shared" si="1"/>
        <v>#VALUE!</v>
      </c>
      <c r="C2611" s="20" t="str">
        <f>IFERROR(__xludf.DUMMYFUNCTION("SPLIT(E2611,"" - "")"),"#VALUE!")</f>
        <v>#VALUE!</v>
      </c>
      <c r="D2611" s="20"/>
      <c r="E2611" s="23"/>
      <c r="F2611" s="4">
        <v>59.0</v>
      </c>
      <c r="G2611" s="4">
        <v>3.98</v>
      </c>
      <c r="H2611" s="8">
        <v>0.1695</v>
      </c>
      <c r="I2611" s="8">
        <v>0.234</v>
      </c>
      <c r="J2611" s="9">
        <v>0.001979166666666667</v>
      </c>
      <c r="K2611" s="21">
        <v>171.0</v>
      </c>
      <c r="L2611" s="4">
        <v>3.31</v>
      </c>
    </row>
    <row r="2612">
      <c r="A2612" s="20" t="s">
        <v>3069</v>
      </c>
      <c r="B2612" s="20" t="str">
        <f t="shared" si="1"/>
        <v>#VALUE!</v>
      </c>
      <c r="C2612" s="20" t="str">
        <f>IFERROR(__xludf.DUMMYFUNCTION("SPLIT(E2612,"" - "")"),"#VALUE!")</f>
        <v>#VALUE!</v>
      </c>
      <c r="D2612" s="20"/>
      <c r="E2612" s="23"/>
      <c r="F2612" s="4">
        <v>59.0</v>
      </c>
      <c r="G2612" s="4">
        <v>2.27</v>
      </c>
      <c r="H2612" s="8">
        <v>0.4237</v>
      </c>
      <c r="I2612" s="8">
        <v>0.2388</v>
      </c>
      <c r="J2612" s="9">
        <v>0.0020949074074074073</v>
      </c>
      <c r="K2612" s="21">
        <v>181.0</v>
      </c>
      <c r="L2612" s="4">
        <v>0.9</v>
      </c>
    </row>
    <row r="2613">
      <c r="A2613" s="20" t="s">
        <v>3071</v>
      </c>
      <c r="B2613" s="20" t="str">
        <f t="shared" si="1"/>
        <v>#VALUE!</v>
      </c>
      <c r="C2613" s="20" t="str">
        <f>IFERROR(__xludf.DUMMYFUNCTION("SPLIT(E2613,"" - "")"),"#VALUE!")</f>
        <v>#VALUE!</v>
      </c>
      <c r="D2613" s="20"/>
      <c r="E2613" s="23"/>
      <c r="F2613" s="4">
        <v>59.0</v>
      </c>
      <c r="G2613" s="4">
        <v>1.63</v>
      </c>
      <c r="H2613" s="8">
        <v>0.322</v>
      </c>
      <c r="I2613" s="8">
        <v>0.1667</v>
      </c>
      <c r="J2613" s="9">
        <v>0.0043055555555555555</v>
      </c>
      <c r="K2613" s="21">
        <v>372.0</v>
      </c>
      <c r="L2613" s="4">
        <v>2.73</v>
      </c>
    </row>
    <row r="2614">
      <c r="A2614" s="20" t="s">
        <v>3072</v>
      </c>
      <c r="B2614" s="20" t="str">
        <f t="shared" si="1"/>
        <v>#VALUE!</v>
      </c>
      <c r="C2614" s="20" t="str">
        <f>IFERROR(__xludf.DUMMYFUNCTION("SPLIT(E2614,"" - "")"),"#VALUE!")</f>
        <v>#VALUE!</v>
      </c>
      <c r="D2614" s="20"/>
      <c r="E2614" s="23"/>
      <c r="F2614" s="4">
        <v>59.0</v>
      </c>
      <c r="G2614" s="4">
        <v>3.31</v>
      </c>
      <c r="H2614" s="8">
        <v>0.1525</v>
      </c>
      <c r="I2614" s="8">
        <v>0.3385</v>
      </c>
      <c r="J2614" s="9">
        <v>0.0034027777777777776</v>
      </c>
      <c r="K2614" s="21">
        <v>294.0</v>
      </c>
      <c r="L2614" s="4">
        <v>5.71</v>
      </c>
    </row>
    <row r="2615">
      <c r="A2615" s="20" t="s">
        <v>3073</v>
      </c>
      <c r="B2615" s="20" t="str">
        <f t="shared" si="1"/>
        <v>#VALUE!</v>
      </c>
      <c r="C2615" s="20" t="str">
        <f>IFERROR(__xludf.DUMMYFUNCTION("SPLIT(E2615,"" - "")"),"#VALUE!")</f>
        <v>#VALUE!</v>
      </c>
      <c r="D2615" s="20"/>
      <c r="E2615" s="23"/>
      <c r="F2615" s="4">
        <v>59.0</v>
      </c>
      <c r="G2615" s="4">
        <v>3.39</v>
      </c>
      <c r="H2615" s="8">
        <v>0.2542</v>
      </c>
      <c r="I2615" s="8">
        <v>0.135</v>
      </c>
      <c r="J2615" s="9">
        <v>0.005150462962962963</v>
      </c>
      <c r="K2615" s="21">
        <v>445.0</v>
      </c>
      <c r="L2615" s="4">
        <v>3.46</v>
      </c>
    </row>
    <row r="2616">
      <c r="A2616" s="20" t="s">
        <v>3074</v>
      </c>
      <c r="B2616" s="20" t="str">
        <f t="shared" si="1"/>
        <v>#VALUE!</v>
      </c>
      <c r="C2616" s="20" t="str">
        <f>IFERROR(__xludf.DUMMYFUNCTION("SPLIT(E2616,"" - "")"),"#VALUE!")</f>
        <v>#VALUE!</v>
      </c>
      <c r="D2616" s="20"/>
      <c r="E2616" s="23"/>
      <c r="F2616" s="4">
        <v>59.0</v>
      </c>
      <c r="G2616" s="4">
        <v>4.32</v>
      </c>
      <c r="H2616" s="8">
        <v>0.2712</v>
      </c>
      <c r="I2616" s="8">
        <v>0.1647</v>
      </c>
      <c r="J2616" s="9">
        <v>0.003321759259259259</v>
      </c>
      <c r="K2616" s="21">
        <v>287.0</v>
      </c>
      <c r="L2616" s="4">
        <v>1.88</v>
      </c>
    </row>
    <row r="2617">
      <c r="A2617" s="20" t="s">
        <v>3075</v>
      </c>
      <c r="B2617" s="20" t="str">
        <f t="shared" si="1"/>
        <v>#VALUE!</v>
      </c>
      <c r="C2617" s="20" t="str">
        <f>IFERROR(__xludf.DUMMYFUNCTION("SPLIT(E2617,"" - "")"),"#VALUE!")</f>
        <v>#VALUE!</v>
      </c>
      <c r="D2617" s="20"/>
      <c r="E2617" s="23"/>
      <c r="F2617" s="4">
        <v>59.0</v>
      </c>
      <c r="G2617" s="4">
        <v>3.05</v>
      </c>
      <c r="H2617" s="8">
        <v>0.322</v>
      </c>
      <c r="I2617" s="8">
        <v>0.2167</v>
      </c>
      <c r="J2617" s="9">
        <v>0.0030324074074074073</v>
      </c>
      <c r="K2617" s="21">
        <v>262.0</v>
      </c>
      <c r="L2617" s="4">
        <v>2.61</v>
      </c>
    </row>
    <row r="2618">
      <c r="A2618" s="20" t="s">
        <v>3076</v>
      </c>
      <c r="B2618" s="20" t="str">
        <f t="shared" si="1"/>
        <v>#VALUE!</v>
      </c>
      <c r="C2618" s="20" t="str">
        <f>IFERROR(__xludf.DUMMYFUNCTION("SPLIT(E2618,"" - "")"),"#VALUE!")</f>
        <v>#VALUE!</v>
      </c>
      <c r="D2618" s="20"/>
      <c r="E2618" s="23"/>
      <c r="F2618" s="4">
        <v>59.0</v>
      </c>
      <c r="G2618" s="4">
        <v>1.63</v>
      </c>
      <c r="H2618" s="8">
        <v>0.3051</v>
      </c>
      <c r="I2618" s="8">
        <v>0.3542</v>
      </c>
      <c r="J2618" s="9">
        <v>0.001261574074074074</v>
      </c>
      <c r="K2618" s="21">
        <v>109.0</v>
      </c>
      <c r="L2618" s="4">
        <v>0.85</v>
      </c>
    </row>
    <row r="2619">
      <c r="A2619" s="20" t="s">
        <v>3077</v>
      </c>
      <c r="B2619" s="20" t="str">
        <f t="shared" si="1"/>
        <v>#VALUE!</v>
      </c>
      <c r="C2619" s="20" t="str">
        <f>IFERROR(__xludf.DUMMYFUNCTION("SPLIT(E2619,"" - "")"),"#VALUE!")</f>
        <v>#VALUE!</v>
      </c>
      <c r="D2619" s="20"/>
      <c r="E2619" s="23"/>
      <c r="F2619" s="4">
        <v>59.0</v>
      </c>
      <c r="G2619" s="4">
        <v>2.83</v>
      </c>
      <c r="H2619" s="8">
        <v>0.2034</v>
      </c>
      <c r="I2619" s="8">
        <v>0.4192</v>
      </c>
      <c r="J2619" s="9">
        <v>0.002650462962962963</v>
      </c>
      <c r="K2619" s="21">
        <v>229.0</v>
      </c>
      <c r="L2619" s="4">
        <v>2.03</v>
      </c>
    </row>
    <row r="2620">
      <c r="A2620" s="20" t="s">
        <v>3078</v>
      </c>
      <c r="B2620" s="20" t="str">
        <f t="shared" si="1"/>
        <v>#VALUE!</v>
      </c>
      <c r="C2620" s="20" t="str">
        <f>IFERROR(__xludf.DUMMYFUNCTION("SPLIT(E2620,"" - "")"),"#VALUE!")</f>
        <v>#VALUE!</v>
      </c>
      <c r="D2620" s="20"/>
      <c r="E2620" s="23"/>
      <c r="F2620" s="4">
        <v>59.0</v>
      </c>
      <c r="G2620" s="4">
        <v>3.34</v>
      </c>
      <c r="H2620" s="8">
        <v>0.2881</v>
      </c>
      <c r="I2620" s="8">
        <v>0.2132</v>
      </c>
      <c r="J2620" s="9">
        <v>0.005347222222222222</v>
      </c>
      <c r="K2620" s="21">
        <v>462.0</v>
      </c>
      <c r="L2620" s="4">
        <v>1.95</v>
      </c>
    </row>
    <row r="2621">
      <c r="A2621" s="20" t="s">
        <v>3079</v>
      </c>
      <c r="B2621" s="20" t="str">
        <f t="shared" si="1"/>
        <v>#VALUE!</v>
      </c>
      <c r="C2621" s="20" t="str">
        <f>IFERROR(__xludf.DUMMYFUNCTION("SPLIT(E2621,"" - "")"),"#VALUE!")</f>
        <v>#VALUE!</v>
      </c>
      <c r="D2621" s="20"/>
      <c r="E2621" s="23"/>
      <c r="F2621" s="4">
        <v>59.0</v>
      </c>
      <c r="G2621" s="4">
        <v>2.36</v>
      </c>
      <c r="H2621" s="8">
        <v>0.4746</v>
      </c>
      <c r="I2621" s="8">
        <v>0.1439</v>
      </c>
      <c r="J2621" s="9">
        <v>0.0020717592592592593</v>
      </c>
      <c r="K2621" s="21">
        <v>179.0</v>
      </c>
      <c r="L2621" s="4">
        <v>2.19</v>
      </c>
    </row>
    <row r="2622">
      <c r="A2622" s="20" t="s">
        <v>3080</v>
      </c>
      <c r="B2622" s="20" t="str">
        <f t="shared" si="1"/>
        <v>#VALUE!</v>
      </c>
      <c r="C2622" s="20" t="str">
        <f>IFERROR(__xludf.DUMMYFUNCTION("SPLIT(E2622,"" - "")"),"#VALUE!")</f>
        <v>#VALUE!</v>
      </c>
      <c r="D2622" s="20"/>
      <c r="E2622" s="23"/>
      <c r="F2622" s="4">
        <v>59.0</v>
      </c>
      <c r="G2622" s="4">
        <v>1.98</v>
      </c>
      <c r="H2622" s="8">
        <v>0.1017</v>
      </c>
      <c r="I2622" s="8">
        <v>0.2735</v>
      </c>
      <c r="J2622" s="9">
        <v>0.0022916666666666667</v>
      </c>
      <c r="K2622" s="21">
        <v>198.0</v>
      </c>
      <c r="L2622" s="4">
        <v>2.44</v>
      </c>
    </row>
    <row r="2623">
      <c r="A2623" s="20" t="s">
        <v>3081</v>
      </c>
      <c r="B2623" s="20" t="str">
        <f t="shared" si="1"/>
        <v>#VALUE!</v>
      </c>
      <c r="C2623" s="20" t="str">
        <f>IFERROR(__xludf.DUMMYFUNCTION("SPLIT(E2623,"" - "")"),"#VALUE!")</f>
        <v>#VALUE!</v>
      </c>
      <c r="D2623" s="20"/>
      <c r="E2623" s="23"/>
      <c r="F2623" s="4">
        <v>59.0</v>
      </c>
      <c r="G2623" s="4">
        <v>3.81</v>
      </c>
      <c r="H2623" s="8">
        <v>0.2203</v>
      </c>
      <c r="I2623" s="8">
        <v>0.2089</v>
      </c>
      <c r="J2623" s="9">
        <v>0.002337962962962963</v>
      </c>
      <c r="K2623" s="21">
        <v>202.0</v>
      </c>
      <c r="L2623" s="4">
        <v>3.97</v>
      </c>
    </row>
    <row r="2624">
      <c r="A2624" s="20" t="s">
        <v>3082</v>
      </c>
      <c r="B2624" s="20" t="str">
        <f t="shared" si="1"/>
        <v>#VALUE!</v>
      </c>
      <c r="C2624" s="20" t="str">
        <f>IFERROR(__xludf.DUMMYFUNCTION("SPLIT(E2624,"" - "")"),"#VALUE!")</f>
        <v>#VALUE!</v>
      </c>
      <c r="D2624" s="20"/>
      <c r="E2624" s="23"/>
      <c r="F2624" s="4">
        <v>59.0</v>
      </c>
      <c r="G2624" s="4">
        <v>3.75</v>
      </c>
      <c r="H2624" s="8">
        <v>0.1356</v>
      </c>
      <c r="I2624" s="8">
        <v>0.3258</v>
      </c>
      <c r="J2624" s="9">
        <v>0.003564814814814815</v>
      </c>
      <c r="K2624" s="21">
        <v>308.0</v>
      </c>
      <c r="L2624" s="4">
        <v>1.83</v>
      </c>
    </row>
    <row r="2625">
      <c r="A2625" s="20" t="s">
        <v>3083</v>
      </c>
      <c r="B2625" s="20" t="str">
        <f t="shared" si="1"/>
        <v>#VALUE!</v>
      </c>
      <c r="C2625" s="20" t="str">
        <f>IFERROR(__xludf.DUMMYFUNCTION("SPLIT(E2625,"" - "")"),"#VALUE!")</f>
        <v>#VALUE!</v>
      </c>
      <c r="D2625" s="20"/>
      <c r="E2625" s="23"/>
      <c r="F2625" s="4">
        <v>59.0</v>
      </c>
      <c r="G2625" s="4">
        <v>4.14</v>
      </c>
      <c r="H2625" s="8">
        <v>0.3559</v>
      </c>
      <c r="I2625" s="8">
        <v>0.1721</v>
      </c>
      <c r="J2625" s="9">
        <v>0.005613425925925926</v>
      </c>
      <c r="K2625" s="21">
        <v>485.0</v>
      </c>
      <c r="L2625" s="4">
        <v>2.88</v>
      </c>
    </row>
    <row r="2626">
      <c r="A2626" s="20" t="s">
        <v>3084</v>
      </c>
      <c r="B2626" s="20" t="str">
        <f t="shared" si="1"/>
        <v>#VALUE!</v>
      </c>
      <c r="C2626" s="20" t="str">
        <f>IFERROR(__xludf.DUMMYFUNCTION("SPLIT(E2626,"" - "")"),"#VALUE!")</f>
        <v>#VALUE!</v>
      </c>
      <c r="D2626" s="20"/>
      <c r="E2626" s="23"/>
      <c r="F2626" s="4">
        <v>59.0</v>
      </c>
      <c r="G2626" s="4">
        <v>4.36</v>
      </c>
      <c r="H2626" s="8">
        <v>0.2203</v>
      </c>
      <c r="I2626" s="8">
        <v>0.1362</v>
      </c>
      <c r="J2626" s="9">
        <v>0.005358796296296296</v>
      </c>
      <c r="K2626" s="21">
        <v>463.0</v>
      </c>
      <c r="L2626" s="4">
        <v>4.36</v>
      </c>
    </row>
    <row r="2627">
      <c r="A2627" s="20" t="s">
        <v>3085</v>
      </c>
      <c r="B2627" s="20" t="str">
        <f t="shared" si="1"/>
        <v>#VALUE!</v>
      </c>
      <c r="C2627" s="20" t="str">
        <f>IFERROR(__xludf.DUMMYFUNCTION("SPLIT(E2627,"" - "")"),"#VALUE!")</f>
        <v>#VALUE!</v>
      </c>
      <c r="D2627" s="20"/>
      <c r="E2627" s="23"/>
      <c r="F2627" s="4">
        <v>59.0</v>
      </c>
      <c r="G2627" s="4">
        <v>6.64</v>
      </c>
      <c r="H2627" s="8">
        <v>0.3051</v>
      </c>
      <c r="I2627" s="8">
        <v>0.1276</v>
      </c>
      <c r="J2627" s="9">
        <v>0.005324074074074074</v>
      </c>
      <c r="K2627" s="21">
        <v>460.0</v>
      </c>
      <c r="L2627" s="4">
        <v>4.32</v>
      </c>
    </row>
    <row r="2628">
      <c r="A2628" s="20" t="s">
        <v>3086</v>
      </c>
      <c r="B2628" s="20" t="str">
        <f t="shared" si="1"/>
        <v>#VALUE!</v>
      </c>
      <c r="C2628" s="20" t="str">
        <f>IFERROR(__xludf.DUMMYFUNCTION("SPLIT(E2628,"" - "")"),"#VALUE!")</f>
        <v>#VALUE!</v>
      </c>
      <c r="D2628" s="20"/>
      <c r="E2628" s="23"/>
      <c r="F2628" s="4">
        <v>59.0</v>
      </c>
      <c r="G2628" s="4">
        <v>4.46</v>
      </c>
      <c r="H2628" s="8">
        <v>0.1864</v>
      </c>
      <c r="I2628" s="8">
        <v>0.1559</v>
      </c>
      <c r="J2628" s="9">
        <v>0.005335648148148148</v>
      </c>
      <c r="K2628" s="21">
        <v>461.0</v>
      </c>
      <c r="L2628" s="4">
        <v>3.24</v>
      </c>
    </row>
    <row r="2629">
      <c r="A2629" s="20" t="s">
        <v>3087</v>
      </c>
      <c r="B2629" s="20" t="str">
        <f t="shared" si="1"/>
        <v>#VALUE!</v>
      </c>
      <c r="C2629" s="20" t="str">
        <f>IFERROR(__xludf.DUMMYFUNCTION("SPLIT(E2629,"" - "")"),"#VALUE!")</f>
        <v>#VALUE!</v>
      </c>
      <c r="D2629" s="20"/>
      <c r="E2629" s="23"/>
      <c r="F2629" s="4">
        <v>59.0</v>
      </c>
      <c r="G2629" s="4">
        <v>3.66</v>
      </c>
      <c r="H2629" s="8">
        <v>0.2373</v>
      </c>
      <c r="I2629" s="8">
        <v>0.2083</v>
      </c>
      <c r="J2629" s="9">
        <v>0.004664351851851852</v>
      </c>
      <c r="K2629" s="21">
        <v>403.0</v>
      </c>
      <c r="L2629" s="4">
        <v>2.1</v>
      </c>
    </row>
    <row r="2630">
      <c r="A2630" s="20" t="s">
        <v>3088</v>
      </c>
      <c r="B2630" s="20" t="str">
        <f t="shared" si="1"/>
        <v>#VALUE!</v>
      </c>
      <c r="C2630" s="20" t="str">
        <f>IFERROR(__xludf.DUMMYFUNCTION("SPLIT(E2630,"" - "")"),"#VALUE!")</f>
        <v>#VALUE!</v>
      </c>
      <c r="D2630" s="20"/>
      <c r="E2630" s="23"/>
      <c r="F2630" s="4">
        <v>59.0</v>
      </c>
      <c r="G2630" s="4">
        <v>3.44</v>
      </c>
      <c r="H2630" s="8">
        <v>0.3559</v>
      </c>
      <c r="I2630" s="8">
        <v>0.1576</v>
      </c>
      <c r="J2630" s="9">
        <v>0.004537037037037037</v>
      </c>
      <c r="K2630" s="21">
        <v>392.0</v>
      </c>
      <c r="L2630" s="4">
        <v>2.9</v>
      </c>
    </row>
    <row r="2631">
      <c r="A2631" s="20" t="s">
        <v>3089</v>
      </c>
      <c r="B2631" s="20" t="str">
        <f t="shared" si="1"/>
        <v>#VALUE!</v>
      </c>
      <c r="C2631" s="20" t="str">
        <f>IFERROR(__xludf.DUMMYFUNCTION("SPLIT(E2631,"" - "")"),"#VALUE!")</f>
        <v>#VALUE!</v>
      </c>
      <c r="D2631" s="20"/>
      <c r="E2631" s="23"/>
      <c r="F2631" s="4">
        <v>59.0</v>
      </c>
      <c r="G2631" s="4">
        <v>2.83</v>
      </c>
      <c r="H2631" s="8">
        <v>0.3559</v>
      </c>
      <c r="I2631" s="8">
        <v>0.1796</v>
      </c>
      <c r="J2631" s="9">
        <v>0.0022453703703703702</v>
      </c>
      <c r="K2631" s="21">
        <v>194.0</v>
      </c>
      <c r="L2631" s="4">
        <v>2.69</v>
      </c>
    </row>
    <row r="2632">
      <c r="A2632" s="20" t="s">
        <v>3091</v>
      </c>
      <c r="B2632" s="20" t="str">
        <f t="shared" si="1"/>
        <v>#VALUE!</v>
      </c>
      <c r="C2632" s="20" t="str">
        <f>IFERROR(__xludf.DUMMYFUNCTION("SPLIT(E2632,"" - "")"),"#VALUE!")</f>
        <v>#VALUE!</v>
      </c>
      <c r="D2632" s="20"/>
      <c r="E2632" s="23"/>
      <c r="F2632" s="4">
        <v>59.0</v>
      </c>
      <c r="G2632" s="4">
        <v>3.25</v>
      </c>
      <c r="H2632" s="8">
        <v>0.1356</v>
      </c>
      <c r="I2632" s="8">
        <v>0.224</v>
      </c>
      <c r="J2632" s="9">
        <v>0.002789351851851852</v>
      </c>
      <c r="K2632" s="21">
        <v>241.0</v>
      </c>
      <c r="L2632" s="4">
        <v>2.19</v>
      </c>
    </row>
    <row r="2633">
      <c r="A2633" s="20" t="s">
        <v>3092</v>
      </c>
      <c r="B2633" s="20" t="str">
        <f t="shared" si="1"/>
        <v>#VALUE!</v>
      </c>
      <c r="C2633" s="20" t="str">
        <f>IFERROR(__xludf.DUMMYFUNCTION("SPLIT(E2633,"" - "")"),"#VALUE!")</f>
        <v>#VALUE!</v>
      </c>
      <c r="D2633" s="20"/>
      <c r="E2633" s="23"/>
      <c r="F2633" s="4">
        <v>59.0</v>
      </c>
      <c r="G2633" s="4">
        <v>2.27</v>
      </c>
      <c r="H2633" s="8">
        <v>0.2373</v>
      </c>
      <c r="I2633" s="8">
        <v>0.2388</v>
      </c>
      <c r="J2633" s="9">
        <v>0.0021875</v>
      </c>
      <c r="K2633" s="21">
        <v>189.0</v>
      </c>
      <c r="L2633" s="4">
        <v>2.22</v>
      </c>
    </row>
    <row r="2634">
      <c r="A2634" s="20" t="s">
        <v>4847</v>
      </c>
      <c r="B2634" s="20" t="str">
        <f t="shared" si="1"/>
        <v>#VALUE!</v>
      </c>
      <c r="C2634" s="20" t="str">
        <f>IFERROR(__xludf.DUMMYFUNCTION("SPLIT(E2634,"" - "")"),"#VALUE!")</f>
        <v>#VALUE!</v>
      </c>
      <c r="D2634" s="20"/>
      <c r="E2634" s="23"/>
      <c r="F2634" s="4">
        <v>59.0</v>
      </c>
      <c r="G2634" s="4">
        <v>2.05</v>
      </c>
      <c r="H2634" s="8">
        <v>0.339</v>
      </c>
      <c r="I2634" s="8">
        <v>0.1736</v>
      </c>
      <c r="J2634" s="9">
        <v>0.0033680555555555556</v>
      </c>
      <c r="K2634" s="21">
        <v>291.0</v>
      </c>
      <c r="L2634" s="4">
        <v>2.02</v>
      </c>
    </row>
    <row r="2635">
      <c r="A2635" s="20" t="s">
        <v>3095</v>
      </c>
      <c r="B2635" s="20" t="str">
        <f t="shared" si="1"/>
        <v>#VALUE!</v>
      </c>
      <c r="C2635" s="20" t="str">
        <f>IFERROR(__xludf.DUMMYFUNCTION("SPLIT(E2635,"" - "")"),"#VALUE!")</f>
        <v>#VALUE!</v>
      </c>
      <c r="D2635" s="20"/>
      <c r="E2635" s="23"/>
      <c r="F2635" s="4">
        <v>59.0</v>
      </c>
      <c r="G2635" s="4">
        <v>2.97</v>
      </c>
      <c r="H2635" s="8">
        <v>0.1017</v>
      </c>
      <c r="I2635" s="8">
        <v>0.3371</v>
      </c>
      <c r="J2635" s="9">
        <v>0.0029745370370370373</v>
      </c>
      <c r="K2635" s="21">
        <v>257.0</v>
      </c>
      <c r="L2635" s="4">
        <v>2.07</v>
      </c>
    </row>
    <row r="2636">
      <c r="A2636" s="20" t="s">
        <v>3096</v>
      </c>
      <c r="B2636" s="20" t="str">
        <f t="shared" si="1"/>
        <v>#VALUE!</v>
      </c>
      <c r="C2636" s="20" t="str">
        <f>IFERROR(__xludf.DUMMYFUNCTION("SPLIT(E2636,"" - "")"),"#VALUE!")</f>
        <v>#VALUE!</v>
      </c>
      <c r="D2636" s="20"/>
      <c r="E2636" s="23"/>
      <c r="F2636" s="4">
        <v>59.0</v>
      </c>
      <c r="G2636" s="4">
        <v>4.2</v>
      </c>
      <c r="H2636" s="8">
        <v>0.4915</v>
      </c>
      <c r="I2636" s="8">
        <v>0.1653</v>
      </c>
      <c r="J2636" s="9">
        <v>0.003460648148148148</v>
      </c>
      <c r="K2636" s="21">
        <v>299.0</v>
      </c>
      <c r="L2636" s="4">
        <v>2.12</v>
      </c>
    </row>
    <row r="2637">
      <c r="A2637" s="20" t="s">
        <v>3098</v>
      </c>
      <c r="B2637" s="20" t="str">
        <f t="shared" si="1"/>
        <v>#VALUE!</v>
      </c>
      <c r="C2637" s="20" t="str">
        <f>IFERROR(__xludf.DUMMYFUNCTION("SPLIT(E2637,"" - "")"),"#VALUE!")</f>
        <v>#VALUE!</v>
      </c>
      <c r="D2637" s="20"/>
      <c r="E2637" s="23"/>
      <c r="F2637" s="4">
        <v>59.0</v>
      </c>
      <c r="G2637" s="4">
        <v>3.36</v>
      </c>
      <c r="H2637" s="8">
        <v>0.3898</v>
      </c>
      <c r="I2637" s="8">
        <v>0.1414</v>
      </c>
      <c r="J2637" s="9">
        <v>0.0033796296296296296</v>
      </c>
      <c r="K2637" s="21">
        <v>292.0</v>
      </c>
      <c r="L2637" s="4">
        <v>2.53</v>
      </c>
    </row>
    <row r="2638">
      <c r="A2638" s="20" t="s">
        <v>3099</v>
      </c>
      <c r="B2638" s="20" t="str">
        <f t="shared" si="1"/>
        <v>#VALUE!</v>
      </c>
      <c r="C2638" s="20" t="str">
        <f>IFERROR(__xludf.DUMMYFUNCTION("SPLIT(E2638,"" - "")"),"#VALUE!")</f>
        <v>#VALUE!</v>
      </c>
      <c r="D2638" s="20"/>
      <c r="E2638" s="23"/>
      <c r="F2638" s="4">
        <v>59.0</v>
      </c>
      <c r="G2638" s="4">
        <v>4.24</v>
      </c>
      <c r="H2638" s="8">
        <v>0.1864</v>
      </c>
      <c r="I2638" s="8">
        <v>0.188</v>
      </c>
      <c r="J2638" s="9">
        <v>0.0033912037037037036</v>
      </c>
      <c r="K2638" s="21">
        <v>293.0</v>
      </c>
      <c r="L2638" s="4">
        <v>2.29</v>
      </c>
    </row>
    <row r="2639">
      <c r="A2639" s="20" t="s">
        <v>3101</v>
      </c>
      <c r="B2639" s="20" t="str">
        <f t="shared" si="1"/>
        <v>#VALUE!</v>
      </c>
      <c r="C2639" s="20" t="str">
        <f>IFERROR(__xludf.DUMMYFUNCTION("SPLIT(E2639,"" - "")"),"#VALUE!")</f>
        <v>#VALUE!</v>
      </c>
      <c r="D2639" s="20"/>
      <c r="E2639" s="23"/>
      <c r="F2639" s="4">
        <v>59.0</v>
      </c>
      <c r="G2639" s="4">
        <v>3.42</v>
      </c>
      <c r="H2639" s="8">
        <v>0.2373</v>
      </c>
      <c r="I2639" s="8">
        <v>0.203</v>
      </c>
      <c r="J2639" s="9">
        <v>0.0021759259259259258</v>
      </c>
      <c r="K2639" s="21">
        <v>188.0</v>
      </c>
      <c r="L2639" s="4">
        <v>2.58</v>
      </c>
    </row>
    <row r="2640">
      <c r="A2640" s="20" t="s">
        <v>3103</v>
      </c>
      <c r="B2640" s="20" t="str">
        <f t="shared" si="1"/>
        <v>#VALUE!</v>
      </c>
      <c r="C2640" s="20" t="str">
        <f>IFERROR(__xludf.DUMMYFUNCTION("SPLIT(E2640,"" - "")"),"#VALUE!")</f>
        <v>#VALUE!</v>
      </c>
      <c r="D2640" s="20"/>
      <c r="E2640" s="23"/>
      <c r="F2640" s="4">
        <v>59.0</v>
      </c>
      <c r="G2640" s="4">
        <v>2.76</v>
      </c>
      <c r="H2640" s="8">
        <v>0.2542</v>
      </c>
      <c r="I2640" s="8">
        <v>0.227</v>
      </c>
      <c r="J2640" s="9">
        <v>0.002476851851851852</v>
      </c>
      <c r="K2640" s="21">
        <v>214.0</v>
      </c>
      <c r="L2640" s="4">
        <v>3.0</v>
      </c>
    </row>
    <row r="2641">
      <c r="A2641" s="20" t="s">
        <v>3104</v>
      </c>
      <c r="B2641" s="20" t="str">
        <f t="shared" si="1"/>
        <v>#VALUE!</v>
      </c>
      <c r="C2641" s="20" t="str">
        <f>IFERROR(__xludf.DUMMYFUNCTION("SPLIT(E2641,"" - "")"),"#VALUE!")</f>
        <v>#VALUE!</v>
      </c>
      <c r="D2641" s="20"/>
      <c r="E2641" s="23"/>
      <c r="F2641" s="4">
        <v>59.0</v>
      </c>
      <c r="G2641" s="4">
        <v>3.51</v>
      </c>
      <c r="H2641" s="8">
        <v>0.2542</v>
      </c>
      <c r="I2641" s="8">
        <v>0.1256</v>
      </c>
      <c r="J2641" s="9">
        <v>0.0028819444444444444</v>
      </c>
      <c r="K2641" s="21">
        <v>249.0</v>
      </c>
      <c r="L2641" s="4">
        <v>3.58</v>
      </c>
    </row>
    <row r="2642">
      <c r="A2642" s="20" t="s">
        <v>3105</v>
      </c>
      <c r="B2642" s="20" t="str">
        <f t="shared" si="1"/>
        <v>#VALUE!</v>
      </c>
      <c r="C2642" s="20" t="str">
        <f>IFERROR(__xludf.DUMMYFUNCTION("SPLIT(E2642,"" - "")"),"#VALUE!")</f>
        <v>#VALUE!</v>
      </c>
      <c r="D2642" s="20"/>
      <c r="E2642" s="23"/>
      <c r="F2642" s="4">
        <v>59.0</v>
      </c>
      <c r="G2642" s="4">
        <v>5.34</v>
      </c>
      <c r="H2642" s="8">
        <v>0.2712</v>
      </c>
      <c r="I2642" s="8">
        <v>0.1206</v>
      </c>
      <c r="J2642" s="9">
        <v>0.004212962962962963</v>
      </c>
      <c r="K2642" s="21">
        <v>364.0</v>
      </c>
      <c r="L2642" s="4">
        <v>2.9</v>
      </c>
    </row>
    <row r="2643">
      <c r="A2643" s="20" t="s">
        <v>3108</v>
      </c>
      <c r="B2643" s="20" t="str">
        <f t="shared" si="1"/>
        <v>#VALUE!</v>
      </c>
      <c r="C2643" s="20" t="str">
        <f>IFERROR(__xludf.DUMMYFUNCTION("SPLIT(E2643,"" - "")"),"#VALUE!")</f>
        <v>#VALUE!</v>
      </c>
      <c r="D2643" s="20"/>
      <c r="E2643" s="23"/>
      <c r="F2643" s="4">
        <v>59.0</v>
      </c>
      <c r="G2643" s="4">
        <v>3.19</v>
      </c>
      <c r="H2643" s="8">
        <v>0.2203</v>
      </c>
      <c r="I2643" s="8">
        <v>0.1809</v>
      </c>
      <c r="J2643" s="9">
        <v>0.0035300925925925925</v>
      </c>
      <c r="K2643" s="21">
        <v>305.0</v>
      </c>
      <c r="L2643" s="4">
        <v>2.97</v>
      </c>
    </row>
    <row r="2644">
      <c r="A2644" s="20" t="s">
        <v>3109</v>
      </c>
      <c r="B2644" s="20" t="str">
        <f t="shared" si="1"/>
        <v>#VALUE!</v>
      </c>
      <c r="C2644" s="20" t="str">
        <f>IFERROR(__xludf.DUMMYFUNCTION("SPLIT(E2644,"" - "")"),"#VALUE!")</f>
        <v>#VALUE!</v>
      </c>
      <c r="D2644" s="20"/>
      <c r="E2644" s="23"/>
      <c r="F2644" s="4">
        <v>59.0</v>
      </c>
      <c r="G2644" s="4">
        <v>4.92</v>
      </c>
      <c r="H2644" s="8">
        <v>0.1864</v>
      </c>
      <c r="I2644" s="8">
        <v>0.0724</v>
      </c>
      <c r="J2644" s="9">
        <v>0.0040625</v>
      </c>
      <c r="K2644" s="21">
        <v>351.0</v>
      </c>
      <c r="L2644" s="4">
        <v>2.78</v>
      </c>
    </row>
    <row r="2645">
      <c r="A2645" s="20" t="s">
        <v>3110</v>
      </c>
      <c r="B2645" s="20" t="str">
        <f t="shared" si="1"/>
        <v>#VALUE!</v>
      </c>
      <c r="C2645" s="20" t="str">
        <f>IFERROR(__xludf.DUMMYFUNCTION("SPLIT(E2645,"" - "")"),"#VALUE!")</f>
        <v>#VALUE!</v>
      </c>
      <c r="D2645" s="20"/>
      <c r="E2645" s="23"/>
      <c r="F2645" s="4">
        <v>59.0</v>
      </c>
      <c r="G2645" s="4">
        <v>2.63</v>
      </c>
      <c r="H2645" s="8">
        <v>0.1356</v>
      </c>
      <c r="I2645" s="8">
        <v>0.2903</v>
      </c>
      <c r="J2645" s="9">
        <v>0.002662037037037037</v>
      </c>
      <c r="K2645" s="21">
        <v>230.0</v>
      </c>
      <c r="L2645" s="4">
        <v>1.81</v>
      </c>
    </row>
    <row r="2646">
      <c r="A2646" s="20" t="s">
        <v>3111</v>
      </c>
      <c r="B2646" s="20" t="str">
        <f t="shared" si="1"/>
        <v>#VALUE!</v>
      </c>
      <c r="C2646" s="20" t="str">
        <f>IFERROR(__xludf.DUMMYFUNCTION("SPLIT(E2646,"" - "")"),"#VALUE!")</f>
        <v>#VALUE!</v>
      </c>
      <c r="D2646" s="20"/>
      <c r="E2646" s="23"/>
      <c r="F2646" s="4">
        <v>59.0</v>
      </c>
      <c r="G2646" s="4">
        <v>4.14</v>
      </c>
      <c r="H2646" s="8">
        <v>0.2881</v>
      </c>
      <c r="I2646" s="8">
        <v>0.1352</v>
      </c>
      <c r="J2646" s="9">
        <v>0.003715277777777778</v>
      </c>
      <c r="K2646" s="21">
        <v>321.0</v>
      </c>
      <c r="L2646" s="4">
        <v>3.51</v>
      </c>
    </row>
    <row r="2647">
      <c r="A2647" s="20" t="s">
        <v>4848</v>
      </c>
      <c r="B2647" s="20" t="str">
        <f t="shared" si="1"/>
        <v>#VALUE!</v>
      </c>
      <c r="C2647" s="20" t="str">
        <f>IFERROR(__xludf.DUMMYFUNCTION("SPLIT(E2647,"" - "")"),"#VALUE!")</f>
        <v>#VALUE!</v>
      </c>
      <c r="D2647" s="20"/>
      <c r="E2647" s="23"/>
      <c r="F2647" s="4">
        <v>58.0</v>
      </c>
      <c r="G2647" s="4">
        <v>1.29</v>
      </c>
      <c r="H2647" s="8">
        <v>0.1379</v>
      </c>
      <c r="I2647" s="8">
        <v>0.2133</v>
      </c>
      <c r="J2647" s="9">
        <v>0.005763888888888889</v>
      </c>
      <c r="K2647" s="21">
        <v>498.0</v>
      </c>
      <c r="L2647" s="4">
        <v>7.19</v>
      </c>
    </row>
    <row r="2648">
      <c r="A2648" s="20">
        <v>20660.0</v>
      </c>
      <c r="B2648" s="20" t="str">
        <f t="shared" si="1"/>
        <v>#VALUE!</v>
      </c>
      <c r="C2648" s="20" t="str">
        <f>IFERROR(__xludf.DUMMYFUNCTION("SPLIT(E2648,"" - "")"),"#VALUE!")</f>
        <v>#VALUE!</v>
      </c>
      <c r="D2648" s="20"/>
      <c r="E2648" s="23"/>
      <c r="F2648" s="4">
        <v>58.0</v>
      </c>
      <c r="G2648" s="4">
        <v>2.17</v>
      </c>
      <c r="H2648" s="8">
        <v>0.4828</v>
      </c>
      <c r="I2648" s="8">
        <v>0.1111</v>
      </c>
      <c r="J2648" s="9">
        <v>0.0021064814814814813</v>
      </c>
      <c r="K2648" s="21">
        <v>182.0</v>
      </c>
      <c r="L2648" s="4">
        <v>2.03</v>
      </c>
    </row>
    <row r="2649">
      <c r="A2649" s="20">
        <v>25763.0</v>
      </c>
      <c r="B2649" s="20" t="str">
        <f t="shared" si="1"/>
        <v>#VALUE!</v>
      </c>
      <c r="C2649" s="20" t="str">
        <f>IFERROR(__xludf.DUMMYFUNCTION("SPLIT(E2649,"" - "")"),"#VALUE!")</f>
        <v>#VALUE!</v>
      </c>
      <c r="D2649" s="20"/>
      <c r="E2649" s="23"/>
      <c r="F2649" s="4">
        <v>58.0</v>
      </c>
      <c r="G2649" s="4">
        <v>2.31</v>
      </c>
      <c r="H2649" s="8">
        <v>0.1724</v>
      </c>
      <c r="I2649" s="8">
        <v>0.209</v>
      </c>
      <c r="J2649" s="9">
        <v>0.003425925925925926</v>
      </c>
      <c r="K2649" s="21">
        <v>296.0</v>
      </c>
      <c r="L2649" s="4">
        <v>3.71</v>
      </c>
    </row>
    <row r="2650">
      <c r="A2650" s="20">
        <v>34375.0</v>
      </c>
      <c r="B2650" s="20" t="str">
        <f t="shared" si="1"/>
        <v>#VALUE!</v>
      </c>
      <c r="C2650" s="20" t="str">
        <f>IFERROR(__xludf.DUMMYFUNCTION("SPLIT(E2650,"" - "")"),"#VALUE!")</f>
        <v>#VALUE!</v>
      </c>
      <c r="D2650" s="20"/>
      <c r="E2650" s="23"/>
      <c r="F2650" s="4">
        <v>58.0</v>
      </c>
      <c r="G2650" s="4">
        <v>2.69</v>
      </c>
      <c r="H2650" s="8">
        <v>0.2931</v>
      </c>
      <c r="I2650" s="8">
        <v>0.1859</v>
      </c>
      <c r="J2650" s="9">
        <v>0.0037731481481481483</v>
      </c>
      <c r="K2650" s="21">
        <v>326.0</v>
      </c>
      <c r="L2650" s="4">
        <v>3.07</v>
      </c>
    </row>
    <row r="2651">
      <c r="A2651" s="20">
        <v>6542.0</v>
      </c>
      <c r="B2651" s="20" t="str">
        <f t="shared" si="1"/>
        <v>#VALUE!</v>
      </c>
      <c r="C2651" s="20" t="str">
        <f>IFERROR(__xludf.DUMMYFUNCTION("SPLIT(E2651,"" - "")"),"#VALUE!")</f>
        <v>#VALUE!</v>
      </c>
      <c r="D2651" s="20"/>
      <c r="E2651" s="23"/>
      <c r="F2651" s="4">
        <v>58.0</v>
      </c>
      <c r="G2651" s="4">
        <v>2.59</v>
      </c>
      <c r="H2651" s="8">
        <v>0.1897</v>
      </c>
      <c r="I2651" s="8">
        <v>0.1067</v>
      </c>
      <c r="J2651" s="9">
        <v>0.004606481481481481</v>
      </c>
      <c r="K2651" s="21">
        <v>398.0</v>
      </c>
      <c r="L2651" s="4">
        <v>5.66</v>
      </c>
    </row>
    <row r="2652">
      <c r="A2652" s="20" t="s">
        <v>3114</v>
      </c>
      <c r="B2652" s="20" t="str">
        <f t="shared" si="1"/>
        <v>#VALUE!</v>
      </c>
      <c r="C2652" s="20" t="str">
        <f>IFERROR(__xludf.DUMMYFUNCTION("SPLIT(E2652,"" - "")"),"#VALUE!")</f>
        <v>#VALUE!</v>
      </c>
      <c r="D2652" s="20"/>
      <c r="E2652" s="23"/>
      <c r="F2652" s="4">
        <v>58.0</v>
      </c>
      <c r="G2652" s="4">
        <v>4.0</v>
      </c>
      <c r="H2652" s="8">
        <v>0.431</v>
      </c>
      <c r="I2652" s="8">
        <v>0.125</v>
      </c>
      <c r="J2652" s="9">
        <v>0.002800925925925926</v>
      </c>
      <c r="K2652" s="21">
        <v>242.0</v>
      </c>
      <c r="L2652" s="4">
        <v>3.19</v>
      </c>
    </row>
    <row r="2653">
      <c r="A2653" s="20" t="s">
        <v>3115</v>
      </c>
      <c r="B2653" s="20" t="str">
        <f t="shared" si="1"/>
        <v>#VALUE!</v>
      </c>
      <c r="C2653" s="20" t="str">
        <f>IFERROR(__xludf.DUMMYFUNCTION("SPLIT(E2653,"" - "")"),"#VALUE!")</f>
        <v>#VALUE!</v>
      </c>
      <c r="D2653" s="20"/>
      <c r="E2653" s="23"/>
      <c r="F2653" s="4">
        <v>58.0</v>
      </c>
      <c r="G2653" s="4">
        <v>2.22</v>
      </c>
      <c r="H2653" s="8">
        <v>0.4828</v>
      </c>
      <c r="I2653" s="8">
        <v>0.0853</v>
      </c>
      <c r="J2653" s="9">
        <v>0.0029976851851851853</v>
      </c>
      <c r="K2653" s="21">
        <v>259.0</v>
      </c>
      <c r="L2653" s="4">
        <v>1.22</v>
      </c>
    </row>
    <row r="2654">
      <c r="A2654" s="20" t="s">
        <v>3116</v>
      </c>
      <c r="B2654" s="20" t="str">
        <f t="shared" si="1"/>
        <v>#VALUE!</v>
      </c>
      <c r="C2654" s="20" t="str">
        <f>IFERROR(__xludf.DUMMYFUNCTION("SPLIT(E2654,"" - "")"),"#VALUE!")</f>
        <v>#VALUE!</v>
      </c>
      <c r="D2654" s="20"/>
      <c r="E2654" s="23"/>
      <c r="F2654" s="4">
        <v>58.0</v>
      </c>
      <c r="G2654" s="4">
        <v>2.97</v>
      </c>
      <c r="H2654" s="8">
        <v>0.069</v>
      </c>
      <c r="I2654" s="8">
        <v>0.1279</v>
      </c>
      <c r="J2654" s="9">
        <v>0.008414351851851852</v>
      </c>
      <c r="K2654" s="21">
        <v>727.0</v>
      </c>
      <c r="L2654" s="4">
        <v>10.33</v>
      </c>
    </row>
    <row r="2655">
      <c r="A2655" s="20" t="s">
        <v>3117</v>
      </c>
      <c r="B2655" s="20" t="str">
        <f t="shared" si="1"/>
        <v>#VALUE!</v>
      </c>
      <c r="C2655" s="20" t="str">
        <f>IFERROR(__xludf.DUMMYFUNCTION("SPLIT(E2655,"" - "")"),"#VALUE!")</f>
        <v>#VALUE!</v>
      </c>
      <c r="D2655" s="20"/>
      <c r="E2655" s="23"/>
      <c r="F2655" s="4">
        <v>58.0</v>
      </c>
      <c r="G2655" s="4">
        <v>1.91</v>
      </c>
      <c r="H2655" s="8">
        <v>0.3448</v>
      </c>
      <c r="I2655" s="8">
        <v>0.0631</v>
      </c>
      <c r="J2655" s="9">
        <v>0.0017939814814814815</v>
      </c>
      <c r="K2655" s="21">
        <v>155.0</v>
      </c>
      <c r="L2655" s="4">
        <v>2.4</v>
      </c>
    </row>
    <row r="2656">
      <c r="A2656" s="20" t="s">
        <v>3118</v>
      </c>
      <c r="B2656" s="20" t="str">
        <f t="shared" si="1"/>
        <v>#VALUE!</v>
      </c>
      <c r="C2656" s="20" t="str">
        <f>IFERROR(__xludf.DUMMYFUNCTION("SPLIT(E2656,"" - "")"),"#VALUE!")</f>
        <v>#VALUE!</v>
      </c>
      <c r="D2656" s="20"/>
      <c r="E2656" s="23"/>
      <c r="F2656" s="4">
        <v>58.0</v>
      </c>
      <c r="G2656" s="4">
        <v>2.93</v>
      </c>
      <c r="H2656" s="8">
        <v>0.2586</v>
      </c>
      <c r="I2656" s="8">
        <v>0.2412</v>
      </c>
      <c r="J2656" s="9">
        <v>0.002905092592592593</v>
      </c>
      <c r="K2656" s="21">
        <v>251.0</v>
      </c>
      <c r="L2656" s="4">
        <v>1.88</v>
      </c>
    </row>
    <row r="2657">
      <c r="A2657" s="20" t="s">
        <v>3119</v>
      </c>
      <c r="B2657" s="20" t="str">
        <f t="shared" si="1"/>
        <v>#VALUE!</v>
      </c>
      <c r="C2657" s="20" t="str">
        <f>IFERROR(__xludf.DUMMYFUNCTION("SPLIT(E2657,"" - "")"),"#VALUE!")</f>
        <v>#VALUE!</v>
      </c>
      <c r="D2657" s="20"/>
      <c r="E2657" s="23"/>
      <c r="F2657" s="4">
        <v>58.0</v>
      </c>
      <c r="G2657" s="4">
        <v>2.78</v>
      </c>
      <c r="H2657" s="8">
        <v>0.2759</v>
      </c>
      <c r="I2657" s="8">
        <v>0.236</v>
      </c>
      <c r="J2657" s="9">
        <v>0.003310185185185185</v>
      </c>
      <c r="K2657" s="21">
        <v>286.0</v>
      </c>
      <c r="L2657" s="4">
        <v>3.31</v>
      </c>
    </row>
    <row r="2658">
      <c r="A2658" s="20" t="s">
        <v>3120</v>
      </c>
      <c r="B2658" s="20" t="str">
        <f t="shared" si="1"/>
        <v>#VALUE!</v>
      </c>
      <c r="C2658" s="20" t="str">
        <f>IFERROR(__xludf.DUMMYFUNCTION("SPLIT(E2658,"" - "")"),"#VALUE!")</f>
        <v>#VALUE!</v>
      </c>
      <c r="D2658" s="20"/>
      <c r="E2658" s="23"/>
      <c r="F2658" s="4">
        <v>58.0</v>
      </c>
      <c r="G2658" s="4">
        <v>3.81</v>
      </c>
      <c r="H2658" s="8">
        <v>0.3276</v>
      </c>
      <c r="I2658" s="8">
        <v>0.1584</v>
      </c>
      <c r="J2658" s="9">
        <v>0.003946759259259259</v>
      </c>
      <c r="K2658" s="21">
        <v>341.0</v>
      </c>
      <c r="L2658" s="4">
        <v>3.02</v>
      </c>
    </row>
    <row r="2659">
      <c r="A2659" s="20" t="s">
        <v>3122</v>
      </c>
      <c r="B2659" s="20" t="str">
        <f t="shared" si="1"/>
        <v>#VALUE!</v>
      </c>
      <c r="C2659" s="20" t="str">
        <f>IFERROR(__xludf.DUMMYFUNCTION("SPLIT(E2659,"" - "")"),"#VALUE!")</f>
        <v>#VALUE!</v>
      </c>
      <c r="D2659" s="20"/>
      <c r="E2659" s="23"/>
      <c r="F2659" s="4">
        <v>58.0</v>
      </c>
      <c r="G2659" s="4">
        <v>2.55</v>
      </c>
      <c r="H2659" s="8">
        <v>0.3276</v>
      </c>
      <c r="I2659" s="8">
        <v>0.1554</v>
      </c>
      <c r="J2659" s="9">
        <v>0.004178240740740741</v>
      </c>
      <c r="K2659" s="21">
        <v>361.0</v>
      </c>
      <c r="L2659" s="4">
        <v>4.31</v>
      </c>
    </row>
    <row r="2660">
      <c r="A2660" s="20" t="s">
        <v>3123</v>
      </c>
      <c r="B2660" s="20" t="str">
        <f t="shared" si="1"/>
        <v>#VALUE!</v>
      </c>
      <c r="C2660" s="20" t="str">
        <f>IFERROR(__xludf.DUMMYFUNCTION("SPLIT(E2660,"" - "")"),"#VALUE!")</f>
        <v>#VALUE!</v>
      </c>
      <c r="D2660" s="20"/>
      <c r="E2660" s="23"/>
      <c r="F2660" s="4">
        <v>58.0</v>
      </c>
      <c r="G2660" s="4">
        <v>3.5</v>
      </c>
      <c r="H2660" s="8">
        <v>0.2931</v>
      </c>
      <c r="I2660" s="8">
        <v>0.2266</v>
      </c>
      <c r="J2660" s="9">
        <v>0.0029861111111111113</v>
      </c>
      <c r="K2660" s="21">
        <v>258.0</v>
      </c>
      <c r="L2660" s="4">
        <v>2.07</v>
      </c>
    </row>
    <row r="2661">
      <c r="A2661" s="20" t="s">
        <v>3124</v>
      </c>
      <c r="B2661" s="20" t="str">
        <f t="shared" si="1"/>
        <v>#VALUE!</v>
      </c>
      <c r="C2661" s="20" t="str">
        <f>IFERROR(__xludf.DUMMYFUNCTION("SPLIT(E2661,"" - "")"),"#VALUE!")</f>
        <v>#VALUE!</v>
      </c>
      <c r="D2661" s="20"/>
      <c r="E2661" s="23"/>
      <c r="F2661" s="4">
        <v>58.0</v>
      </c>
      <c r="G2661" s="4">
        <v>3.03</v>
      </c>
      <c r="H2661" s="8">
        <v>0.2759</v>
      </c>
      <c r="I2661" s="8">
        <v>0.2727</v>
      </c>
      <c r="J2661" s="9">
        <v>0.0028472222222222223</v>
      </c>
      <c r="K2661" s="21">
        <v>246.0</v>
      </c>
      <c r="L2661" s="4">
        <v>3.45</v>
      </c>
    </row>
    <row r="2662">
      <c r="A2662" s="20" t="s">
        <v>3125</v>
      </c>
      <c r="B2662" s="20" t="str">
        <f t="shared" si="1"/>
        <v>#VALUE!</v>
      </c>
      <c r="C2662" s="20" t="str">
        <f>IFERROR(__xludf.DUMMYFUNCTION("SPLIT(E2662,"" - "")"),"#VALUE!")</f>
        <v>#VALUE!</v>
      </c>
      <c r="D2662" s="20"/>
      <c r="E2662" s="23"/>
      <c r="F2662" s="4">
        <v>58.0</v>
      </c>
      <c r="G2662" s="4">
        <v>7.26</v>
      </c>
      <c r="H2662" s="8">
        <v>0.2759</v>
      </c>
      <c r="I2662" s="8">
        <v>0.0998</v>
      </c>
      <c r="J2662" s="9">
        <v>0.005520833333333333</v>
      </c>
      <c r="K2662" s="21">
        <v>477.0</v>
      </c>
      <c r="L2662" s="4">
        <v>5.31</v>
      </c>
    </row>
    <row r="2663">
      <c r="A2663" s="20" t="s">
        <v>3126</v>
      </c>
      <c r="B2663" s="20" t="str">
        <f t="shared" si="1"/>
        <v>#VALUE!</v>
      </c>
      <c r="C2663" s="20" t="str">
        <f>IFERROR(__xludf.DUMMYFUNCTION("SPLIT(E2663,"" - "")"),"#VALUE!")</f>
        <v>#VALUE!</v>
      </c>
      <c r="D2663" s="20"/>
      <c r="E2663" s="23"/>
      <c r="F2663" s="4">
        <v>58.0</v>
      </c>
      <c r="G2663" s="4">
        <v>4.22</v>
      </c>
      <c r="H2663" s="8">
        <v>0.1897</v>
      </c>
      <c r="I2663" s="8">
        <v>0.1959</v>
      </c>
      <c r="J2663" s="9">
        <v>0.004074074074074074</v>
      </c>
      <c r="K2663" s="21">
        <v>352.0</v>
      </c>
      <c r="L2663" s="4">
        <v>2.36</v>
      </c>
    </row>
    <row r="2664">
      <c r="A2664" s="20" t="s">
        <v>3127</v>
      </c>
      <c r="B2664" s="20" t="str">
        <f t="shared" si="1"/>
        <v>#VALUE!</v>
      </c>
      <c r="C2664" s="20" t="str">
        <f>IFERROR(__xludf.DUMMYFUNCTION("SPLIT(E2664,"" - "")"),"#VALUE!")</f>
        <v>#VALUE!</v>
      </c>
      <c r="D2664" s="20"/>
      <c r="E2664" s="23"/>
      <c r="F2664" s="4">
        <v>58.0</v>
      </c>
      <c r="G2664" s="4">
        <v>3.86</v>
      </c>
      <c r="H2664" s="8">
        <v>0.2241</v>
      </c>
      <c r="I2664" s="8">
        <v>0.2009</v>
      </c>
      <c r="J2664" s="9">
        <v>0.003946759259259259</v>
      </c>
      <c r="K2664" s="21">
        <v>341.0</v>
      </c>
      <c r="L2664" s="4">
        <v>2.79</v>
      </c>
    </row>
    <row r="2665">
      <c r="A2665" s="20" t="s">
        <v>3128</v>
      </c>
      <c r="B2665" s="20" t="str">
        <f t="shared" si="1"/>
        <v>#VALUE!</v>
      </c>
      <c r="C2665" s="20" t="str">
        <f>IFERROR(__xludf.DUMMYFUNCTION("SPLIT(E2665,"" - "")"),"#VALUE!")</f>
        <v>#VALUE!</v>
      </c>
      <c r="D2665" s="20"/>
      <c r="E2665" s="23"/>
      <c r="F2665" s="4">
        <v>58.0</v>
      </c>
      <c r="G2665" s="4">
        <v>2.69</v>
      </c>
      <c r="H2665" s="8">
        <v>0.2241</v>
      </c>
      <c r="I2665" s="8">
        <v>0.0833</v>
      </c>
      <c r="J2665" s="9">
        <v>0.003287037037037037</v>
      </c>
      <c r="K2665" s="21">
        <v>284.0</v>
      </c>
      <c r="L2665" s="4">
        <v>4.52</v>
      </c>
    </row>
    <row r="2666">
      <c r="A2666" s="20" t="s">
        <v>4849</v>
      </c>
      <c r="B2666" s="20" t="str">
        <f t="shared" si="1"/>
        <v>#VALUE!</v>
      </c>
      <c r="C2666" s="20" t="str">
        <f>IFERROR(__xludf.DUMMYFUNCTION("SPLIT(E2666,"" - "")"),"#VALUE!")</f>
        <v>#VALUE!</v>
      </c>
      <c r="D2666" s="20"/>
      <c r="E2666" s="23"/>
      <c r="F2666" s="4">
        <v>58.0</v>
      </c>
      <c r="G2666" s="4">
        <v>2.29</v>
      </c>
      <c r="H2666" s="8">
        <v>0.2759</v>
      </c>
      <c r="I2666" s="8">
        <v>0.1805</v>
      </c>
      <c r="J2666" s="9">
        <v>0.002916666666666667</v>
      </c>
      <c r="K2666" s="21">
        <v>252.0</v>
      </c>
      <c r="L2666" s="4">
        <v>2.09</v>
      </c>
    </row>
    <row r="2667">
      <c r="A2667" s="20" t="s">
        <v>3132</v>
      </c>
      <c r="B2667" s="20" t="str">
        <f t="shared" si="1"/>
        <v>#VALUE!</v>
      </c>
      <c r="C2667" s="20" t="str">
        <f>IFERROR(__xludf.DUMMYFUNCTION("SPLIT(E2667,"" - "")"),"#VALUE!")</f>
        <v>#VALUE!</v>
      </c>
      <c r="D2667" s="20"/>
      <c r="E2667" s="23"/>
      <c r="F2667" s="4">
        <v>58.0</v>
      </c>
      <c r="G2667" s="4">
        <v>4.38</v>
      </c>
      <c r="H2667" s="8">
        <v>0.1724</v>
      </c>
      <c r="I2667" s="8">
        <v>0.1457</v>
      </c>
      <c r="J2667" s="9">
        <v>0.0036342592592592594</v>
      </c>
      <c r="K2667" s="21">
        <v>314.0</v>
      </c>
      <c r="L2667" s="4">
        <v>2.78</v>
      </c>
    </row>
    <row r="2668">
      <c r="A2668" s="20" t="s">
        <v>3133</v>
      </c>
      <c r="B2668" s="20" t="str">
        <f t="shared" si="1"/>
        <v>#VALUE!</v>
      </c>
      <c r="C2668" s="20" t="str">
        <f>IFERROR(__xludf.DUMMYFUNCTION("SPLIT(E2668,"" - "")"),"#VALUE!")</f>
        <v>#VALUE!</v>
      </c>
      <c r="D2668" s="20"/>
      <c r="E2668" s="23"/>
      <c r="F2668" s="4">
        <v>58.0</v>
      </c>
      <c r="G2668" s="4">
        <v>2.86</v>
      </c>
      <c r="H2668" s="8">
        <v>0.3103</v>
      </c>
      <c r="I2668" s="8">
        <v>0.2048</v>
      </c>
      <c r="J2668" s="9">
        <v>0.0021412037037037038</v>
      </c>
      <c r="K2668" s="21">
        <v>185.0</v>
      </c>
      <c r="L2668" s="4">
        <v>2.43</v>
      </c>
    </row>
    <row r="2669">
      <c r="A2669" s="20" t="s">
        <v>3134</v>
      </c>
      <c r="B2669" s="20" t="str">
        <f t="shared" si="1"/>
        <v>#VALUE!</v>
      </c>
      <c r="C2669" s="20" t="str">
        <f>IFERROR(__xludf.DUMMYFUNCTION("SPLIT(E2669,"" - "")"),"#VALUE!")</f>
        <v>#VALUE!</v>
      </c>
      <c r="D2669" s="20"/>
      <c r="E2669" s="23"/>
      <c r="F2669" s="4">
        <v>58.0</v>
      </c>
      <c r="G2669" s="4">
        <v>4.97</v>
      </c>
      <c r="H2669" s="8">
        <v>0.0862</v>
      </c>
      <c r="I2669" s="8">
        <v>0.1944</v>
      </c>
      <c r="J2669" s="9">
        <v>0.003912037037037037</v>
      </c>
      <c r="K2669" s="21">
        <v>338.0</v>
      </c>
      <c r="L2669" s="4">
        <v>3.26</v>
      </c>
    </row>
    <row r="2670">
      <c r="A2670" s="20" t="s">
        <v>3135</v>
      </c>
      <c r="B2670" s="20" t="str">
        <f t="shared" si="1"/>
        <v>#VALUE!</v>
      </c>
      <c r="C2670" s="20" t="str">
        <f>IFERROR(__xludf.DUMMYFUNCTION("SPLIT(E2670,"" - "")"),"#VALUE!")</f>
        <v>#VALUE!</v>
      </c>
      <c r="D2670" s="20"/>
      <c r="E2670" s="23"/>
      <c r="F2670" s="4">
        <v>58.0</v>
      </c>
      <c r="G2670" s="4">
        <v>2.74</v>
      </c>
      <c r="H2670" s="8">
        <v>0.1724</v>
      </c>
      <c r="I2670" s="8">
        <v>0.2704</v>
      </c>
      <c r="J2670" s="9">
        <v>0.0027199074074074074</v>
      </c>
      <c r="K2670" s="21">
        <v>235.0</v>
      </c>
      <c r="L2670" s="4">
        <v>3.43</v>
      </c>
    </row>
    <row r="2671">
      <c r="A2671" s="20" t="s">
        <v>3136</v>
      </c>
      <c r="B2671" s="20" t="str">
        <f t="shared" si="1"/>
        <v>#VALUE!</v>
      </c>
      <c r="C2671" s="20" t="str">
        <f>IFERROR(__xludf.DUMMYFUNCTION("SPLIT(E2671,"" - "")"),"#VALUE!")</f>
        <v>#VALUE!</v>
      </c>
      <c r="D2671" s="20"/>
      <c r="E2671" s="23"/>
      <c r="F2671" s="4">
        <v>58.0</v>
      </c>
      <c r="G2671" s="4">
        <v>3.09</v>
      </c>
      <c r="H2671" s="8">
        <v>0.3966</v>
      </c>
      <c r="I2671" s="8">
        <v>0.0782</v>
      </c>
      <c r="J2671" s="9">
        <v>0.003310185185185185</v>
      </c>
      <c r="K2671" s="21">
        <v>286.0</v>
      </c>
      <c r="L2671" s="4">
        <v>3.16</v>
      </c>
    </row>
    <row r="2672">
      <c r="A2672" s="20" t="s">
        <v>3137</v>
      </c>
      <c r="B2672" s="20" t="str">
        <f t="shared" si="1"/>
        <v>#VALUE!</v>
      </c>
      <c r="C2672" s="20" t="str">
        <f>IFERROR(__xludf.DUMMYFUNCTION("SPLIT(E2672,"" - "")"),"#VALUE!")</f>
        <v>#VALUE!</v>
      </c>
      <c r="D2672" s="20"/>
      <c r="E2672" s="23"/>
      <c r="F2672" s="4">
        <v>58.0</v>
      </c>
      <c r="G2672" s="4">
        <v>2.14</v>
      </c>
      <c r="H2672" s="8">
        <v>0.3103</v>
      </c>
      <c r="I2672" s="8">
        <v>0.1774</v>
      </c>
      <c r="J2672" s="9">
        <v>0.0019097222222222222</v>
      </c>
      <c r="K2672" s="21">
        <v>165.0</v>
      </c>
      <c r="L2672" s="4">
        <v>2.29</v>
      </c>
    </row>
    <row r="2673">
      <c r="A2673" s="20" t="s">
        <v>3139</v>
      </c>
      <c r="B2673" s="20" t="str">
        <f t="shared" si="1"/>
        <v>#VALUE!</v>
      </c>
      <c r="C2673" s="20" t="str">
        <f>IFERROR(__xludf.DUMMYFUNCTION("SPLIT(E2673,"" - "")"),"#VALUE!")</f>
        <v>#VALUE!</v>
      </c>
      <c r="D2673" s="20"/>
      <c r="E2673" s="23"/>
      <c r="F2673" s="4">
        <v>58.0</v>
      </c>
      <c r="G2673" s="4">
        <v>3.47</v>
      </c>
      <c r="H2673" s="8">
        <v>0.3966</v>
      </c>
      <c r="I2673" s="8">
        <v>0.1642</v>
      </c>
      <c r="J2673" s="9">
        <v>0.003738425925925926</v>
      </c>
      <c r="K2673" s="21">
        <v>323.0</v>
      </c>
      <c r="L2673" s="4">
        <v>2.93</v>
      </c>
    </row>
    <row r="2674">
      <c r="A2674" s="20" t="s">
        <v>3140</v>
      </c>
      <c r="B2674" s="20" t="str">
        <f t="shared" si="1"/>
        <v>#VALUE!</v>
      </c>
      <c r="C2674" s="20" t="str">
        <f>IFERROR(__xludf.DUMMYFUNCTION("SPLIT(E2674,"" - "")"),"#VALUE!")</f>
        <v>#VALUE!</v>
      </c>
      <c r="D2674" s="20"/>
      <c r="E2674" s="23"/>
      <c r="F2674" s="4">
        <v>58.0</v>
      </c>
      <c r="G2674" s="4">
        <v>2.76</v>
      </c>
      <c r="H2674" s="8">
        <v>0.4483</v>
      </c>
      <c r="I2674" s="8">
        <v>0.1625</v>
      </c>
      <c r="J2674" s="9">
        <v>0.004074074074074074</v>
      </c>
      <c r="K2674" s="21">
        <v>352.0</v>
      </c>
      <c r="L2674" s="4">
        <v>1.34</v>
      </c>
    </row>
    <row r="2675">
      <c r="A2675" s="20" t="s">
        <v>3141</v>
      </c>
      <c r="B2675" s="20" t="str">
        <f t="shared" si="1"/>
        <v>#VALUE!</v>
      </c>
      <c r="C2675" s="20" t="str">
        <f>IFERROR(__xludf.DUMMYFUNCTION("SPLIT(E2675,"" - "")"),"#VALUE!")</f>
        <v>#VALUE!</v>
      </c>
      <c r="D2675" s="20"/>
      <c r="E2675" s="23"/>
      <c r="F2675" s="4">
        <v>58.0</v>
      </c>
      <c r="G2675" s="4">
        <v>3.29</v>
      </c>
      <c r="H2675" s="8">
        <v>0.3621</v>
      </c>
      <c r="I2675" s="8">
        <v>0.1623</v>
      </c>
      <c r="J2675" s="9">
        <v>0.004074074074074074</v>
      </c>
      <c r="K2675" s="21">
        <v>352.0</v>
      </c>
      <c r="L2675" s="4">
        <v>4.03</v>
      </c>
    </row>
    <row r="2676">
      <c r="A2676" s="20" t="s">
        <v>3142</v>
      </c>
      <c r="B2676" s="20" t="str">
        <f t="shared" si="1"/>
        <v>#VALUE!</v>
      </c>
      <c r="C2676" s="20" t="str">
        <f>IFERROR(__xludf.DUMMYFUNCTION("SPLIT(E2676,"" - "")"),"#VALUE!")</f>
        <v>#VALUE!</v>
      </c>
      <c r="D2676" s="20"/>
      <c r="E2676" s="23"/>
      <c r="F2676" s="4">
        <v>58.0</v>
      </c>
      <c r="G2676" s="4">
        <v>2.5</v>
      </c>
      <c r="H2676" s="8">
        <v>0.2414</v>
      </c>
      <c r="I2676" s="8">
        <v>0.2828</v>
      </c>
      <c r="J2676" s="9">
        <v>0.0018865740740740742</v>
      </c>
      <c r="K2676" s="21">
        <v>163.0</v>
      </c>
      <c r="L2676" s="4">
        <v>1.83</v>
      </c>
    </row>
    <row r="2677">
      <c r="A2677" s="20" t="s">
        <v>3144</v>
      </c>
      <c r="B2677" s="20" t="str">
        <f t="shared" si="1"/>
        <v>#VALUE!</v>
      </c>
      <c r="C2677" s="20" t="str">
        <f>IFERROR(__xludf.DUMMYFUNCTION("SPLIT(E2677,"" - "")"),"#VALUE!")</f>
        <v>#VALUE!</v>
      </c>
      <c r="D2677" s="20"/>
      <c r="E2677" s="23"/>
      <c r="F2677" s="4">
        <v>58.0</v>
      </c>
      <c r="G2677" s="4">
        <v>4.71</v>
      </c>
      <c r="H2677" s="8">
        <v>0.1207</v>
      </c>
      <c r="I2677" s="8">
        <v>0.2454</v>
      </c>
      <c r="J2677" s="9">
        <v>0.0030787037037037037</v>
      </c>
      <c r="K2677" s="21">
        <v>266.0</v>
      </c>
      <c r="L2677" s="4">
        <v>2.93</v>
      </c>
    </row>
    <row r="2678">
      <c r="A2678" s="20" t="s">
        <v>3776</v>
      </c>
      <c r="B2678" s="20" t="str">
        <f t="shared" si="1"/>
        <v>#VALUE!</v>
      </c>
      <c r="C2678" s="20" t="str">
        <f>IFERROR(__xludf.DUMMYFUNCTION("SPLIT(E2678,"" - "")"),"#VALUE!")</f>
        <v>#VALUE!</v>
      </c>
      <c r="D2678" s="20"/>
      <c r="E2678" s="23"/>
      <c r="F2678" s="4">
        <v>58.0</v>
      </c>
      <c r="G2678" s="4">
        <v>2.45</v>
      </c>
      <c r="H2678" s="8">
        <v>0.2241</v>
      </c>
      <c r="I2678" s="8">
        <v>0.0915</v>
      </c>
      <c r="J2678" s="9">
        <v>0.0052199074074074075</v>
      </c>
      <c r="K2678" s="21">
        <v>451.0</v>
      </c>
      <c r="L2678" s="4">
        <v>6.55</v>
      </c>
    </row>
    <row r="2679">
      <c r="A2679" s="20" t="s">
        <v>3147</v>
      </c>
      <c r="B2679" s="20" t="str">
        <f t="shared" si="1"/>
        <v>#VALUE!</v>
      </c>
      <c r="C2679" s="20" t="str">
        <f>IFERROR(__xludf.DUMMYFUNCTION("SPLIT(E2679,"" - "")"),"#VALUE!")</f>
        <v>#VALUE!</v>
      </c>
      <c r="D2679" s="20"/>
      <c r="E2679" s="23"/>
      <c r="F2679" s="4">
        <v>58.0</v>
      </c>
      <c r="G2679" s="4">
        <v>3.34</v>
      </c>
      <c r="H2679" s="8">
        <v>0.2069</v>
      </c>
      <c r="I2679" s="8">
        <v>0.2062</v>
      </c>
      <c r="J2679" s="9">
        <v>0.003321759259259259</v>
      </c>
      <c r="K2679" s="21">
        <v>287.0</v>
      </c>
      <c r="L2679" s="4">
        <v>1.86</v>
      </c>
    </row>
    <row r="2680">
      <c r="A2680" s="20" t="s">
        <v>3148</v>
      </c>
      <c r="B2680" s="20" t="str">
        <f t="shared" si="1"/>
        <v>#VALUE!</v>
      </c>
      <c r="C2680" s="20" t="str">
        <f>IFERROR(__xludf.DUMMYFUNCTION("SPLIT(E2680,"" - "")"),"#VALUE!")</f>
        <v>#VALUE!</v>
      </c>
      <c r="D2680" s="20"/>
      <c r="E2680" s="23"/>
      <c r="F2680" s="4">
        <v>58.0</v>
      </c>
      <c r="G2680" s="4">
        <v>2.55</v>
      </c>
      <c r="H2680" s="8">
        <v>0.069</v>
      </c>
      <c r="I2680" s="8">
        <v>0.1892</v>
      </c>
      <c r="J2680" s="9">
        <v>0.003703703703703704</v>
      </c>
      <c r="K2680" s="21">
        <v>320.0</v>
      </c>
      <c r="L2680" s="4">
        <v>3.62</v>
      </c>
    </row>
    <row r="2681">
      <c r="A2681" s="20" t="s">
        <v>3151</v>
      </c>
      <c r="B2681" s="20" t="str">
        <f t="shared" si="1"/>
        <v>#VALUE!</v>
      </c>
      <c r="C2681" s="20" t="str">
        <f>IFERROR(__xludf.DUMMYFUNCTION("SPLIT(E2681,"" - "")"),"#VALUE!")</f>
        <v>#VALUE!</v>
      </c>
      <c r="D2681" s="20"/>
      <c r="E2681" s="23"/>
      <c r="F2681" s="4">
        <v>58.0</v>
      </c>
      <c r="G2681" s="4">
        <v>2.93</v>
      </c>
      <c r="H2681" s="8">
        <v>0.2069</v>
      </c>
      <c r="I2681" s="8">
        <v>0.2882</v>
      </c>
      <c r="J2681" s="9">
        <v>0.0025</v>
      </c>
      <c r="K2681" s="21">
        <v>216.0</v>
      </c>
      <c r="L2681" s="4">
        <v>2.55</v>
      </c>
    </row>
    <row r="2682">
      <c r="A2682" s="20" t="s">
        <v>3152</v>
      </c>
      <c r="B2682" s="20" t="str">
        <f t="shared" si="1"/>
        <v>#VALUE!</v>
      </c>
      <c r="C2682" s="20" t="str">
        <f>IFERROR(__xludf.DUMMYFUNCTION("SPLIT(E2682,"" - "")"),"#VALUE!")</f>
        <v>#VALUE!</v>
      </c>
      <c r="D2682" s="20"/>
      <c r="E2682" s="23"/>
      <c r="F2682" s="4">
        <v>58.0</v>
      </c>
      <c r="G2682" s="4">
        <v>3.28</v>
      </c>
      <c r="H2682" s="8">
        <v>0.2241</v>
      </c>
      <c r="I2682" s="8">
        <v>0.2579</v>
      </c>
      <c r="J2682" s="9">
        <v>0.0028125</v>
      </c>
      <c r="K2682" s="21">
        <v>243.0</v>
      </c>
      <c r="L2682" s="4">
        <v>2.12</v>
      </c>
    </row>
    <row r="2683">
      <c r="A2683" s="20" t="s">
        <v>3153</v>
      </c>
      <c r="B2683" s="20" t="str">
        <f t="shared" si="1"/>
        <v>#VALUE!</v>
      </c>
      <c r="C2683" s="20" t="str">
        <f>IFERROR(__xludf.DUMMYFUNCTION("SPLIT(E2683,"" - "")"),"#VALUE!")</f>
        <v>#VALUE!</v>
      </c>
      <c r="D2683" s="20"/>
      <c r="E2683" s="23"/>
      <c r="F2683" s="4">
        <v>58.0</v>
      </c>
      <c r="G2683" s="4">
        <v>5.17</v>
      </c>
      <c r="H2683" s="8">
        <v>0.2931</v>
      </c>
      <c r="I2683" s="8">
        <v>0.1233</v>
      </c>
      <c r="J2683" s="9">
        <v>0.004201388888888889</v>
      </c>
      <c r="K2683" s="21">
        <v>363.0</v>
      </c>
      <c r="L2683" s="4">
        <v>3.45</v>
      </c>
    </row>
    <row r="2684">
      <c r="A2684" s="20" t="s">
        <v>3154</v>
      </c>
      <c r="B2684" s="20" t="str">
        <f t="shared" si="1"/>
        <v>#VALUE!</v>
      </c>
      <c r="C2684" s="20" t="str">
        <f>IFERROR(__xludf.DUMMYFUNCTION("SPLIT(E2684,"" - "")"),"#VALUE!")</f>
        <v>#VALUE!</v>
      </c>
      <c r="D2684" s="20"/>
      <c r="E2684" s="23"/>
      <c r="F2684" s="4">
        <v>58.0</v>
      </c>
      <c r="G2684" s="4">
        <v>2.22</v>
      </c>
      <c r="H2684" s="8">
        <v>0.3448</v>
      </c>
      <c r="I2684" s="8">
        <v>0.0698</v>
      </c>
      <c r="J2684" s="9">
        <v>0.005300925925925926</v>
      </c>
      <c r="K2684" s="21">
        <v>458.0</v>
      </c>
      <c r="L2684" s="4">
        <v>4.24</v>
      </c>
    </row>
    <row r="2685">
      <c r="A2685" s="20" t="s">
        <v>3155</v>
      </c>
      <c r="B2685" s="20" t="str">
        <f t="shared" si="1"/>
        <v>#VALUE!</v>
      </c>
      <c r="C2685" s="20" t="str">
        <f>IFERROR(__xludf.DUMMYFUNCTION("SPLIT(E2685,"" - "")"),"#VALUE!")</f>
        <v>#VALUE!</v>
      </c>
      <c r="D2685" s="20"/>
      <c r="E2685" s="23"/>
      <c r="F2685" s="4">
        <v>58.0</v>
      </c>
      <c r="G2685" s="4">
        <v>4.41</v>
      </c>
      <c r="H2685" s="8">
        <v>0.2414</v>
      </c>
      <c r="I2685" s="8">
        <v>0.1445</v>
      </c>
      <c r="J2685" s="9">
        <v>0.0038773148148148148</v>
      </c>
      <c r="K2685" s="21">
        <v>335.0</v>
      </c>
      <c r="L2685" s="4">
        <v>2.22</v>
      </c>
    </row>
    <row r="2686">
      <c r="A2686" s="20" t="s">
        <v>3157</v>
      </c>
      <c r="B2686" s="20" t="str">
        <f t="shared" si="1"/>
        <v>#VALUE!</v>
      </c>
      <c r="C2686" s="20" t="str">
        <f>IFERROR(__xludf.DUMMYFUNCTION("SPLIT(E2686,"" - "")"),"#VALUE!")</f>
        <v>#VALUE!</v>
      </c>
      <c r="D2686" s="20"/>
      <c r="E2686" s="23"/>
      <c r="F2686" s="4">
        <v>58.0</v>
      </c>
      <c r="G2686" s="4">
        <v>7.57</v>
      </c>
      <c r="H2686" s="8">
        <v>0.1034</v>
      </c>
      <c r="I2686" s="8">
        <v>0.123</v>
      </c>
      <c r="J2686" s="9">
        <v>0.005601851851851852</v>
      </c>
      <c r="K2686" s="21">
        <v>484.0</v>
      </c>
      <c r="L2686" s="4">
        <v>4.64</v>
      </c>
    </row>
    <row r="2687">
      <c r="A2687" s="20" t="s">
        <v>3159</v>
      </c>
      <c r="B2687" s="20" t="str">
        <f t="shared" si="1"/>
        <v>#VALUE!</v>
      </c>
      <c r="C2687" s="20" t="str">
        <f>IFERROR(__xludf.DUMMYFUNCTION("SPLIT(E2687,"" - "")"),"#VALUE!")</f>
        <v>#VALUE!</v>
      </c>
      <c r="D2687" s="20"/>
      <c r="E2687" s="23"/>
      <c r="F2687" s="4">
        <v>58.0</v>
      </c>
      <c r="G2687" s="4">
        <v>3.21</v>
      </c>
      <c r="H2687" s="8">
        <v>0.4483</v>
      </c>
      <c r="I2687" s="8">
        <v>0.1398</v>
      </c>
      <c r="J2687" s="9">
        <v>0.0017939814814814815</v>
      </c>
      <c r="K2687" s="21">
        <v>155.0</v>
      </c>
      <c r="L2687" s="4">
        <v>2.22</v>
      </c>
    </row>
    <row r="2688">
      <c r="A2688" s="20" t="s">
        <v>3160</v>
      </c>
      <c r="B2688" s="20" t="str">
        <f t="shared" si="1"/>
        <v>#VALUE!</v>
      </c>
      <c r="C2688" s="20" t="str">
        <f>IFERROR(__xludf.DUMMYFUNCTION("SPLIT(E2688,"" - "")"),"#VALUE!")</f>
        <v>#VALUE!</v>
      </c>
      <c r="D2688" s="20"/>
      <c r="E2688" s="23"/>
      <c r="F2688" s="4">
        <v>58.0</v>
      </c>
      <c r="G2688" s="4">
        <v>4.17</v>
      </c>
      <c r="H2688" s="8">
        <v>0.1207</v>
      </c>
      <c r="I2688" s="8">
        <v>0.1901</v>
      </c>
      <c r="J2688" s="9">
        <v>0.004884259259259259</v>
      </c>
      <c r="K2688" s="21">
        <v>422.0</v>
      </c>
      <c r="L2688" s="4">
        <v>6.6</v>
      </c>
    </row>
    <row r="2689">
      <c r="A2689" s="20" t="s">
        <v>3162</v>
      </c>
      <c r="B2689" s="20" t="str">
        <f t="shared" si="1"/>
        <v>#VALUE!</v>
      </c>
      <c r="C2689" s="20" t="str">
        <f>IFERROR(__xludf.DUMMYFUNCTION("SPLIT(E2689,"" - "")"),"#VALUE!")</f>
        <v>#VALUE!</v>
      </c>
      <c r="D2689" s="20"/>
      <c r="E2689" s="23"/>
      <c r="F2689" s="4">
        <v>58.0</v>
      </c>
      <c r="G2689" s="4">
        <v>4.91</v>
      </c>
      <c r="H2689" s="8">
        <v>0.3793</v>
      </c>
      <c r="I2689" s="8">
        <v>0.0982</v>
      </c>
      <c r="J2689" s="9">
        <v>0.0038888888888888888</v>
      </c>
      <c r="K2689" s="21">
        <v>336.0</v>
      </c>
      <c r="L2689" s="4">
        <v>2.33</v>
      </c>
    </row>
    <row r="2690">
      <c r="A2690" s="20" t="s">
        <v>3163</v>
      </c>
      <c r="B2690" s="20" t="str">
        <f t="shared" si="1"/>
        <v>#VALUE!</v>
      </c>
      <c r="C2690" s="20" t="str">
        <f>IFERROR(__xludf.DUMMYFUNCTION("SPLIT(E2690,"" - "")"),"#VALUE!")</f>
        <v>#VALUE!</v>
      </c>
      <c r="D2690" s="20"/>
      <c r="E2690" s="23"/>
      <c r="F2690" s="4">
        <v>58.0</v>
      </c>
      <c r="G2690" s="4">
        <v>3.21</v>
      </c>
      <c r="H2690" s="8">
        <v>0.2586</v>
      </c>
      <c r="I2690" s="8">
        <v>0.172</v>
      </c>
      <c r="J2690" s="9">
        <v>0.003414351851851852</v>
      </c>
      <c r="K2690" s="21">
        <v>295.0</v>
      </c>
      <c r="L2690" s="4">
        <v>3.47</v>
      </c>
    </row>
    <row r="2691">
      <c r="A2691" s="20" t="s">
        <v>3164</v>
      </c>
      <c r="B2691" s="20" t="str">
        <f t="shared" si="1"/>
        <v>#VALUE!</v>
      </c>
      <c r="C2691" s="20" t="str">
        <f>IFERROR(__xludf.DUMMYFUNCTION("SPLIT(E2691,"" - "")"),"#VALUE!")</f>
        <v>#VALUE!</v>
      </c>
      <c r="D2691" s="20"/>
      <c r="E2691" s="23"/>
      <c r="F2691" s="4">
        <v>58.0</v>
      </c>
      <c r="G2691" s="4">
        <v>2.83</v>
      </c>
      <c r="H2691" s="8">
        <v>0.1552</v>
      </c>
      <c r="I2691" s="8">
        <v>0.2866</v>
      </c>
      <c r="J2691" s="9">
        <v>0.002002314814814815</v>
      </c>
      <c r="K2691" s="21">
        <v>173.0</v>
      </c>
      <c r="L2691" s="4">
        <v>2.31</v>
      </c>
    </row>
    <row r="2692">
      <c r="A2692" s="20">
        <v>2160.0</v>
      </c>
      <c r="B2692" s="20" t="str">
        <f t="shared" si="1"/>
        <v>#VALUE!</v>
      </c>
      <c r="C2692" s="20" t="str">
        <f>IFERROR(__xludf.DUMMYFUNCTION("SPLIT(E2692,"" - "")"),"#VALUE!")</f>
        <v>#VALUE!</v>
      </c>
      <c r="D2692" s="20"/>
      <c r="E2692" s="23"/>
      <c r="F2692" s="4">
        <v>57.0</v>
      </c>
      <c r="G2692" s="4">
        <v>2.28</v>
      </c>
      <c r="H2692" s="8">
        <v>0.4737</v>
      </c>
      <c r="I2692" s="8">
        <v>0.0692</v>
      </c>
      <c r="J2692" s="9">
        <v>0.0020486111111111113</v>
      </c>
      <c r="K2692" s="21">
        <v>177.0</v>
      </c>
      <c r="L2692" s="4">
        <v>1.88</v>
      </c>
    </row>
    <row r="2693">
      <c r="A2693" s="20">
        <v>23580.0</v>
      </c>
      <c r="B2693" s="20" t="str">
        <f t="shared" si="1"/>
        <v>#VALUE!</v>
      </c>
      <c r="C2693" s="20" t="str">
        <f>IFERROR(__xludf.DUMMYFUNCTION("SPLIT(E2693,"" - "")"),"#VALUE!")</f>
        <v>#VALUE!</v>
      </c>
      <c r="D2693" s="20"/>
      <c r="E2693" s="23"/>
      <c r="F2693" s="4">
        <v>57.0</v>
      </c>
      <c r="G2693" s="4">
        <v>2.74</v>
      </c>
      <c r="H2693" s="8">
        <v>0.5789</v>
      </c>
      <c r="I2693" s="8">
        <v>0.0962</v>
      </c>
      <c r="J2693" s="9">
        <v>0.00494212962962963</v>
      </c>
      <c r="K2693" s="21">
        <v>427.0</v>
      </c>
      <c r="L2693" s="4">
        <v>3.07</v>
      </c>
    </row>
    <row r="2694">
      <c r="A2694" s="20">
        <v>4283.0</v>
      </c>
      <c r="B2694" s="20" t="str">
        <f t="shared" si="1"/>
        <v>#VALUE!</v>
      </c>
      <c r="C2694" s="20" t="str">
        <f>IFERROR(__xludf.DUMMYFUNCTION("SPLIT(E2694,"" - "")"),"#VALUE!")</f>
        <v>#VALUE!</v>
      </c>
      <c r="D2694" s="20"/>
      <c r="E2694" s="23"/>
      <c r="F2694" s="4">
        <v>57.0</v>
      </c>
      <c r="G2694" s="4">
        <v>2.51</v>
      </c>
      <c r="H2694" s="8">
        <v>0.5439</v>
      </c>
      <c r="I2694" s="8">
        <v>0.0979</v>
      </c>
      <c r="J2694" s="9">
        <v>0.0033680555555555556</v>
      </c>
      <c r="K2694" s="21">
        <v>291.0</v>
      </c>
      <c r="L2694" s="4">
        <v>2.0</v>
      </c>
    </row>
    <row r="2695">
      <c r="A2695" s="20" t="s">
        <v>3166</v>
      </c>
      <c r="B2695" s="20" t="str">
        <f t="shared" si="1"/>
        <v>#VALUE!</v>
      </c>
      <c r="C2695" s="20" t="str">
        <f>IFERROR(__xludf.DUMMYFUNCTION("SPLIT(E2695,"" - "")"),"#VALUE!")</f>
        <v>#VALUE!</v>
      </c>
      <c r="D2695" s="20"/>
      <c r="E2695" s="23"/>
      <c r="F2695" s="4">
        <v>57.0</v>
      </c>
      <c r="G2695" s="4">
        <v>3.0</v>
      </c>
      <c r="H2695" s="8">
        <v>0.193</v>
      </c>
      <c r="I2695" s="8">
        <v>0.0819</v>
      </c>
      <c r="J2695" s="9">
        <v>0.006053240740740741</v>
      </c>
      <c r="K2695" s="21">
        <v>523.0</v>
      </c>
      <c r="L2695" s="4">
        <v>8.47</v>
      </c>
    </row>
    <row r="2696">
      <c r="A2696" s="20" t="s">
        <v>3167</v>
      </c>
      <c r="B2696" s="20" t="str">
        <f t="shared" si="1"/>
        <v>#VALUE!</v>
      </c>
      <c r="C2696" s="20" t="str">
        <f>IFERROR(__xludf.DUMMYFUNCTION("SPLIT(E2696,"" - "")"),"#VALUE!")</f>
        <v>#VALUE!</v>
      </c>
      <c r="D2696" s="20"/>
      <c r="E2696" s="23"/>
      <c r="F2696" s="4">
        <v>57.0</v>
      </c>
      <c r="G2696" s="4">
        <v>3.04</v>
      </c>
      <c r="H2696" s="8">
        <v>0.2281</v>
      </c>
      <c r="I2696" s="8">
        <v>0.1618</v>
      </c>
      <c r="J2696" s="9">
        <v>0.0036458333333333334</v>
      </c>
      <c r="K2696" s="21">
        <v>315.0</v>
      </c>
      <c r="L2696" s="4">
        <v>2.11</v>
      </c>
    </row>
    <row r="2697">
      <c r="A2697" s="20" t="s">
        <v>3168</v>
      </c>
      <c r="B2697" s="20" t="str">
        <f t="shared" si="1"/>
        <v>#VALUE!</v>
      </c>
      <c r="C2697" s="20" t="str">
        <f>IFERROR(__xludf.DUMMYFUNCTION("SPLIT(E2697,"" - "")"),"#VALUE!")</f>
        <v>#VALUE!</v>
      </c>
      <c r="D2697" s="20"/>
      <c r="E2697" s="23"/>
      <c r="F2697" s="4">
        <v>57.0</v>
      </c>
      <c r="G2697" s="4">
        <v>3.07</v>
      </c>
      <c r="H2697" s="8">
        <v>0.3684</v>
      </c>
      <c r="I2697" s="8">
        <v>0.16</v>
      </c>
      <c r="J2697" s="9">
        <v>0.007152777777777778</v>
      </c>
      <c r="K2697" s="21">
        <v>618.0</v>
      </c>
      <c r="L2697" s="4">
        <v>1.84</v>
      </c>
    </row>
    <row r="2698">
      <c r="A2698" s="20" t="s">
        <v>3170</v>
      </c>
      <c r="B2698" s="20" t="str">
        <f t="shared" si="1"/>
        <v>#VALUE!</v>
      </c>
      <c r="C2698" s="20" t="str">
        <f>IFERROR(__xludf.DUMMYFUNCTION("SPLIT(E2698,"" - "")"),"#VALUE!")</f>
        <v>#VALUE!</v>
      </c>
      <c r="D2698" s="20"/>
      <c r="E2698" s="23"/>
      <c r="F2698" s="4">
        <v>57.0</v>
      </c>
      <c r="G2698" s="4">
        <v>2.89</v>
      </c>
      <c r="H2698" s="8">
        <v>0.1228</v>
      </c>
      <c r="I2698" s="8">
        <v>0.3273</v>
      </c>
      <c r="J2698" s="9">
        <v>0.0032175925925925926</v>
      </c>
      <c r="K2698" s="21">
        <v>278.0</v>
      </c>
      <c r="L2698" s="4">
        <v>3.19</v>
      </c>
    </row>
    <row r="2699">
      <c r="A2699" s="20" t="s">
        <v>3171</v>
      </c>
      <c r="B2699" s="20" t="str">
        <f t="shared" si="1"/>
        <v>#VALUE!</v>
      </c>
      <c r="C2699" s="20" t="str">
        <f>IFERROR(__xludf.DUMMYFUNCTION("SPLIT(E2699,"" - "")"),"#VALUE!")</f>
        <v>#VALUE!</v>
      </c>
      <c r="D2699" s="20"/>
      <c r="E2699" s="23"/>
      <c r="F2699" s="4">
        <v>57.0</v>
      </c>
      <c r="G2699" s="4">
        <v>3.7</v>
      </c>
      <c r="H2699" s="8">
        <v>0.3684</v>
      </c>
      <c r="I2699" s="8">
        <v>0.1564</v>
      </c>
      <c r="J2699" s="9">
        <v>0.0022222222222222222</v>
      </c>
      <c r="K2699" s="21">
        <v>192.0</v>
      </c>
      <c r="L2699" s="4">
        <v>1.28</v>
      </c>
    </row>
    <row r="2700">
      <c r="A2700" s="20" t="s">
        <v>3172</v>
      </c>
      <c r="B2700" s="20" t="str">
        <f t="shared" si="1"/>
        <v>#VALUE!</v>
      </c>
      <c r="C2700" s="20" t="str">
        <f>IFERROR(__xludf.DUMMYFUNCTION("SPLIT(E2700,"" - "")"),"#VALUE!")</f>
        <v>#VALUE!</v>
      </c>
      <c r="D2700" s="20"/>
      <c r="E2700" s="23"/>
      <c r="F2700" s="4">
        <v>57.0</v>
      </c>
      <c r="G2700" s="4">
        <v>5.28</v>
      </c>
      <c r="H2700" s="8">
        <v>0.1404</v>
      </c>
      <c r="I2700" s="8">
        <v>0.1495</v>
      </c>
      <c r="J2700" s="9">
        <v>0.004965277777777778</v>
      </c>
      <c r="K2700" s="21">
        <v>429.0</v>
      </c>
      <c r="L2700" s="4">
        <v>4.19</v>
      </c>
    </row>
    <row r="2701">
      <c r="A2701" s="20" t="s">
        <v>3173</v>
      </c>
      <c r="B2701" s="20" t="str">
        <f t="shared" si="1"/>
        <v>#VALUE!</v>
      </c>
      <c r="C2701" s="20" t="str">
        <f>IFERROR(__xludf.DUMMYFUNCTION("SPLIT(E2701,"" - "")"),"#VALUE!")</f>
        <v>#VALUE!</v>
      </c>
      <c r="D2701" s="20"/>
      <c r="E2701" s="23"/>
      <c r="F2701" s="4">
        <v>57.0</v>
      </c>
      <c r="G2701" s="4">
        <v>4.58</v>
      </c>
      <c r="H2701" s="8">
        <v>0.193</v>
      </c>
      <c r="I2701" s="8">
        <v>0.1648</v>
      </c>
      <c r="J2701" s="9">
        <v>0.003148148148148148</v>
      </c>
      <c r="K2701" s="21">
        <v>272.0</v>
      </c>
      <c r="L2701" s="4">
        <v>3.02</v>
      </c>
    </row>
    <row r="2702">
      <c r="A2702" s="20" t="s">
        <v>3174</v>
      </c>
      <c r="B2702" s="20" t="str">
        <f t="shared" si="1"/>
        <v>#VALUE!</v>
      </c>
      <c r="C2702" s="20" t="str">
        <f>IFERROR(__xludf.DUMMYFUNCTION("SPLIT(E2702,"" - "")"),"#VALUE!")</f>
        <v>#VALUE!</v>
      </c>
      <c r="D2702" s="20"/>
      <c r="E2702" s="23"/>
      <c r="F2702" s="4">
        <v>57.0</v>
      </c>
      <c r="G2702" s="4">
        <v>3.91</v>
      </c>
      <c r="H2702" s="8">
        <v>0.2632</v>
      </c>
      <c r="I2702" s="8">
        <v>0.2377</v>
      </c>
      <c r="J2702" s="9">
        <v>0.0030208333333333333</v>
      </c>
      <c r="K2702" s="21">
        <v>261.0</v>
      </c>
      <c r="L2702" s="4">
        <v>1.95</v>
      </c>
    </row>
    <row r="2703">
      <c r="A2703" s="20" t="s">
        <v>3175</v>
      </c>
      <c r="B2703" s="20" t="str">
        <f t="shared" si="1"/>
        <v>#VALUE!</v>
      </c>
      <c r="C2703" s="20" t="str">
        <f>IFERROR(__xludf.DUMMYFUNCTION("SPLIT(E2703,"" - "")"),"#VALUE!")</f>
        <v>#VALUE!</v>
      </c>
      <c r="D2703" s="20"/>
      <c r="E2703" s="23"/>
      <c r="F2703" s="4">
        <v>57.0</v>
      </c>
      <c r="G2703" s="4">
        <v>2.82</v>
      </c>
      <c r="H2703" s="8">
        <v>0.2632</v>
      </c>
      <c r="I2703" s="8">
        <v>0.3416</v>
      </c>
      <c r="J2703" s="9">
        <v>0.0023263888888888887</v>
      </c>
      <c r="K2703" s="21">
        <v>201.0</v>
      </c>
      <c r="L2703" s="4">
        <v>2.4</v>
      </c>
    </row>
    <row r="2704">
      <c r="A2704" s="20" t="s">
        <v>3176</v>
      </c>
      <c r="B2704" s="20" t="str">
        <f t="shared" si="1"/>
        <v>#VALUE!</v>
      </c>
      <c r="C2704" s="20" t="str">
        <f>IFERROR(__xludf.DUMMYFUNCTION("SPLIT(E2704,"" - "")"),"#VALUE!")</f>
        <v>#VALUE!</v>
      </c>
      <c r="D2704" s="20"/>
      <c r="E2704" s="23"/>
      <c r="F2704" s="4">
        <v>57.0</v>
      </c>
      <c r="G2704" s="4">
        <v>2.58</v>
      </c>
      <c r="H2704" s="8">
        <v>0.0877</v>
      </c>
      <c r="I2704" s="8">
        <v>0.4558</v>
      </c>
      <c r="J2704" s="9">
        <v>0.003263888888888889</v>
      </c>
      <c r="K2704" s="21">
        <v>282.0</v>
      </c>
      <c r="L2704" s="4">
        <v>3.61</v>
      </c>
    </row>
    <row r="2705">
      <c r="A2705" s="20" t="s">
        <v>3177</v>
      </c>
      <c r="B2705" s="20" t="str">
        <f t="shared" si="1"/>
        <v>#VALUE!</v>
      </c>
      <c r="C2705" s="20" t="str">
        <f>IFERROR(__xludf.DUMMYFUNCTION("SPLIT(E2705,"" - "")"),"#VALUE!")</f>
        <v>#VALUE!</v>
      </c>
      <c r="D2705" s="20"/>
      <c r="E2705" s="23"/>
      <c r="F2705" s="4">
        <v>57.0</v>
      </c>
      <c r="G2705" s="4">
        <v>2.79</v>
      </c>
      <c r="H2705" s="8">
        <v>0.2456</v>
      </c>
      <c r="I2705" s="8">
        <v>0.1384</v>
      </c>
      <c r="J2705" s="9">
        <v>0.0060416666666666665</v>
      </c>
      <c r="K2705" s="21">
        <v>522.0</v>
      </c>
      <c r="L2705" s="4">
        <v>3.51</v>
      </c>
    </row>
    <row r="2706">
      <c r="A2706" s="20" t="s">
        <v>3178</v>
      </c>
      <c r="B2706" s="20" t="str">
        <f t="shared" si="1"/>
        <v>#VALUE!</v>
      </c>
      <c r="C2706" s="20" t="str">
        <f>IFERROR(__xludf.DUMMYFUNCTION("SPLIT(E2706,"" - "")"),"#VALUE!")</f>
        <v>#VALUE!</v>
      </c>
      <c r="D2706" s="20"/>
      <c r="E2706" s="23"/>
      <c r="F2706" s="4">
        <v>57.0</v>
      </c>
      <c r="G2706" s="4">
        <v>3.3</v>
      </c>
      <c r="H2706" s="8">
        <v>0.1754</v>
      </c>
      <c r="I2706" s="8">
        <v>0.1383</v>
      </c>
      <c r="J2706" s="9">
        <v>0.005324074074074074</v>
      </c>
      <c r="K2706" s="21">
        <v>460.0</v>
      </c>
      <c r="L2706" s="4">
        <v>6.19</v>
      </c>
    </row>
    <row r="2707">
      <c r="A2707" s="20" t="s">
        <v>3179</v>
      </c>
      <c r="B2707" s="20" t="str">
        <f t="shared" si="1"/>
        <v>#VALUE!</v>
      </c>
      <c r="C2707" s="20" t="str">
        <f>IFERROR(__xludf.DUMMYFUNCTION("SPLIT(E2707,"" - "")"),"#VALUE!")</f>
        <v>#VALUE!</v>
      </c>
      <c r="D2707" s="20"/>
      <c r="E2707" s="23"/>
      <c r="F2707" s="4">
        <v>57.0</v>
      </c>
      <c r="G2707" s="4">
        <v>3.77</v>
      </c>
      <c r="H2707" s="8">
        <v>0.2281</v>
      </c>
      <c r="I2707" s="8">
        <v>0.0698</v>
      </c>
      <c r="J2707" s="9">
        <v>0.006412037037037037</v>
      </c>
      <c r="K2707" s="21">
        <v>554.0</v>
      </c>
      <c r="L2707" s="4">
        <v>7.4</v>
      </c>
    </row>
    <row r="2708">
      <c r="A2708" s="20" t="s">
        <v>3180</v>
      </c>
      <c r="B2708" s="20" t="str">
        <f t="shared" si="1"/>
        <v>#VALUE!</v>
      </c>
      <c r="C2708" s="20" t="str">
        <f>IFERROR(__xludf.DUMMYFUNCTION("SPLIT(E2708,"" - "")"),"#VALUE!")</f>
        <v>#VALUE!</v>
      </c>
      <c r="D2708" s="20"/>
      <c r="E2708" s="23"/>
      <c r="F2708" s="4">
        <v>57.0</v>
      </c>
      <c r="G2708" s="4">
        <v>4.02</v>
      </c>
      <c r="H2708" s="8">
        <v>0.2807</v>
      </c>
      <c r="I2708" s="8">
        <v>0.1965</v>
      </c>
      <c r="J2708" s="9">
        <v>0.004560185185185185</v>
      </c>
      <c r="K2708" s="21">
        <v>394.0</v>
      </c>
      <c r="L2708" s="4">
        <v>3.75</v>
      </c>
    </row>
    <row r="2709">
      <c r="A2709" s="20" t="s">
        <v>3182</v>
      </c>
      <c r="B2709" s="20" t="str">
        <f t="shared" si="1"/>
        <v>#VALUE!</v>
      </c>
      <c r="C2709" s="20" t="str">
        <f>IFERROR(__xludf.DUMMYFUNCTION("SPLIT(E2709,"" - "")"),"#VALUE!")</f>
        <v>#VALUE!</v>
      </c>
      <c r="D2709" s="20"/>
      <c r="E2709" s="23"/>
      <c r="F2709" s="4">
        <v>57.0</v>
      </c>
      <c r="G2709" s="4">
        <v>4.44</v>
      </c>
      <c r="H2709" s="8">
        <v>0.2456</v>
      </c>
      <c r="I2709" s="8">
        <v>0.1542</v>
      </c>
      <c r="J2709" s="9">
        <v>0.004606481481481481</v>
      </c>
      <c r="K2709" s="21">
        <v>398.0</v>
      </c>
      <c r="L2709" s="4">
        <v>2.3</v>
      </c>
    </row>
    <row r="2710">
      <c r="A2710" s="20" t="s">
        <v>3183</v>
      </c>
      <c r="B2710" s="20" t="str">
        <f t="shared" si="1"/>
        <v>#VALUE!</v>
      </c>
      <c r="C2710" s="20" t="str">
        <f>IFERROR(__xludf.DUMMYFUNCTION("SPLIT(E2710,"" - "")"),"#VALUE!")</f>
        <v>#VALUE!</v>
      </c>
      <c r="D2710" s="20"/>
      <c r="E2710" s="23"/>
      <c r="F2710" s="4">
        <v>57.0</v>
      </c>
      <c r="G2710" s="4">
        <v>3.56</v>
      </c>
      <c r="H2710" s="8">
        <v>0.2632</v>
      </c>
      <c r="I2710" s="8">
        <v>0.197</v>
      </c>
      <c r="J2710" s="9">
        <v>0.0036458333333333334</v>
      </c>
      <c r="K2710" s="21">
        <v>315.0</v>
      </c>
      <c r="L2710" s="4">
        <v>1.93</v>
      </c>
    </row>
    <row r="2711">
      <c r="A2711" s="20" t="s">
        <v>3185</v>
      </c>
      <c r="B2711" s="20" t="str">
        <f t="shared" si="1"/>
        <v>#VALUE!</v>
      </c>
      <c r="C2711" s="20" t="str">
        <f>IFERROR(__xludf.DUMMYFUNCTION("SPLIT(E2711,"" - "")"),"#VALUE!")</f>
        <v>#VALUE!</v>
      </c>
      <c r="D2711" s="20"/>
      <c r="E2711" s="23"/>
      <c r="F2711" s="4">
        <v>57.0</v>
      </c>
      <c r="G2711" s="4">
        <v>2.02</v>
      </c>
      <c r="H2711" s="8">
        <v>0.2281</v>
      </c>
      <c r="I2711" s="8">
        <v>0.1304</v>
      </c>
      <c r="J2711" s="9">
        <v>0.0024652777777777776</v>
      </c>
      <c r="K2711" s="21">
        <v>213.0</v>
      </c>
      <c r="L2711" s="4">
        <v>4.14</v>
      </c>
    </row>
    <row r="2712">
      <c r="A2712" s="20" t="s">
        <v>3186</v>
      </c>
      <c r="B2712" s="20" t="str">
        <f t="shared" si="1"/>
        <v>#VALUE!</v>
      </c>
      <c r="C2712" s="20" t="str">
        <f>IFERROR(__xludf.DUMMYFUNCTION("SPLIT(E2712,"" - "")"),"#VALUE!")</f>
        <v>#VALUE!</v>
      </c>
      <c r="D2712" s="20"/>
      <c r="E2712" s="23"/>
      <c r="F2712" s="4">
        <v>57.0</v>
      </c>
      <c r="G2712" s="4">
        <v>3.47</v>
      </c>
      <c r="H2712" s="8">
        <v>0.2632</v>
      </c>
      <c r="I2712" s="8">
        <v>0.2525</v>
      </c>
      <c r="J2712" s="9">
        <v>0.0022453703703703702</v>
      </c>
      <c r="K2712" s="21">
        <v>194.0</v>
      </c>
      <c r="L2712" s="4">
        <v>2.67</v>
      </c>
    </row>
    <row r="2713">
      <c r="A2713" s="20" t="s">
        <v>3187</v>
      </c>
      <c r="B2713" s="20" t="str">
        <f t="shared" si="1"/>
        <v>#VALUE!</v>
      </c>
      <c r="C2713" s="20" t="str">
        <f>IFERROR(__xludf.DUMMYFUNCTION("SPLIT(E2713,"" - "")"),"#VALUE!")</f>
        <v>#VALUE!</v>
      </c>
      <c r="D2713" s="20"/>
      <c r="E2713" s="23"/>
      <c r="F2713" s="4">
        <v>57.0</v>
      </c>
      <c r="G2713" s="4">
        <v>2.44</v>
      </c>
      <c r="H2713" s="8">
        <v>0.193</v>
      </c>
      <c r="I2713" s="8">
        <v>0.2086</v>
      </c>
      <c r="J2713" s="9">
        <v>0.0043518518518518515</v>
      </c>
      <c r="K2713" s="21">
        <v>376.0</v>
      </c>
      <c r="L2713" s="4">
        <v>3.61</v>
      </c>
    </row>
    <row r="2714">
      <c r="A2714" s="20" t="s">
        <v>4850</v>
      </c>
      <c r="B2714" s="20" t="str">
        <f t="shared" si="1"/>
        <v>#VALUE!</v>
      </c>
      <c r="C2714" s="20" t="str">
        <f>IFERROR(__xludf.DUMMYFUNCTION("SPLIT(E2714,"" - "")"),"#VALUE!")</f>
        <v>#VALUE!</v>
      </c>
      <c r="D2714" s="20"/>
      <c r="E2714" s="23"/>
      <c r="F2714" s="4">
        <v>57.0</v>
      </c>
      <c r="G2714" s="4">
        <v>2.81</v>
      </c>
      <c r="H2714" s="8">
        <v>0.2632</v>
      </c>
      <c r="I2714" s="8">
        <v>0.25</v>
      </c>
      <c r="J2714" s="9">
        <v>0.002337962962962963</v>
      </c>
      <c r="K2714" s="21">
        <v>202.0</v>
      </c>
      <c r="L2714" s="4">
        <v>2.42</v>
      </c>
    </row>
    <row r="2715">
      <c r="A2715" s="20" t="s">
        <v>3189</v>
      </c>
      <c r="B2715" s="20" t="str">
        <f t="shared" si="1"/>
        <v>#VALUE!</v>
      </c>
      <c r="C2715" s="20" t="str">
        <f>IFERROR(__xludf.DUMMYFUNCTION("SPLIT(E2715,"" - "")"),"#VALUE!")</f>
        <v>#VALUE!</v>
      </c>
      <c r="D2715" s="20"/>
      <c r="E2715" s="23"/>
      <c r="F2715" s="4">
        <v>57.0</v>
      </c>
      <c r="G2715" s="4">
        <v>2.89</v>
      </c>
      <c r="H2715" s="8">
        <v>0.1754</v>
      </c>
      <c r="I2715" s="8">
        <v>0.2545</v>
      </c>
      <c r="J2715" s="9">
        <v>0.003553240740740741</v>
      </c>
      <c r="K2715" s="21">
        <v>307.0</v>
      </c>
      <c r="L2715" s="4">
        <v>4.42</v>
      </c>
    </row>
    <row r="2716">
      <c r="A2716" s="20" t="s">
        <v>3190</v>
      </c>
      <c r="B2716" s="20" t="str">
        <f t="shared" si="1"/>
        <v>#VALUE!</v>
      </c>
      <c r="C2716" s="20" t="str">
        <f>IFERROR(__xludf.DUMMYFUNCTION("SPLIT(E2716,"" - "")"),"#VALUE!")</f>
        <v>#VALUE!</v>
      </c>
      <c r="D2716" s="20"/>
      <c r="E2716" s="23"/>
      <c r="F2716" s="4">
        <v>57.0</v>
      </c>
      <c r="G2716" s="4">
        <v>3.39</v>
      </c>
      <c r="H2716" s="8">
        <v>0.2456</v>
      </c>
      <c r="I2716" s="8">
        <v>0.2332</v>
      </c>
      <c r="J2716" s="9">
        <v>0.0022337962962962962</v>
      </c>
      <c r="K2716" s="21">
        <v>193.0</v>
      </c>
      <c r="L2716" s="4">
        <v>2.49</v>
      </c>
    </row>
    <row r="2717">
      <c r="A2717" s="20" t="s">
        <v>3191</v>
      </c>
      <c r="B2717" s="20" t="str">
        <f t="shared" si="1"/>
        <v>#VALUE!</v>
      </c>
      <c r="C2717" s="20" t="str">
        <f>IFERROR(__xludf.DUMMYFUNCTION("SPLIT(E2717,"" - "")"),"#VALUE!")</f>
        <v>#VALUE!</v>
      </c>
      <c r="D2717" s="20"/>
      <c r="E2717" s="23"/>
      <c r="F2717" s="4">
        <v>57.0</v>
      </c>
      <c r="G2717" s="4">
        <v>3.42</v>
      </c>
      <c r="H2717" s="8">
        <v>0.1754</v>
      </c>
      <c r="I2717" s="8">
        <v>0.2667</v>
      </c>
      <c r="J2717" s="9">
        <v>0.002789351851851852</v>
      </c>
      <c r="K2717" s="21">
        <v>241.0</v>
      </c>
      <c r="L2717" s="4">
        <v>3.86</v>
      </c>
    </row>
    <row r="2718">
      <c r="A2718" s="20" t="s">
        <v>3192</v>
      </c>
      <c r="B2718" s="20" t="str">
        <f t="shared" si="1"/>
        <v>#VALUE!</v>
      </c>
      <c r="C2718" s="20" t="str">
        <f>IFERROR(__xludf.DUMMYFUNCTION("SPLIT(E2718,"" - "")"),"#VALUE!")</f>
        <v>#VALUE!</v>
      </c>
      <c r="D2718" s="20"/>
      <c r="E2718" s="23"/>
      <c r="F2718" s="4">
        <v>57.0</v>
      </c>
      <c r="G2718" s="4">
        <v>4.67</v>
      </c>
      <c r="H2718" s="8">
        <v>0.0526</v>
      </c>
      <c r="I2718" s="8">
        <v>0.2368</v>
      </c>
      <c r="J2718" s="9">
        <v>0.003263888888888889</v>
      </c>
      <c r="K2718" s="21">
        <v>282.0</v>
      </c>
      <c r="L2718" s="4">
        <v>1.09</v>
      </c>
    </row>
    <row r="2719">
      <c r="A2719" s="20" t="s">
        <v>3193</v>
      </c>
      <c r="B2719" s="20" t="str">
        <f t="shared" si="1"/>
        <v>#VALUE!</v>
      </c>
      <c r="C2719" s="20" t="str">
        <f>IFERROR(__xludf.DUMMYFUNCTION("SPLIT(E2719,"" - "")"),"#VALUE!")</f>
        <v>#VALUE!</v>
      </c>
      <c r="D2719" s="20"/>
      <c r="E2719" s="23"/>
      <c r="F2719" s="4">
        <v>57.0</v>
      </c>
      <c r="G2719" s="4">
        <v>3.32</v>
      </c>
      <c r="H2719" s="8">
        <v>0.2105</v>
      </c>
      <c r="I2719" s="8">
        <v>0.2646</v>
      </c>
      <c r="J2719" s="9">
        <v>0.0029745370370370373</v>
      </c>
      <c r="K2719" s="21">
        <v>257.0</v>
      </c>
      <c r="L2719" s="4">
        <v>2.74</v>
      </c>
    </row>
    <row r="2720">
      <c r="A2720" s="20" t="s">
        <v>3194</v>
      </c>
      <c r="B2720" s="20" t="str">
        <f t="shared" si="1"/>
        <v>#VALUE!</v>
      </c>
      <c r="C2720" s="20" t="str">
        <f>IFERROR(__xludf.DUMMYFUNCTION("SPLIT(E2720,"" - "")"),"#VALUE!")</f>
        <v>#VALUE!</v>
      </c>
      <c r="D2720" s="20"/>
      <c r="E2720" s="23"/>
      <c r="F2720" s="4">
        <v>57.0</v>
      </c>
      <c r="G2720" s="4">
        <v>2.75</v>
      </c>
      <c r="H2720" s="8">
        <v>0.1404</v>
      </c>
      <c r="I2720" s="8">
        <v>0.3121</v>
      </c>
      <c r="J2720" s="9">
        <v>0.0027546296296296294</v>
      </c>
      <c r="K2720" s="21">
        <v>238.0</v>
      </c>
      <c r="L2720" s="4">
        <v>2.56</v>
      </c>
    </row>
    <row r="2721">
      <c r="A2721" s="20" t="s">
        <v>3197</v>
      </c>
      <c r="B2721" s="20" t="str">
        <f t="shared" si="1"/>
        <v>#VALUE!</v>
      </c>
      <c r="C2721" s="20" t="str">
        <f>IFERROR(__xludf.DUMMYFUNCTION("SPLIT(E2721,"" - "")"),"#VALUE!")</f>
        <v>#VALUE!</v>
      </c>
      <c r="D2721" s="20"/>
      <c r="E2721" s="23"/>
      <c r="F2721" s="4">
        <v>57.0</v>
      </c>
      <c r="G2721" s="4">
        <v>3.49</v>
      </c>
      <c r="H2721" s="8">
        <v>0.3158</v>
      </c>
      <c r="I2721" s="8">
        <v>0.1558</v>
      </c>
      <c r="J2721" s="9">
        <v>0.0033333333333333335</v>
      </c>
      <c r="K2721" s="21">
        <v>288.0</v>
      </c>
      <c r="L2721" s="4">
        <v>3.25</v>
      </c>
    </row>
    <row r="2722">
      <c r="A2722" s="20" t="s">
        <v>3198</v>
      </c>
      <c r="B2722" s="20" t="str">
        <f t="shared" si="1"/>
        <v>#VALUE!</v>
      </c>
      <c r="C2722" s="20" t="str">
        <f>IFERROR(__xludf.DUMMYFUNCTION("SPLIT(E2722,"" - "")"),"#VALUE!")</f>
        <v>#VALUE!</v>
      </c>
      <c r="D2722" s="20"/>
      <c r="E2722" s="23"/>
      <c r="F2722" s="4">
        <v>57.0</v>
      </c>
      <c r="G2722" s="4">
        <v>2.74</v>
      </c>
      <c r="H2722" s="8">
        <v>0.3509</v>
      </c>
      <c r="I2722" s="8">
        <v>0.1667</v>
      </c>
      <c r="J2722" s="9">
        <v>0.004872685185185185</v>
      </c>
      <c r="K2722" s="21">
        <v>421.0</v>
      </c>
      <c r="L2722" s="4">
        <v>2.81</v>
      </c>
    </row>
    <row r="2723">
      <c r="A2723" s="20" t="s">
        <v>3199</v>
      </c>
      <c r="B2723" s="20" t="str">
        <f t="shared" si="1"/>
        <v>#VALUE!</v>
      </c>
      <c r="C2723" s="20" t="str">
        <f>IFERROR(__xludf.DUMMYFUNCTION("SPLIT(E2723,"" - "")"),"#VALUE!")</f>
        <v>#VALUE!</v>
      </c>
      <c r="D2723" s="20"/>
      <c r="E2723" s="23"/>
      <c r="F2723" s="4">
        <v>57.0</v>
      </c>
      <c r="G2723" s="4">
        <v>6.67</v>
      </c>
      <c r="H2723" s="8">
        <v>0.3333</v>
      </c>
      <c r="I2723" s="8">
        <v>0.05</v>
      </c>
      <c r="J2723" s="9">
        <v>0.006076388888888889</v>
      </c>
      <c r="K2723" s="21">
        <v>525.0</v>
      </c>
      <c r="L2723" s="4">
        <v>3.88</v>
      </c>
    </row>
    <row r="2724">
      <c r="A2724" s="20" t="s">
        <v>3200</v>
      </c>
      <c r="B2724" s="20" t="str">
        <f t="shared" si="1"/>
        <v>#VALUE!</v>
      </c>
      <c r="C2724" s="20" t="str">
        <f>IFERROR(__xludf.DUMMYFUNCTION("SPLIT(E2724,"" - "")"),"#VALUE!")</f>
        <v>#VALUE!</v>
      </c>
      <c r="D2724" s="20"/>
      <c r="E2724" s="23"/>
      <c r="F2724" s="4">
        <v>57.0</v>
      </c>
      <c r="G2724" s="4">
        <v>2.26</v>
      </c>
      <c r="H2724" s="8">
        <v>0.3509</v>
      </c>
      <c r="I2724" s="8">
        <v>0.1783</v>
      </c>
      <c r="J2724" s="9">
        <v>0.0027430555555555554</v>
      </c>
      <c r="K2724" s="21">
        <v>237.0</v>
      </c>
      <c r="L2724" s="4">
        <v>2.02</v>
      </c>
    </row>
    <row r="2725">
      <c r="A2725" s="20" t="s">
        <v>3201</v>
      </c>
      <c r="B2725" s="20" t="str">
        <f t="shared" si="1"/>
        <v>#VALUE!</v>
      </c>
      <c r="C2725" s="20" t="str">
        <f>IFERROR(__xludf.DUMMYFUNCTION("SPLIT(E2725,"" - "")"),"#VALUE!")</f>
        <v>#VALUE!</v>
      </c>
      <c r="D2725" s="20"/>
      <c r="E2725" s="23"/>
      <c r="F2725" s="4">
        <v>57.0</v>
      </c>
      <c r="G2725" s="4">
        <v>2.4</v>
      </c>
      <c r="H2725" s="8">
        <v>0.3158</v>
      </c>
      <c r="I2725" s="8">
        <v>0.292</v>
      </c>
      <c r="J2725" s="9">
        <v>0.0027083333333333334</v>
      </c>
      <c r="K2725" s="21">
        <v>234.0</v>
      </c>
      <c r="L2725" s="4">
        <v>2.88</v>
      </c>
    </row>
    <row r="2726">
      <c r="A2726" s="20" t="s">
        <v>3204</v>
      </c>
      <c r="B2726" s="20" t="str">
        <f t="shared" si="1"/>
        <v>#VALUE!</v>
      </c>
      <c r="C2726" s="20" t="str">
        <f>IFERROR(__xludf.DUMMYFUNCTION("SPLIT(E2726,"" - "")"),"#VALUE!")</f>
        <v>#VALUE!</v>
      </c>
      <c r="D2726" s="20"/>
      <c r="E2726" s="23"/>
      <c r="F2726" s="4">
        <v>57.0</v>
      </c>
      <c r="G2726" s="4">
        <v>2.07</v>
      </c>
      <c r="H2726" s="8">
        <v>0.2105</v>
      </c>
      <c r="I2726" s="8">
        <v>0.1864</v>
      </c>
      <c r="J2726" s="9">
        <v>0.003310185185185185</v>
      </c>
      <c r="K2726" s="21">
        <v>286.0</v>
      </c>
      <c r="L2726" s="4">
        <v>5.26</v>
      </c>
    </row>
    <row r="2727">
      <c r="A2727" s="20" t="s">
        <v>3206</v>
      </c>
      <c r="B2727" s="20" t="str">
        <f t="shared" si="1"/>
        <v>#VALUE!</v>
      </c>
      <c r="C2727" s="20" t="str">
        <f>IFERROR(__xludf.DUMMYFUNCTION("SPLIT(E2727,"" - "")"),"#VALUE!")</f>
        <v>#VALUE!</v>
      </c>
      <c r="D2727" s="20"/>
      <c r="E2727" s="23"/>
      <c r="F2727" s="4">
        <v>57.0</v>
      </c>
      <c r="G2727" s="4">
        <v>3.33</v>
      </c>
      <c r="H2727" s="8">
        <v>0.1579</v>
      </c>
      <c r="I2727" s="8">
        <v>0.3105</v>
      </c>
      <c r="J2727" s="9">
        <v>0.002349537037037037</v>
      </c>
      <c r="K2727" s="21">
        <v>203.0</v>
      </c>
      <c r="L2727" s="4">
        <v>1.6</v>
      </c>
    </row>
    <row r="2728">
      <c r="A2728" s="20" t="s">
        <v>3207</v>
      </c>
      <c r="B2728" s="20" t="str">
        <f t="shared" si="1"/>
        <v>#VALUE!</v>
      </c>
      <c r="C2728" s="20" t="str">
        <f>IFERROR(__xludf.DUMMYFUNCTION("SPLIT(E2728,"" - "")"),"#VALUE!")</f>
        <v>#VALUE!</v>
      </c>
      <c r="D2728" s="20"/>
      <c r="E2728" s="23"/>
      <c r="F2728" s="4">
        <v>57.0</v>
      </c>
      <c r="G2728" s="4">
        <v>5.77</v>
      </c>
      <c r="H2728" s="8">
        <v>0.2281</v>
      </c>
      <c r="I2728" s="8">
        <v>0.0881</v>
      </c>
      <c r="J2728" s="9">
        <v>0.005208333333333333</v>
      </c>
      <c r="K2728" s="21">
        <v>450.0</v>
      </c>
      <c r="L2728" s="4">
        <v>7.28</v>
      </c>
    </row>
    <row r="2729">
      <c r="A2729" s="20" t="s">
        <v>3208</v>
      </c>
      <c r="B2729" s="20" t="str">
        <f t="shared" si="1"/>
        <v>#VALUE!</v>
      </c>
      <c r="C2729" s="20" t="str">
        <f>IFERROR(__xludf.DUMMYFUNCTION("SPLIT(E2729,"" - "")"),"#VALUE!")</f>
        <v>#VALUE!</v>
      </c>
      <c r="D2729" s="20"/>
      <c r="E2729" s="23"/>
      <c r="F2729" s="4">
        <v>57.0</v>
      </c>
      <c r="G2729" s="4">
        <v>2.95</v>
      </c>
      <c r="H2729" s="8">
        <v>0.2456</v>
      </c>
      <c r="I2729" s="8">
        <v>0.0476</v>
      </c>
      <c r="J2729" s="9">
        <v>0.006990740740740741</v>
      </c>
      <c r="K2729" s="21">
        <v>604.0</v>
      </c>
      <c r="L2729" s="4">
        <v>6.91</v>
      </c>
    </row>
    <row r="2730">
      <c r="A2730" s="20" t="s">
        <v>3209</v>
      </c>
      <c r="B2730" s="20" t="str">
        <f t="shared" si="1"/>
        <v>#VALUE!</v>
      </c>
      <c r="C2730" s="20" t="str">
        <f>IFERROR(__xludf.DUMMYFUNCTION("SPLIT(E2730,"" - "")"),"#VALUE!")</f>
        <v>#VALUE!</v>
      </c>
      <c r="D2730" s="20"/>
      <c r="E2730" s="23"/>
      <c r="F2730" s="4">
        <v>57.0</v>
      </c>
      <c r="G2730" s="4">
        <v>3.96</v>
      </c>
      <c r="H2730" s="8">
        <v>0.2281</v>
      </c>
      <c r="I2730" s="8">
        <v>0.1991</v>
      </c>
      <c r="J2730" s="9">
        <v>0.0038310185185185183</v>
      </c>
      <c r="K2730" s="21">
        <v>331.0</v>
      </c>
      <c r="L2730" s="4">
        <v>2.68</v>
      </c>
    </row>
    <row r="2731">
      <c r="A2731" s="20" t="s">
        <v>3210</v>
      </c>
      <c r="B2731" s="20" t="str">
        <f t="shared" si="1"/>
        <v>#VALUE!</v>
      </c>
      <c r="C2731" s="20" t="str">
        <f>IFERROR(__xludf.DUMMYFUNCTION("SPLIT(E2731,"" - "")"),"#VALUE!")</f>
        <v>#VALUE!</v>
      </c>
      <c r="D2731" s="20"/>
      <c r="E2731" s="23"/>
      <c r="F2731" s="4">
        <v>57.0</v>
      </c>
      <c r="G2731" s="4">
        <v>2.05</v>
      </c>
      <c r="H2731" s="8">
        <v>0.2982</v>
      </c>
      <c r="I2731" s="8">
        <v>0.1453</v>
      </c>
      <c r="J2731" s="9">
        <v>0.0013773148148148147</v>
      </c>
      <c r="K2731" s="21">
        <v>119.0</v>
      </c>
      <c r="L2731" s="4">
        <v>1.44</v>
      </c>
    </row>
    <row r="2732">
      <c r="A2732" s="20" t="s">
        <v>3211</v>
      </c>
      <c r="B2732" s="20" t="str">
        <f t="shared" si="1"/>
        <v>#VALUE!</v>
      </c>
      <c r="C2732" s="20" t="str">
        <f>IFERROR(__xludf.DUMMYFUNCTION("SPLIT(E2732,"" - "")"),"#VALUE!")</f>
        <v>#VALUE!</v>
      </c>
      <c r="D2732" s="20"/>
      <c r="E2732" s="23"/>
      <c r="F2732" s="4">
        <v>57.0</v>
      </c>
      <c r="G2732" s="4">
        <v>4.46</v>
      </c>
      <c r="H2732" s="8">
        <v>0.2105</v>
      </c>
      <c r="I2732" s="8">
        <v>0.2126</v>
      </c>
      <c r="J2732" s="9">
        <v>0.002384259259259259</v>
      </c>
      <c r="K2732" s="21">
        <v>206.0</v>
      </c>
      <c r="L2732" s="4">
        <v>2.84</v>
      </c>
    </row>
    <row r="2733">
      <c r="A2733" s="20" t="s">
        <v>3212</v>
      </c>
      <c r="B2733" s="20" t="str">
        <f t="shared" si="1"/>
        <v>#VALUE!</v>
      </c>
      <c r="C2733" s="20" t="str">
        <f>IFERROR(__xludf.DUMMYFUNCTION("SPLIT(E2733,"" - "")"),"#VALUE!")</f>
        <v>#VALUE!</v>
      </c>
      <c r="D2733" s="20"/>
      <c r="E2733" s="23"/>
      <c r="F2733" s="4">
        <v>57.0</v>
      </c>
      <c r="G2733" s="4">
        <v>6.95</v>
      </c>
      <c r="H2733" s="8">
        <v>0.2281</v>
      </c>
      <c r="I2733" s="8">
        <v>0.1338</v>
      </c>
      <c r="J2733" s="9">
        <v>0.0032407407407407406</v>
      </c>
      <c r="K2733" s="21">
        <v>280.0</v>
      </c>
      <c r="L2733" s="4">
        <v>5.23</v>
      </c>
    </row>
    <row r="2734">
      <c r="A2734" s="20" t="s">
        <v>3213</v>
      </c>
      <c r="B2734" s="20" t="str">
        <f t="shared" si="1"/>
        <v>#VALUE!</v>
      </c>
      <c r="C2734" s="20" t="str">
        <f>IFERROR(__xludf.DUMMYFUNCTION("SPLIT(E2734,"" - "")"),"#VALUE!")</f>
        <v>#VALUE!</v>
      </c>
      <c r="D2734" s="20"/>
      <c r="E2734" s="23"/>
      <c r="F2734" s="4">
        <v>57.0</v>
      </c>
      <c r="G2734" s="4">
        <v>3.02</v>
      </c>
      <c r="H2734" s="8">
        <v>0.2281</v>
      </c>
      <c r="I2734" s="8">
        <v>0.2907</v>
      </c>
      <c r="J2734" s="9">
        <v>0.0022569444444444442</v>
      </c>
      <c r="K2734" s="21">
        <v>195.0</v>
      </c>
      <c r="L2734" s="4">
        <v>1.93</v>
      </c>
    </row>
    <row r="2735">
      <c r="A2735" s="20" t="s">
        <v>3214</v>
      </c>
      <c r="B2735" s="20" t="str">
        <f t="shared" si="1"/>
        <v>#VALUE!</v>
      </c>
      <c r="C2735" s="20" t="str">
        <f>IFERROR(__xludf.DUMMYFUNCTION("SPLIT(E2735,"" - "")"),"#VALUE!")</f>
        <v>#VALUE!</v>
      </c>
      <c r="D2735" s="20"/>
      <c r="E2735" s="23"/>
      <c r="F2735" s="4">
        <v>57.0</v>
      </c>
      <c r="G2735" s="4">
        <v>2.23</v>
      </c>
      <c r="H2735" s="8">
        <v>0.4386</v>
      </c>
      <c r="I2735" s="8">
        <v>0.0866</v>
      </c>
      <c r="J2735" s="9">
        <v>0.003726851851851852</v>
      </c>
      <c r="K2735" s="21">
        <v>322.0</v>
      </c>
      <c r="L2735" s="4">
        <v>4.93</v>
      </c>
    </row>
    <row r="2736">
      <c r="A2736" s="20" t="s">
        <v>3215</v>
      </c>
      <c r="B2736" s="20" t="str">
        <f t="shared" si="1"/>
        <v>#VALUE!</v>
      </c>
      <c r="C2736" s="20" t="str">
        <f>IFERROR(__xludf.DUMMYFUNCTION("SPLIT(E2736,"" - "")"),"#VALUE!")</f>
        <v>#VALUE!</v>
      </c>
      <c r="D2736" s="20"/>
      <c r="E2736" s="23"/>
      <c r="F2736" s="4">
        <v>57.0</v>
      </c>
      <c r="G2736" s="4">
        <v>4.04</v>
      </c>
      <c r="H2736" s="8">
        <v>0.1579</v>
      </c>
      <c r="I2736" s="8">
        <v>0.2348</v>
      </c>
      <c r="J2736" s="9">
        <v>0.0033796296296296296</v>
      </c>
      <c r="K2736" s="21">
        <v>292.0</v>
      </c>
      <c r="L2736" s="4">
        <v>1.79</v>
      </c>
    </row>
    <row r="2737">
      <c r="A2737" s="20" t="s">
        <v>3216</v>
      </c>
      <c r="B2737" s="20" t="str">
        <f t="shared" si="1"/>
        <v>#VALUE!</v>
      </c>
      <c r="C2737" s="20" t="str">
        <f>IFERROR(__xludf.DUMMYFUNCTION("SPLIT(E2737,"" - "")"),"#VALUE!")</f>
        <v>#VALUE!</v>
      </c>
      <c r="D2737" s="20"/>
      <c r="E2737" s="23"/>
      <c r="F2737" s="4">
        <v>57.0</v>
      </c>
      <c r="G2737" s="4">
        <v>3.42</v>
      </c>
      <c r="H2737" s="8">
        <v>0.1754</v>
      </c>
      <c r="I2737" s="8">
        <v>0.2359</v>
      </c>
      <c r="J2737" s="9">
        <v>0.0024189814814814816</v>
      </c>
      <c r="K2737" s="21">
        <v>209.0</v>
      </c>
      <c r="L2737" s="4">
        <v>2.21</v>
      </c>
    </row>
    <row r="2738">
      <c r="A2738" s="20" t="s">
        <v>3217</v>
      </c>
      <c r="B2738" s="20" t="str">
        <f t="shared" si="1"/>
        <v>#VALUE!</v>
      </c>
      <c r="C2738" s="20" t="str">
        <f>IFERROR(__xludf.DUMMYFUNCTION("SPLIT(E2738,"" - "")"),"#VALUE!")</f>
        <v>#VALUE!</v>
      </c>
      <c r="D2738" s="20"/>
      <c r="E2738" s="23"/>
      <c r="F2738" s="4">
        <v>57.0</v>
      </c>
      <c r="G2738" s="4">
        <v>1.39</v>
      </c>
      <c r="H2738" s="8">
        <v>0.0526</v>
      </c>
      <c r="I2738" s="8">
        <v>0.3797</v>
      </c>
      <c r="J2738" s="9">
        <v>0.0016550925925925926</v>
      </c>
      <c r="K2738" s="21">
        <v>143.0</v>
      </c>
      <c r="L2738" s="4">
        <v>3.53</v>
      </c>
    </row>
    <row r="2739">
      <c r="A2739" s="20" t="s">
        <v>3218</v>
      </c>
      <c r="B2739" s="20" t="str">
        <f t="shared" si="1"/>
        <v>#VALUE!</v>
      </c>
      <c r="C2739" s="20" t="str">
        <f>IFERROR(__xludf.DUMMYFUNCTION("SPLIT(E2739,"" - "")"),"#VALUE!")</f>
        <v>#VALUE!</v>
      </c>
      <c r="D2739" s="20"/>
      <c r="E2739" s="23"/>
      <c r="F2739" s="4">
        <v>57.0</v>
      </c>
      <c r="G2739" s="4">
        <v>3.77</v>
      </c>
      <c r="H2739" s="8">
        <v>0.2632</v>
      </c>
      <c r="I2739" s="8">
        <v>0.2</v>
      </c>
      <c r="J2739" s="9">
        <v>0.00525462962962963</v>
      </c>
      <c r="K2739" s="21">
        <v>454.0</v>
      </c>
      <c r="L2739" s="4">
        <v>4.54</v>
      </c>
    </row>
    <row r="2740">
      <c r="A2740" s="20">
        <v>30981.0</v>
      </c>
      <c r="B2740" s="20" t="str">
        <f t="shared" si="1"/>
        <v>#VALUE!</v>
      </c>
      <c r="C2740" s="20" t="str">
        <f>IFERROR(__xludf.DUMMYFUNCTION("SPLIT(E2740,"" - "")"),"#VALUE!")</f>
        <v>#VALUE!</v>
      </c>
      <c r="D2740" s="20"/>
      <c r="E2740" s="23"/>
      <c r="F2740" s="4">
        <v>56.0</v>
      </c>
      <c r="G2740" s="4">
        <v>2.41</v>
      </c>
      <c r="H2740" s="8">
        <v>0.3036</v>
      </c>
      <c r="I2740" s="8">
        <v>0.1407</v>
      </c>
      <c r="J2740" s="9">
        <v>0.003263888888888889</v>
      </c>
      <c r="K2740" s="21">
        <v>282.0</v>
      </c>
      <c r="L2740" s="4">
        <v>3.8</v>
      </c>
    </row>
    <row r="2741">
      <c r="A2741" s="20">
        <v>3404.0</v>
      </c>
      <c r="B2741" s="20" t="str">
        <f t="shared" si="1"/>
        <v>#VALUE!</v>
      </c>
      <c r="C2741" s="20" t="str">
        <f>IFERROR(__xludf.DUMMYFUNCTION("SPLIT(E2741,"" - "")"),"#VALUE!")</f>
        <v>#VALUE!</v>
      </c>
      <c r="D2741" s="20"/>
      <c r="E2741" s="23"/>
      <c r="F2741" s="4">
        <v>56.0</v>
      </c>
      <c r="G2741" s="4">
        <v>2.55</v>
      </c>
      <c r="H2741" s="8">
        <v>0.3036</v>
      </c>
      <c r="I2741" s="8">
        <v>0.0979</v>
      </c>
      <c r="J2741" s="9">
        <v>0.005486111111111111</v>
      </c>
      <c r="K2741" s="21">
        <v>474.0</v>
      </c>
      <c r="L2741" s="4">
        <v>4.02</v>
      </c>
    </row>
    <row r="2742">
      <c r="A2742" s="20">
        <v>4639.0</v>
      </c>
      <c r="B2742" s="20" t="str">
        <f t="shared" si="1"/>
        <v>#VALUE!</v>
      </c>
      <c r="C2742" s="20" t="str">
        <f>IFERROR(__xludf.DUMMYFUNCTION("SPLIT(E2742,"" - "")"),"#VALUE!")</f>
        <v>#VALUE!</v>
      </c>
      <c r="D2742" s="20"/>
      <c r="E2742" s="23"/>
      <c r="F2742" s="4">
        <v>56.0</v>
      </c>
      <c r="G2742" s="4">
        <v>3.02</v>
      </c>
      <c r="H2742" s="8">
        <v>0.1429</v>
      </c>
      <c r="I2742" s="8">
        <v>0.1124</v>
      </c>
      <c r="J2742" s="9">
        <v>0.0043055555555555555</v>
      </c>
      <c r="K2742" s="21">
        <v>372.0</v>
      </c>
      <c r="L2742" s="4">
        <v>6.36</v>
      </c>
    </row>
    <row r="2743">
      <c r="A2743" s="20">
        <v>8299.0</v>
      </c>
      <c r="B2743" s="20" t="str">
        <f t="shared" si="1"/>
        <v>#VALUE!</v>
      </c>
      <c r="C2743" s="20" t="str">
        <f>IFERROR(__xludf.DUMMYFUNCTION("SPLIT(E2743,"" - "")"),"#VALUE!")</f>
        <v>#VALUE!</v>
      </c>
      <c r="D2743" s="20"/>
      <c r="E2743" s="23"/>
      <c r="F2743" s="4">
        <v>56.0</v>
      </c>
      <c r="G2743" s="4">
        <v>2.25</v>
      </c>
      <c r="H2743" s="8">
        <v>0.0893</v>
      </c>
      <c r="I2743" s="8">
        <v>0.3413</v>
      </c>
      <c r="J2743" s="9">
        <v>0.002523148148148148</v>
      </c>
      <c r="K2743" s="21">
        <v>218.0</v>
      </c>
      <c r="L2743" s="4">
        <v>2.11</v>
      </c>
    </row>
    <row r="2744">
      <c r="A2744" s="20">
        <v>9028.0</v>
      </c>
      <c r="B2744" s="20" t="str">
        <f t="shared" si="1"/>
        <v>#VALUE!</v>
      </c>
      <c r="C2744" s="20" t="str">
        <f>IFERROR(__xludf.DUMMYFUNCTION("SPLIT(E2744,"" - "")"),"#VALUE!")</f>
        <v>#VALUE!</v>
      </c>
      <c r="D2744" s="20"/>
      <c r="E2744" s="23"/>
      <c r="F2744" s="4">
        <v>56.0</v>
      </c>
      <c r="G2744" s="4">
        <v>2.46</v>
      </c>
      <c r="H2744" s="8">
        <v>0.25</v>
      </c>
      <c r="I2744" s="8">
        <v>0.1304</v>
      </c>
      <c r="J2744" s="9">
        <v>0.0045138888888888885</v>
      </c>
      <c r="K2744" s="21">
        <v>390.0</v>
      </c>
      <c r="L2744" s="4">
        <v>5.43</v>
      </c>
    </row>
    <row r="2745">
      <c r="A2745" s="20" t="s">
        <v>3280</v>
      </c>
      <c r="B2745" s="20" t="str">
        <f t="shared" si="1"/>
        <v>#VALUE!</v>
      </c>
      <c r="C2745" s="20" t="str">
        <f>IFERROR(__xludf.DUMMYFUNCTION("SPLIT(E2745,"" - "")"),"#VALUE!")</f>
        <v>#VALUE!</v>
      </c>
      <c r="D2745" s="20"/>
      <c r="E2745" s="23"/>
      <c r="F2745" s="4">
        <v>56.0</v>
      </c>
      <c r="G2745" s="4">
        <v>2.7</v>
      </c>
      <c r="H2745" s="8">
        <v>0.1607</v>
      </c>
      <c r="I2745" s="8">
        <v>0.2781</v>
      </c>
      <c r="J2745" s="9">
        <v>0.0011226851851851851</v>
      </c>
      <c r="K2745" s="21">
        <v>97.0</v>
      </c>
      <c r="L2745" s="4">
        <v>2.54</v>
      </c>
    </row>
    <row r="2746">
      <c r="A2746" s="20" t="s">
        <v>3221</v>
      </c>
      <c r="B2746" s="20" t="str">
        <f t="shared" si="1"/>
        <v>#VALUE!</v>
      </c>
      <c r="C2746" s="20" t="str">
        <f>IFERROR(__xludf.DUMMYFUNCTION("SPLIT(E2746,"" - "")"),"#VALUE!")</f>
        <v>#VALUE!</v>
      </c>
      <c r="D2746" s="20"/>
      <c r="E2746" s="23"/>
      <c r="F2746" s="4">
        <v>56.0</v>
      </c>
      <c r="G2746" s="4">
        <v>2.75</v>
      </c>
      <c r="H2746" s="8">
        <v>0.2679</v>
      </c>
      <c r="I2746" s="8">
        <v>0.2338</v>
      </c>
      <c r="J2746" s="9">
        <v>0.002199074074074074</v>
      </c>
      <c r="K2746" s="21">
        <v>190.0</v>
      </c>
      <c r="L2746" s="4">
        <v>2.41</v>
      </c>
    </row>
    <row r="2747">
      <c r="A2747" s="20" t="s">
        <v>3222</v>
      </c>
      <c r="B2747" s="20" t="str">
        <f t="shared" si="1"/>
        <v>#VALUE!</v>
      </c>
      <c r="C2747" s="20" t="str">
        <f>IFERROR(__xludf.DUMMYFUNCTION("SPLIT(E2747,"" - "")"),"#VALUE!")</f>
        <v>#VALUE!</v>
      </c>
      <c r="D2747" s="20"/>
      <c r="E2747" s="23"/>
      <c r="F2747" s="4">
        <v>56.0</v>
      </c>
      <c r="G2747" s="4">
        <v>2.75</v>
      </c>
      <c r="H2747" s="8">
        <v>0.1607</v>
      </c>
      <c r="I2747" s="8">
        <v>0.1688</v>
      </c>
      <c r="J2747" s="9">
        <v>0.003287037037037037</v>
      </c>
      <c r="K2747" s="21">
        <v>284.0</v>
      </c>
      <c r="L2747" s="4">
        <v>3.29</v>
      </c>
    </row>
    <row r="2748">
      <c r="A2748" s="20" t="s">
        <v>3223</v>
      </c>
      <c r="B2748" s="20" t="str">
        <f t="shared" si="1"/>
        <v>#VALUE!</v>
      </c>
      <c r="C2748" s="20" t="str">
        <f>IFERROR(__xludf.DUMMYFUNCTION("SPLIT(E2748,"" - "")"),"#VALUE!")</f>
        <v>#VALUE!</v>
      </c>
      <c r="D2748" s="20"/>
      <c r="E2748" s="23"/>
      <c r="F2748" s="4">
        <v>56.0</v>
      </c>
      <c r="G2748" s="4">
        <v>2.25</v>
      </c>
      <c r="H2748" s="8">
        <v>0.3036</v>
      </c>
      <c r="I2748" s="8">
        <v>0.1111</v>
      </c>
      <c r="J2748" s="9">
        <v>0.002627314814814815</v>
      </c>
      <c r="K2748" s="21">
        <v>227.0</v>
      </c>
      <c r="L2748" s="4">
        <v>2.12</v>
      </c>
    </row>
    <row r="2749">
      <c r="A2749" s="20" t="s">
        <v>3224</v>
      </c>
      <c r="B2749" s="20" t="str">
        <f t="shared" si="1"/>
        <v>#VALUE!</v>
      </c>
      <c r="C2749" s="20" t="str">
        <f>IFERROR(__xludf.DUMMYFUNCTION("SPLIT(E2749,"" - "")"),"#VALUE!")</f>
        <v>#VALUE!</v>
      </c>
      <c r="D2749" s="20"/>
      <c r="E2749" s="23"/>
      <c r="F2749" s="4">
        <v>56.0</v>
      </c>
      <c r="G2749" s="4">
        <v>2.82</v>
      </c>
      <c r="H2749" s="8">
        <v>0.3571</v>
      </c>
      <c r="I2749" s="8">
        <v>0.1646</v>
      </c>
      <c r="J2749" s="9">
        <v>0.0024305555555555556</v>
      </c>
      <c r="K2749" s="21">
        <v>210.0</v>
      </c>
      <c r="L2749" s="4">
        <v>2.16</v>
      </c>
    </row>
    <row r="2750">
      <c r="A2750" s="20" t="s">
        <v>3225</v>
      </c>
      <c r="B2750" s="20" t="str">
        <f t="shared" si="1"/>
        <v>#VALUE!</v>
      </c>
      <c r="C2750" s="20" t="str">
        <f>IFERROR(__xludf.DUMMYFUNCTION("SPLIT(E2750,"" - "")"),"#VALUE!")</f>
        <v>#VALUE!</v>
      </c>
      <c r="D2750" s="20"/>
      <c r="E2750" s="23"/>
      <c r="F2750" s="4">
        <v>56.0</v>
      </c>
      <c r="G2750" s="4">
        <v>3.18</v>
      </c>
      <c r="H2750" s="8">
        <v>0.2857</v>
      </c>
      <c r="I2750" s="8">
        <v>0.1966</v>
      </c>
      <c r="J2750" s="9">
        <v>0.002534722222222222</v>
      </c>
      <c r="K2750" s="21">
        <v>219.0</v>
      </c>
      <c r="L2750" s="4">
        <v>1.77</v>
      </c>
    </row>
    <row r="2751">
      <c r="A2751" s="20" t="s">
        <v>3226</v>
      </c>
      <c r="B2751" s="20" t="str">
        <f t="shared" si="1"/>
        <v>#VALUE!</v>
      </c>
      <c r="C2751" s="20" t="str">
        <f>IFERROR(__xludf.DUMMYFUNCTION("SPLIT(E2751,"" - "")"),"#VALUE!")</f>
        <v>#VALUE!</v>
      </c>
      <c r="D2751" s="20"/>
      <c r="E2751" s="23"/>
      <c r="F2751" s="4">
        <v>56.0</v>
      </c>
      <c r="G2751" s="4">
        <v>3.7</v>
      </c>
      <c r="H2751" s="8">
        <v>0.25</v>
      </c>
      <c r="I2751" s="8">
        <v>0.2077</v>
      </c>
      <c r="J2751" s="9">
        <v>0.0022685185185185187</v>
      </c>
      <c r="K2751" s="21">
        <v>196.0</v>
      </c>
      <c r="L2751" s="4">
        <v>1.3</v>
      </c>
    </row>
    <row r="2752">
      <c r="A2752" s="20" t="s">
        <v>3227</v>
      </c>
      <c r="B2752" s="20" t="str">
        <f t="shared" si="1"/>
        <v>#VALUE!</v>
      </c>
      <c r="C2752" s="20" t="str">
        <f>IFERROR(__xludf.DUMMYFUNCTION("SPLIT(E2752,"" - "")"),"#VALUE!")</f>
        <v>#VALUE!</v>
      </c>
      <c r="D2752" s="20"/>
      <c r="E2752" s="23"/>
      <c r="F2752" s="4">
        <v>56.0</v>
      </c>
      <c r="G2752" s="4">
        <v>3.36</v>
      </c>
      <c r="H2752" s="8">
        <v>0.1429</v>
      </c>
      <c r="I2752" s="8">
        <v>0.2766</v>
      </c>
      <c r="J2752" s="9">
        <v>0.0013078703703703703</v>
      </c>
      <c r="K2752" s="21">
        <v>113.0</v>
      </c>
      <c r="L2752" s="4">
        <v>2.48</v>
      </c>
    </row>
    <row r="2753">
      <c r="A2753" s="20" t="s">
        <v>3228</v>
      </c>
      <c r="B2753" s="20" t="str">
        <f t="shared" si="1"/>
        <v>#VALUE!</v>
      </c>
      <c r="C2753" s="20" t="str">
        <f>IFERROR(__xludf.DUMMYFUNCTION("SPLIT(E2753,"" - "")"),"#VALUE!")</f>
        <v>#VALUE!</v>
      </c>
      <c r="D2753" s="20"/>
      <c r="E2753" s="23"/>
      <c r="F2753" s="4">
        <v>56.0</v>
      </c>
      <c r="G2753" s="4">
        <v>4.25</v>
      </c>
      <c r="H2753" s="8">
        <v>0.1786</v>
      </c>
      <c r="I2753" s="8">
        <v>0.1891</v>
      </c>
      <c r="J2753" s="9">
        <v>0.0017939814814814815</v>
      </c>
      <c r="K2753" s="21">
        <v>155.0</v>
      </c>
      <c r="L2753" s="4">
        <v>2.61</v>
      </c>
    </row>
    <row r="2754">
      <c r="A2754" s="20" t="s">
        <v>3229</v>
      </c>
      <c r="B2754" s="20" t="str">
        <f t="shared" si="1"/>
        <v>#VALUE!</v>
      </c>
      <c r="C2754" s="20" t="str">
        <f>IFERROR(__xludf.DUMMYFUNCTION("SPLIT(E2754,"" - "")"),"#VALUE!")</f>
        <v>#VALUE!</v>
      </c>
      <c r="D2754" s="20"/>
      <c r="E2754" s="23"/>
      <c r="F2754" s="4">
        <v>56.0</v>
      </c>
      <c r="G2754" s="4">
        <v>4.77</v>
      </c>
      <c r="H2754" s="8">
        <v>0.3393</v>
      </c>
      <c r="I2754" s="8">
        <v>0.1273</v>
      </c>
      <c r="J2754" s="9">
        <v>0.0031134259259259257</v>
      </c>
      <c r="K2754" s="21">
        <v>269.0</v>
      </c>
      <c r="L2754" s="4">
        <v>5.11</v>
      </c>
    </row>
    <row r="2755">
      <c r="A2755" s="20" t="s">
        <v>3230</v>
      </c>
      <c r="B2755" s="20" t="str">
        <f t="shared" si="1"/>
        <v>#VALUE!</v>
      </c>
      <c r="C2755" s="20" t="str">
        <f>IFERROR(__xludf.DUMMYFUNCTION("SPLIT(E2755,"" - "")"),"#VALUE!")</f>
        <v>#VALUE!</v>
      </c>
      <c r="D2755" s="20"/>
      <c r="E2755" s="23"/>
      <c r="F2755" s="4">
        <v>56.0</v>
      </c>
      <c r="G2755" s="4">
        <v>2.61</v>
      </c>
      <c r="H2755" s="8">
        <v>0.7321</v>
      </c>
      <c r="I2755" s="8">
        <v>0.1027</v>
      </c>
      <c r="J2755" s="9">
        <v>0.003472222222222222</v>
      </c>
      <c r="K2755" s="21">
        <v>300.0</v>
      </c>
      <c r="L2755" s="4">
        <v>0.52</v>
      </c>
    </row>
    <row r="2756">
      <c r="A2756" s="20" t="s">
        <v>3231</v>
      </c>
      <c r="B2756" s="20" t="str">
        <f t="shared" si="1"/>
        <v>#VALUE!</v>
      </c>
      <c r="C2756" s="20" t="str">
        <f>IFERROR(__xludf.DUMMYFUNCTION("SPLIT(E2756,"" - "")"),"#VALUE!")</f>
        <v>#VALUE!</v>
      </c>
      <c r="D2756" s="20"/>
      <c r="E2756" s="23"/>
      <c r="F2756" s="4">
        <v>56.0</v>
      </c>
      <c r="G2756" s="4">
        <v>3.79</v>
      </c>
      <c r="H2756" s="8">
        <v>0.2143</v>
      </c>
      <c r="I2756" s="8">
        <v>0.1415</v>
      </c>
      <c r="J2756" s="9">
        <v>0.003981481481481482</v>
      </c>
      <c r="K2756" s="21">
        <v>344.0</v>
      </c>
      <c r="L2756" s="4">
        <v>6.2</v>
      </c>
    </row>
    <row r="2757">
      <c r="A2757" s="20" t="s">
        <v>3232</v>
      </c>
      <c r="B2757" s="20" t="str">
        <f t="shared" si="1"/>
        <v>#VALUE!</v>
      </c>
      <c r="C2757" s="20" t="str">
        <f>IFERROR(__xludf.DUMMYFUNCTION("SPLIT(E2757,"" - "")"),"#VALUE!")</f>
        <v>#VALUE!</v>
      </c>
      <c r="D2757" s="20"/>
      <c r="E2757" s="23"/>
      <c r="F2757" s="4">
        <v>56.0</v>
      </c>
      <c r="G2757" s="4">
        <v>2.39</v>
      </c>
      <c r="H2757" s="8">
        <v>0.3214</v>
      </c>
      <c r="I2757" s="8">
        <v>0.2687</v>
      </c>
      <c r="J2757" s="9">
        <v>0.0013425925925925925</v>
      </c>
      <c r="K2757" s="21">
        <v>116.0</v>
      </c>
      <c r="L2757" s="4">
        <v>0.95</v>
      </c>
    </row>
    <row r="2758">
      <c r="A2758" s="20" t="s">
        <v>3234</v>
      </c>
      <c r="B2758" s="20" t="str">
        <f t="shared" si="1"/>
        <v>#VALUE!</v>
      </c>
      <c r="C2758" s="20" t="str">
        <f>IFERROR(__xludf.DUMMYFUNCTION("SPLIT(E2758,"" - "")"),"#VALUE!")</f>
        <v>#VALUE!</v>
      </c>
      <c r="D2758" s="20"/>
      <c r="E2758" s="23"/>
      <c r="F2758" s="4">
        <v>56.0</v>
      </c>
      <c r="G2758" s="4">
        <v>4.5</v>
      </c>
      <c r="H2758" s="8">
        <v>0.3036</v>
      </c>
      <c r="I2758" s="8">
        <v>0.2262</v>
      </c>
      <c r="J2758" s="9">
        <v>0.0029861111111111113</v>
      </c>
      <c r="K2758" s="21">
        <v>258.0</v>
      </c>
      <c r="L2758" s="4">
        <v>3.46</v>
      </c>
    </row>
    <row r="2759">
      <c r="A2759" s="20" t="s">
        <v>3235</v>
      </c>
      <c r="B2759" s="20" t="str">
        <f t="shared" si="1"/>
        <v>#VALUE!</v>
      </c>
      <c r="C2759" s="20" t="str">
        <f>IFERROR(__xludf.DUMMYFUNCTION("SPLIT(E2759,"" - "")"),"#VALUE!")</f>
        <v>#VALUE!</v>
      </c>
      <c r="D2759" s="20"/>
      <c r="E2759" s="23"/>
      <c r="F2759" s="4">
        <v>56.0</v>
      </c>
      <c r="G2759" s="4">
        <v>2.25</v>
      </c>
      <c r="H2759" s="8">
        <v>0.375</v>
      </c>
      <c r="I2759" s="8">
        <v>0.0952</v>
      </c>
      <c r="J2759" s="9">
        <v>0.004606481481481481</v>
      </c>
      <c r="K2759" s="21">
        <v>398.0</v>
      </c>
      <c r="L2759" s="4">
        <v>3.73</v>
      </c>
    </row>
    <row r="2760">
      <c r="A2760" s="20" t="s">
        <v>3237</v>
      </c>
      <c r="B2760" s="20" t="str">
        <f t="shared" si="1"/>
        <v>#VALUE!</v>
      </c>
      <c r="C2760" s="20" t="str">
        <f>IFERROR(__xludf.DUMMYFUNCTION("SPLIT(E2760,"" - "")"),"#VALUE!")</f>
        <v>#VALUE!</v>
      </c>
      <c r="D2760" s="20"/>
      <c r="E2760" s="23"/>
      <c r="F2760" s="4">
        <v>56.0</v>
      </c>
      <c r="G2760" s="4">
        <v>1.25</v>
      </c>
      <c r="H2760" s="8">
        <v>0.9643</v>
      </c>
      <c r="I2760" s="8">
        <v>0.0143</v>
      </c>
      <c r="J2760" s="9">
        <v>1.7361111111111112E-4</v>
      </c>
      <c r="K2760" s="21">
        <v>15.0</v>
      </c>
      <c r="L2760" s="4">
        <v>0.07</v>
      </c>
    </row>
    <row r="2761">
      <c r="A2761" s="20" t="s">
        <v>3238</v>
      </c>
      <c r="B2761" s="20" t="str">
        <f t="shared" si="1"/>
        <v>#VALUE!</v>
      </c>
      <c r="C2761" s="20" t="str">
        <f>IFERROR(__xludf.DUMMYFUNCTION("SPLIT(E2761,"" - "")"),"#VALUE!")</f>
        <v>#VALUE!</v>
      </c>
      <c r="D2761" s="20"/>
      <c r="E2761" s="23"/>
      <c r="F2761" s="4">
        <v>56.0</v>
      </c>
      <c r="G2761" s="4">
        <v>3.64</v>
      </c>
      <c r="H2761" s="8">
        <v>0.25</v>
      </c>
      <c r="I2761" s="8">
        <v>0.1667</v>
      </c>
      <c r="J2761" s="9">
        <v>0.003136574074074074</v>
      </c>
      <c r="K2761" s="21">
        <v>271.0</v>
      </c>
      <c r="L2761" s="4">
        <v>3.71</v>
      </c>
    </row>
    <row r="2762">
      <c r="A2762" s="20" t="s">
        <v>3240</v>
      </c>
      <c r="B2762" s="20" t="str">
        <f t="shared" si="1"/>
        <v>#VALUE!</v>
      </c>
      <c r="C2762" s="20" t="str">
        <f>IFERROR(__xludf.DUMMYFUNCTION("SPLIT(E2762,"" - "")"),"#VALUE!")</f>
        <v>#VALUE!</v>
      </c>
      <c r="D2762" s="20"/>
      <c r="E2762" s="23"/>
      <c r="F2762" s="4">
        <v>56.0</v>
      </c>
      <c r="G2762" s="4">
        <v>3.34</v>
      </c>
      <c r="H2762" s="8">
        <v>0.125</v>
      </c>
      <c r="I2762" s="8">
        <v>0.2995</v>
      </c>
      <c r="J2762" s="9">
        <v>0.0021643518518518518</v>
      </c>
      <c r="K2762" s="21">
        <v>187.0</v>
      </c>
      <c r="L2762" s="4">
        <v>2.05</v>
      </c>
    </row>
    <row r="2763">
      <c r="A2763" s="20" t="s">
        <v>3241</v>
      </c>
      <c r="B2763" s="20" t="str">
        <f t="shared" si="1"/>
        <v>#VALUE!</v>
      </c>
      <c r="C2763" s="20" t="str">
        <f>IFERROR(__xludf.DUMMYFUNCTION("SPLIT(E2763,"" - "")"),"#VALUE!")</f>
        <v>#VALUE!</v>
      </c>
      <c r="D2763" s="20"/>
      <c r="E2763" s="23"/>
      <c r="F2763" s="4">
        <v>56.0</v>
      </c>
      <c r="G2763" s="4">
        <v>3.12</v>
      </c>
      <c r="H2763" s="8">
        <v>0.1429</v>
      </c>
      <c r="I2763" s="8">
        <v>0.2571</v>
      </c>
      <c r="J2763" s="9">
        <v>0.0017476851851851852</v>
      </c>
      <c r="K2763" s="21">
        <v>151.0</v>
      </c>
      <c r="L2763" s="4">
        <v>3.02</v>
      </c>
    </row>
    <row r="2764">
      <c r="A2764" s="20" t="s">
        <v>3242</v>
      </c>
      <c r="B2764" s="20" t="str">
        <f t="shared" si="1"/>
        <v>#VALUE!</v>
      </c>
      <c r="C2764" s="20" t="str">
        <f>IFERROR(__xludf.DUMMYFUNCTION("SPLIT(E2764,"" - "")"),"#VALUE!")</f>
        <v>#VALUE!</v>
      </c>
      <c r="D2764" s="20"/>
      <c r="E2764" s="23"/>
      <c r="F2764" s="4">
        <v>56.0</v>
      </c>
      <c r="G2764" s="4">
        <v>3.52</v>
      </c>
      <c r="H2764" s="8">
        <v>0.25</v>
      </c>
      <c r="I2764" s="8">
        <v>0.2335</v>
      </c>
      <c r="J2764" s="9">
        <v>0.0028472222222222223</v>
      </c>
      <c r="K2764" s="21">
        <v>246.0</v>
      </c>
      <c r="L2764" s="4">
        <v>2.11</v>
      </c>
    </row>
    <row r="2765">
      <c r="A2765" s="20" t="s">
        <v>3243</v>
      </c>
      <c r="B2765" s="20" t="str">
        <f t="shared" si="1"/>
        <v>#VALUE!</v>
      </c>
      <c r="C2765" s="20" t="str">
        <f>IFERROR(__xludf.DUMMYFUNCTION("SPLIT(E2765,"" - "")"),"#VALUE!")</f>
        <v>#VALUE!</v>
      </c>
      <c r="D2765" s="20"/>
      <c r="E2765" s="23"/>
      <c r="F2765" s="4">
        <v>56.0</v>
      </c>
      <c r="G2765" s="4">
        <v>3.25</v>
      </c>
      <c r="H2765" s="8">
        <v>0.1429</v>
      </c>
      <c r="I2765" s="8">
        <v>0.2582</v>
      </c>
      <c r="J2765" s="9">
        <v>0.004027777777777778</v>
      </c>
      <c r="K2765" s="21">
        <v>348.0</v>
      </c>
      <c r="L2765" s="4">
        <v>3.59</v>
      </c>
    </row>
    <row r="2766">
      <c r="A2766" s="20" t="s">
        <v>3244</v>
      </c>
      <c r="B2766" s="20" t="str">
        <f t="shared" si="1"/>
        <v>#VALUE!</v>
      </c>
      <c r="C2766" s="20" t="str">
        <f>IFERROR(__xludf.DUMMYFUNCTION("SPLIT(E2766,"" - "")"),"#VALUE!")</f>
        <v>#VALUE!</v>
      </c>
      <c r="D2766" s="20"/>
      <c r="E2766" s="23"/>
      <c r="F2766" s="4">
        <v>56.0</v>
      </c>
      <c r="G2766" s="4">
        <v>3.29</v>
      </c>
      <c r="H2766" s="8">
        <v>0.2143</v>
      </c>
      <c r="I2766" s="8">
        <v>0.1522</v>
      </c>
      <c r="J2766" s="9">
        <v>0.004270833333333333</v>
      </c>
      <c r="K2766" s="21">
        <v>369.0</v>
      </c>
      <c r="L2766" s="4">
        <v>3.38</v>
      </c>
    </row>
    <row r="2767">
      <c r="A2767" s="20" t="s">
        <v>3247</v>
      </c>
      <c r="B2767" s="20" t="str">
        <f t="shared" si="1"/>
        <v>#VALUE!</v>
      </c>
      <c r="C2767" s="20" t="str">
        <f>IFERROR(__xludf.DUMMYFUNCTION("SPLIT(E2767,"" - "")"),"#VALUE!")</f>
        <v>#VALUE!</v>
      </c>
      <c r="D2767" s="20"/>
      <c r="E2767" s="23"/>
      <c r="F2767" s="4">
        <v>56.0</v>
      </c>
      <c r="G2767" s="4">
        <v>4.2</v>
      </c>
      <c r="H2767" s="8">
        <v>0.2321</v>
      </c>
      <c r="I2767" s="8">
        <v>0.1489</v>
      </c>
      <c r="J2767" s="9">
        <v>0.003171296296296296</v>
      </c>
      <c r="K2767" s="21">
        <v>274.0</v>
      </c>
      <c r="L2767" s="4">
        <v>2.46</v>
      </c>
    </row>
    <row r="2768">
      <c r="A2768" s="20" t="s">
        <v>3248</v>
      </c>
      <c r="B2768" s="20" t="str">
        <f t="shared" si="1"/>
        <v>#VALUE!</v>
      </c>
      <c r="C2768" s="20" t="str">
        <f>IFERROR(__xludf.DUMMYFUNCTION("SPLIT(E2768,"" - "")"),"#VALUE!")</f>
        <v>#VALUE!</v>
      </c>
      <c r="D2768" s="20"/>
      <c r="E2768" s="23"/>
      <c r="F2768" s="4">
        <v>56.0</v>
      </c>
      <c r="G2768" s="4">
        <v>3.66</v>
      </c>
      <c r="H2768" s="8">
        <v>0.1786</v>
      </c>
      <c r="I2768" s="8">
        <v>0.1415</v>
      </c>
      <c r="J2768" s="9">
        <v>0.009305555555555555</v>
      </c>
      <c r="K2768" s="21">
        <v>804.0</v>
      </c>
      <c r="L2768" s="4">
        <v>7.32</v>
      </c>
    </row>
    <row r="2769">
      <c r="A2769" s="20" t="s">
        <v>3249</v>
      </c>
      <c r="B2769" s="20" t="str">
        <f t="shared" si="1"/>
        <v>#VALUE!</v>
      </c>
      <c r="C2769" s="20" t="str">
        <f>IFERROR(__xludf.DUMMYFUNCTION("SPLIT(E2769,"" - "")"),"#VALUE!")</f>
        <v>#VALUE!</v>
      </c>
      <c r="D2769" s="20"/>
      <c r="E2769" s="23"/>
      <c r="F2769" s="4">
        <v>56.0</v>
      </c>
      <c r="G2769" s="4">
        <v>3.54</v>
      </c>
      <c r="H2769" s="8">
        <v>0.1607</v>
      </c>
      <c r="I2769" s="8">
        <v>0.3131</v>
      </c>
      <c r="J2769" s="9">
        <v>0.0042824074074074075</v>
      </c>
      <c r="K2769" s="21">
        <v>370.0</v>
      </c>
      <c r="L2769" s="4">
        <v>4.96</v>
      </c>
    </row>
    <row r="2770">
      <c r="A2770" s="20" t="s">
        <v>3250</v>
      </c>
      <c r="B2770" s="20" t="str">
        <f t="shared" si="1"/>
        <v>#VALUE!</v>
      </c>
      <c r="C2770" s="20" t="str">
        <f>IFERROR(__xludf.DUMMYFUNCTION("SPLIT(E2770,"" - "")"),"#VALUE!")</f>
        <v>#VALUE!</v>
      </c>
      <c r="D2770" s="20"/>
      <c r="E2770" s="23"/>
      <c r="F2770" s="4">
        <v>56.0</v>
      </c>
      <c r="G2770" s="4">
        <v>2.32</v>
      </c>
      <c r="H2770" s="8">
        <v>0.6964</v>
      </c>
      <c r="I2770" s="8">
        <v>0.0538</v>
      </c>
      <c r="J2770" s="9">
        <v>0.0043055555555555555</v>
      </c>
      <c r="K2770" s="21">
        <v>372.0</v>
      </c>
      <c r="L2770" s="4">
        <v>1.59</v>
      </c>
    </row>
    <row r="2771">
      <c r="A2771" s="20" t="s">
        <v>3251</v>
      </c>
      <c r="B2771" s="20" t="str">
        <f t="shared" si="1"/>
        <v>#VALUE!</v>
      </c>
      <c r="C2771" s="20" t="str">
        <f>IFERROR(__xludf.DUMMYFUNCTION("SPLIT(E2771,"" - "")"),"#VALUE!")</f>
        <v>#VALUE!</v>
      </c>
      <c r="D2771" s="20"/>
      <c r="E2771" s="23"/>
      <c r="F2771" s="4">
        <v>56.0</v>
      </c>
      <c r="G2771" s="4">
        <v>1.73</v>
      </c>
      <c r="H2771" s="8">
        <v>0.2321</v>
      </c>
      <c r="I2771" s="8">
        <v>0.0928</v>
      </c>
      <c r="J2771" s="9">
        <v>0.002777777777777778</v>
      </c>
      <c r="K2771" s="21">
        <v>240.0</v>
      </c>
      <c r="L2771" s="4">
        <v>2.88</v>
      </c>
    </row>
    <row r="2772">
      <c r="A2772" s="20" t="s">
        <v>4508</v>
      </c>
      <c r="B2772" s="20" t="str">
        <f t="shared" si="1"/>
        <v>#VALUE!</v>
      </c>
      <c r="C2772" s="20" t="str">
        <f>IFERROR(__xludf.DUMMYFUNCTION("SPLIT(E2772,"" - "")"),"#VALUE!")</f>
        <v>#VALUE!</v>
      </c>
      <c r="D2772" s="20"/>
      <c r="E2772" s="23"/>
      <c r="F2772" s="4">
        <v>56.0</v>
      </c>
      <c r="G2772" s="4">
        <v>3.0</v>
      </c>
      <c r="H2772" s="8">
        <v>0.3929</v>
      </c>
      <c r="I2772" s="8">
        <v>0.1667</v>
      </c>
      <c r="J2772" s="9">
        <v>0.0023263888888888887</v>
      </c>
      <c r="K2772" s="21">
        <v>201.0</v>
      </c>
      <c r="L2772" s="4">
        <v>2.21</v>
      </c>
    </row>
    <row r="2773">
      <c r="A2773" s="20" t="s">
        <v>4851</v>
      </c>
      <c r="B2773" s="20" t="str">
        <f t="shared" si="1"/>
        <v>#VALUE!</v>
      </c>
      <c r="C2773" s="20" t="str">
        <f>IFERROR(__xludf.DUMMYFUNCTION("SPLIT(E2773,"" - "")"),"#VALUE!")</f>
        <v>#VALUE!</v>
      </c>
      <c r="D2773" s="20"/>
      <c r="E2773" s="23"/>
      <c r="F2773" s="4">
        <v>56.0</v>
      </c>
      <c r="G2773" s="4">
        <v>2.02</v>
      </c>
      <c r="H2773" s="8">
        <v>0.4107</v>
      </c>
      <c r="I2773" s="8">
        <v>0.1416</v>
      </c>
      <c r="J2773" s="9">
        <v>0.007476851851851852</v>
      </c>
      <c r="K2773" s="21">
        <v>646.0</v>
      </c>
      <c r="L2773" s="4">
        <v>3.29</v>
      </c>
    </row>
    <row r="2774">
      <c r="A2774" s="20" t="s">
        <v>3256</v>
      </c>
      <c r="B2774" s="20" t="str">
        <f t="shared" si="1"/>
        <v>#VALUE!</v>
      </c>
      <c r="C2774" s="20" t="str">
        <f>IFERROR(__xludf.DUMMYFUNCTION("SPLIT(E2774,"" - "")"),"#VALUE!")</f>
        <v>#VALUE!</v>
      </c>
      <c r="D2774" s="20"/>
      <c r="E2774" s="23"/>
      <c r="F2774" s="4">
        <v>56.0</v>
      </c>
      <c r="G2774" s="4">
        <v>4.41</v>
      </c>
      <c r="H2774" s="8">
        <v>0.1964</v>
      </c>
      <c r="I2774" s="8">
        <v>0.1255</v>
      </c>
      <c r="J2774" s="9">
        <v>0.006597222222222222</v>
      </c>
      <c r="K2774" s="21">
        <v>570.0</v>
      </c>
      <c r="L2774" s="4">
        <v>4.21</v>
      </c>
    </row>
    <row r="2775">
      <c r="A2775" s="20" t="s">
        <v>3257</v>
      </c>
      <c r="B2775" s="20" t="str">
        <f t="shared" si="1"/>
        <v>#VALUE!</v>
      </c>
      <c r="C2775" s="20" t="str">
        <f>IFERROR(__xludf.DUMMYFUNCTION("SPLIT(E2775,"" - "")"),"#VALUE!")</f>
        <v>#VALUE!</v>
      </c>
      <c r="D2775" s="20"/>
      <c r="E2775" s="23"/>
      <c r="F2775" s="4">
        <v>56.0</v>
      </c>
      <c r="G2775" s="4">
        <v>2.41</v>
      </c>
      <c r="H2775" s="8">
        <v>0.3036</v>
      </c>
      <c r="I2775" s="8">
        <v>0.1037</v>
      </c>
      <c r="J2775" s="9">
        <v>0.0036805555555555554</v>
      </c>
      <c r="K2775" s="21">
        <v>318.0</v>
      </c>
      <c r="L2775" s="4">
        <v>3.52</v>
      </c>
    </row>
    <row r="2776">
      <c r="A2776" s="20" t="s">
        <v>3259</v>
      </c>
      <c r="B2776" s="20" t="str">
        <f t="shared" si="1"/>
        <v>#VALUE!</v>
      </c>
      <c r="C2776" s="20" t="str">
        <f>IFERROR(__xludf.DUMMYFUNCTION("SPLIT(E2776,"" - "")"),"#VALUE!")</f>
        <v>#VALUE!</v>
      </c>
      <c r="D2776" s="20"/>
      <c r="E2776" s="23"/>
      <c r="F2776" s="4">
        <v>56.0</v>
      </c>
      <c r="G2776" s="4">
        <v>2.27</v>
      </c>
      <c r="H2776" s="8">
        <v>0.2857</v>
      </c>
      <c r="I2776" s="8">
        <v>0.1496</v>
      </c>
      <c r="J2776" s="9">
        <v>0.0017476851851851852</v>
      </c>
      <c r="K2776" s="21">
        <v>151.0</v>
      </c>
      <c r="L2776" s="4">
        <v>3.29</v>
      </c>
    </row>
    <row r="2777">
      <c r="A2777" s="20" t="s">
        <v>3261</v>
      </c>
      <c r="B2777" s="20" t="str">
        <f t="shared" si="1"/>
        <v>#VALUE!</v>
      </c>
      <c r="C2777" s="20" t="str">
        <f>IFERROR(__xludf.DUMMYFUNCTION("SPLIT(E2777,"" - "")"),"#VALUE!")</f>
        <v>#VALUE!</v>
      </c>
      <c r="D2777" s="20"/>
      <c r="E2777" s="23"/>
      <c r="F2777" s="4">
        <v>56.0</v>
      </c>
      <c r="G2777" s="4">
        <v>3.7</v>
      </c>
      <c r="H2777" s="8">
        <v>0.2321</v>
      </c>
      <c r="I2777" s="8">
        <v>0.1208</v>
      </c>
      <c r="J2777" s="9">
        <v>0.004270833333333333</v>
      </c>
      <c r="K2777" s="21">
        <v>369.0</v>
      </c>
      <c r="L2777" s="4">
        <v>5.96</v>
      </c>
    </row>
    <row r="2778">
      <c r="A2778" s="20" t="s">
        <v>3262</v>
      </c>
      <c r="B2778" s="20" t="str">
        <f t="shared" si="1"/>
        <v>#VALUE!</v>
      </c>
      <c r="C2778" s="20" t="str">
        <f>IFERROR(__xludf.DUMMYFUNCTION("SPLIT(E2778,"" - "")"),"#VALUE!")</f>
        <v>#VALUE!</v>
      </c>
      <c r="D2778" s="20"/>
      <c r="E2778" s="23"/>
      <c r="F2778" s="4">
        <v>56.0</v>
      </c>
      <c r="G2778" s="4">
        <v>6.3</v>
      </c>
      <c r="H2778" s="8">
        <v>0.2143</v>
      </c>
      <c r="I2778" s="8">
        <v>0.1161</v>
      </c>
      <c r="J2778" s="9">
        <v>0.005868055555555555</v>
      </c>
      <c r="K2778" s="21">
        <v>507.0</v>
      </c>
      <c r="L2778" s="4">
        <v>4.61</v>
      </c>
    </row>
    <row r="2779">
      <c r="A2779" s="20" t="s">
        <v>3263</v>
      </c>
      <c r="B2779" s="20" t="str">
        <f t="shared" si="1"/>
        <v>#VALUE!</v>
      </c>
      <c r="C2779" s="20" t="str">
        <f>IFERROR(__xludf.DUMMYFUNCTION("SPLIT(E2779,"" - "")"),"#VALUE!")</f>
        <v>#VALUE!</v>
      </c>
      <c r="D2779" s="20"/>
      <c r="E2779" s="23"/>
      <c r="F2779" s="4">
        <v>56.0</v>
      </c>
      <c r="G2779" s="4">
        <v>9.62</v>
      </c>
      <c r="H2779" s="8">
        <v>0.9286</v>
      </c>
      <c r="I2779" s="8">
        <v>0.0204</v>
      </c>
      <c r="J2779" s="9">
        <v>0.008969907407407407</v>
      </c>
      <c r="K2779" s="21">
        <v>775.0</v>
      </c>
      <c r="L2779" s="4">
        <v>0.68</v>
      </c>
    </row>
    <row r="2780">
      <c r="A2780" s="20" t="s">
        <v>3264</v>
      </c>
      <c r="B2780" s="20" t="str">
        <f t="shared" si="1"/>
        <v>#VALUE!</v>
      </c>
      <c r="C2780" s="20" t="str">
        <f>IFERROR(__xludf.DUMMYFUNCTION("SPLIT(E2780,"" - "")"),"#VALUE!")</f>
        <v>#VALUE!</v>
      </c>
      <c r="D2780" s="20"/>
      <c r="E2780" s="23"/>
      <c r="F2780" s="4">
        <v>56.0</v>
      </c>
      <c r="G2780" s="4">
        <v>4.02</v>
      </c>
      <c r="H2780" s="8">
        <v>0.125</v>
      </c>
      <c r="I2780" s="8">
        <v>0.2044</v>
      </c>
      <c r="J2780" s="9">
        <v>0.0033449074074074076</v>
      </c>
      <c r="K2780" s="21">
        <v>289.0</v>
      </c>
      <c r="L2780" s="4">
        <v>2.57</v>
      </c>
    </row>
    <row r="2781">
      <c r="A2781" s="20" t="s">
        <v>3266</v>
      </c>
      <c r="B2781" s="20" t="str">
        <f t="shared" si="1"/>
        <v>#VALUE!</v>
      </c>
      <c r="C2781" s="20" t="str">
        <f>IFERROR(__xludf.DUMMYFUNCTION("SPLIT(E2781,"" - "")"),"#VALUE!")</f>
        <v>#VALUE!</v>
      </c>
      <c r="D2781" s="20"/>
      <c r="E2781" s="23"/>
      <c r="F2781" s="4">
        <v>56.0</v>
      </c>
      <c r="G2781" s="4">
        <v>2.75</v>
      </c>
      <c r="H2781" s="8">
        <v>0.1786</v>
      </c>
      <c r="I2781" s="8">
        <v>0.2273</v>
      </c>
      <c r="J2781" s="9">
        <v>0.0038888888888888888</v>
      </c>
      <c r="K2781" s="21">
        <v>336.0</v>
      </c>
      <c r="L2781" s="4">
        <v>3.43</v>
      </c>
    </row>
    <row r="2782">
      <c r="A2782" s="20" t="s">
        <v>3267</v>
      </c>
      <c r="B2782" s="20" t="str">
        <f t="shared" si="1"/>
        <v>#VALUE!</v>
      </c>
      <c r="C2782" s="20" t="str">
        <f>IFERROR(__xludf.DUMMYFUNCTION("SPLIT(E2782,"" - "")"),"#VALUE!")</f>
        <v>#VALUE!</v>
      </c>
      <c r="D2782" s="20"/>
      <c r="E2782" s="23"/>
      <c r="F2782" s="4">
        <v>56.0</v>
      </c>
      <c r="G2782" s="4">
        <v>3.79</v>
      </c>
      <c r="H2782" s="8">
        <v>0.0893</v>
      </c>
      <c r="I2782" s="8">
        <v>0.2594</v>
      </c>
      <c r="J2782" s="9">
        <v>0.0036689814814814814</v>
      </c>
      <c r="K2782" s="21">
        <v>317.0</v>
      </c>
      <c r="L2782" s="4">
        <v>3.77</v>
      </c>
    </row>
    <row r="2783">
      <c r="A2783" s="20" t="s">
        <v>3268</v>
      </c>
      <c r="B2783" s="20" t="str">
        <f t="shared" si="1"/>
        <v>#VALUE!</v>
      </c>
      <c r="C2783" s="20" t="str">
        <f>IFERROR(__xludf.DUMMYFUNCTION("SPLIT(E2783,"" - "")"),"#VALUE!")</f>
        <v>#VALUE!</v>
      </c>
      <c r="D2783" s="20"/>
      <c r="E2783" s="23"/>
      <c r="F2783" s="4">
        <v>56.0</v>
      </c>
      <c r="G2783" s="4">
        <v>1.23</v>
      </c>
      <c r="H2783" s="8">
        <v>0.0179</v>
      </c>
      <c r="I2783" s="8">
        <v>0.6957</v>
      </c>
      <c r="J2783" s="9">
        <v>6.944444444444445E-4</v>
      </c>
      <c r="K2783" s="21">
        <v>60.0</v>
      </c>
      <c r="L2783" s="4">
        <v>0.8</v>
      </c>
    </row>
    <row r="2784">
      <c r="A2784" s="20" t="s">
        <v>4852</v>
      </c>
      <c r="B2784" s="20" t="str">
        <f t="shared" si="1"/>
        <v>#VALUE!</v>
      </c>
      <c r="C2784" s="20" t="str">
        <f>IFERROR(__xludf.DUMMYFUNCTION("SPLIT(E2784,"" - "")"),"#VALUE!")</f>
        <v>#VALUE!</v>
      </c>
      <c r="D2784" s="20"/>
      <c r="E2784" s="23"/>
      <c r="F2784" s="4">
        <v>56.0</v>
      </c>
      <c r="G2784" s="4">
        <v>1.59</v>
      </c>
      <c r="H2784" s="8">
        <v>0.5357</v>
      </c>
      <c r="I2784" s="8">
        <v>0.0225</v>
      </c>
      <c r="J2784" s="9">
        <v>0.008078703703703704</v>
      </c>
      <c r="K2784" s="21">
        <v>698.0</v>
      </c>
      <c r="L2784" s="4">
        <v>4.3</v>
      </c>
    </row>
    <row r="2785">
      <c r="A2785" s="20" t="s">
        <v>3271</v>
      </c>
      <c r="B2785" s="20" t="str">
        <f t="shared" si="1"/>
        <v>#VALUE!</v>
      </c>
      <c r="C2785" s="20" t="str">
        <f>IFERROR(__xludf.DUMMYFUNCTION("SPLIT(E2785,"" - "")"),"#VALUE!")</f>
        <v>#VALUE!</v>
      </c>
      <c r="D2785" s="20"/>
      <c r="E2785" s="23"/>
      <c r="F2785" s="4">
        <v>56.0</v>
      </c>
      <c r="G2785" s="4">
        <v>2.88</v>
      </c>
      <c r="H2785" s="8">
        <v>0.3036</v>
      </c>
      <c r="I2785" s="8">
        <v>0.1118</v>
      </c>
      <c r="J2785" s="9">
        <v>0.00375</v>
      </c>
      <c r="K2785" s="21">
        <v>324.0</v>
      </c>
      <c r="L2785" s="4">
        <v>2.36</v>
      </c>
    </row>
    <row r="2786">
      <c r="A2786" s="20" t="s">
        <v>3273</v>
      </c>
      <c r="B2786" s="20" t="str">
        <f t="shared" si="1"/>
        <v>#VALUE!</v>
      </c>
      <c r="C2786" s="20" t="str">
        <f>IFERROR(__xludf.DUMMYFUNCTION("SPLIT(E2786,"" - "")"),"#VALUE!")</f>
        <v>#VALUE!</v>
      </c>
      <c r="D2786" s="20"/>
      <c r="E2786" s="23"/>
      <c r="F2786" s="4">
        <v>56.0</v>
      </c>
      <c r="G2786" s="4">
        <v>2.79</v>
      </c>
      <c r="H2786" s="8">
        <v>0.2321</v>
      </c>
      <c r="I2786" s="8">
        <v>0.3013</v>
      </c>
      <c r="J2786" s="9">
        <v>0.0013773148148148147</v>
      </c>
      <c r="K2786" s="21">
        <v>119.0</v>
      </c>
      <c r="L2786" s="4">
        <v>1.12</v>
      </c>
    </row>
    <row r="2787">
      <c r="A2787" s="20" t="s">
        <v>3274</v>
      </c>
      <c r="B2787" s="20" t="str">
        <f t="shared" si="1"/>
        <v>#VALUE!</v>
      </c>
      <c r="C2787" s="20" t="str">
        <f>IFERROR(__xludf.DUMMYFUNCTION("SPLIT(E2787,"" - "")"),"#VALUE!")</f>
        <v>#VALUE!</v>
      </c>
      <c r="D2787" s="20"/>
      <c r="E2787" s="23"/>
      <c r="F2787" s="4">
        <v>56.0</v>
      </c>
      <c r="G2787" s="4">
        <v>3.27</v>
      </c>
      <c r="H2787" s="8">
        <v>0.2857</v>
      </c>
      <c r="I2787" s="8">
        <v>0.1421</v>
      </c>
      <c r="J2787" s="9">
        <v>0.003263888888888889</v>
      </c>
      <c r="K2787" s="21">
        <v>282.0</v>
      </c>
      <c r="L2787" s="4">
        <v>2.86</v>
      </c>
    </row>
    <row r="2788">
      <c r="A2788" s="20" t="s">
        <v>3864</v>
      </c>
      <c r="B2788" s="20" t="str">
        <f t="shared" si="1"/>
        <v>#VALUE!</v>
      </c>
      <c r="C2788" s="20" t="str">
        <f>IFERROR(__xludf.DUMMYFUNCTION("SPLIT(E2788,"" - "")"),"#VALUE!")</f>
        <v>#VALUE!</v>
      </c>
      <c r="D2788" s="20"/>
      <c r="E2788" s="23"/>
      <c r="F2788" s="4">
        <v>56.0</v>
      </c>
      <c r="G2788" s="4">
        <v>2.12</v>
      </c>
      <c r="H2788" s="8">
        <v>0.2857</v>
      </c>
      <c r="I2788" s="8">
        <v>0.1681</v>
      </c>
      <c r="J2788" s="9">
        <v>0.001863425925925926</v>
      </c>
      <c r="K2788" s="21">
        <v>161.0</v>
      </c>
      <c r="L2788" s="4">
        <v>2.57</v>
      </c>
    </row>
    <row r="2789">
      <c r="A2789" s="20" t="s">
        <v>3276</v>
      </c>
      <c r="B2789" s="20" t="str">
        <f t="shared" si="1"/>
        <v>#VALUE!</v>
      </c>
      <c r="C2789" s="20" t="str">
        <f>IFERROR(__xludf.DUMMYFUNCTION("SPLIT(E2789,"" - "")"),"#VALUE!")</f>
        <v>#VALUE!</v>
      </c>
      <c r="D2789" s="20"/>
      <c r="E2789" s="23"/>
      <c r="F2789" s="4">
        <v>56.0</v>
      </c>
      <c r="G2789" s="4">
        <v>2.38</v>
      </c>
      <c r="H2789" s="8">
        <v>0.1786</v>
      </c>
      <c r="I2789" s="8">
        <v>0.2406</v>
      </c>
      <c r="J2789" s="9">
        <v>0.004768518518518518</v>
      </c>
      <c r="K2789" s="21">
        <v>412.0</v>
      </c>
      <c r="L2789" s="4">
        <v>6.88</v>
      </c>
    </row>
    <row r="2790">
      <c r="A2790" s="20" t="s">
        <v>3278</v>
      </c>
      <c r="B2790" s="20" t="str">
        <f t="shared" si="1"/>
        <v>#VALUE!</v>
      </c>
      <c r="C2790" s="20" t="str">
        <f>IFERROR(__xludf.DUMMYFUNCTION("SPLIT(E2790,"" - "")"),"#VALUE!")</f>
        <v>#VALUE!</v>
      </c>
      <c r="D2790" s="20"/>
      <c r="E2790" s="23"/>
      <c r="F2790" s="4">
        <v>55.0</v>
      </c>
      <c r="G2790" s="4">
        <v>2.84</v>
      </c>
      <c r="H2790" s="8">
        <v>0.3273</v>
      </c>
      <c r="I2790" s="8">
        <v>0.1538</v>
      </c>
      <c r="J2790" s="9">
        <v>0.00318287037037037</v>
      </c>
      <c r="K2790" s="21">
        <v>275.0</v>
      </c>
      <c r="L2790" s="4">
        <v>3.22</v>
      </c>
    </row>
    <row r="2791">
      <c r="A2791" s="20">
        <v>30143.0</v>
      </c>
      <c r="B2791" s="20" t="str">
        <f t="shared" si="1"/>
        <v>#VALUE!</v>
      </c>
      <c r="C2791" s="20" t="str">
        <f>IFERROR(__xludf.DUMMYFUNCTION("SPLIT(E2791,"" - "")"),"#VALUE!")</f>
        <v>#VALUE!</v>
      </c>
      <c r="D2791" s="20"/>
      <c r="E2791" s="23"/>
      <c r="F2791" s="4">
        <v>55.0</v>
      </c>
      <c r="G2791" s="4">
        <v>2.84</v>
      </c>
      <c r="H2791" s="8">
        <v>0.2727</v>
      </c>
      <c r="I2791" s="8">
        <v>0.1603</v>
      </c>
      <c r="J2791" s="9">
        <v>0.005555555555555556</v>
      </c>
      <c r="K2791" s="21">
        <v>480.0</v>
      </c>
      <c r="L2791" s="4">
        <v>5.98</v>
      </c>
    </row>
    <row r="2792">
      <c r="A2792" s="20">
        <v>31381.0</v>
      </c>
      <c r="B2792" s="20" t="str">
        <f t="shared" si="1"/>
        <v>#VALUE!</v>
      </c>
      <c r="C2792" s="20" t="str">
        <f>IFERROR(__xludf.DUMMYFUNCTION("SPLIT(E2792,"" - "")"),"#VALUE!")</f>
        <v>#VALUE!</v>
      </c>
      <c r="D2792" s="20"/>
      <c r="E2792" s="23"/>
      <c r="F2792" s="4">
        <v>55.0</v>
      </c>
      <c r="G2792" s="4">
        <v>2.18</v>
      </c>
      <c r="H2792" s="8">
        <v>0.4545</v>
      </c>
      <c r="I2792" s="8">
        <v>0.1167</v>
      </c>
      <c r="J2792" s="9">
        <v>0.002534722222222222</v>
      </c>
      <c r="K2792" s="21">
        <v>219.0</v>
      </c>
      <c r="L2792" s="4">
        <v>2.84</v>
      </c>
    </row>
    <row r="2793">
      <c r="A2793" s="20">
        <v>4599.0</v>
      </c>
      <c r="B2793" s="20" t="str">
        <f t="shared" si="1"/>
        <v>#VALUE!</v>
      </c>
      <c r="C2793" s="20" t="str">
        <f>IFERROR(__xludf.DUMMYFUNCTION("SPLIT(E2793,"" - "")"),"#VALUE!")</f>
        <v>#VALUE!</v>
      </c>
      <c r="D2793" s="20"/>
      <c r="E2793" s="23"/>
      <c r="F2793" s="4">
        <v>55.0</v>
      </c>
      <c r="G2793" s="4">
        <v>2.76</v>
      </c>
      <c r="H2793" s="8">
        <v>0.2545</v>
      </c>
      <c r="I2793" s="8">
        <v>0.1842</v>
      </c>
      <c r="J2793" s="9">
        <v>0.00587962962962963</v>
      </c>
      <c r="K2793" s="21">
        <v>508.0</v>
      </c>
      <c r="L2793" s="4">
        <v>5.13</v>
      </c>
    </row>
    <row r="2794">
      <c r="A2794" s="20">
        <v>7803.0</v>
      </c>
      <c r="B2794" s="20" t="str">
        <f t="shared" si="1"/>
        <v>#VALUE!</v>
      </c>
      <c r="C2794" s="20" t="str">
        <f>IFERROR(__xludf.DUMMYFUNCTION("SPLIT(E2794,"" - "")"),"#VALUE!")</f>
        <v>#VALUE!</v>
      </c>
      <c r="D2794" s="20"/>
      <c r="E2794" s="23"/>
      <c r="F2794" s="4">
        <v>55.0</v>
      </c>
      <c r="G2794" s="4">
        <v>2.56</v>
      </c>
      <c r="H2794" s="8">
        <v>0.2182</v>
      </c>
      <c r="I2794" s="8">
        <v>0.1135</v>
      </c>
      <c r="J2794" s="9">
        <v>0.00494212962962963</v>
      </c>
      <c r="K2794" s="21">
        <v>427.0</v>
      </c>
      <c r="L2794" s="4">
        <v>5.35</v>
      </c>
    </row>
    <row r="2795">
      <c r="A2795" s="20" t="s">
        <v>3281</v>
      </c>
      <c r="B2795" s="20" t="str">
        <f t="shared" si="1"/>
        <v>#VALUE!</v>
      </c>
      <c r="C2795" s="20" t="str">
        <f>IFERROR(__xludf.DUMMYFUNCTION("SPLIT(E2795,"" - "")"),"#VALUE!")</f>
        <v>#VALUE!</v>
      </c>
      <c r="D2795" s="20"/>
      <c r="E2795" s="23"/>
      <c r="F2795" s="4">
        <v>55.0</v>
      </c>
      <c r="G2795" s="4">
        <v>2.56</v>
      </c>
      <c r="H2795" s="8">
        <v>0.1273</v>
      </c>
      <c r="I2795" s="8">
        <v>0.4255</v>
      </c>
      <c r="J2795" s="9">
        <v>0.001736111111111111</v>
      </c>
      <c r="K2795" s="21">
        <v>150.0</v>
      </c>
      <c r="L2795" s="4">
        <v>1.36</v>
      </c>
    </row>
    <row r="2796">
      <c r="A2796" s="20" t="s">
        <v>3282</v>
      </c>
      <c r="B2796" s="20" t="str">
        <f t="shared" si="1"/>
        <v>#VALUE!</v>
      </c>
      <c r="C2796" s="20" t="str">
        <f>IFERROR(__xludf.DUMMYFUNCTION("SPLIT(E2796,"" - "")"),"#VALUE!")</f>
        <v>#VALUE!</v>
      </c>
      <c r="D2796" s="20"/>
      <c r="E2796" s="23"/>
      <c r="F2796" s="4">
        <v>55.0</v>
      </c>
      <c r="G2796" s="4">
        <v>3.78</v>
      </c>
      <c r="H2796" s="8">
        <v>0.2</v>
      </c>
      <c r="I2796" s="8">
        <v>0.2163</v>
      </c>
      <c r="J2796" s="9">
        <v>0.0033333333333333335</v>
      </c>
      <c r="K2796" s="21">
        <v>288.0</v>
      </c>
      <c r="L2796" s="4">
        <v>2.64</v>
      </c>
    </row>
    <row r="2797">
      <c r="A2797" s="20" t="s">
        <v>3283</v>
      </c>
      <c r="B2797" s="20" t="str">
        <f t="shared" si="1"/>
        <v>#VALUE!</v>
      </c>
      <c r="C2797" s="20" t="str">
        <f>IFERROR(__xludf.DUMMYFUNCTION("SPLIT(E2797,"" - "")"),"#VALUE!")</f>
        <v>#VALUE!</v>
      </c>
      <c r="D2797" s="20"/>
      <c r="E2797" s="23"/>
      <c r="F2797" s="4">
        <v>55.0</v>
      </c>
      <c r="G2797" s="4">
        <v>3.22</v>
      </c>
      <c r="H2797" s="8">
        <v>0.2909</v>
      </c>
      <c r="I2797" s="8">
        <v>0.1921</v>
      </c>
      <c r="J2797" s="9">
        <v>0.004027777777777778</v>
      </c>
      <c r="K2797" s="21">
        <v>348.0</v>
      </c>
      <c r="L2797" s="4">
        <v>3.42</v>
      </c>
    </row>
    <row r="2798">
      <c r="A2798" s="20" t="s">
        <v>3285</v>
      </c>
      <c r="B2798" s="20" t="str">
        <f t="shared" si="1"/>
        <v>#VALUE!</v>
      </c>
      <c r="C2798" s="20" t="str">
        <f>IFERROR(__xludf.DUMMYFUNCTION("SPLIT(E2798,"" - "")"),"#VALUE!")</f>
        <v>#VALUE!</v>
      </c>
      <c r="D2798" s="20"/>
      <c r="E2798" s="23"/>
      <c r="F2798" s="4">
        <v>55.0</v>
      </c>
      <c r="G2798" s="4">
        <v>2.38</v>
      </c>
      <c r="H2798" s="8">
        <v>0.2364</v>
      </c>
      <c r="I2798" s="8">
        <v>0.2824</v>
      </c>
      <c r="J2798" s="9">
        <v>0.001990740740740741</v>
      </c>
      <c r="K2798" s="21">
        <v>172.0</v>
      </c>
      <c r="L2798" s="4">
        <v>1.76</v>
      </c>
    </row>
    <row r="2799">
      <c r="A2799" s="20" t="s">
        <v>3286</v>
      </c>
      <c r="B2799" s="20" t="str">
        <f t="shared" si="1"/>
        <v>#VALUE!</v>
      </c>
      <c r="C2799" s="20" t="str">
        <f>IFERROR(__xludf.DUMMYFUNCTION("SPLIT(E2799,"" - "")"),"#VALUE!")</f>
        <v>#VALUE!</v>
      </c>
      <c r="D2799" s="20"/>
      <c r="E2799" s="23"/>
      <c r="F2799" s="4">
        <v>55.0</v>
      </c>
      <c r="G2799" s="4">
        <v>1.91</v>
      </c>
      <c r="H2799" s="8">
        <v>0.1818</v>
      </c>
      <c r="I2799" s="8">
        <v>0.3429</v>
      </c>
      <c r="J2799" s="9">
        <v>0.002627314814814815</v>
      </c>
      <c r="K2799" s="21">
        <v>227.0</v>
      </c>
      <c r="L2799" s="4">
        <v>3.95</v>
      </c>
    </row>
    <row r="2800">
      <c r="A2800" s="20" t="s">
        <v>3287</v>
      </c>
      <c r="B2800" s="20" t="str">
        <f t="shared" si="1"/>
        <v>#VALUE!</v>
      </c>
      <c r="C2800" s="20" t="str">
        <f>IFERROR(__xludf.DUMMYFUNCTION("SPLIT(E2800,"" - "")"),"#VALUE!")</f>
        <v>#VALUE!</v>
      </c>
      <c r="D2800" s="20"/>
      <c r="E2800" s="23"/>
      <c r="F2800" s="4">
        <v>55.0</v>
      </c>
      <c r="G2800" s="4">
        <v>1.8</v>
      </c>
      <c r="H2800" s="8">
        <v>0.2545</v>
      </c>
      <c r="I2800" s="8">
        <v>0.1717</v>
      </c>
      <c r="J2800" s="9">
        <v>0.002013888888888889</v>
      </c>
      <c r="K2800" s="21">
        <v>174.0</v>
      </c>
      <c r="L2800" s="4">
        <v>3.62</v>
      </c>
    </row>
    <row r="2801">
      <c r="A2801" s="20" t="s">
        <v>3288</v>
      </c>
      <c r="B2801" s="20" t="str">
        <f t="shared" si="1"/>
        <v>#VALUE!</v>
      </c>
      <c r="C2801" s="20" t="str">
        <f>IFERROR(__xludf.DUMMYFUNCTION("SPLIT(E2801,"" - "")"),"#VALUE!")</f>
        <v>#VALUE!</v>
      </c>
      <c r="D2801" s="20"/>
      <c r="E2801" s="23"/>
      <c r="F2801" s="4">
        <v>55.0</v>
      </c>
      <c r="G2801" s="4">
        <v>2.64</v>
      </c>
      <c r="H2801" s="8">
        <v>0.3636</v>
      </c>
      <c r="I2801" s="8">
        <v>0.2621</v>
      </c>
      <c r="J2801" s="9">
        <v>0.0015972222222222223</v>
      </c>
      <c r="K2801" s="21">
        <v>138.0</v>
      </c>
      <c r="L2801" s="4">
        <v>2.45</v>
      </c>
    </row>
    <row r="2802">
      <c r="A2802" s="20" t="s">
        <v>3289</v>
      </c>
      <c r="B2802" s="20" t="str">
        <f t="shared" si="1"/>
        <v>#VALUE!</v>
      </c>
      <c r="C2802" s="20" t="str">
        <f>IFERROR(__xludf.DUMMYFUNCTION("SPLIT(E2802,"" - "")"),"#VALUE!")</f>
        <v>#VALUE!</v>
      </c>
      <c r="D2802" s="20"/>
      <c r="E2802" s="23"/>
      <c r="F2802" s="4">
        <v>55.0</v>
      </c>
      <c r="G2802" s="4">
        <v>8.2</v>
      </c>
      <c r="H2802" s="8">
        <v>0.2</v>
      </c>
      <c r="I2802" s="8">
        <v>0.2195</v>
      </c>
      <c r="J2802" s="9">
        <v>0.005729166666666666</v>
      </c>
      <c r="K2802" s="21">
        <v>495.0</v>
      </c>
      <c r="L2802" s="4">
        <v>2.58</v>
      </c>
    </row>
    <row r="2803">
      <c r="A2803" s="20" t="s">
        <v>3290</v>
      </c>
      <c r="B2803" s="20" t="str">
        <f t="shared" si="1"/>
        <v>#VALUE!</v>
      </c>
      <c r="C2803" s="20" t="str">
        <f>IFERROR(__xludf.DUMMYFUNCTION("SPLIT(E2803,"" - "")"),"#VALUE!")</f>
        <v>#VALUE!</v>
      </c>
      <c r="D2803" s="20"/>
      <c r="E2803" s="23"/>
      <c r="F2803" s="4">
        <v>55.0</v>
      </c>
      <c r="G2803" s="4">
        <v>2.05</v>
      </c>
      <c r="H2803" s="8">
        <v>0.3273</v>
      </c>
      <c r="I2803" s="8">
        <v>0.3451</v>
      </c>
      <c r="J2803" s="9">
        <v>0.0024652777777777776</v>
      </c>
      <c r="K2803" s="21">
        <v>213.0</v>
      </c>
      <c r="L2803" s="4">
        <v>3.65</v>
      </c>
    </row>
    <row r="2804">
      <c r="A2804" s="20" t="s">
        <v>3291</v>
      </c>
      <c r="B2804" s="20" t="str">
        <f t="shared" si="1"/>
        <v>#VALUE!</v>
      </c>
      <c r="C2804" s="20" t="str">
        <f>IFERROR(__xludf.DUMMYFUNCTION("SPLIT(E2804,"" - "")"),"#VALUE!")</f>
        <v>#VALUE!</v>
      </c>
      <c r="D2804" s="20"/>
      <c r="E2804" s="23"/>
      <c r="F2804" s="4">
        <v>55.0</v>
      </c>
      <c r="G2804" s="4">
        <v>2.16</v>
      </c>
      <c r="H2804" s="8">
        <v>0.2</v>
      </c>
      <c r="I2804" s="8">
        <v>0.3782</v>
      </c>
      <c r="J2804" s="9">
        <v>0.0013310185185185185</v>
      </c>
      <c r="K2804" s="21">
        <v>115.0</v>
      </c>
      <c r="L2804" s="4">
        <v>1.4</v>
      </c>
    </row>
    <row r="2805">
      <c r="A2805" s="20" t="s">
        <v>3292</v>
      </c>
      <c r="B2805" s="20" t="str">
        <f t="shared" si="1"/>
        <v>#VALUE!</v>
      </c>
      <c r="C2805" s="20" t="str">
        <f>IFERROR(__xludf.DUMMYFUNCTION("SPLIT(E2805,"" - "")"),"#VALUE!")</f>
        <v>#VALUE!</v>
      </c>
      <c r="D2805" s="20"/>
      <c r="E2805" s="23"/>
      <c r="F2805" s="4">
        <v>55.0</v>
      </c>
      <c r="G2805" s="4">
        <v>1.73</v>
      </c>
      <c r="H2805" s="8">
        <v>0.0909</v>
      </c>
      <c r="I2805" s="8">
        <v>0.5579</v>
      </c>
      <c r="J2805" s="9">
        <v>8.912037037037037E-4</v>
      </c>
      <c r="K2805" s="21">
        <v>77.0</v>
      </c>
      <c r="L2805" s="4">
        <v>1.84</v>
      </c>
    </row>
    <row r="2806">
      <c r="A2806" s="20" t="s">
        <v>3294</v>
      </c>
      <c r="B2806" s="20" t="str">
        <f t="shared" si="1"/>
        <v>#VALUE!</v>
      </c>
      <c r="C2806" s="20" t="str">
        <f>IFERROR(__xludf.DUMMYFUNCTION("SPLIT(E2806,"" - "")"),"#VALUE!")</f>
        <v>#VALUE!</v>
      </c>
      <c r="D2806" s="20"/>
      <c r="E2806" s="23"/>
      <c r="F2806" s="4">
        <v>55.0</v>
      </c>
      <c r="G2806" s="4">
        <v>2.27</v>
      </c>
      <c r="H2806" s="8">
        <v>0.2545</v>
      </c>
      <c r="I2806" s="8">
        <v>0.144</v>
      </c>
      <c r="J2806" s="9">
        <v>0.004363425925925926</v>
      </c>
      <c r="K2806" s="21">
        <v>377.0</v>
      </c>
      <c r="L2806" s="4">
        <v>3.56</v>
      </c>
    </row>
    <row r="2807">
      <c r="A2807" s="20" t="s">
        <v>3295</v>
      </c>
      <c r="B2807" s="20" t="str">
        <f t="shared" si="1"/>
        <v>#VALUE!</v>
      </c>
      <c r="C2807" s="20" t="str">
        <f>IFERROR(__xludf.DUMMYFUNCTION("SPLIT(E2807,"" - "")"),"#VALUE!")</f>
        <v>#VALUE!</v>
      </c>
      <c r="D2807" s="20"/>
      <c r="E2807" s="23"/>
      <c r="F2807" s="4">
        <v>55.0</v>
      </c>
      <c r="G2807" s="4">
        <v>3.47</v>
      </c>
      <c r="H2807" s="8">
        <v>0.3636</v>
      </c>
      <c r="I2807" s="8">
        <v>0.1675</v>
      </c>
      <c r="J2807" s="9">
        <v>0.0022222222222222222</v>
      </c>
      <c r="K2807" s="21">
        <v>192.0</v>
      </c>
      <c r="L2807" s="4">
        <v>2.53</v>
      </c>
    </row>
    <row r="2808">
      <c r="A2808" s="20" t="s">
        <v>3299</v>
      </c>
      <c r="B2808" s="20" t="str">
        <f t="shared" si="1"/>
        <v>#VALUE!</v>
      </c>
      <c r="C2808" s="20" t="str">
        <f>IFERROR(__xludf.DUMMYFUNCTION("SPLIT(E2808,"" - "")"),"#VALUE!")</f>
        <v>#VALUE!</v>
      </c>
      <c r="D2808" s="20"/>
      <c r="E2808" s="23"/>
      <c r="F2808" s="4">
        <v>55.0</v>
      </c>
      <c r="G2808" s="4">
        <v>3.18</v>
      </c>
      <c r="H2808" s="8">
        <v>0.2</v>
      </c>
      <c r="I2808" s="8">
        <v>0.2057</v>
      </c>
      <c r="J2808" s="9">
        <v>0.0025462962962962965</v>
      </c>
      <c r="K2808" s="21">
        <v>220.0</v>
      </c>
      <c r="L2808" s="4">
        <v>2.82</v>
      </c>
    </row>
    <row r="2809">
      <c r="A2809" s="20" t="s">
        <v>3300</v>
      </c>
      <c r="B2809" s="20" t="str">
        <f t="shared" si="1"/>
        <v>#VALUE!</v>
      </c>
      <c r="C2809" s="20" t="str">
        <f>IFERROR(__xludf.DUMMYFUNCTION("SPLIT(E2809,"" - "")"),"#VALUE!")</f>
        <v>#VALUE!</v>
      </c>
      <c r="D2809" s="20"/>
      <c r="E2809" s="23"/>
      <c r="F2809" s="4">
        <v>55.0</v>
      </c>
      <c r="G2809" s="4">
        <v>3.36</v>
      </c>
      <c r="H2809" s="8">
        <v>0.3091</v>
      </c>
      <c r="I2809" s="8">
        <v>0.2108</v>
      </c>
      <c r="J2809" s="9">
        <v>0.002337962962962963</v>
      </c>
      <c r="K2809" s="21">
        <v>202.0</v>
      </c>
      <c r="L2809" s="4">
        <v>1.64</v>
      </c>
    </row>
    <row r="2810">
      <c r="A2810" s="20" t="s">
        <v>3301</v>
      </c>
      <c r="B2810" s="20" t="str">
        <f t="shared" si="1"/>
        <v>#VALUE!</v>
      </c>
      <c r="C2810" s="20" t="str">
        <f>IFERROR(__xludf.DUMMYFUNCTION("SPLIT(E2810,"" - "")"),"#VALUE!")</f>
        <v>#VALUE!</v>
      </c>
      <c r="D2810" s="20"/>
      <c r="E2810" s="23"/>
      <c r="F2810" s="4">
        <v>55.0</v>
      </c>
      <c r="G2810" s="4">
        <v>1.67</v>
      </c>
      <c r="H2810" s="8">
        <v>0.5091</v>
      </c>
      <c r="I2810" s="8">
        <v>0.1196</v>
      </c>
      <c r="J2810" s="9">
        <v>0.003171296296296296</v>
      </c>
      <c r="K2810" s="21">
        <v>274.0</v>
      </c>
      <c r="L2810" s="4">
        <v>1.78</v>
      </c>
    </row>
    <row r="2811">
      <c r="A2811" s="20" t="s">
        <v>3302</v>
      </c>
      <c r="B2811" s="20" t="str">
        <f t="shared" si="1"/>
        <v>#VALUE!</v>
      </c>
      <c r="C2811" s="20" t="str">
        <f>IFERROR(__xludf.DUMMYFUNCTION("SPLIT(E2811,"" - "")"),"#VALUE!")</f>
        <v>#VALUE!</v>
      </c>
      <c r="D2811" s="20"/>
      <c r="E2811" s="23"/>
      <c r="F2811" s="4">
        <v>55.0</v>
      </c>
      <c r="G2811" s="4">
        <v>4.15</v>
      </c>
      <c r="H2811" s="8">
        <v>0.2364</v>
      </c>
      <c r="I2811" s="8">
        <v>0.193</v>
      </c>
      <c r="J2811" s="9">
        <v>0.00318287037037037</v>
      </c>
      <c r="K2811" s="21">
        <v>275.0</v>
      </c>
      <c r="L2811" s="4">
        <v>3.16</v>
      </c>
    </row>
    <row r="2812">
      <c r="A2812" s="20" t="s">
        <v>3304</v>
      </c>
      <c r="B2812" s="20" t="str">
        <f t="shared" si="1"/>
        <v>#VALUE!</v>
      </c>
      <c r="C2812" s="20" t="str">
        <f>IFERROR(__xludf.DUMMYFUNCTION("SPLIT(E2812,"" - "")"),"#VALUE!")</f>
        <v>#VALUE!</v>
      </c>
      <c r="D2812" s="20"/>
      <c r="E2812" s="23"/>
      <c r="F2812" s="4">
        <v>55.0</v>
      </c>
      <c r="G2812" s="4">
        <v>6.6</v>
      </c>
      <c r="H2812" s="8">
        <v>0.2364</v>
      </c>
      <c r="I2812" s="8">
        <v>0.1377</v>
      </c>
      <c r="J2812" s="9">
        <v>0.004884259259259259</v>
      </c>
      <c r="K2812" s="21">
        <v>422.0</v>
      </c>
      <c r="L2812" s="4">
        <v>5.33</v>
      </c>
    </row>
    <row r="2813">
      <c r="A2813" s="20" t="s">
        <v>3306</v>
      </c>
      <c r="B2813" s="20" t="str">
        <f t="shared" si="1"/>
        <v>#VALUE!</v>
      </c>
      <c r="C2813" s="20" t="str">
        <f>IFERROR(__xludf.DUMMYFUNCTION("SPLIT(E2813,"" - "")"),"#VALUE!")</f>
        <v>#VALUE!</v>
      </c>
      <c r="D2813" s="20"/>
      <c r="E2813" s="23"/>
      <c r="F2813" s="4">
        <v>55.0</v>
      </c>
      <c r="G2813" s="4">
        <v>6.2</v>
      </c>
      <c r="H2813" s="8">
        <v>0.4</v>
      </c>
      <c r="I2813" s="8">
        <v>0.085</v>
      </c>
      <c r="J2813" s="9">
        <v>0.006875</v>
      </c>
      <c r="K2813" s="21">
        <v>594.0</v>
      </c>
      <c r="L2813" s="4">
        <v>3.98</v>
      </c>
    </row>
    <row r="2814">
      <c r="A2814" s="20" t="s">
        <v>4853</v>
      </c>
      <c r="B2814" s="20" t="str">
        <f t="shared" si="1"/>
        <v>#VALUE!</v>
      </c>
      <c r="C2814" s="20" t="str">
        <f>IFERROR(__xludf.DUMMYFUNCTION("SPLIT(E2814,"" - "")"),"#VALUE!")</f>
        <v>#VALUE!</v>
      </c>
      <c r="D2814" s="20"/>
      <c r="E2814" s="23"/>
      <c r="F2814" s="4">
        <v>55.0</v>
      </c>
      <c r="G2814" s="4">
        <v>1.44</v>
      </c>
      <c r="H2814" s="8">
        <v>0.8727</v>
      </c>
      <c r="I2814" s="8">
        <v>0.0</v>
      </c>
      <c r="J2814" s="9">
        <v>7.87037037037037E-4</v>
      </c>
      <c r="K2814" s="21">
        <v>68.0</v>
      </c>
      <c r="L2814" s="4">
        <v>0.24</v>
      </c>
    </row>
    <row r="2815">
      <c r="A2815" s="20" t="s">
        <v>3310</v>
      </c>
      <c r="B2815" s="20" t="str">
        <f t="shared" si="1"/>
        <v>#VALUE!</v>
      </c>
      <c r="C2815" s="20" t="str">
        <f>IFERROR(__xludf.DUMMYFUNCTION("SPLIT(E2815,"" - "")"),"#VALUE!")</f>
        <v>#VALUE!</v>
      </c>
      <c r="D2815" s="20"/>
      <c r="E2815" s="23"/>
      <c r="F2815" s="4">
        <v>55.0</v>
      </c>
      <c r="G2815" s="4">
        <v>2.87</v>
      </c>
      <c r="H2815" s="8">
        <v>0.2182</v>
      </c>
      <c r="I2815" s="8">
        <v>0.1203</v>
      </c>
      <c r="J2815" s="9">
        <v>0.004016203703703704</v>
      </c>
      <c r="K2815" s="21">
        <v>347.0</v>
      </c>
      <c r="L2815" s="4">
        <v>3.33</v>
      </c>
    </row>
    <row r="2816">
      <c r="A2816" s="20" t="s">
        <v>3311</v>
      </c>
      <c r="B2816" s="20" t="str">
        <f t="shared" si="1"/>
        <v>#VALUE!</v>
      </c>
      <c r="C2816" s="20" t="str">
        <f>IFERROR(__xludf.DUMMYFUNCTION("SPLIT(E2816,"" - "")"),"#VALUE!")</f>
        <v>#VALUE!</v>
      </c>
      <c r="D2816" s="20"/>
      <c r="E2816" s="23"/>
      <c r="F2816" s="4">
        <v>55.0</v>
      </c>
      <c r="G2816" s="4">
        <v>2.2</v>
      </c>
      <c r="H2816" s="8">
        <v>0.2545</v>
      </c>
      <c r="I2816" s="8">
        <v>0.3554</v>
      </c>
      <c r="J2816" s="9">
        <v>0.002337962962962963</v>
      </c>
      <c r="K2816" s="21">
        <v>202.0</v>
      </c>
      <c r="L2816" s="4">
        <v>2.58</v>
      </c>
    </row>
    <row r="2817">
      <c r="A2817" s="20" t="s">
        <v>3312</v>
      </c>
      <c r="B2817" s="20" t="str">
        <f t="shared" si="1"/>
        <v>#VALUE!</v>
      </c>
      <c r="C2817" s="20" t="str">
        <f>IFERROR(__xludf.DUMMYFUNCTION("SPLIT(E2817,"" - "")"),"#VALUE!")</f>
        <v>#VALUE!</v>
      </c>
      <c r="D2817" s="20"/>
      <c r="E2817" s="23"/>
      <c r="F2817" s="4">
        <v>55.0</v>
      </c>
      <c r="G2817" s="4">
        <v>3.49</v>
      </c>
      <c r="H2817" s="8">
        <v>0.2545</v>
      </c>
      <c r="I2817" s="8">
        <v>0.2031</v>
      </c>
      <c r="J2817" s="9">
        <v>0.0030902777777777777</v>
      </c>
      <c r="K2817" s="21">
        <v>267.0</v>
      </c>
      <c r="L2817" s="4">
        <v>2.78</v>
      </c>
    </row>
    <row r="2818">
      <c r="A2818" s="20" t="s">
        <v>3314</v>
      </c>
      <c r="B2818" s="20" t="str">
        <f t="shared" si="1"/>
        <v>#VALUE!</v>
      </c>
      <c r="C2818" s="20" t="str">
        <f>IFERROR(__xludf.DUMMYFUNCTION("SPLIT(E2818,"" - "")"),"#VALUE!")</f>
        <v>#VALUE!</v>
      </c>
      <c r="D2818" s="20"/>
      <c r="E2818" s="23"/>
      <c r="F2818" s="4">
        <v>55.0</v>
      </c>
      <c r="G2818" s="4">
        <v>2.44</v>
      </c>
      <c r="H2818" s="8">
        <v>0.1636</v>
      </c>
      <c r="I2818" s="8">
        <v>0.2015</v>
      </c>
      <c r="J2818" s="9">
        <v>0.005451388888888889</v>
      </c>
      <c r="K2818" s="21">
        <v>471.0</v>
      </c>
      <c r="L2818" s="4">
        <v>6.11</v>
      </c>
    </row>
    <row r="2819">
      <c r="A2819" s="20" t="s">
        <v>3315</v>
      </c>
      <c r="B2819" s="20" t="str">
        <f t="shared" si="1"/>
        <v>#VALUE!</v>
      </c>
      <c r="C2819" s="20" t="str">
        <f>IFERROR(__xludf.DUMMYFUNCTION("SPLIT(E2819,"" - "")"),"#VALUE!")</f>
        <v>#VALUE!</v>
      </c>
      <c r="D2819" s="20"/>
      <c r="E2819" s="23"/>
      <c r="F2819" s="4">
        <v>55.0</v>
      </c>
      <c r="G2819" s="4">
        <v>1.64</v>
      </c>
      <c r="H2819" s="8">
        <v>0.0364</v>
      </c>
      <c r="I2819" s="8">
        <v>0.2556</v>
      </c>
      <c r="J2819" s="9">
        <v>0.003460648148148148</v>
      </c>
      <c r="K2819" s="21">
        <v>299.0</v>
      </c>
      <c r="L2819" s="4">
        <v>7.85</v>
      </c>
    </row>
    <row r="2820">
      <c r="A2820" s="20" t="s">
        <v>3316</v>
      </c>
      <c r="B2820" s="20" t="str">
        <f t="shared" si="1"/>
        <v>#VALUE!</v>
      </c>
      <c r="C2820" s="20" t="str">
        <f>IFERROR(__xludf.DUMMYFUNCTION("SPLIT(E2820,"" - "")"),"#VALUE!")</f>
        <v>#VALUE!</v>
      </c>
      <c r="D2820" s="20"/>
      <c r="E2820" s="23"/>
      <c r="F2820" s="4">
        <v>55.0</v>
      </c>
      <c r="G2820" s="4">
        <v>3.71</v>
      </c>
      <c r="H2820" s="8">
        <v>0.1636</v>
      </c>
      <c r="I2820" s="8">
        <v>0.2255</v>
      </c>
      <c r="J2820" s="9">
        <v>0.004143518518518519</v>
      </c>
      <c r="K2820" s="21">
        <v>358.0</v>
      </c>
      <c r="L2820" s="4">
        <v>4.85</v>
      </c>
    </row>
    <row r="2821">
      <c r="A2821" s="20" t="s">
        <v>3317</v>
      </c>
      <c r="B2821" s="20" t="str">
        <f t="shared" si="1"/>
        <v>#VALUE!</v>
      </c>
      <c r="C2821" s="20" t="str">
        <f>IFERROR(__xludf.DUMMYFUNCTION("SPLIT(E2821,"" - "")"),"#VALUE!")</f>
        <v>#VALUE!</v>
      </c>
      <c r="D2821" s="20"/>
      <c r="E2821" s="23"/>
      <c r="F2821" s="4">
        <v>55.0</v>
      </c>
      <c r="G2821" s="4">
        <v>2.53</v>
      </c>
      <c r="H2821" s="8">
        <v>0.4182</v>
      </c>
      <c r="I2821" s="8">
        <v>0.1295</v>
      </c>
      <c r="J2821" s="9">
        <v>0.005451388888888889</v>
      </c>
      <c r="K2821" s="21">
        <v>471.0</v>
      </c>
      <c r="L2821" s="4">
        <v>4.87</v>
      </c>
    </row>
    <row r="2822">
      <c r="A2822" s="20" t="s">
        <v>3318</v>
      </c>
      <c r="B2822" s="20" t="str">
        <f t="shared" si="1"/>
        <v>#VALUE!</v>
      </c>
      <c r="C2822" s="20" t="str">
        <f>IFERROR(__xludf.DUMMYFUNCTION("SPLIT(E2822,"" - "")"),"#VALUE!")</f>
        <v>#VALUE!</v>
      </c>
      <c r="D2822" s="20"/>
      <c r="E2822" s="23"/>
      <c r="F2822" s="4">
        <v>55.0</v>
      </c>
      <c r="G2822" s="4">
        <v>3.84</v>
      </c>
      <c r="H2822" s="8">
        <v>0.1636</v>
      </c>
      <c r="I2822" s="8">
        <v>0.1801</v>
      </c>
      <c r="J2822" s="9">
        <v>0.003726851851851852</v>
      </c>
      <c r="K2822" s="21">
        <v>322.0</v>
      </c>
      <c r="L2822" s="4">
        <v>2.27</v>
      </c>
    </row>
    <row r="2823">
      <c r="A2823" s="20" t="s">
        <v>3319</v>
      </c>
      <c r="B2823" s="20" t="str">
        <f t="shared" si="1"/>
        <v>#VALUE!</v>
      </c>
      <c r="C2823" s="20" t="str">
        <f>IFERROR(__xludf.DUMMYFUNCTION("SPLIT(E2823,"" - "")"),"#VALUE!")</f>
        <v>#VALUE!</v>
      </c>
      <c r="D2823" s="20"/>
      <c r="E2823" s="23"/>
      <c r="F2823" s="4">
        <v>55.0</v>
      </c>
      <c r="G2823" s="4">
        <v>2.89</v>
      </c>
      <c r="H2823" s="8">
        <v>0.2364</v>
      </c>
      <c r="I2823" s="8">
        <v>0.327</v>
      </c>
      <c r="J2823" s="9">
        <v>0.0027430555555555554</v>
      </c>
      <c r="K2823" s="21">
        <v>237.0</v>
      </c>
      <c r="L2823" s="4">
        <v>1.29</v>
      </c>
    </row>
    <row r="2824">
      <c r="A2824" s="20" t="s">
        <v>3320</v>
      </c>
      <c r="B2824" s="20" t="str">
        <f t="shared" si="1"/>
        <v>#VALUE!</v>
      </c>
      <c r="C2824" s="20" t="str">
        <f>IFERROR(__xludf.DUMMYFUNCTION("SPLIT(E2824,"" - "")"),"#VALUE!")</f>
        <v>#VALUE!</v>
      </c>
      <c r="D2824" s="20"/>
      <c r="E2824" s="23"/>
      <c r="F2824" s="4">
        <v>55.0</v>
      </c>
      <c r="G2824" s="4">
        <v>4.8</v>
      </c>
      <c r="H2824" s="8">
        <v>0.3273</v>
      </c>
      <c r="I2824" s="8">
        <v>0.125</v>
      </c>
      <c r="J2824" s="9">
        <v>0.0059722222222222225</v>
      </c>
      <c r="K2824" s="21">
        <v>516.0</v>
      </c>
      <c r="L2824" s="4">
        <v>2.15</v>
      </c>
    </row>
    <row r="2825">
      <c r="A2825" s="20" t="s">
        <v>4854</v>
      </c>
      <c r="B2825" s="20" t="str">
        <f t="shared" si="1"/>
        <v>#VALUE!</v>
      </c>
      <c r="C2825" s="20" t="str">
        <f>IFERROR(__xludf.DUMMYFUNCTION("SPLIT(E2825,"" - "")"),"#VALUE!")</f>
        <v>#VALUE!</v>
      </c>
      <c r="D2825" s="20"/>
      <c r="E2825" s="23"/>
      <c r="F2825" s="4">
        <v>55.0</v>
      </c>
      <c r="G2825" s="4">
        <v>2.65</v>
      </c>
      <c r="H2825" s="8">
        <v>0.6727</v>
      </c>
      <c r="I2825" s="8">
        <v>0.0205</v>
      </c>
      <c r="J2825" s="9">
        <v>0.0012847222222222223</v>
      </c>
      <c r="K2825" s="21">
        <v>111.0</v>
      </c>
      <c r="L2825" s="4">
        <v>1.27</v>
      </c>
    </row>
    <row r="2826">
      <c r="A2826" s="20" t="s">
        <v>3322</v>
      </c>
      <c r="B2826" s="20" t="str">
        <f t="shared" si="1"/>
        <v>#VALUE!</v>
      </c>
      <c r="C2826" s="20" t="str">
        <f>IFERROR(__xludf.DUMMYFUNCTION("SPLIT(E2826,"" - "")"),"#VALUE!")</f>
        <v>#VALUE!</v>
      </c>
      <c r="D2826" s="20"/>
      <c r="E2826" s="23"/>
      <c r="F2826" s="4">
        <v>55.0</v>
      </c>
      <c r="G2826" s="4">
        <v>4.56</v>
      </c>
      <c r="H2826" s="8">
        <v>0.2727</v>
      </c>
      <c r="I2826" s="8">
        <v>0.1195</v>
      </c>
      <c r="J2826" s="9">
        <v>0.005821759259259259</v>
      </c>
      <c r="K2826" s="21">
        <v>503.0</v>
      </c>
      <c r="L2826" s="4">
        <v>4.49</v>
      </c>
    </row>
    <row r="2827">
      <c r="A2827" s="20" t="s">
        <v>3323</v>
      </c>
      <c r="B2827" s="20" t="str">
        <f t="shared" si="1"/>
        <v>#VALUE!</v>
      </c>
      <c r="C2827" s="20" t="str">
        <f>IFERROR(__xludf.DUMMYFUNCTION("SPLIT(E2827,"" - "")"),"#VALUE!")</f>
        <v>#VALUE!</v>
      </c>
      <c r="D2827" s="20"/>
      <c r="E2827" s="23"/>
      <c r="F2827" s="4">
        <v>55.0</v>
      </c>
      <c r="G2827" s="4">
        <v>2.56</v>
      </c>
      <c r="H2827" s="8">
        <v>0.2909</v>
      </c>
      <c r="I2827" s="8">
        <v>0.1773</v>
      </c>
      <c r="J2827" s="9">
        <v>0.0031018518518518517</v>
      </c>
      <c r="K2827" s="21">
        <v>268.0</v>
      </c>
      <c r="L2827" s="4">
        <v>3.24</v>
      </c>
    </row>
    <row r="2828">
      <c r="A2828" s="20" t="s">
        <v>3324</v>
      </c>
      <c r="B2828" s="20" t="str">
        <f t="shared" si="1"/>
        <v>#VALUE!</v>
      </c>
      <c r="C2828" s="20" t="str">
        <f>IFERROR(__xludf.DUMMYFUNCTION("SPLIT(E2828,"" - "")"),"#VALUE!")</f>
        <v>#VALUE!</v>
      </c>
      <c r="D2828" s="20"/>
      <c r="E2828" s="23"/>
      <c r="F2828" s="4">
        <v>55.0</v>
      </c>
      <c r="G2828" s="4">
        <v>2.65</v>
      </c>
      <c r="H2828" s="8">
        <v>0.2909</v>
      </c>
      <c r="I2828" s="8">
        <v>0.2123</v>
      </c>
      <c r="J2828" s="9">
        <v>0.0026041666666666665</v>
      </c>
      <c r="K2828" s="21">
        <v>225.0</v>
      </c>
      <c r="L2828" s="4">
        <v>3.76</v>
      </c>
    </row>
    <row r="2829">
      <c r="A2829" s="20" t="s">
        <v>3325</v>
      </c>
      <c r="B2829" s="20" t="str">
        <f t="shared" si="1"/>
        <v>#VALUE!</v>
      </c>
      <c r="C2829" s="20" t="str">
        <f>IFERROR(__xludf.DUMMYFUNCTION("SPLIT(E2829,"" - "")"),"#VALUE!")</f>
        <v>#VALUE!</v>
      </c>
      <c r="D2829" s="20"/>
      <c r="E2829" s="23"/>
      <c r="F2829" s="4">
        <v>55.0</v>
      </c>
      <c r="G2829" s="4">
        <v>5.07</v>
      </c>
      <c r="H2829" s="8">
        <v>0.2545</v>
      </c>
      <c r="I2829" s="8">
        <v>0.1434</v>
      </c>
      <c r="J2829" s="9">
        <v>0.0029745370370370373</v>
      </c>
      <c r="K2829" s="21">
        <v>257.0</v>
      </c>
      <c r="L2829" s="4">
        <v>3.11</v>
      </c>
    </row>
    <row r="2830">
      <c r="A2830" s="20" t="s">
        <v>3326</v>
      </c>
      <c r="B2830" s="20" t="str">
        <f t="shared" si="1"/>
        <v>#VALUE!</v>
      </c>
      <c r="C2830" s="20" t="str">
        <f>IFERROR(__xludf.DUMMYFUNCTION("SPLIT(E2830,"" - "")"),"#VALUE!")</f>
        <v>#VALUE!</v>
      </c>
      <c r="D2830" s="20"/>
      <c r="E2830" s="23"/>
      <c r="F2830" s="4">
        <v>55.0</v>
      </c>
      <c r="G2830" s="4">
        <v>3.51</v>
      </c>
      <c r="H2830" s="8">
        <v>0.1636</v>
      </c>
      <c r="I2830" s="8">
        <v>0.1762</v>
      </c>
      <c r="J2830" s="9">
        <v>0.0043518518518518515</v>
      </c>
      <c r="K2830" s="21">
        <v>376.0</v>
      </c>
      <c r="L2830" s="4">
        <v>3.33</v>
      </c>
    </row>
    <row r="2831">
      <c r="A2831" s="20" t="s">
        <v>3327</v>
      </c>
      <c r="B2831" s="20" t="str">
        <f t="shared" si="1"/>
        <v>#VALUE!</v>
      </c>
      <c r="C2831" s="20" t="str">
        <f>IFERROR(__xludf.DUMMYFUNCTION("SPLIT(E2831,"" - "")"),"#VALUE!")</f>
        <v>#VALUE!</v>
      </c>
      <c r="D2831" s="20"/>
      <c r="E2831" s="23"/>
      <c r="F2831" s="4">
        <v>55.0</v>
      </c>
      <c r="G2831" s="4">
        <v>2.07</v>
      </c>
      <c r="H2831" s="8">
        <v>0.2545</v>
      </c>
      <c r="I2831" s="8">
        <v>0.3246</v>
      </c>
      <c r="J2831" s="9">
        <v>9.143518518518518E-4</v>
      </c>
      <c r="K2831" s="21">
        <v>79.0</v>
      </c>
      <c r="L2831" s="4">
        <v>1.0</v>
      </c>
    </row>
    <row r="2832">
      <c r="A2832" s="20" t="s">
        <v>3328</v>
      </c>
      <c r="B2832" s="20" t="str">
        <f t="shared" si="1"/>
        <v>#VALUE!</v>
      </c>
      <c r="C2832" s="20" t="str">
        <f>IFERROR(__xludf.DUMMYFUNCTION("SPLIT(E2832,"" - "")"),"#VALUE!")</f>
        <v>#VALUE!</v>
      </c>
      <c r="D2832" s="20"/>
      <c r="E2832" s="23"/>
      <c r="F2832" s="4">
        <v>55.0</v>
      </c>
      <c r="G2832" s="4">
        <v>2.84</v>
      </c>
      <c r="H2832" s="8">
        <v>0.2182</v>
      </c>
      <c r="I2832" s="8">
        <v>0.2692</v>
      </c>
      <c r="J2832" s="9">
        <v>0.001851851851851852</v>
      </c>
      <c r="K2832" s="21">
        <v>160.0</v>
      </c>
      <c r="L2832" s="4">
        <v>1.38</v>
      </c>
    </row>
    <row r="2833">
      <c r="A2833" s="20" t="s">
        <v>3329</v>
      </c>
      <c r="B2833" s="20" t="str">
        <f t="shared" si="1"/>
        <v>#VALUE!</v>
      </c>
      <c r="C2833" s="20" t="str">
        <f>IFERROR(__xludf.DUMMYFUNCTION("SPLIT(E2833,"" - "")"),"#VALUE!")</f>
        <v>#VALUE!</v>
      </c>
      <c r="D2833" s="20"/>
      <c r="E2833" s="23"/>
      <c r="F2833" s="4">
        <v>55.0</v>
      </c>
      <c r="G2833" s="4">
        <v>3.42</v>
      </c>
      <c r="H2833" s="8">
        <v>0.2</v>
      </c>
      <c r="I2833" s="8">
        <v>0.3245</v>
      </c>
      <c r="J2833" s="9">
        <v>0.004456018518518519</v>
      </c>
      <c r="K2833" s="21">
        <v>385.0</v>
      </c>
      <c r="L2833" s="4">
        <v>4.73</v>
      </c>
    </row>
    <row r="2834">
      <c r="A2834" s="20" t="s">
        <v>3330</v>
      </c>
      <c r="B2834" s="20" t="str">
        <f t="shared" si="1"/>
        <v>#VALUE!</v>
      </c>
      <c r="C2834" s="20" t="str">
        <f>IFERROR(__xludf.DUMMYFUNCTION("SPLIT(E2834,"" - "")"),"#VALUE!")</f>
        <v>#VALUE!</v>
      </c>
      <c r="D2834" s="20"/>
      <c r="E2834" s="23"/>
      <c r="F2834" s="4">
        <v>55.0</v>
      </c>
      <c r="G2834" s="4">
        <v>1.24</v>
      </c>
      <c r="H2834" s="8">
        <v>0.8</v>
      </c>
      <c r="I2834" s="8">
        <v>0.0147</v>
      </c>
      <c r="J2834" s="9">
        <v>0.0016319444444444445</v>
      </c>
      <c r="K2834" s="21">
        <v>141.0</v>
      </c>
      <c r="L2834" s="4">
        <v>1.49</v>
      </c>
    </row>
    <row r="2835">
      <c r="A2835" s="20">
        <v>1930.0</v>
      </c>
      <c r="B2835" s="20" t="str">
        <f t="shared" si="1"/>
        <v>#VALUE!</v>
      </c>
      <c r="C2835" s="20" t="str">
        <f>IFERROR(__xludf.DUMMYFUNCTION("SPLIT(E2835,"" - "")"),"#VALUE!")</f>
        <v>#VALUE!</v>
      </c>
      <c r="D2835" s="20"/>
      <c r="E2835" s="23"/>
      <c r="F2835" s="4">
        <v>54.0</v>
      </c>
      <c r="G2835" s="4">
        <v>4.85</v>
      </c>
      <c r="H2835" s="8">
        <v>0.1111</v>
      </c>
      <c r="I2835" s="8">
        <v>0.145</v>
      </c>
      <c r="J2835" s="9">
        <v>0.003738425925925926</v>
      </c>
      <c r="K2835" s="21">
        <v>323.0</v>
      </c>
      <c r="L2835" s="4">
        <v>4.13</v>
      </c>
    </row>
    <row r="2836">
      <c r="A2836" s="20">
        <v>1996.0</v>
      </c>
      <c r="B2836" s="20" t="str">
        <f t="shared" si="1"/>
        <v>#VALUE!</v>
      </c>
      <c r="C2836" s="20" t="str">
        <f>IFERROR(__xludf.DUMMYFUNCTION("SPLIT(E2836,"" - "")"),"#VALUE!")</f>
        <v>#VALUE!</v>
      </c>
      <c r="D2836" s="20"/>
      <c r="E2836" s="23"/>
      <c r="F2836" s="4">
        <v>54.0</v>
      </c>
      <c r="G2836" s="4">
        <v>2.37</v>
      </c>
      <c r="H2836" s="8">
        <v>0.0741</v>
      </c>
      <c r="I2836" s="8">
        <v>0.3125</v>
      </c>
      <c r="J2836" s="9">
        <v>0.0027083333333333334</v>
      </c>
      <c r="K2836" s="21">
        <v>234.0</v>
      </c>
      <c r="L2836" s="4">
        <v>3.61</v>
      </c>
    </row>
    <row r="2837">
      <c r="A2837" s="20">
        <v>2005.0</v>
      </c>
      <c r="B2837" s="20" t="str">
        <f t="shared" si="1"/>
        <v>#VALUE!</v>
      </c>
      <c r="C2837" s="20" t="str">
        <f>IFERROR(__xludf.DUMMYFUNCTION("SPLIT(E2837,"" - "")"),"#VALUE!")</f>
        <v>#VALUE!</v>
      </c>
      <c r="D2837" s="20"/>
      <c r="E2837" s="23"/>
      <c r="F2837" s="4">
        <v>54.0</v>
      </c>
      <c r="G2837" s="4">
        <v>2.07</v>
      </c>
      <c r="H2837" s="8">
        <v>0.2222</v>
      </c>
      <c r="I2837" s="8">
        <v>0.3393</v>
      </c>
      <c r="J2837" s="9">
        <v>0.0027199074074074074</v>
      </c>
      <c r="K2837" s="21">
        <v>235.0</v>
      </c>
      <c r="L2837" s="4">
        <v>2.56</v>
      </c>
    </row>
    <row r="2838">
      <c r="A2838" s="20" t="s">
        <v>3334</v>
      </c>
      <c r="B2838" s="20" t="str">
        <f t="shared" si="1"/>
        <v>#VALUE!</v>
      </c>
      <c r="C2838" s="20" t="str">
        <f>IFERROR(__xludf.DUMMYFUNCTION("SPLIT(E2838,"" - "")"),"#VALUE!")</f>
        <v>#VALUE!</v>
      </c>
      <c r="D2838" s="20"/>
      <c r="E2838" s="23"/>
      <c r="F2838" s="4">
        <v>54.0</v>
      </c>
      <c r="G2838" s="4">
        <v>2.8</v>
      </c>
      <c r="H2838" s="8">
        <v>0.2593</v>
      </c>
      <c r="I2838" s="8">
        <v>0.1391</v>
      </c>
      <c r="J2838" s="9">
        <v>0.004826388888888889</v>
      </c>
      <c r="K2838" s="21">
        <v>417.0</v>
      </c>
      <c r="L2838" s="4">
        <v>3.87</v>
      </c>
    </row>
    <row r="2839">
      <c r="A2839" s="20">
        <v>22627.0</v>
      </c>
      <c r="B2839" s="20" t="str">
        <f t="shared" si="1"/>
        <v>#VALUE!</v>
      </c>
      <c r="C2839" s="20" t="str">
        <f>IFERROR(__xludf.DUMMYFUNCTION("SPLIT(E2839,"" - "")"),"#VALUE!")</f>
        <v>#VALUE!</v>
      </c>
      <c r="D2839" s="20"/>
      <c r="E2839" s="23"/>
      <c r="F2839" s="4">
        <v>54.0</v>
      </c>
      <c r="G2839" s="4">
        <v>2.7</v>
      </c>
      <c r="H2839" s="8">
        <v>0.4444</v>
      </c>
      <c r="I2839" s="8">
        <v>0.1438</v>
      </c>
      <c r="J2839" s="9">
        <v>0.004189814814814815</v>
      </c>
      <c r="K2839" s="21">
        <v>362.0</v>
      </c>
      <c r="L2839" s="4">
        <v>4.54</v>
      </c>
    </row>
    <row r="2840">
      <c r="A2840" s="20">
        <v>26001.0</v>
      </c>
      <c r="B2840" s="20" t="str">
        <f t="shared" si="1"/>
        <v>#VALUE!</v>
      </c>
      <c r="C2840" s="20" t="str">
        <f>IFERROR(__xludf.DUMMYFUNCTION("SPLIT(E2840,"" - "")"),"#VALUE!")</f>
        <v>#VALUE!</v>
      </c>
      <c r="D2840" s="20"/>
      <c r="E2840" s="23"/>
      <c r="F2840" s="4">
        <v>54.0</v>
      </c>
      <c r="G2840" s="4">
        <v>2.44</v>
      </c>
      <c r="H2840" s="8">
        <v>0.1296</v>
      </c>
      <c r="I2840" s="8">
        <v>0.197</v>
      </c>
      <c r="J2840" s="9">
        <v>0.0024074074074074076</v>
      </c>
      <c r="K2840" s="21">
        <v>208.0</v>
      </c>
      <c r="L2840" s="4">
        <v>3.52</v>
      </c>
    </row>
    <row r="2841">
      <c r="A2841" s="20">
        <v>34735.0</v>
      </c>
      <c r="B2841" s="20" t="str">
        <f t="shared" si="1"/>
        <v>#VALUE!</v>
      </c>
      <c r="C2841" s="20" t="str">
        <f>IFERROR(__xludf.DUMMYFUNCTION("SPLIT(E2841,"" - "")"),"#VALUE!")</f>
        <v>#VALUE!</v>
      </c>
      <c r="D2841" s="20"/>
      <c r="E2841" s="23"/>
      <c r="F2841" s="4">
        <v>54.0</v>
      </c>
      <c r="G2841" s="4">
        <v>1.59</v>
      </c>
      <c r="H2841" s="8">
        <v>0.6111</v>
      </c>
      <c r="I2841" s="8">
        <v>0.1279</v>
      </c>
      <c r="J2841" s="9">
        <v>0.0017708333333333332</v>
      </c>
      <c r="K2841" s="21">
        <v>153.0</v>
      </c>
      <c r="L2841" s="4">
        <v>4.54</v>
      </c>
    </row>
    <row r="2842">
      <c r="A2842" s="20">
        <v>3543.0</v>
      </c>
      <c r="B2842" s="20" t="str">
        <f t="shared" si="1"/>
        <v>#VALUE!</v>
      </c>
      <c r="C2842" s="20" t="str">
        <f>IFERROR(__xludf.DUMMYFUNCTION("SPLIT(E2842,"" - "")"),"#VALUE!")</f>
        <v>#VALUE!</v>
      </c>
      <c r="D2842" s="20"/>
      <c r="E2842" s="23"/>
      <c r="F2842" s="4">
        <v>54.0</v>
      </c>
      <c r="G2842" s="4">
        <v>2.91</v>
      </c>
      <c r="H2842" s="8">
        <v>0.0741</v>
      </c>
      <c r="I2842" s="8">
        <v>0.0318</v>
      </c>
      <c r="J2842" s="9">
        <v>0.016377314814814813</v>
      </c>
      <c r="K2842" s="21">
        <v>1415.0</v>
      </c>
      <c r="L2842" s="4">
        <v>20.61</v>
      </c>
    </row>
    <row r="2843">
      <c r="A2843" s="20">
        <v>36151.0</v>
      </c>
      <c r="B2843" s="20" t="str">
        <f t="shared" si="1"/>
        <v>#VALUE!</v>
      </c>
      <c r="C2843" s="20" t="str">
        <f>IFERROR(__xludf.DUMMYFUNCTION("SPLIT(E2843,"" - "")"),"#VALUE!")</f>
        <v>#VALUE!</v>
      </c>
      <c r="D2843" s="20"/>
      <c r="E2843" s="23"/>
      <c r="F2843" s="4">
        <v>54.0</v>
      </c>
      <c r="G2843" s="4">
        <v>2.22</v>
      </c>
      <c r="H2843" s="8">
        <v>0.3519</v>
      </c>
      <c r="I2843" s="8">
        <v>0.1333</v>
      </c>
      <c r="J2843" s="9">
        <v>0.0033912037037037036</v>
      </c>
      <c r="K2843" s="21">
        <v>293.0</v>
      </c>
      <c r="L2843" s="4">
        <v>2.81</v>
      </c>
    </row>
    <row r="2844">
      <c r="A2844" s="20">
        <v>36319.0</v>
      </c>
      <c r="B2844" s="20" t="str">
        <f t="shared" si="1"/>
        <v>#VALUE!</v>
      </c>
      <c r="C2844" s="20" t="str">
        <f>IFERROR(__xludf.DUMMYFUNCTION("SPLIT(E2844,"" - "")"),"#VALUE!")</f>
        <v>#VALUE!</v>
      </c>
      <c r="D2844" s="20"/>
      <c r="E2844" s="23"/>
      <c r="F2844" s="4">
        <v>54.0</v>
      </c>
      <c r="G2844" s="4">
        <v>2.44</v>
      </c>
      <c r="H2844" s="8">
        <v>0.1852</v>
      </c>
      <c r="I2844" s="8">
        <v>0.0985</v>
      </c>
      <c r="J2844" s="9">
        <v>0.0046875</v>
      </c>
      <c r="K2844" s="21">
        <v>405.0</v>
      </c>
      <c r="L2844" s="4">
        <v>4.52</v>
      </c>
    </row>
    <row r="2845">
      <c r="A2845" s="20">
        <v>3964.0</v>
      </c>
      <c r="B2845" s="20" t="str">
        <f t="shared" si="1"/>
        <v>#VALUE!</v>
      </c>
      <c r="C2845" s="20" t="str">
        <f>IFERROR(__xludf.DUMMYFUNCTION("SPLIT(E2845,"" - "")"),"#VALUE!")</f>
        <v>#VALUE!</v>
      </c>
      <c r="D2845" s="20"/>
      <c r="E2845" s="23"/>
      <c r="F2845" s="4">
        <v>54.0</v>
      </c>
      <c r="G2845" s="4">
        <v>2.48</v>
      </c>
      <c r="H2845" s="8">
        <v>0.1852</v>
      </c>
      <c r="I2845" s="8">
        <v>0.1045</v>
      </c>
      <c r="J2845" s="9">
        <v>0.0022569444444444442</v>
      </c>
      <c r="K2845" s="21">
        <v>195.0</v>
      </c>
      <c r="L2845" s="4">
        <v>4.07</v>
      </c>
    </row>
    <row r="2846">
      <c r="A2846" s="20" t="s">
        <v>3335</v>
      </c>
      <c r="B2846" s="20" t="str">
        <f t="shared" si="1"/>
        <v>#VALUE!</v>
      </c>
      <c r="C2846" s="20" t="str">
        <f>IFERROR(__xludf.DUMMYFUNCTION("SPLIT(E2846,"" - "")"),"#VALUE!")</f>
        <v>#VALUE!</v>
      </c>
      <c r="D2846" s="20"/>
      <c r="E2846" s="23"/>
      <c r="F2846" s="4">
        <v>54.0</v>
      </c>
      <c r="G2846" s="4">
        <v>2.3</v>
      </c>
      <c r="H2846" s="8">
        <v>0.3889</v>
      </c>
      <c r="I2846" s="8">
        <v>0.2016</v>
      </c>
      <c r="J2846" s="9">
        <v>0.003449074074074074</v>
      </c>
      <c r="K2846" s="21">
        <v>298.0</v>
      </c>
      <c r="L2846" s="4">
        <v>1.43</v>
      </c>
    </row>
    <row r="2847">
      <c r="A2847" s="20" t="s">
        <v>3336</v>
      </c>
      <c r="B2847" s="20" t="str">
        <f t="shared" si="1"/>
        <v>#VALUE!</v>
      </c>
      <c r="C2847" s="20" t="str">
        <f>IFERROR(__xludf.DUMMYFUNCTION("SPLIT(E2847,"" - "")"),"#VALUE!")</f>
        <v>#VALUE!</v>
      </c>
      <c r="D2847" s="20"/>
      <c r="E2847" s="23"/>
      <c r="F2847" s="4">
        <v>54.0</v>
      </c>
      <c r="G2847" s="4">
        <v>3.81</v>
      </c>
      <c r="H2847" s="8">
        <v>0.1667</v>
      </c>
      <c r="I2847" s="8">
        <v>0.1942</v>
      </c>
      <c r="J2847" s="9">
        <v>0.0025925925925925925</v>
      </c>
      <c r="K2847" s="21">
        <v>224.0</v>
      </c>
      <c r="L2847" s="4">
        <v>2.52</v>
      </c>
    </row>
    <row r="2848">
      <c r="A2848" s="20" t="s">
        <v>3337</v>
      </c>
      <c r="B2848" s="20" t="str">
        <f t="shared" si="1"/>
        <v>#VALUE!</v>
      </c>
      <c r="C2848" s="20" t="str">
        <f>IFERROR(__xludf.DUMMYFUNCTION("SPLIT(E2848,"" - "")"),"#VALUE!")</f>
        <v>#VALUE!</v>
      </c>
      <c r="D2848" s="20"/>
      <c r="E2848" s="23"/>
      <c r="F2848" s="4">
        <v>54.0</v>
      </c>
      <c r="G2848" s="4">
        <v>3.74</v>
      </c>
      <c r="H2848" s="8">
        <v>0.1667</v>
      </c>
      <c r="I2848" s="8">
        <v>0.1535</v>
      </c>
      <c r="J2848" s="9">
        <v>0.0050810185185185186</v>
      </c>
      <c r="K2848" s="21">
        <v>439.0</v>
      </c>
      <c r="L2848" s="4">
        <v>4.26</v>
      </c>
    </row>
    <row r="2849">
      <c r="A2849" s="20" t="s">
        <v>3338</v>
      </c>
      <c r="B2849" s="20" t="str">
        <f t="shared" si="1"/>
        <v>#VALUE!</v>
      </c>
      <c r="C2849" s="20" t="str">
        <f>IFERROR(__xludf.DUMMYFUNCTION("SPLIT(E2849,"" - "")"),"#VALUE!")</f>
        <v>#VALUE!</v>
      </c>
      <c r="D2849" s="20"/>
      <c r="E2849" s="23"/>
      <c r="F2849" s="4">
        <v>54.0</v>
      </c>
      <c r="G2849" s="4">
        <v>4.02</v>
      </c>
      <c r="H2849" s="8">
        <v>0.1667</v>
      </c>
      <c r="I2849" s="8">
        <v>0.235</v>
      </c>
      <c r="J2849" s="9">
        <v>0.003611111111111111</v>
      </c>
      <c r="K2849" s="21">
        <v>312.0</v>
      </c>
      <c r="L2849" s="4">
        <v>3.41</v>
      </c>
    </row>
    <row r="2850">
      <c r="A2850" s="20" t="s">
        <v>3339</v>
      </c>
      <c r="B2850" s="20" t="str">
        <f t="shared" si="1"/>
        <v>#VALUE!</v>
      </c>
      <c r="C2850" s="20" t="str">
        <f>IFERROR(__xludf.DUMMYFUNCTION("SPLIT(E2850,"" - "")"),"#VALUE!")</f>
        <v>#VALUE!</v>
      </c>
      <c r="D2850" s="20"/>
      <c r="E2850" s="23"/>
      <c r="F2850" s="4">
        <v>54.0</v>
      </c>
      <c r="G2850" s="4">
        <v>4.19</v>
      </c>
      <c r="H2850" s="8">
        <v>0.4074</v>
      </c>
      <c r="I2850" s="8">
        <v>0.1195</v>
      </c>
      <c r="J2850" s="9">
        <v>0.004733796296296297</v>
      </c>
      <c r="K2850" s="21">
        <v>409.0</v>
      </c>
      <c r="L2850" s="4">
        <v>5.02</v>
      </c>
    </row>
    <row r="2851">
      <c r="A2851" s="20" t="s">
        <v>3340</v>
      </c>
      <c r="B2851" s="20" t="str">
        <f t="shared" si="1"/>
        <v>#VALUE!</v>
      </c>
      <c r="C2851" s="20" t="str">
        <f>IFERROR(__xludf.DUMMYFUNCTION("SPLIT(E2851,"" - "")"),"#VALUE!")</f>
        <v>#VALUE!</v>
      </c>
      <c r="D2851" s="20"/>
      <c r="E2851" s="23"/>
      <c r="F2851" s="4">
        <v>54.0</v>
      </c>
      <c r="G2851" s="4">
        <v>3.7</v>
      </c>
      <c r="H2851" s="8">
        <v>0.2037</v>
      </c>
      <c r="I2851" s="8">
        <v>0.18</v>
      </c>
      <c r="J2851" s="9">
        <v>0.0021643518518518518</v>
      </c>
      <c r="K2851" s="21">
        <v>187.0</v>
      </c>
      <c r="L2851" s="4">
        <v>2.74</v>
      </c>
    </row>
    <row r="2852">
      <c r="A2852" s="20" t="s">
        <v>3341</v>
      </c>
      <c r="B2852" s="20" t="str">
        <f t="shared" si="1"/>
        <v>#VALUE!</v>
      </c>
      <c r="C2852" s="20" t="str">
        <f>IFERROR(__xludf.DUMMYFUNCTION("SPLIT(E2852,"" - "")"),"#VALUE!")</f>
        <v>#VALUE!</v>
      </c>
      <c r="D2852" s="20"/>
      <c r="E2852" s="23"/>
      <c r="F2852" s="4">
        <v>54.0</v>
      </c>
      <c r="G2852" s="4">
        <v>2.39</v>
      </c>
      <c r="H2852" s="8">
        <v>0.0926</v>
      </c>
      <c r="I2852" s="8">
        <v>0.2481</v>
      </c>
      <c r="J2852" s="9">
        <v>0.008368055555555556</v>
      </c>
      <c r="K2852" s="21">
        <v>723.0</v>
      </c>
      <c r="L2852" s="4">
        <v>18.54</v>
      </c>
    </row>
    <row r="2853">
      <c r="A2853" s="20" t="s">
        <v>3342</v>
      </c>
      <c r="B2853" s="20" t="str">
        <f t="shared" si="1"/>
        <v>#VALUE!</v>
      </c>
      <c r="C2853" s="20" t="str">
        <f>IFERROR(__xludf.DUMMYFUNCTION("SPLIT(E2853,"" - "")"),"#VALUE!")</f>
        <v>#VALUE!</v>
      </c>
      <c r="D2853" s="20"/>
      <c r="E2853" s="23"/>
      <c r="F2853" s="4">
        <v>54.0</v>
      </c>
      <c r="G2853" s="4">
        <v>3.09</v>
      </c>
      <c r="H2853" s="8">
        <v>0.2778</v>
      </c>
      <c r="I2853" s="8">
        <v>0.1856</v>
      </c>
      <c r="J2853" s="9">
        <v>0.0030787037037037037</v>
      </c>
      <c r="K2853" s="21">
        <v>266.0</v>
      </c>
      <c r="L2853" s="4">
        <v>3.22</v>
      </c>
    </row>
    <row r="2854">
      <c r="A2854" s="20" t="s">
        <v>3343</v>
      </c>
      <c r="B2854" s="20" t="str">
        <f t="shared" si="1"/>
        <v>#VALUE!</v>
      </c>
      <c r="C2854" s="20" t="str">
        <f>IFERROR(__xludf.DUMMYFUNCTION("SPLIT(E2854,"" - "")"),"#VALUE!")</f>
        <v>#VALUE!</v>
      </c>
      <c r="D2854" s="20"/>
      <c r="E2854" s="23"/>
      <c r="F2854" s="4">
        <v>54.0</v>
      </c>
      <c r="G2854" s="4">
        <v>2.28</v>
      </c>
      <c r="H2854" s="8">
        <v>0.2222</v>
      </c>
      <c r="I2854" s="8">
        <v>0.187</v>
      </c>
      <c r="J2854" s="9">
        <v>0.004050925925925926</v>
      </c>
      <c r="K2854" s="21">
        <v>350.0</v>
      </c>
      <c r="L2854" s="4">
        <v>3.52</v>
      </c>
    </row>
    <row r="2855">
      <c r="A2855" s="20" t="s">
        <v>3344</v>
      </c>
      <c r="B2855" s="20" t="str">
        <f t="shared" si="1"/>
        <v>#VALUE!</v>
      </c>
      <c r="C2855" s="20" t="str">
        <f>IFERROR(__xludf.DUMMYFUNCTION("SPLIT(E2855,"" - "")"),"#VALUE!")</f>
        <v>#VALUE!</v>
      </c>
      <c r="D2855" s="20"/>
      <c r="E2855" s="23"/>
      <c r="F2855" s="4">
        <v>54.0</v>
      </c>
      <c r="G2855" s="4">
        <v>3.83</v>
      </c>
      <c r="H2855" s="8">
        <v>0.4259</v>
      </c>
      <c r="I2855" s="8">
        <v>0.1546</v>
      </c>
      <c r="J2855" s="9">
        <v>0.004189814814814815</v>
      </c>
      <c r="K2855" s="21">
        <v>362.0</v>
      </c>
      <c r="L2855" s="4">
        <v>2.26</v>
      </c>
    </row>
    <row r="2856">
      <c r="A2856" s="20" t="s">
        <v>3345</v>
      </c>
      <c r="B2856" s="20" t="str">
        <f t="shared" si="1"/>
        <v>#VALUE!</v>
      </c>
      <c r="C2856" s="20" t="str">
        <f>IFERROR(__xludf.DUMMYFUNCTION("SPLIT(E2856,"" - "")"),"#VALUE!")</f>
        <v>#VALUE!</v>
      </c>
      <c r="D2856" s="20"/>
      <c r="E2856" s="23"/>
      <c r="F2856" s="4">
        <v>54.0</v>
      </c>
      <c r="G2856" s="4">
        <v>6.22</v>
      </c>
      <c r="H2856" s="8">
        <v>0.1852</v>
      </c>
      <c r="I2856" s="8">
        <v>0.1339</v>
      </c>
      <c r="J2856" s="9">
        <v>0.005405092592592592</v>
      </c>
      <c r="K2856" s="21">
        <v>467.0</v>
      </c>
      <c r="L2856" s="4">
        <v>4.46</v>
      </c>
    </row>
    <row r="2857">
      <c r="A2857" s="20" t="s">
        <v>3346</v>
      </c>
      <c r="B2857" s="20" t="str">
        <f t="shared" si="1"/>
        <v>#VALUE!</v>
      </c>
      <c r="C2857" s="20" t="str">
        <f>IFERROR(__xludf.DUMMYFUNCTION("SPLIT(E2857,"" - "")"),"#VALUE!")</f>
        <v>#VALUE!</v>
      </c>
      <c r="D2857" s="20"/>
      <c r="E2857" s="23"/>
      <c r="F2857" s="4">
        <v>54.0</v>
      </c>
      <c r="G2857" s="4">
        <v>3.07</v>
      </c>
      <c r="H2857" s="8">
        <v>0.1667</v>
      </c>
      <c r="I2857" s="8">
        <v>0.253</v>
      </c>
      <c r="J2857" s="9">
        <v>0.0028587962962962963</v>
      </c>
      <c r="K2857" s="21">
        <v>247.0</v>
      </c>
      <c r="L2857" s="4">
        <v>3.0</v>
      </c>
    </row>
    <row r="2858">
      <c r="A2858" s="20" t="s">
        <v>3347</v>
      </c>
      <c r="B2858" s="20" t="str">
        <f t="shared" si="1"/>
        <v>#VALUE!</v>
      </c>
      <c r="C2858" s="20" t="str">
        <f>IFERROR(__xludf.DUMMYFUNCTION("SPLIT(E2858,"" - "")"),"#VALUE!")</f>
        <v>#VALUE!</v>
      </c>
      <c r="D2858" s="20"/>
      <c r="E2858" s="23"/>
      <c r="F2858" s="4">
        <v>54.0</v>
      </c>
      <c r="G2858" s="4">
        <v>2.81</v>
      </c>
      <c r="H2858" s="8">
        <v>0.3519</v>
      </c>
      <c r="I2858" s="8">
        <v>0.1842</v>
      </c>
      <c r="J2858" s="9">
        <v>0.0021296296296296298</v>
      </c>
      <c r="K2858" s="21">
        <v>184.0</v>
      </c>
      <c r="L2858" s="4">
        <v>3.11</v>
      </c>
    </row>
    <row r="2859">
      <c r="A2859" s="20" t="s">
        <v>3348</v>
      </c>
      <c r="B2859" s="20" t="str">
        <f t="shared" si="1"/>
        <v>#VALUE!</v>
      </c>
      <c r="C2859" s="20" t="str">
        <f>IFERROR(__xludf.DUMMYFUNCTION("SPLIT(E2859,"" - "")"),"#VALUE!")</f>
        <v>#VALUE!</v>
      </c>
      <c r="D2859" s="20"/>
      <c r="E2859" s="23"/>
      <c r="F2859" s="4">
        <v>54.0</v>
      </c>
      <c r="G2859" s="4">
        <v>3.26</v>
      </c>
      <c r="H2859" s="8">
        <v>0.2222</v>
      </c>
      <c r="I2859" s="8">
        <v>0.2102</v>
      </c>
      <c r="J2859" s="9">
        <v>0.002199074074074074</v>
      </c>
      <c r="K2859" s="21">
        <v>190.0</v>
      </c>
      <c r="L2859" s="4">
        <v>3.35</v>
      </c>
    </row>
    <row r="2860">
      <c r="A2860" s="20" t="s">
        <v>3350</v>
      </c>
      <c r="B2860" s="20" t="str">
        <f t="shared" si="1"/>
        <v>#VALUE!</v>
      </c>
      <c r="C2860" s="20" t="str">
        <f>IFERROR(__xludf.DUMMYFUNCTION("SPLIT(E2860,"" - "")"),"#VALUE!")</f>
        <v>#VALUE!</v>
      </c>
      <c r="D2860" s="20"/>
      <c r="E2860" s="23"/>
      <c r="F2860" s="4">
        <v>54.0</v>
      </c>
      <c r="G2860" s="4">
        <v>5.28</v>
      </c>
      <c r="H2860" s="8">
        <v>0.3704</v>
      </c>
      <c r="I2860" s="8">
        <v>0.0947</v>
      </c>
      <c r="J2860" s="9">
        <v>0.004548611111111111</v>
      </c>
      <c r="K2860" s="21">
        <v>393.0</v>
      </c>
      <c r="L2860" s="4">
        <v>3.85</v>
      </c>
    </row>
    <row r="2861">
      <c r="A2861" s="20" t="s">
        <v>3352</v>
      </c>
      <c r="B2861" s="20" t="str">
        <f t="shared" si="1"/>
        <v>#VALUE!</v>
      </c>
      <c r="C2861" s="20" t="str">
        <f>IFERROR(__xludf.DUMMYFUNCTION("SPLIT(E2861,"" - "")"),"#VALUE!")</f>
        <v>#VALUE!</v>
      </c>
      <c r="D2861" s="20"/>
      <c r="E2861" s="23"/>
      <c r="F2861" s="4">
        <v>54.0</v>
      </c>
      <c r="G2861" s="4">
        <v>2.5</v>
      </c>
      <c r="H2861" s="8">
        <v>0.3148</v>
      </c>
      <c r="I2861" s="8">
        <v>0.1778</v>
      </c>
      <c r="J2861" s="9">
        <v>0.006851851851851852</v>
      </c>
      <c r="K2861" s="21">
        <v>592.0</v>
      </c>
      <c r="L2861" s="4">
        <v>3.7</v>
      </c>
    </row>
    <row r="2862">
      <c r="A2862" s="20" t="s">
        <v>3353</v>
      </c>
      <c r="B2862" s="20" t="str">
        <f t="shared" si="1"/>
        <v>#VALUE!</v>
      </c>
      <c r="C2862" s="20" t="str">
        <f>IFERROR(__xludf.DUMMYFUNCTION("SPLIT(E2862,"" - "")"),"#VALUE!")</f>
        <v>#VALUE!</v>
      </c>
      <c r="D2862" s="20"/>
      <c r="E2862" s="23"/>
      <c r="F2862" s="4">
        <v>54.0</v>
      </c>
      <c r="G2862" s="4">
        <v>2.98</v>
      </c>
      <c r="H2862" s="8">
        <v>0.0741</v>
      </c>
      <c r="I2862" s="8">
        <v>0.5093</v>
      </c>
      <c r="J2862" s="9">
        <v>0.0015393518518518519</v>
      </c>
      <c r="K2862" s="21">
        <v>133.0</v>
      </c>
      <c r="L2862" s="4">
        <v>1.67</v>
      </c>
    </row>
    <row r="2863">
      <c r="A2863" s="20" t="s">
        <v>3354</v>
      </c>
      <c r="B2863" s="20" t="str">
        <f t="shared" si="1"/>
        <v>#VALUE!</v>
      </c>
      <c r="C2863" s="20" t="str">
        <f>IFERROR(__xludf.DUMMYFUNCTION("SPLIT(E2863,"" - "")"),"#VALUE!")</f>
        <v>#VALUE!</v>
      </c>
      <c r="D2863" s="20"/>
      <c r="E2863" s="23"/>
      <c r="F2863" s="4">
        <v>54.0</v>
      </c>
      <c r="G2863" s="4">
        <v>3.43</v>
      </c>
      <c r="H2863" s="8">
        <v>0.3704</v>
      </c>
      <c r="I2863" s="8">
        <v>0.1892</v>
      </c>
      <c r="J2863" s="9">
        <v>0.0035300925925925925</v>
      </c>
      <c r="K2863" s="21">
        <v>305.0</v>
      </c>
      <c r="L2863" s="4">
        <v>1.28</v>
      </c>
    </row>
    <row r="2864">
      <c r="A2864" s="20" t="s">
        <v>3425</v>
      </c>
      <c r="B2864" s="20" t="str">
        <f t="shared" si="1"/>
        <v>#VALUE!</v>
      </c>
      <c r="C2864" s="20" t="str">
        <f>IFERROR(__xludf.DUMMYFUNCTION("SPLIT(E2864,"" - "")"),"#VALUE!")</f>
        <v>#VALUE!</v>
      </c>
      <c r="D2864" s="20"/>
      <c r="E2864" s="23"/>
      <c r="F2864" s="4">
        <v>54.0</v>
      </c>
      <c r="G2864" s="4">
        <v>3.44</v>
      </c>
      <c r="H2864" s="8">
        <v>0.1667</v>
      </c>
      <c r="I2864" s="8">
        <v>0.3065</v>
      </c>
      <c r="J2864" s="9">
        <v>0.0030092592592592593</v>
      </c>
      <c r="K2864" s="21">
        <v>260.0</v>
      </c>
      <c r="L2864" s="4">
        <v>3.76</v>
      </c>
    </row>
    <row r="2865">
      <c r="A2865" s="20" t="s">
        <v>3356</v>
      </c>
      <c r="B2865" s="20" t="str">
        <f t="shared" si="1"/>
        <v>#VALUE!</v>
      </c>
      <c r="C2865" s="20" t="str">
        <f>IFERROR(__xludf.DUMMYFUNCTION("SPLIT(E2865,"" - "")"),"#VALUE!")</f>
        <v>#VALUE!</v>
      </c>
      <c r="D2865" s="20"/>
      <c r="E2865" s="23"/>
      <c r="F2865" s="4">
        <v>54.0</v>
      </c>
      <c r="G2865" s="4">
        <v>1.74</v>
      </c>
      <c r="H2865" s="8">
        <v>0.3704</v>
      </c>
      <c r="I2865" s="8">
        <v>0.2872</v>
      </c>
      <c r="J2865" s="9">
        <v>0.0020717592592592593</v>
      </c>
      <c r="K2865" s="21">
        <v>179.0</v>
      </c>
      <c r="L2865" s="4">
        <v>0.83</v>
      </c>
    </row>
    <row r="2866">
      <c r="A2866" s="20" t="s">
        <v>3357</v>
      </c>
      <c r="B2866" s="20" t="str">
        <f t="shared" si="1"/>
        <v>#VALUE!</v>
      </c>
      <c r="C2866" s="20" t="str">
        <f>IFERROR(__xludf.DUMMYFUNCTION("SPLIT(E2866,"" - "")"),"#VALUE!")</f>
        <v>#VALUE!</v>
      </c>
      <c r="D2866" s="20"/>
      <c r="E2866" s="23"/>
      <c r="F2866" s="4">
        <v>54.0</v>
      </c>
      <c r="G2866" s="4">
        <v>3.02</v>
      </c>
      <c r="H2866" s="8">
        <v>0.1852</v>
      </c>
      <c r="I2866" s="8">
        <v>0.2883</v>
      </c>
      <c r="J2866" s="9">
        <v>0.002476851851851852</v>
      </c>
      <c r="K2866" s="21">
        <v>214.0</v>
      </c>
      <c r="L2866" s="4">
        <v>1.46</v>
      </c>
    </row>
    <row r="2867">
      <c r="A2867" s="20" t="s">
        <v>3359</v>
      </c>
      <c r="B2867" s="20" t="str">
        <f t="shared" si="1"/>
        <v>#VALUE!</v>
      </c>
      <c r="C2867" s="20" t="str">
        <f>IFERROR(__xludf.DUMMYFUNCTION("SPLIT(E2867,"" - "")"),"#VALUE!")</f>
        <v>#VALUE!</v>
      </c>
      <c r="D2867" s="20"/>
      <c r="E2867" s="23"/>
      <c r="F2867" s="4">
        <v>54.0</v>
      </c>
      <c r="G2867" s="4">
        <v>4.59</v>
      </c>
      <c r="H2867" s="8">
        <v>0.2778</v>
      </c>
      <c r="I2867" s="8">
        <v>0.1331</v>
      </c>
      <c r="J2867" s="9">
        <v>0.0052430555555555555</v>
      </c>
      <c r="K2867" s="21">
        <v>453.0</v>
      </c>
      <c r="L2867" s="4">
        <v>3.41</v>
      </c>
    </row>
    <row r="2868">
      <c r="A2868" s="20" t="s">
        <v>3360</v>
      </c>
      <c r="B2868" s="20" t="str">
        <f t="shared" si="1"/>
        <v>#VALUE!</v>
      </c>
      <c r="C2868" s="20" t="str">
        <f>IFERROR(__xludf.DUMMYFUNCTION("SPLIT(E2868,"" - "")"),"#VALUE!")</f>
        <v>#VALUE!</v>
      </c>
      <c r="D2868" s="20"/>
      <c r="E2868" s="23"/>
      <c r="F2868" s="4">
        <v>54.0</v>
      </c>
      <c r="G2868" s="4">
        <v>2.56</v>
      </c>
      <c r="H2868" s="8">
        <v>0.1667</v>
      </c>
      <c r="I2868" s="8">
        <v>0.2754</v>
      </c>
      <c r="J2868" s="9">
        <v>0.0012268518518518518</v>
      </c>
      <c r="K2868" s="21">
        <v>106.0</v>
      </c>
      <c r="L2868" s="4">
        <v>1.59</v>
      </c>
    </row>
    <row r="2869">
      <c r="A2869" s="20" t="s">
        <v>3362</v>
      </c>
      <c r="B2869" s="20" t="str">
        <f t="shared" si="1"/>
        <v>#VALUE!</v>
      </c>
      <c r="C2869" s="20" t="str">
        <f>IFERROR(__xludf.DUMMYFUNCTION("SPLIT(E2869,"" - "")"),"#VALUE!")</f>
        <v>#VALUE!</v>
      </c>
      <c r="D2869" s="20"/>
      <c r="E2869" s="23"/>
      <c r="F2869" s="4">
        <v>54.0</v>
      </c>
      <c r="G2869" s="4">
        <v>2.76</v>
      </c>
      <c r="H2869" s="8">
        <v>0.2037</v>
      </c>
      <c r="I2869" s="8">
        <v>0.0336</v>
      </c>
      <c r="J2869" s="9">
        <v>0.00318287037037037</v>
      </c>
      <c r="K2869" s="21">
        <v>275.0</v>
      </c>
      <c r="L2869" s="4">
        <v>3.33</v>
      </c>
    </row>
    <row r="2870">
      <c r="A2870" s="20" t="s">
        <v>3363</v>
      </c>
      <c r="B2870" s="20" t="str">
        <f t="shared" si="1"/>
        <v>#VALUE!</v>
      </c>
      <c r="C2870" s="20" t="str">
        <f>IFERROR(__xludf.DUMMYFUNCTION("SPLIT(E2870,"" - "")"),"#VALUE!")</f>
        <v>#VALUE!</v>
      </c>
      <c r="D2870" s="20"/>
      <c r="E2870" s="23"/>
      <c r="F2870" s="4">
        <v>54.0</v>
      </c>
      <c r="G2870" s="4">
        <v>2.44</v>
      </c>
      <c r="H2870" s="8">
        <v>0.1667</v>
      </c>
      <c r="I2870" s="8">
        <v>0.1818</v>
      </c>
      <c r="J2870" s="9">
        <v>0.0025810185185185185</v>
      </c>
      <c r="K2870" s="21">
        <v>223.0</v>
      </c>
      <c r="L2870" s="4">
        <v>3.83</v>
      </c>
    </row>
    <row r="2871">
      <c r="A2871" s="20" t="s">
        <v>3364</v>
      </c>
      <c r="B2871" s="20" t="str">
        <f t="shared" si="1"/>
        <v>#VALUE!</v>
      </c>
      <c r="C2871" s="20" t="str">
        <f>IFERROR(__xludf.DUMMYFUNCTION("SPLIT(E2871,"" - "")"),"#VALUE!")</f>
        <v>#VALUE!</v>
      </c>
      <c r="D2871" s="20"/>
      <c r="E2871" s="23"/>
      <c r="F2871" s="4">
        <v>54.0</v>
      </c>
      <c r="G2871" s="4">
        <v>2.91</v>
      </c>
      <c r="H2871" s="8">
        <v>0.1111</v>
      </c>
      <c r="I2871" s="8">
        <v>0.1338</v>
      </c>
      <c r="J2871" s="9">
        <v>0.006863425925925926</v>
      </c>
      <c r="K2871" s="21">
        <v>593.0</v>
      </c>
      <c r="L2871" s="4">
        <v>7.46</v>
      </c>
    </row>
    <row r="2872">
      <c r="A2872" s="20" t="s">
        <v>3365</v>
      </c>
      <c r="B2872" s="20" t="str">
        <f t="shared" si="1"/>
        <v>#VALUE!</v>
      </c>
      <c r="C2872" s="20" t="str">
        <f>IFERROR(__xludf.DUMMYFUNCTION("SPLIT(E2872,"" - "")"),"#VALUE!")</f>
        <v>#VALUE!</v>
      </c>
      <c r="D2872" s="20"/>
      <c r="E2872" s="23"/>
      <c r="F2872" s="4">
        <v>54.0</v>
      </c>
      <c r="G2872" s="4">
        <v>2.72</v>
      </c>
      <c r="H2872" s="8">
        <v>0.3148</v>
      </c>
      <c r="I2872" s="8">
        <v>0.1701</v>
      </c>
      <c r="J2872" s="9">
        <v>0.004722222222222222</v>
      </c>
      <c r="K2872" s="21">
        <v>408.0</v>
      </c>
      <c r="L2872" s="4">
        <v>4.19</v>
      </c>
    </row>
    <row r="2873">
      <c r="A2873" s="20" t="s">
        <v>3366</v>
      </c>
      <c r="B2873" s="20" t="str">
        <f t="shared" si="1"/>
        <v>#VALUE!</v>
      </c>
      <c r="C2873" s="20" t="str">
        <f>IFERROR(__xludf.DUMMYFUNCTION("SPLIT(E2873,"" - "")"),"#VALUE!")</f>
        <v>#VALUE!</v>
      </c>
      <c r="D2873" s="20"/>
      <c r="E2873" s="23"/>
      <c r="F2873" s="4">
        <v>54.0</v>
      </c>
      <c r="G2873" s="4">
        <v>3.35</v>
      </c>
      <c r="H2873" s="8">
        <v>0.1852</v>
      </c>
      <c r="I2873" s="8">
        <v>0.1657</v>
      </c>
      <c r="J2873" s="9">
        <v>0.003298611111111111</v>
      </c>
      <c r="K2873" s="21">
        <v>285.0</v>
      </c>
      <c r="L2873" s="4">
        <v>3.89</v>
      </c>
    </row>
    <row r="2874">
      <c r="A2874" s="20" t="s">
        <v>3367</v>
      </c>
      <c r="B2874" s="20" t="str">
        <f t="shared" si="1"/>
        <v>#VALUE!</v>
      </c>
      <c r="C2874" s="20" t="str">
        <f>IFERROR(__xludf.DUMMYFUNCTION("SPLIT(E2874,"" - "")"),"#VALUE!")</f>
        <v>#VALUE!</v>
      </c>
      <c r="D2874" s="20"/>
      <c r="E2874" s="23"/>
      <c r="F2874" s="4">
        <v>54.0</v>
      </c>
      <c r="G2874" s="4">
        <v>6.11</v>
      </c>
      <c r="H2874" s="8">
        <v>0.3148</v>
      </c>
      <c r="I2874" s="8">
        <v>0.1061</v>
      </c>
      <c r="J2874" s="9">
        <v>0.005717592592592593</v>
      </c>
      <c r="K2874" s="21">
        <v>494.0</v>
      </c>
      <c r="L2874" s="4">
        <v>3.91</v>
      </c>
    </row>
    <row r="2875">
      <c r="A2875" s="20" t="s">
        <v>3370</v>
      </c>
      <c r="B2875" s="20" t="str">
        <f t="shared" si="1"/>
        <v>#VALUE!</v>
      </c>
      <c r="C2875" s="20" t="str">
        <f>IFERROR(__xludf.DUMMYFUNCTION("SPLIT(E2875,"" - "")"),"#VALUE!")</f>
        <v>#VALUE!</v>
      </c>
      <c r="D2875" s="20"/>
      <c r="E2875" s="23"/>
      <c r="F2875" s="4">
        <v>54.0</v>
      </c>
      <c r="G2875" s="4">
        <v>2.22</v>
      </c>
      <c r="H2875" s="8">
        <v>0.3519</v>
      </c>
      <c r="I2875" s="8">
        <v>0.1167</v>
      </c>
      <c r="J2875" s="9">
        <v>0.003148148148148148</v>
      </c>
      <c r="K2875" s="21">
        <v>272.0</v>
      </c>
      <c r="L2875" s="4">
        <v>2.63</v>
      </c>
    </row>
    <row r="2876">
      <c r="A2876" s="20" t="s">
        <v>3371</v>
      </c>
      <c r="B2876" s="20" t="str">
        <f t="shared" si="1"/>
        <v>#VALUE!</v>
      </c>
      <c r="C2876" s="20" t="str">
        <f>IFERROR(__xludf.DUMMYFUNCTION("SPLIT(E2876,"" - "")"),"#VALUE!")</f>
        <v>#VALUE!</v>
      </c>
      <c r="D2876" s="20"/>
      <c r="E2876" s="23"/>
      <c r="F2876" s="4">
        <v>54.0</v>
      </c>
      <c r="G2876" s="4">
        <v>4.04</v>
      </c>
      <c r="H2876" s="8">
        <v>0.2407</v>
      </c>
      <c r="I2876" s="8">
        <v>0.1881</v>
      </c>
      <c r="J2876" s="9">
        <v>0.0030208333333333333</v>
      </c>
      <c r="K2876" s="21">
        <v>261.0</v>
      </c>
      <c r="L2876" s="4">
        <v>2.06</v>
      </c>
    </row>
    <row r="2877">
      <c r="A2877" s="20" t="s">
        <v>3373</v>
      </c>
      <c r="B2877" s="20" t="str">
        <f t="shared" si="1"/>
        <v>#VALUE!</v>
      </c>
      <c r="C2877" s="20" t="str">
        <f>IFERROR(__xludf.DUMMYFUNCTION("SPLIT(E2877,"" - "")"),"#VALUE!")</f>
        <v>#VALUE!</v>
      </c>
      <c r="D2877" s="20"/>
      <c r="E2877" s="23"/>
      <c r="F2877" s="4">
        <v>54.0</v>
      </c>
      <c r="G2877" s="4">
        <v>2.96</v>
      </c>
      <c r="H2877" s="8">
        <v>0.6296</v>
      </c>
      <c r="I2877" s="8">
        <v>0.075</v>
      </c>
      <c r="J2877" s="9">
        <v>0.0013425925925925925</v>
      </c>
      <c r="K2877" s="21">
        <v>116.0</v>
      </c>
      <c r="L2877" s="4">
        <v>2.89</v>
      </c>
    </row>
    <row r="2878">
      <c r="A2878" s="20" t="s">
        <v>3374</v>
      </c>
      <c r="B2878" s="20" t="str">
        <f t="shared" si="1"/>
        <v>#VALUE!</v>
      </c>
      <c r="C2878" s="20" t="str">
        <f>IFERROR(__xludf.DUMMYFUNCTION("SPLIT(E2878,"" - "")"),"#VALUE!")</f>
        <v>#VALUE!</v>
      </c>
      <c r="D2878" s="20"/>
      <c r="E2878" s="23"/>
      <c r="F2878" s="4">
        <v>54.0</v>
      </c>
      <c r="G2878" s="4">
        <v>4.2</v>
      </c>
      <c r="H2878" s="8">
        <v>0.1111</v>
      </c>
      <c r="I2878" s="8">
        <v>0.2026</v>
      </c>
      <c r="J2878" s="9">
        <v>0.003472222222222222</v>
      </c>
      <c r="K2878" s="21">
        <v>300.0</v>
      </c>
      <c r="L2878" s="4">
        <v>3.54</v>
      </c>
    </row>
    <row r="2879">
      <c r="A2879" s="20" t="s">
        <v>3375</v>
      </c>
      <c r="B2879" s="20" t="str">
        <f t="shared" si="1"/>
        <v>#VALUE!</v>
      </c>
      <c r="C2879" s="20" t="str">
        <f>IFERROR(__xludf.DUMMYFUNCTION("SPLIT(E2879,"" - "")"),"#VALUE!")</f>
        <v>#VALUE!</v>
      </c>
      <c r="D2879" s="20"/>
      <c r="E2879" s="23"/>
      <c r="F2879" s="4">
        <v>54.0</v>
      </c>
      <c r="G2879" s="4">
        <v>1.52</v>
      </c>
      <c r="H2879" s="8">
        <v>0.2963</v>
      </c>
      <c r="I2879" s="8">
        <v>0.1829</v>
      </c>
      <c r="J2879" s="9">
        <v>0.0025810185185185185</v>
      </c>
      <c r="K2879" s="21">
        <v>223.0</v>
      </c>
      <c r="L2879" s="4">
        <v>4.61</v>
      </c>
    </row>
    <row r="2880">
      <c r="A2880" s="20" t="s">
        <v>3377</v>
      </c>
      <c r="B2880" s="20" t="str">
        <f t="shared" si="1"/>
        <v>#VALUE!</v>
      </c>
      <c r="C2880" s="20" t="str">
        <f>IFERROR(__xludf.DUMMYFUNCTION("SPLIT(E2880,"" - "")"),"#VALUE!")</f>
        <v>#VALUE!</v>
      </c>
      <c r="D2880" s="20"/>
      <c r="E2880" s="23"/>
      <c r="F2880" s="4">
        <v>54.0</v>
      </c>
      <c r="G2880" s="4">
        <v>4.78</v>
      </c>
      <c r="H2880" s="8">
        <v>0.2037</v>
      </c>
      <c r="I2880" s="8">
        <v>0.1279</v>
      </c>
      <c r="J2880" s="9">
        <v>0.005300925925925926</v>
      </c>
      <c r="K2880" s="21">
        <v>458.0</v>
      </c>
      <c r="L2880" s="4">
        <v>3.07</v>
      </c>
    </row>
    <row r="2881">
      <c r="A2881" s="20" t="s">
        <v>3378</v>
      </c>
      <c r="B2881" s="20" t="str">
        <f t="shared" si="1"/>
        <v>#VALUE!</v>
      </c>
      <c r="C2881" s="20" t="str">
        <f>IFERROR(__xludf.DUMMYFUNCTION("SPLIT(E2881,"" - "")"),"#VALUE!")</f>
        <v>#VALUE!</v>
      </c>
      <c r="D2881" s="20"/>
      <c r="E2881" s="23"/>
      <c r="F2881" s="4">
        <v>54.0</v>
      </c>
      <c r="G2881" s="4">
        <v>2.19</v>
      </c>
      <c r="H2881" s="8">
        <v>0.2037</v>
      </c>
      <c r="I2881" s="8">
        <v>0.2966</v>
      </c>
      <c r="J2881" s="9">
        <v>0.0018287037037037037</v>
      </c>
      <c r="K2881" s="21">
        <v>158.0</v>
      </c>
      <c r="L2881" s="4">
        <v>3.17</v>
      </c>
    </row>
    <row r="2882">
      <c r="A2882" s="20" t="s">
        <v>3379</v>
      </c>
      <c r="B2882" s="20" t="str">
        <f t="shared" si="1"/>
        <v>#VALUE!</v>
      </c>
      <c r="C2882" s="20" t="str">
        <f>IFERROR(__xludf.DUMMYFUNCTION("SPLIT(E2882,"" - "")"),"#VALUE!")</f>
        <v>#VALUE!</v>
      </c>
      <c r="D2882" s="20"/>
      <c r="E2882" s="23"/>
      <c r="F2882" s="4">
        <v>54.0</v>
      </c>
      <c r="G2882" s="4">
        <v>1.87</v>
      </c>
      <c r="H2882" s="8">
        <v>0.0926</v>
      </c>
      <c r="I2882" s="8">
        <v>0.4059</v>
      </c>
      <c r="J2882" s="9">
        <v>0.0016435185185185185</v>
      </c>
      <c r="K2882" s="21">
        <v>142.0</v>
      </c>
      <c r="L2882" s="4">
        <v>1.74</v>
      </c>
    </row>
    <row r="2883">
      <c r="A2883" s="20" t="s">
        <v>3380</v>
      </c>
      <c r="B2883" s="20" t="str">
        <f t="shared" si="1"/>
        <v>#VALUE!</v>
      </c>
      <c r="C2883" s="20" t="str">
        <f>IFERROR(__xludf.DUMMYFUNCTION("SPLIT(E2883,"" - "")"),"#VALUE!")</f>
        <v>#VALUE!</v>
      </c>
      <c r="D2883" s="20"/>
      <c r="E2883" s="23"/>
      <c r="F2883" s="4">
        <v>54.0</v>
      </c>
      <c r="G2883" s="4">
        <v>2.52</v>
      </c>
      <c r="H2883" s="8">
        <v>0.2963</v>
      </c>
      <c r="I2883" s="8">
        <v>0.2353</v>
      </c>
      <c r="J2883" s="9">
        <v>0.004074074074074074</v>
      </c>
      <c r="K2883" s="21">
        <v>352.0</v>
      </c>
      <c r="L2883" s="4">
        <v>2.46</v>
      </c>
    </row>
    <row r="2884">
      <c r="A2884" s="20" t="s">
        <v>3381</v>
      </c>
      <c r="B2884" s="20" t="str">
        <f t="shared" si="1"/>
        <v>#VALUE!</v>
      </c>
      <c r="C2884" s="20" t="str">
        <f>IFERROR(__xludf.DUMMYFUNCTION("SPLIT(E2884,"" - "")"),"#VALUE!")</f>
        <v>#VALUE!</v>
      </c>
      <c r="D2884" s="20"/>
      <c r="E2884" s="23"/>
      <c r="F2884" s="4">
        <v>54.0</v>
      </c>
      <c r="G2884" s="4">
        <v>4.19</v>
      </c>
      <c r="H2884" s="8">
        <v>0.2037</v>
      </c>
      <c r="I2884" s="8">
        <v>0.146</v>
      </c>
      <c r="J2884" s="9">
        <v>0.003912037037037037</v>
      </c>
      <c r="K2884" s="21">
        <v>338.0</v>
      </c>
      <c r="L2884" s="4">
        <v>5.06</v>
      </c>
    </row>
    <row r="2885">
      <c r="A2885" s="20" t="s">
        <v>3382</v>
      </c>
      <c r="B2885" s="20" t="str">
        <f t="shared" si="1"/>
        <v>#VALUE!</v>
      </c>
      <c r="C2885" s="20" t="str">
        <f>IFERROR(__xludf.DUMMYFUNCTION("SPLIT(E2885,"" - "")"),"#VALUE!")</f>
        <v>#VALUE!</v>
      </c>
      <c r="D2885" s="20"/>
      <c r="E2885" s="23"/>
      <c r="F2885" s="4">
        <v>54.0</v>
      </c>
      <c r="G2885" s="4">
        <v>3.87</v>
      </c>
      <c r="H2885" s="8">
        <v>0.0926</v>
      </c>
      <c r="I2885" s="8">
        <v>0.2153</v>
      </c>
      <c r="J2885" s="9">
        <v>0.0018171296296296297</v>
      </c>
      <c r="K2885" s="21">
        <v>157.0</v>
      </c>
      <c r="L2885" s="4">
        <v>2.11</v>
      </c>
    </row>
    <row r="2886">
      <c r="A2886" s="20" t="s">
        <v>3383</v>
      </c>
      <c r="B2886" s="20" t="str">
        <f t="shared" si="1"/>
        <v>#VALUE!</v>
      </c>
      <c r="C2886" s="20" t="str">
        <f>IFERROR(__xludf.DUMMYFUNCTION("SPLIT(E2886,"" - "")"),"#VALUE!")</f>
        <v>#VALUE!</v>
      </c>
      <c r="D2886" s="20"/>
      <c r="E2886" s="23"/>
      <c r="F2886" s="4">
        <v>54.0</v>
      </c>
      <c r="G2886" s="4">
        <v>3.2</v>
      </c>
      <c r="H2886" s="8">
        <v>0.3889</v>
      </c>
      <c r="I2886" s="8">
        <v>0.1214</v>
      </c>
      <c r="J2886" s="9">
        <v>0.0030324074074074073</v>
      </c>
      <c r="K2886" s="21">
        <v>262.0</v>
      </c>
      <c r="L2886" s="4">
        <v>3.57</v>
      </c>
    </row>
    <row r="2887">
      <c r="A2887" s="20" t="s">
        <v>3384</v>
      </c>
      <c r="B2887" s="20" t="str">
        <f t="shared" si="1"/>
        <v>#VALUE!</v>
      </c>
      <c r="C2887" s="20" t="str">
        <f>IFERROR(__xludf.DUMMYFUNCTION("SPLIT(E2887,"" - "")"),"#VALUE!")</f>
        <v>#VALUE!</v>
      </c>
      <c r="D2887" s="20"/>
      <c r="E2887" s="23"/>
      <c r="F2887" s="4">
        <v>54.0</v>
      </c>
      <c r="G2887" s="4">
        <v>4.33</v>
      </c>
      <c r="H2887" s="8">
        <v>0.2778</v>
      </c>
      <c r="I2887" s="8">
        <v>0.1581</v>
      </c>
      <c r="J2887" s="9">
        <v>0.0035185185185185185</v>
      </c>
      <c r="K2887" s="21">
        <v>304.0</v>
      </c>
      <c r="L2887" s="4">
        <v>3.46</v>
      </c>
    </row>
    <row r="2888">
      <c r="A2888" s="20" t="s">
        <v>3385</v>
      </c>
      <c r="B2888" s="20" t="str">
        <f t="shared" si="1"/>
        <v>#VALUE!</v>
      </c>
      <c r="C2888" s="20" t="str">
        <f>IFERROR(__xludf.DUMMYFUNCTION("SPLIT(E2888,"" - "")"),"#VALUE!")</f>
        <v>#VALUE!</v>
      </c>
      <c r="D2888" s="20"/>
      <c r="E2888" s="23"/>
      <c r="F2888" s="4">
        <v>54.0</v>
      </c>
      <c r="G2888" s="4">
        <v>4.85</v>
      </c>
      <c r="H2888" s="8">
        <v>0.3519</v>
      </c>
      <c r="I2888" s="8">
        <v>0.126</v>
      </c>
      <c r="J2888" s="9">
        <v>0.002349537037037037</v>
      </c>
      <c r="K2888" s="21">
        <v>203.0</v>
      </c>
      <c r="L2888" s="4">
        <v>2.69</v>
      </c>
    </row>
    <row r="2889">
      <c r="A2889" s="20" t="s">
        <v>3387</v>
      </c>
      <c r="B2889" s="20" t="str">
        <f t="shared" si="1"/>
        <v>#VALUE!</v>
      </c>
      <c r="C2889" s="20" t="str">
        <f>IFERROR(__xludf.DUMMYFUNCTION("SPLIT(E2889,"" - "")"),"#VALUE!")</f>
        <v>#VALUE!</v>
      </c>
      <c r="D2889" s="20"/>
      <c r="E2889" s="23"/>
      <c r="F2889" s="4">
        <v>54.0</v>
      </c>
      <c r="G2889" s="4">
        <v>5.81</v>
      </c>
      <c r="H2889" s="8">
        <v>0.1296</v>
      </c>
      <c r="I2889" s="8">
        <v>0.0924</v>
      </c>
      <c r="J2889" s="9">
        <v>0.005300925925925926</v>
      </c>
      <c r="K2889" s="21">
        <v>458.0</v>
      </c>
      <c r="L2889" s="4">
        <v>7.22</v>
      </c>
    </row>
    <row r="2890">
      <c r="A2890" s="20" t="s">
        <v>3388</v>
      </c>
      <c r="B2890" s="20" t="str">
        <f t="shared" si="1"/>
        <v>#VALUE!</v>
      </c>
      <c r="C2890" s="20" t="str">
        <f>IFERROR(__xludf.DUMMYFUNCTION("SPLIT(E2890,"" - "")"),"#VALUE!")</f>
        <v>#VALUE!</v>
      </c>
      <c r="D2890" s="20"/>
      <c r="E2890" s="23"/>
      <c r="F2890" s="4">
        <v>54.0</v>
      </c>
      <c r="G2890" s="4">
        <v>5.57</v>
      </c>
      <c r="H2890" s="8">
        <v>0.2222</v>
      </c>
      <c r="I2890" s="8">
        <v>0.1229</v>
      </c>
      <c r="J2890" s="9">
        <v>0.004479166666666667</v>
      </c>
      <c r="K2890" s="21">
        <v>387.0</v>
      </c>
      <c r="L2890" s="4">
        <v>3.15</v>
      </c>
    </row>
    <row r="2891">
      <c r="A2891" s="20" t="s">
        <v>3389</v>
      </c>
      <c r="B2891" s="20" t="str">
        <f t="shared" si="1"/>
        <v>#VALUE!</v>
      </c>
      <c r="C2891" s="20" t="str">
        <f>IFERROR(__xludf.DUMMYFUNCTION("SPLIT(E2891,"" - "")"),"#VALUE!")</f>
        <v>#VALUE!</v>
      </c>
      <c r="D2891" s="20"/>
      <c r="E2891" s="23"/>
      <c r="F2891" s="4">
        <v>54.0</v>
      </c>
      <c r="G2891" s="4">
        <v>3.0</v>
      </c>
      <c r="H2891" s="8">
        <v>0.2778</v>
      </c>
      <c r="I2891" s="8">
        <v>0.2037</v>
      </c>
      <c r="J2891" s="9">
        <v>0.0019097222222222222</v>
      </c>
      <c r="K2891" s="21">
        <v>165.0</v>
      </c>
      <c r="L2891" s="4">
        <v>2.94</v>
      </c>
    </row>
    <row r="2892">
      <c r="A2892" s="20" t="s">
        <v>3391</v>
      </c>
      <c r="B2892" s="20" t="str">
        <f t="shared" si="1"/>
        <v>#VALUE!</v>
      </c>
      <c r="C2892" s="20" t="str">
        <f>IFERROR(__xludf.DUMMYFUNCTION("SPLIT(E2892,"" - "")"),"#VALUE!")</f>
        <v>#VALUE!</v>
      </c>
      <c r="D2892" s="20"/>
      <c r="E2892" s="23"/>
      <c r="F2892" s="4">
        <v>54.0</v>
      </c>
      <c r="G2892" s="4">
        <v>2.41</v>
      </c>
      <c r="H2892" s="8">
        <v>0.3704</v>
      </c>
      <c r="I2892" s="8">
        <v>0.2077</v>
      </c>
      <c r="J2892" s="9">
        <v>0.0029861111111111113</v>
      </c>
      <c r="K2892" s="21">
        <v>258.0</v>
      </c>
      <c r="L2892" s="4">
        <v>2.26</v>
      </c>
    </row>
    <row r="2893">
      <c r="A2893" s="20" t="s">
        <v>3392</v>
      </c>
      <c r="B2893" s="20" t="str">
        <f t="shared" si="1"/>
        <v>#VALUE!</v>
      </c>
      <c r="C2893" s="20" t="str">
        <f>IFERROR(__xludf.DUMMYFUNCTION("SPLIT(E2893,"" - "")"),"#VALUE!")</f>
        <v>#VALUE!</v>
      </c>
      <c r="D2893" s="20"/>
      <c r="E2893" s="23"/>
      <c r="F2893" s="4">
        <v>54.0</v>
      </c>
      <c r="G2893" s="4">
        <v>2.31</v>
      </c>
      <c r="H2893" s="8">
        <v>0.0741</v>
      </c>
      <c r="I2893" s="8">
        <v>0.424</v>
      </c>
      <c r="J2893" s="9">
        <v>0.002349537037037037</v>
      </c>
      <c r="K2893" s="21">
        <v>203.0</v>
      </c>
      <c r="L2893" s="4">
        <v>2.35</v>
      </c>
    </row>
    <row r="2894">
      <c r="A2894" s="20" t="s">
        <v>3394</v>
      </c>
      <c r="B2894" s="20" t="str">
        <f t="shared" si="1"/>
        <v>#VALUE!</v>
      </c>
      <c r="C2894" s="20" t="str">
        <f>IFERROR(__xludf.DUMMYFUNCTION("SPLIT(E2894,"" - "")"),"#VALUE!")</f>
        <v>#VALUE!</v>
      </c>
      <c r="D2894" s="20"/>
      <c r="E2894" s="23"/>
      <c r="F2894" s="4">
        <v>54.0</v>
      </c>
      <c r="G2894" s="4">
        <v>2.09</v>
      </c>
      <c r="H2894" s="8">
        <v>0.3333</v>
      </c>
      <c r="I2894" s="8">
        <v>0.2389</v>
      </c>
      <c r="J2894" s="9">
        <v>0.0014699074074074074</v>
      </c>
      <c r="K2894" s="21">
        <v>127.0</v>
      </c>
      <c r="L2894" s="4">
        <v>1.0</v>
      </c>
    </row>
    <row r="2895">
      <c r="A2895" s="20" t="s">
        <v>3395</v>
      </c>
      <c r="B2895" s="20" t="str">
        <f t="shared" si="1"/>
        <v>#VALUE!</v>
      </c>
      <c r="C2895" s="20" t="str">
        <f>IFERROR(__xludf.DUMMYFUNCTION("SPLIT(E2895,"" - "")"),"#VALUE!")</f>
        <v>#VALUE!</v>
      </c>
      <c r="D2895" s="20"/>
      <c r="E2895" s="23"/>
      <c r="F2895" s="4">
        <v>54.0</v>
      </c>
      <c r="G2895" s="4">
        <v>2.26</v>
      </c>
      <c r="H2895" s="8">
        <v>0.3148</v>
      </c>
      <c r="I2895" s="8">
        <v>0.3361</v>
      </c>
      <c r="J2895" s="9">
        <v>9.375E-4</v>
      </c>
      <c r="K2895" s="21">
        <v>81.0</v>
      </c>
      <c r="L2895" s="4">
        <v>1.8</v>
      </c>
    </row>
    <row r="2896">
      <c r="A2896" s="20" t="s">
        <v>3396</v>
      </c>
      <c r="B2896" s="20" t="str">
        <f t="shared" si="1"/>
        <v>#VALUE!</v>
      </c>
      <c r="C2896" s="20" t="str">
        <f>IFERROR(__xludf.DUMMYFUNCTION("SPLIT(E2896,"" - "")"),"#VALUE!")</f>
        <v>#VALUE!</v>
      </c>
      <c r="D2896" s="20"/>
      <c r="E2896" s="23"/>
      <c r="F2896" s="4">
        <v>54.0</v>
      </c>
      <c r="G2896" s="4">
        <v>3.76</v>
      </c>
      <c r="H2896" s="8">
        <v>0.2593</v>
      </c>
      <c r="I2896" s="8">
        <v>0.1478</v>
      </c>
      <c r="J2896" s="9">
        <v>0.0033333333333333335</v>
      </c>
      <c r="K2896" s="21">
        <v>288.0</v>
      </c>
      <c r="L2896" s="4">
        <v>2.2</v>
      </c>
    </row>
    <row r="2897">
      <c r="A2897" s="20" t="s">
        <v>3398</v>
      </c>
      <c r="B2897" s="20" t="str">
        <f t="shared" si="1"/>
        <v>#VALUE!</v>
      </c>
      <c r="C2897" s="20" t="str">
        <f>IFERROR(__xludf.DUMMYFUNCTION("SPLIT(E2897,"" - "")"),"#VALUE!")</f>
        <v>#VALUE!</v>
      </c>
      <c r="D2897" s="20"/>
      <c r="E2897" s="23"/>
      <c r="F2897" s="4">
        <v>54.0</v>
      </c>
      <c r="G2897" s="4">
        <v>3.94</v>
      </c>
      <c r="H2897" s="8">
        <v>0.1852</v>
      </c>
      <c r="I2897" s="8">
        <v>0.1221</v>
      </c>
      <c r="J2897" s="9">
        <v>0.00375</v>
      </c>
      <c r="K2897" s="21">
        <v>324.0</v>
      </c>
      <c r="L2897" s="4">
        <v>5.22</v>
      </c>
    </row>
    <row r="2898">
      <c r="A2898" s="20" t="s">
        <v>3399</v>
      </c>
      <c r="B2898" s="20" t="str">
        <f t="shared" si="1"/>
        <v>#VALUE!</v>
      </c>
      <c r="C2898" s="20" t="str">
        <f>IFERROR(__xludf.DUMMYFUNCTION("SPLIT(E2898,"" - "")"),"#VALUE!")</f>
        <v>#VALUE!</v>
      </c>
      <c r="D2898" s="20"/>
      <c r="E2898" s="23"/>
      <c r="F2898" s="4">
        <v>54.0</v>
      </c>
      <c r="G2898" s="4">
        <v>3.57</v>
      </c>
      <c r="H2898" s="8">
        <v>0.2037</v>
      </c>
      <c r="I2898" s="8">
        <v>0.2539</v>
      </c>
      <c r="J2898" s="9">
        <v>0.004201388888888889</v>
      </c>
      <c r="K2898" s="21">
        <v>363.0</v>
      </c>
      <c r="L2898" s="4">
        <v>2.13</v>
      </c>
    </row>
    <row r="2899">
      <c r="A2899" s="20" t="s">
        <v>3400</v>
      </c>
      <c r="B2899" s="20" t="str">
        <f t="shared" si="1"/>
        <v>#VALUE!</v>
      </c>
      <c r="C2899" s="20" t="str">
        <f>IFERROR(__xludf.DUMMYFUNCTION("SPLIT(E2899,"" - "")"),"#VALUE!")</f>
        <v>#VALUE!</v>
      </c>
      <c r="D2899" s="20"/>
      <c r="E2899" s="23"/>
      <c r="F2899" s="4">
        <v>54.0</v>
      </c>
      <c r="G2899" s="4">
        <v>3.07</v>
      </c>
      <c r="H2899" s="8">
        <v>0.2963</v>
      </c>
      <c r="I2899" s="8">
        <v>0.1084</v>
      </c>
      <c r="J2899" s="9">
        <v>0.004386574074074074</v>
      </c>
      <c r="K2899" s="21">
        <v>379.0</v>
      </c>
      <c r="L2899" s="4">
        <v>5.69</v>
      </c>
    </row>
    <row r="2900">
      <c r="A2900" s="20" t="s">
        <v>3401</v>
      </c>
      <c r="B2900" s="20" t="str">
        <f t="shared" si="1"/>
        <v>#VALUE!</v>
      </c>
      <c r="C2900" s="20" t="str">
        <f>IFERROR(__xludf.DUMMYFUNCTION("SPLIT(E2900,"" - "")"),"#VALUE!")</f>
        <v>#VALUE!</v>
      </c>
      <c r="D2900" s="20"/>
      <c r="E2900" s="23"/>
      <c r="F2900" s="4">
        <v>54.0</v>
      </c>
      <c r="G2900" s="4">
        <v>4.43</v>
      </c>
      <c r="H2900" s="8">
        <v>0.2037</v>
      </c>
      <c r="I2900" s="8">
        <v>0.1213</v>
      </c>
      <c r="J2900" s="9">
        <v>0.004479166666666667</v>
      </c>
      <c r="K2900" s="21">
        <v>387.0</v>
      </c>
      <c r="L2900" s="4">
        <v>8.39</v>
      </c>
    </row>
    <row r="2901">
      <c r="A2901" s="20" t="s">
        <v>3952</v>
      </c>
      <c r="B2901" s="20" t="str">
        <f t="shared" si="1"/>
        <v>#VALUE!</v>
      </c>
      <c r="C2901" s="20" t="str">
        <f>IFERROR(__xludf.DUMMYFUNCTION("SPLIT(E2901,"" - "")"),"#VALUE!")</f>
        <v>#VALUE!</v>
      </c>
      <c r="D2901" s="20"/>
      <c r="E2901" s="23"/>
      <c r="F2901" s="4">
        <v>54.0</v>
      </c>
      <c r="G2901" s="4">
        <v>3.19</v>
      </c>
      <c r="H2901" s="8">
        <v>0.1111</v>
      </c>
      <c r="I2901" s="8">
        <v>0.2209</v>
      </c>
      <c r="J2901" s="9">
        <v>0.0034375</v>
      </c>
      <c r="K2901" s="21">
        <v>297.0</v>
      </c>
      <c r="L2901" s="4">
        <v>2.57</v>
      </c>
    </row>
    <row r="2902">
      <c r="A2902" s="20">
        <v>1950.0</v>
      </c>
      <c r="B2902" s="20" t="str">
        <f t="shared" si="1"/>
        <v>#VALUE!</v>
      </c>
      <c r="C2902" s="20" t="str">
        <f>IFERROR(__xludf.DUMMYFUNCTION("SPLIT(E2902,"" - "")"),"#VALUE!")</f>
        <v>#VALUE!</v>
      </c>
      <c r="D2902" s="20"/>
      <c r="E2902" s="23"/>
      <c r="F2902" s="4">
        <v>53.0</v>
      </c>
      <c r="G2902" s="4">
        <v>2.94</v>
      </c>
      <c r="H2902" s="8">
        <v>0.1321</v>
      </c>
      <c r="I2902" s="8">
        <v>0.1859</v>
      </c>
      <c r="J2902" s="9">
        <v>0.0024652777777777776</v>
      </c>
      <c r="K2902" s="21">
        <v>213.0</v>
      </c>
      <c r="L2902" s="4">
        <v>2.51</v>
      </c>
    </row>
    <row r="2903">
      <c r="A2903" s="20">
        <v>22408.0</v>
      </c>
      <c r="B2903" s="20" t="str">
        <f t="shared" si="1"/>
        <v>#VALUE!</v>
      </c>
      <c r="C2903" s="20" t="str">
        <f>IFERROR(__xludf.DUMMYFUNCTION("SPLIT(E2903,"" - "")"),"#VALUE!")</f>
        <v>#VALUE!</v>
      </c>
      <c r="D2903" s="20"/>
      <c r="E2903" s="23"/>
      <c r="F2903" s="4">
        <v>53.0</v>
      </c>
      <c r="G2903" s="4">
        <v>2.68</v>
      </c>
      <c r="H2903" s="8">
        <v>0.2453</v>
      </c>
      <c r="I2903" s="8">
        <v>0.0352</v>
      </c>
      <c r="J2903" s="9">
        <v>0.00474537037037037</v>
      </c>
      <c r="K2903" s="21">
        <v>410.0</v>
      </c>
      <c r="L2903" s="4">
        <v>5.49</v>
      </c>
    </row>
    <row r="2904">
      <c r="A2904" s="20">
        <v>7735.0</v>
      </c>
      <c r="B2904" s="20" t="str">
        <f t="shared" si="1"/>
        <v>#VALUE!</v>
      </c>
      <c r="C2904" s="20" t="str">
        <f>IFERROR(__xludf.DUMMYFUNCTION("SPLIT(E2904,"" - "")"),"#VALUE!")</f>
        <v>#VALUE!</v>
      </c>
      <c r="D2904" s="20"/>
      <c r="E2904" s="23"/>
      <c r="F2904" s="4">
        <v>53.0</v>
      </c>
      <c r="G2904" s="4">
        <v>2.26</v>
      </c>
      <c r="H2904" s="8">
        <v>0.1698</v>
      </c>
      <c r="I2904" s="8">
        <v>0.1917</v>
      </c>
      <c r="J2904" s="9">
        <v>0.0036458333333333334</v>
      </c>
      <c r="K2904" s="21">
        <v>315.0</v>
      </c>
      <c r="L2904" s="4">
        <v>3.87</v>
      </c>
    </row>
    <row r="2905">
      <c r="A2905" s="20">
        <v>8429.0</v>
      </c>
      <c r="B2905" s="20" t="str">
        <f t="shared" si="1"/>
        <v>#VALUE!</v>
      </c>
      <c r="C2905" s="20" t="str">
        <f>IFERROR(__xludf.DUMMYFUNCTION("SPLIT(E2905,"" - "")"),"#VALUE!")</f>
        <v>#VALUE!</v>
      </c>
      <c r="D2905" s="20"/>
      <c r="E2905" s="23"/>
      <c r="F2905" s="4">
        <v>53.0</v>
      </c>
      <c r="G2905" s="4">
        <v>2.51</v>
      </c>
      <c r="H2905" s="8">
        <v>0.2453</v>
      </c>
      <c r="I2905" s="8">
        <v>0.1805</v>
      </c>
      <c r="J2905" s="9">
        <v>0.005115740740740741</v>
      </c>
      <c r="K2905" s="21">
        <v>442.0</v>
      </c>
      <c r="L2905" s="4">
        <v>3.02</v>
      </c>
    </row>
    <row r="2906">
      <c r="A2906" s="20">
        <v>9585.0</v>
      </c>
      <c r="B2906" s="20" t="str">
        <f t="shared" si="1"/>
        <v>#VALUE!</v>
      </c>
      <c r="C2906" s="20" t="str">
        <f>IFERROR(__xludf.DUMMYFUNCTION("SPLIT(E2906,"" - "")"),"#VALUE!")</f>
        <v>#VALUE!</v>
      </c>
      <c r="D2906" s="20"/>
      <c r="E2906" s="23"/>
      <c r="F2906" s="4">
        <v>53.0</v>
      </c>
      <c r="G2906" s="4">
        <v>2.72</v>
      </c>
      <c r="H2906" s="8">
        <v>0.283</v>
      </c>
      <c r="I2906" s="8">
        <v>0.0972</v>
      </c>
      <c r="J2906" s="9">
        <v>0.0024074074074074076</v>
      </c>
      <c r="K2906" s="21">
        <v>208.0</v>
      </c>
      <c r="L2906" s="4">
        <v>3.55</v>
      </c>
    </row>
    <row r="2907">
      <c r="A2907" s="20" t="s">
        <v>3404</v>
      </c>
      <c r="B2907" s="20" t="str">
        <f t="shared" si="1"/>
        <v>#VALUE!</v>
      </c>
      <c r="C2907" s="20" t="str">
        <f>IFERROR(__xludf.DUMMYFUNCTION("SPLIT(E2907,"" - "")"),"#VALUE!")</f>
        <v>#VALUE!</v>
      </c>
      <c r="D2907" s="20"/>
      <c r="E2907" s="23"/>
      <c r="F2907" s="4">
        <v>53.0</v>
      </c>
      <c r="G2907" s="4">
        <v>3.15</v>
      </c>
      <c r="H2907" s="8">
        <v>0.4528</v>
      </c>
      <c r="I2907" s="8">
        <v>0.1437</v>
      </c>
      <c r="J2907" s="9">
        <v>0.007511574074074074</v>
      </c>
      <c r="K2907" s="21">
        <v>649.0</v>
      </c>
      <c r="L2907" s="4">
        <v>3.4</v>
      </c>
    </row>
    <row r="2908">
      <c r="A2908" s="20" t="s">
        <v>3405</v>
      </c>
      <c r="B2908" s="20" t="str">
        <f t="shared" si="1"/>
        <v>#VALUE!</v>
      </c>
      <c r="C2908" s="20" t="str">
        <f>IFERROR(__xludf.DUMMYFUNCTION("SPLIT(E2908,"" - "")"),"#VALUE!")</f>
        <v>#VALUE!</v>
      </c>
      <c r="D2908" s="20"/>
      <c r="E2908" s="23"/>
      <c r="F2908" s="4">
        <v>53.0</v>
      </c>
      <c r="G2908" s="4">
        <v>1.81</v>
      </c>
      <c r="H2908" s="8">
        <v>0.0189</v>
      </c>
      <c r="I2908" s="8">
        <v>0.4792</v>
      </c>
      <c r="J2908" s="9">
        <v>0.0016319444444444445</v>
      </c>
      <c r="K2908" s="21">
        <v>141.0</v>
      </c>
      <c r="L2908" s="4">
        <v>2.19</v>
      </c>
    </row>
    <row r="2909">
      <c r="A2909" s="20" t="s">
        <v>3406</v>
      </c>
      <c r="B2909" s="20" t="str">
        <f t="shared" si="1"/>
        <v>#VALUE!</v>
      </c>
      <c r="C2909" s="20" t="str">
        <f>IFERROR(__xludf.DUMMYFUNCTION("SPLIT(E2909,"" - "")"),"#VALUE!")</f>
        <v>#VALUE!</v>
      </c>
      <c r="D2909" s="20"/>
      <c r="E2909" s="23"/>
      <c r="F2909" s="4">
        <v>53.0</v>
      </c>
      <c r="G2909" s="4">
        <v>2.51</v>
      </c>
      <c r="H2909" s="8">
        <v>0.1887</v>
      </c>
      <c r="I2909" s="8">
        <v>0.2857</v>
      </c>
      <c r="J2909" s="9">
        <v>0.001851851851851852</v>
      </c>
      <c r="K2909" s="21">
        <v>160.0</v>
      </c>
      <c r="L2909" s="4">
        <v>1.74</v>
      </c>
    </row>
    <row r="2910">
      <c r="A2910" s="20" t="s">
        <v>3407</v>
      </c>
      <c r="B2910" s="20" t="str">
        <f t="shared" si="1"/>
        <v>#VALUE!</v>
      </c>
      <c r="C2910" s="20" t="str">
        <f>IFERROR(__xludf.DUMMYFUNCTION("SPLIT(E2910,"" - "")"),"#VALUE!")</f>
        <v>#VALUE!</v>
      </c>
      <c r="D2910" s="20"/>
      <c r="E2910" s="23"/>
      <c r="F2910" s="4">
        <v>53.0</v>
      </c>
      <c r="G2910" s="4">
        <v>3.32</v>
      </c>
      <c r="H2910" s="8">
        <v>0.1509</v>
      </c>
      <c r="I2910" s="8">
        <v>0.3068</v>
      </c>
      <c r="J2910" s="9">
        <v>0.0028587962962962963</v>
      </c>
      <c r="K2910" s="21">
        <v>247.0</v>
      </c>
      <c r="L2910" s="4">
        <v>3.34</v>
      </c>
    </row>
    <row r="2911">
      <c r="A2911" s="20" t="s">
        <v>3408</v>
      </c>
      <c r="B2911" s="20" t="str">
        <f t="shared" si="1"/>
        <v>#VALUE!</v>
      </c>
      <c r="C2911" s="20" t="str">
        <f>IFERROR(__xludf.DUMMYFUNCTION("SPLIT(E2911,"" - "")"),"#VALUE!")</f>
        <v>#VALUE!</v>
      </c>
      <c r="D2911" s="20"/>
      <c r="E2911" s="23"/>
      <c r="F2911" s="4">
        <v>53.0</v>
      </c>
      <c r="G2911" s="4">
        <v>3.47</v>
      </c>
      <c r="H2911" s="8">
        <v>0.2264</v>
      </c>
      <c r="I2911" s="8">
        <v>0.2446</v>
      </c>
      <c r="J2911" s="9">
        <v>0.0042592592592592595</v>
      </c>
      <c r="K2911" s="21">
        <v>368.0</v>
      </c>
      <c r="L2911" s="4">
        <v>4.64</v>
      </c>
    </row>
    <row r="2912">
      <c r="A2912" s="20" t="s">
        <v>3409</v>
      </c>
      <c r="B2912" s="20" t="str">
        <f t="shared" si="1"/>
        <v>#VALUE!</v>
      </c>
      <c r="C2912" s="20" t="str">
        <f>IFERROR(__xludf.DUMMYFUNCTION("SPLIT(E2912,"" - "")"),"#VALUE!")</f>
        <v>#VALUE!</v>
      </c>
      <c r="D2912" s="20"/>
      <c r="E2912" s="23"/>
      <c r="F2912" s="4">
        <v>53.0</v>
      </c>
      <c r="G2912" s="4">
        <v>2.68</v>
      </c>
      <c r="H2912" s="8">
        <v>0.2453</v>
      </c>
      <c r="I2912" s="8">
        <v>0.2676</v>
      </c>
      <c r="J2912" s="9">
        <v>0.0023032407407407407</v>
      </c>
      <c r="K2912" s="21">
        <v>199.0</v>
      </c>
      <c r="L2912" s="4">
        <v>2.38</v>
      </c>
    </row>
    <row r="2913">
      <c r="A2913" s="20" t="s">
        <v>3410</v>
      </c>
      <c r="B2913" s="20" t="str">
        <f t="shared" si="1"/>
        <v>#VALUE!</v>
      </c>
      <c r="C2913" s="20" t="str">
        <f>IFERROR(__xludf.DUMMYFUNCTION("SPLIT(E2913,"" - "")"),"#VALUE!")</f>
        <v>#VALUE!</v>
      </c>
      <c r="D2913" s="20"/>
      <c r="E2913" s="23"/>
      <c r="F2913" s="4">
        <v>53.0</v>
      </c>
      <c r="G2913" s="4">
        <v>2.83</v>
      </c>
      <c r="H2913" s="8">
        <v>0.1509</v>
      </c>
      <c r="I2913" s="8">
        <v>0.3667</v>
      </c>
      <c r="J2913" s="9">
        <v>0.0023148148148148147</v>
      </c>
      <c r="K2913" s="21">
        <v>200.0</v>
      </c>
      <c r="L2913" s="4">
        <v>1.28</v>
      </c>
    </row>
    <row r="2914">
      <c r="A2914" s="20" t="s">
        <v>3412</v>
      </c>
      <c r="B2914" s="20" t="str">
        <f t="shared" si="1"/>
        <v>#VALUE!</v>
      </c>
      <c r="C2914" s="20" t="str">
        <f>IFERROR(__xludf.DUMMYFUNCTION("SPLIT(E2914,"" - "")"),"#VALUE!")</f>
        <v>#VALUE!</v>
      </c>
      <c r="D2914" s="20"/>
      <c r="E2914" s="23"/>
      <c r="F2914" s="4">
        <v>53.0</v>
      </c>
      <c r="G2914" s="4">
        <v>4.53</v>
      </c>
      <c r="H2914" s="8">
        <v>0.3585</v>
      </c>
      <c r="I2914" s="8">
        <v>0.1333</v>
      </c>
      <c r="J2914" s="9">
        <v>0.004560185185185185</v>
      </c>
      <c r="K2914" s="21">
        <v>394.0</v>
      </c>
      <c r="L2914" s="4">
        <v>3.45</v>
      </c>
    </row>
    <row r="2915">
      <c r="A2915" s="20" t="s">
        <v>3413</v>
      </c>
      <c r="B2915" s="20" t="str">
        <f t="shared" si="1"/>
        <v>#VALUE!</v>
      </c>
      <c r="C2915" s="20" t="str">
        <f>IFERROR(__xludf.DUMMYFUNCTION("SPLIT(E2915,"" - "")"),"#VALUE!")</f>
        <v>#VALUE!</v>
      </c>
      <c r="D2915" s="20"/>
      <c r="E2915" s="23"/>
      <c r="F2915" s="4">
        <v>53.0</v>
      </c>
      <c r="G2915" s="4">
        <v>3.7</v>
      </c>
      <c r="H2915" s="8">
        <v>0.283</v>
      </c>
      <c r="I2915" s="8">
        <v>0.1531</v>
      </c>
      <c r="J2915" s="9">
        <v>0.005023148148148148</v>
      </c>
      <c r="K2915" s="21">
        <v>434.0</v>
      </c>
      <c r="L2915" s="4">
        <v>3.51</v>
      </c>
    </row>
    <row r="2916">
      <c r="A2916" s="20" t="s">
        <v>3414</v>
      </c>
      <c r="B2916" s="20" t="str">
        <f t="shared" si="1"/>
        <v>#VALUE!</v>
      </c>
      <c r="C2916" s="20" t="str">
        <f>IFERROR(__xludf.DUMMYFUNCTION("SPLIT(E2916,"" - "")"),"#VALUE!")</f>
        <v>#VALUE!</v>
      </c>
      <c r="D2916" s="20"/>
      <c r="E2916" s="23"/>
      <c r="F2916" s="4">
        <v>53.0</v>
      </c>
      <c r="G2916" s="4">
        <v>2.51</v>
      </c>
      <c r="H2916" s="8">
        <v>0.1132</v>
      </c>
      <c r="I2916" s="8">
        <v>0.3534</v>
      </c>
      <c r="J2916" s="9">
        <v>0.0027314814814814814</v>
      </c>
      <c r="K2916" s="21">
        <v>236.0</v>
      </c>
      <c r="L2916" s="4">
        <v>1.11</v>
      </c>
    </row>
    <row r="2917">
      <c r="A2917" s="20" t="s">
        <v>3415</v>
      </c>
      <c r="B2917" s="20" t="str">
        <f t="shared" si="1"/>
        <v>#VALUE!</v>
      </c>
      <c r="C2917" s="20" t="str">
        <f>IFERROR(__xludf.DUMMYFUNCTION("SPLIT(E2917,"" - "")"),"#VALUE!")</f>
        <v>#VALUE!</v>
      </c>
      <c r="D2917" s="20"/>
      <c r="E2917" s="23"/>
      <c r="F2917" s="4">
        <v>53.0</v>
      </c>
      <c r="G2917" s="4">
        <v>3.79</v>
      </c>
      <c r="H2917" s="8">
        <v>0.2075</v>
      </c>
      <c r="I2917" s="8">
        <v>0.2338</v>
      </c>
      <c r="J2917" s="9">
        <v>0.003587962962962963</v>
      </c>
      <c r="K2917" s="21">
        <v>310.0</v>
      </c>
      <c r="L2917" s="4">
        <v>2.3</v>
      </c>
    </row>
    <row r="2918">
      <c r="A2918" s="20" t="s">
        <v>3416</v>
      </c>
      <c r="B2918" s="20" t="str">
        <f t="shared" si="1"/>
        <v>#VALUE!</v>
      </c>
      <c r="C2918" s="20" t="str">
        <f>IFERROR(__xludf.DUMMYFUNCTION("SPLIT(E2918,"" - "")"),"#VALUE!")</f>
        <v>#VALUE!</v>
      </c>
      <c r="D2918" s="20"/>
      <c r="E2918" s="23"/>
      <c r="F2918" s="4">
        <v>53.0</v>
      </c>
      <c r="G2918" s="4">
        <v>3.13</v>
      </c>
      <c r="H2918" s="8">
        <v>0.2075</v>
      </c>
      <c r="I2918" s="8">
        <v>0.2892</v>
      </c>
      <c r="J2918" s="9">
        <v>0.0019560185185185184</v>
      </c>
      <c r="K2918" s="21">
        <v>169.0</v>
      </c>
      <c r="L2918" s="4">
        <v>1.66</v>
      </c>
    </row>
    <row r="2919">
      <c r="A2919" s="20" t="s">
        <v>3417</v>
      </c>
      <c r="B2919" s="20" t="str">
        <f t="shared" si="1"/>
        <v>#VALUE!</v>
      </c>
      <c r="C2919" s="20" t="str">
        <f>IFERROR(__xludf.DUMMYFUNCTION("SPLIT(E2919,"" - "")"),"#VALUE!")</f>
        <v>#VALUE!</v>
      </c>
      <c r="D2919" s="20"/>
      <c r="E2919" s="23"/>
      <c r="F2919" s="4">
        <v>53.0</v>
      </c>
      <c r="G2919" s="4">
        <v>3.02</v>
      </c>
      <c r="H2919" s="8">
        <v>0.1321</v>
      </c>
      <c r="I2919" s="8">
        <v>0.2188</v>
      </c>
      <c r="J2919" s="9">
        <v>0.0032291666666666666</v>
      </c>
      <c r="K2919" s="21">
        <v>279.0</v>
      </c>
      <c r="L2919" s="4">
        <v>2.51</v>
      </c>
    </row>
    <row r="2920">
      <c r="A2920" s="20" t="s">
        <v>3418</v>
      </c>
      <c r="B2920" s="20" t="str">
        <f t="shared" si="1"/>
        <v>#VALUE!</v>
      </c>
      <c r="C2920" s="20" t="str">
        <f>IFERROR(__xludf.DUMMYFUNCTION("SPLIT(E2920,"" - "")"),"#VALUE!")</f>
        <v>#VALUE!</v>
      </c>
      <c r="D2920" s="20"/>
      <c r="E2920" s="23"/>
      <c r="F2920" s="4">
        <v>53.0</v>
      </c>
      <c r="G2920" s="4">
        <v>3.36</v>
      </c>
      <c r="H2920" s="8">
        <v>0.3208</v>
      </c>
      <c r="I2920" s="8">
        <v>0.2022</v>
      </c>
      <c r="J2920" s="9">
        <v>0.0025</v>
      </c>
      <c r="K2920" s="21">
        <v>216.0</v>
      </c>
      <c r="L2920" s="4">
        <v>1.13</v>
      </c>
    </row>
    <row r="2921">
      <c r="A2921" s="20" t="s">
        <v>3547</v>
      </c>
      <c r="B2921" s="20" t="str">
        <f t="shared" si="1"/>
        <v>#VALUE!</v>
      </c>
      <c r="C2921" s="20" t="str">
        <f>IFERROR(__xludf.DUMMYFUNCTION("SPLIT(E2921,"" - "")"),"#VALUE!")</f>
        <v>#VALUE!</v>
      </c>
      <c r="D2921" s="20"/>
      <c r="E2921" s="23"/>
      <c r="F2921" s="4">
        <v>53.0</v>
      </c>
      <c r="G2921" s="4">
        <v>3.32</v>
      </c>
      <c r="H2921" s="8">
        <v>0.4151</v>
      </c>
      <c r="I2921" s="8">
        <v>0.0739</v>
      </c>
      <c r="J2921" s="9">
        <v>0.005300925925925926</v>
      </c>
      <c r="K2921" s="21">
        <v>458.0</v>
      </c>
      <c r="L2921" s="4">
        <v>5.38</v>
      </c>
    </row>
    <row r="2922">
      <c r="A2922" s="20" t="s">
        <v>3421</v>
      </c>
      <c r="B2922" s="20" t="str">
        <f t="shared" si="1"/>
        <v>#VALUE!</v>
      </c>
      <c r="C2922" s="20" t="str">
        <f>IFERROR(__xludf.DUMMYFUNCTION("SPLIT(E2922,"" - "")"),"#VALUE!")</f>
        <v>#VALUE!</v>
      </c>
      <c r="D2922" s="20"/>
      <c r="E2922" s="23"/>
      <c r="F2922" s="4">
        <v>53.0</v>
      </c>
      <c r="G2922" s="4">
        <v>2.47</v>
      </c>
      <c r="H2922" s="8">
        <v>0.2075</v>
      </c>
      <c r="I2922" s="8">
        <v>0.2824</v>
      </c>
      <c r="J2922" s="9">
        <v>0.0033564814814814816</v>
      </c>
      <c r="K2922" s="21">
        <v>290.0</v>
      </c>
      <c r="L2922" s="4">
        <v>4.34</v>
      </c>
    </row>
    <row r="2923">
      <c r="A2923" s="20" t="s">
        <v>3422</v>
      </c>
      <c r="B2923" s="20" t="str">
        <f t="shared" si="1"/>
        <v>#VALUE!</v>
      </c>
      <c r="C2923" s="20" t="str">
        <f>IFERROR(__xludf.DUMMYFUNCTION("SPLIT(E2923,"" - "")"),"#VALUE!")</f>
        <v>#VALUE!</v>
      </c>
      <c r="D2923" s="20"/>
      <c r="E2923" s="23"/>
      <c r="F2923" s="4">
        <v>53.0</v>
      </c>
      <c r="G2923" s="4">
        <v>4.62</v>
      </c>
      <c r="H2923" s="8">
        <v>0.2264</v>
      </c>
      <c r="I2923" s="8">
        <v>0.1633</v>
      </c>
      <c r="J2923" s="9">
        <v>0.0045138888888888885</v>
      </c>
      <c r="K2923" s="21">
        <v>390.0</v>
      </c>
      <c r="L2923" s="4">
        <v>3.49</v>
      </c>
    </row>
    <row r="2924">
      <c r="A2924" s="20" t="s">
        <v>3423</v>
      </c>
      <c r="B2924" s="20" t="str">
        <f t="shared" si="1"/>
        <v>#VALUE!</v>
      </c>
      <c r="C2924" s="20" t="str">
        <f>IFERROR(__xludf.DUMMYFUNCTION("SPLIT(E2924,"" - "")"),"#VALUE!")</f>
        <v>#VALUE!</v>
      </c>
      <c r="D2924" s="20"/>
      <c r="E2924" s="23"/>
      <c r="F2924" s="4">
        <v>53.0</v>
      </c>
      <c r="G2924" s="4">
        <v>1.62</v>
      </c>
      <c r="H2924" s="8">
        <v>0.0755</v>
      </c>
      <c r="I2924" s="8">
        <v>0.2326</v>
      </c>
      <c r="J2924" s="9">
        <v>0.004212962962962963</v>
      </c>
      <c r="K2924" s="21">
        <v>364.0</v>
      </c>
      <c r="L2924" s="4">
        <v>7.83</v>
      </c>
    </row>
    <row r="2925">
      <c r="A2925" s="20" t="s">
        <v>3424</v>
      </c>
      <c r="B2925" s="20" t="str">
        <f t="shared" si="1"/>
        <v>#VALUE!</v>
      </c>
      <c r="C2925" s="20" t="str">
        <f>IFERROR(__xludf.DUMMYFUNCTION("SPLIT(E2925,"" - "")"),"#VALUE!")</f>
        <v>#VALUE!</v>
      </c>
      <c r="D2925" s="20"/>
      <c r="E2925" s="23"/>
      <c r="F2925" s="4">
        <v>53.0</v>
      </c>
      <c r="G2925" s="4">
        <v>4.17</v>
      </c>
      <c r="H2925" s="8">
        <v>0.3208</v>
      </c>
      <c r="I2925" s="8">
        <v>0.1674</v>
      </c>
      <c r="J2925" s="9">
        <v>0.003287037037037037</v>
      </c>
      <c r="K2925" s="21">
        <v>284.0</v>
      </c>
      <c r="L2925" s="4">
        <v>4.92</v>
      </c>
    </row>
    <row r="2926">
      <c r="A2926" s="20" t="s">
        <v>3426</v>
      </c>
      <c r="B2926" s="20" t="str">
        <f t="shared" si="1"/>
        <v>#VALUE!</v>
      </c>
      <c r="C2926" s="20" t="str">
        <f>IFERROR(__xludf.DUMMYFUNCTION("SPLIT(E2926,"" - "")"),"#VALUE!")</f>
        <v>#VALUE!</v>
      </c>
      <c r="D2926" s="20"/>
      <c r="E2926" s="23"/>
      <c r="F2926" s="4">
        <v>53.0</v>
      </c>
      <c r="G2926" s="4">
        <v>2.21</v>
      </c>
      <c r="H2926" s="8">
        <v>0.283</v>
      </c>
      <c r="I2926" s="8">
        <v>0.1197</v>
      </c>
      <c r="J2926" s="9">
        <v>0.0014236111111111112</v>
      </c>
      <c r="K2926" s="21">
        <v>123.0</v>
      </c>
      <c r="L2926" s="4">
        <v>3.49</v>
      </c>
    </row>
    <row r="2927">
      <c r="A2927" s="20" t="s">
        <v>3428</v>
      </c>
      <c r="B2927" s="20" t="str">
        <f t="shared" si="1"/>
        <v>#VALUE!</v>
      </c>
      <c r="C2927" s="20" t="str">
        <f>IFERROR(__xludf.DUMMYFUNCTION("SPLIT(E2927,"" - "")"),"#VALUE!")</f>
        <v>#VALUE!</v>
      </c>
      <c r="D2927" s="20"/>
      <c r="E2927" s="23"/>
      <c r="F2927" s="4">
        <v>53.0</v>
      </c>
      <c r="G2927" s="4">
        <v>2.94</v>
      </c>
      <c r="H2927" s="8">
        <v>0.3585</v>
      </c>
      <c r="I2927" s="8">
        <v>0.0962</v>
      </c>
      <c r="J2927" s="9">
        <v>0.0038078703703703703</v>
      </c>
      <c r="K2927" s="21">
        <v>329.0</v>
      </c>
      <c r="L2927" s="4">
        <v>3.92</v>
      </c>
    </row>
    <row r="2928">
      <c r="A2928" s="20" t="s">
        <v>4855</v>
      </c>
      <c r="B2928" s="20" t="str">
        <f t="shared" si="1"/>
        <v>#VALUE!</v>
      </c>
      <c r="C2928" s="20" t="str">
        <f>IFERROR(__xludf.DUMMYFUNCTION("SPLIT(E2928,"" - "")"),"#VALUE!")</f>
        <v>#VALUE!</v>
      </c>
      <c r="D2928" s="20"/>
      <c r="E2928" s="23"/>
      <c r="F2928" s="4">
        <v>53.0</v>
      </c>
      <c r="G2928" s="4">
        <v>2.32</v>
      </c>
      <c r="H2928" s="8">
        <v>0.2264</v>
      </c>
      <c r="I2928" s="8">
        <v>0.122</v>
      </c>
      <c r="J2928" s="9">
        <v>0.005474537037037037</v>
      </c>
      <c r="K2928" s="21">
        <v>473.0</v>
      </c>
      <c r="L2928" s="4">
        <v>7.28</v>
      </c>
    </row>
    <row r="2929">
      <c r="A2929" s="20" t="s">
        <v>3430</v>
      </c>
      <c r="B2929" s="20" t="str">
        <f t="shared" si="1"/>
        <v>#VALUE!</v>
      </c>
      <c r="C2929" s="20" t="str">
        <f>IFERROR(__xludf.DUMMYFUNCTION("SPLIT(E2929,"" - "")"),"#VALUE!")</f>
        <v>#VALUE!</v>
      </c>
      <c r="D2929" s="20"/>
      <c r="E2929" s="23"/>
      <c r="F2929" s="4">
        <v>53.0</v>
      </c>
      <c r="G2929" s="4">
        <v>3.6</v>
      </c>
      <c r="H2929" s="8">
        <v>0.2075</v>
      </c>
      <c r="I2929" s="8">
        <v>0.199</v>
      </c>
      <c r="J2929" s="9">
        <v>0.004791666666666666</v>
      </c>
      <c r="K2929" s="21">
        <v>414.0</v>
      </c>
      <c r="L2929" s="4">
        <v>5.25</v>
      </c>
    </row>
    <row r="2930">
      <c r="A2930" s="20" t="s">
        <v>3431</v>
      </c>
      <c r="B2930" s="20" t="str">
        <f t="shared" si="1"/>
        <v>#VALUE!</v>
      </c>
      <c r="C2930" s="20" t="str">
        <f>IFERROR(__xludf.DUMMYFUNCTION("SPLIT(E2930,"" - "")"),"#VALUE!")</f>
        <v>#VALUE!</v>
      </c>
      <c r="D2930" s="20"/>
      <c r="E2930" s="23"/>
      <c r="F2930" s="4">
        <v>53.0</v>
      </c>
      <c r="G2930" s="4">
        <v>3.79</v>
      </c>
      <c r="H2930" s="8">
        <v>0.283</v>
      </c>
      <c r="I2930" s="8">
        <v>0.1592</v>
      </c>
      <c r="J2930" s="9">
        <v>0.00537037037037037</v>
      </c>
      <c r="K2930" s="21">
        <v>464.0</v>
      </c>
      <c r="L2930" s="4">
        <v>4.08</v>
      </c>
    </row>
    <row r="2931">
      <c r="A2931" s="20" t="s">
        <v>3432</v>
      </c>
      <c r="B2931" s="20" t="str">
        <f t="shared" si="1"/>
        <v>#VALUE!</v>
      </c>
      <c r="C2931" s="20" t="str">
        <f>IFERROR(__xludf.DUMMYFUNCTION("SPLIT(E2931,"" - "")"),"#VALUE!")</f>
        <v>#VALUE!</v>
      </c>
      <c r="D2931" s="20"/>
      <c r="E2931" s="23"/>
      <c r="F2931" s="4">
        <v>53.0</v>
      </c>
      <c r="G2931" s="4">
        <v>3.43</v>
      </c>
      <c r="H2931" s="8">
        <v>0.3774</v>
      </c>
      <c r="I2931" s="8">
        <v>0.1923</v>
      </c>
      <c r="J2931" s="9">
        <v>0.0025578703703703705</v>
      </c>
      <c r="K2931" s="21">
        <v>221.0</v>
      </c>
      <c r="L2931" s="4">
        <v>3.04</v>
      </c>
    </row>
    <row r="2932">
      <c r="A2932" s="20" t="s">
        <v>3434</v>
      </c>
      <c r="B2932" s="20" t="str">
        <f t="shared" si="1"/>
        <v>#VALUE!</v>
      </c>
      <c r="C2932" s="20" t="str">
        <f>IFERROR(__xludf.DUMMYFUNCTION("SPLIT(E2932,"" - "")"),"#VALUE!")</f>
        <v>#VALUE!</v>
      </c>
      <c r="D2932" s="20"/>
      <c r="E2932" s="23"/>
      <c r="F2932" s="4">
        <v>53.0</v>
      </c>
      <c r="G2932" s="4">
        <v>3.72</v>
      </c>
      <c r="H2932" s="8">
        <v>0.3019</v>
      </c>
      <c r="I2932" s="8">
        <v>0.1675</v>
      </c>
      <c r="J2932" s="9">
        <v>0.002476851851851852</v>
      </c>
      <c r="K2932" s="21">
        <v>214.0</v>
      </c>
      <c r="L2932" s="4">
        <v>2.68</v>
      </c>
    </row>
    <row r="2933">
      <c r="A2933" s="20" t="s">
        <v>3435</v>
      </c>
      <c r="B2933" s="20" t="str">
        <f t="shared" si="1"/>
        <v>#VALUE!</v>
      </c>
      <c r="C2933" s="20" t="str">
        <f>IFERROR(__xludf.DUMMYFUNCTION("SPLIT(E2933,"" - "")"),"#VALUE!")</f>
        <v>#VALUE!</v>
      </c>
      <c r="D2933" s="20"/>
      <c r="E2933" s="23"/>
      <c r="F2933" s="4">
        <v>53.0</v>
      </c>
      <c r="G2933" s="4">
        <v>2.85</v>
      </c>
      <c r="H2933" s="8">
        <v>0.2075</v>
      </c>
      <c r="I2933" s="8">
        <v>0.2252</v>
      </c>
      <c r="J2933" s="9">
        <v>0.004583333333333333</v>
      </c>
      <c r="K2933" s="21">
        <v>396.0</v>
      </c>
      <c r="L2933" s="4">
        <v>3.0</v>
      </c>
    </row>
    <row r="2934">
      <c r="A2934" s="20" t="s">
        <v>3436</v>
      </c>
      <c r="B2934" s="20" t="str">
        <f t="shared" si="1"/>
        <v>#VALUE!</v>
      </c>
      <c r="C2934" s="20" t="str">
        <f>IFERROR(__xludf.DUMMYFUNCTION("SPLIT(E2934,"" - "")"),"#VALUE!")</f>
        <v>#VALUE!</v>
      </c>
      <c r="D2934" s="20"/>
      <c r="E2934" s="23"/>
      <c r="F2934" s="4">
        <v>53.0</v>
      </c>
      <c r="G2934" s="4">
        <v>2.64</v>
      </c>
      <c r="H2934" s="8">
        <v>0.3019</v>
      </c>
      <c r="I2934" s="8">
        <v>0.25</v>
      </c>
      <c r="J2934" s="9">
        <v>0.0016782407407407408</v>
      </c>
      <c r="K2934" s="21">
        <v>145.0</v>
      </c>
      <c r="L2934" s="4">
        <v>1.62</v>
      </c>
    </row>
    <row r="2935">
      <c r="A2935" s="20" t="s">
        <v>3437</v>
      </c>
      <c r="B2935" s="20" t="str">
        <f t="shared" si="1"/>
        <v>#VALUE!</v>
      </c>
      <c r="C2935" s="20" t="str">
        <f>IFERROR(__xludf.DUMMYFUNCTION("SPLIT(E2935,"" - "")"),"#VALUE!")</f>
        <v>#VALUE!</v>
      </c>
      <c r="D2935" s="20"/>
      <c r="E2935" s="23"/>
      <c r="F2935" s="4">
        <v>53.0</v>
      </c>
      <c r="G2935" s="4">
        <v>2.79</v>
      </c>
      <c r="H2935" s="8">
        <v>0.1132</v>
      </c>
      <c r="I2935" s="8">
        <v>0.25</v>
      </c>
      <c r="J2935" s="9">
        <v>0.0019328703703703704</v>
      </c>
      <c r="K2935" s="21">
        <v>167.0</v>
      </c>
      <c r="L2935" s="4">
        <v>3.0</v>
      </c>
    </row>
    <row r="2936">
      <c r="A2936" s="20" t="s">
        <v>3439</v>
      </c>
      <c r="B2936" s="20" t="str">
        <f t="shared" si="1"/>
        <v>#VALUE!</v>
      </c>
      <c r="C2936" s="20" t="str">
        <f>IFERROR(__xludf.DUMMYFUNCTION("SPLIT(E2936,"" - "")"),"#VALUE!")</f>
        <v>#VALUE!</v>
      </c>
      <c r="D2936" s="20"/>
      <c r="E2936" s="23"/>
      <c r="F2936" s="4">
        <v>53.0</v>
      </c>
      <c r="G2936" s="4">
        <v>1.6</v>
      </c>
      <c r="H2936" s="8">
        <v>0.2453</v>
      </c>
      <c r="I2936" s="8">
        <v>0.2118</v>
      </c>
      <c r="J2936" s="9">
        <v>0.003715277777777778</v>
      </c>
      <c r="K2936" s="21">
        <v>321.0</v>
      </c>
      <c r="L2936" s="4">
        <v>2.34</v>
      </c>
    </row>
    <row r="2937">
      <c r="A2937" s="20" t="s">
        <v>3440</v>
      </c>
      <c r="B2937" s="20" t="str">
        <f t="shared" si="1"/>
        <v>#VALUE!</v>
      </c>
      <c r="C2937" s="20" t="str">
        <f>IFERROR(__xludf.DUMMYFUNCTION("SPLIT(E2937,"" - "")"),"#VALUE!")</f>
        <v>#VALUE!</v>
      </c>
      <c r="D2937" s="20"/>
      <c r="E2937" s="23"/>
      <c r="F2937" s="4">
        <v>53.0</v>
      </c>
      <c r="G2937" s="4">
        <v>3.62</v>
      </c>
      <c r="H2937" s="8">
        <v>0.1132</v>
      </c>
      <c r="I2937" s="8">
        <v>0.1667</v>
      </c>
      <c r="J2937" s="9">
        <v>0.005</v>
      </c>
      <c r="K2937" s="21">
        <v>432.0</v>
      </c>
      <c r="L2937" s="4">
        <v>3.36</v>
      </c>
    </row>
    <row r="2938">
      <c r="A2938" s="20" t="s">
        <v>3441</v>
      </c>
      <c r="B2938" s="20" t="str">
        <f t="shared" si="1"/>
        <v>#VALUE!</v>
      </c>
      <c r="C2938" s="20" t="str">
        <f>IFERROR(__xludf.DUMMYFUNCTION("SPLIT(E2938,"" - "")"),"#VALUE!")</f>
        <v>#VALUE!</v>
      </c>
      <c r="D2938" s="20"/>
      <c r="E2938" s="23"/>
      <c r="F2938" s="4">
        <v>53.0</v>
      </c>
      <c r="G2938" s="4">
        <v>4.26</v>
      </c>
      <c r="H2938" s="8">
        <v>0.3019</v>
      </c>
      <c r="I2938" s="8">
        <v>0.1283</v>
      </c>
      <c r="J2938" s="9">
        <v>0.002662037037037037</v>
      </c>
      <c r="K2938" s="21">
        <v>230.0</v>
      </c>
      <c r="L2938" s="4">
        <v>2.94</v>
      </c>
    </row>
    <row r="2939">
      <c r="A2939" s="20" t="s">
        <v>3443</v>
      </c>
      <c r="B2939" s="20" t="str">
        <f t="shared" si="1"/>
        <v>#VALUE!</v>
      </c>
      <c r="C2939" s="20" t="str">
        <f>IFERROR(__xludf.DUMMYFUNCTION("SPLIT(E2939,"" - "")"),"#VALUE!")</f>
        <v>#VALUE!</v>
      </c>
      <c r="D2939" s="20"/>
      <c r="E2939" s="23"/>
      <c r="F2939" s="4">
        <v>53.0</v>
      </c>
      <c r="G2939" s="4">
        <v>2.6</v>
      </c>
      <c r="H2939" s="8">
        <v>0.1887</v>
      </c>
      <c r="I2939" s="8">
        <v>0.1449</v>
      </c>
      <c r="J2939" s="9">
        <v>0.0032407407407407406</v>
      </c>
      <c r="K2939" s="21">
        <v>280.0</v>
      </c>
      <c r="L2939" s="4">
        <v>5.64</v>
      </c>
    </row>
    <row r="2940">
      <c r="A2940" s="20" t="s">
        <v>3444</v>
      </c>
      <c r="B2940" s="20" t="str">
        <f t="shared" si="1"/>
        <v>#VALUE!</v>
      </c>
      <c r="C2940" s="20" t="str">
        <f>IFERROR(__xludf.DUMMYFUNCTION("SPLIT(E2940,"" - "")"),"#VALUE!")</f>
        <v>#VALUE!</v>
      </c>
      <c r="D2940" s="20"/>
      <c r="E2940" s="23"/>
      <c r="F2940" s="4">
        <v>53.0</v>
      </c>
      <c r="G2940" s="4">
        <v>5.55</v>
      </c>
      <c r="H2940" s="8">
        <v>0.3962</v>
      </c>
      <c r="I2940" s="8">
        <v>0.1224</v>
      </c>
      <c r="J2940" s="9">
        <v>0.005023148148148148</v>
      </c>
      <c r="K2940" s="21">
        <v>434.0</v>
      </c>
      <c r="L2940" s="4">
        <v>1.36</v>
      </c>
    </row>
    <row r="2941">
      <c r="A2941" s="20" t="s">
        <v>3446</v>
      </c>
      <c r="B2941" s="20" t="str">
        <f t="shared" si="1"/>
        <v>#VALUE!</v>
      </c>
      <c r="C2941" s="20" t="str">
        <f>IFERROR(__xludf.DUMMYFUNCTION("SPLIT(E2941,"" - "")"),"#VALUE!")</f>
        <v>#VALUE!</v>
      </c>
      <c r="D2941" s="20"/>
      <c r="E2941" s="23"/>
      <c r="F2941" s="4">
        <v>53.0</v>
      </c>
      <c r="G2941" s="4">
        <v>2.4</v>
      </c>
      <c r="H2941" s="8">
        <v>0.3019</v>
      </c>
      <c r="I2941" s="8">
        <v>0.2362</v>
      </c>
      <c r="J2941" s="9">
        <v>7.986111111111112E-4</v>
      </c>
      <c r="K2941" s="21">
        <v>69.0</v>
      </c>
      <c r="L2941" s="4">
        <v>1.55</v>
      </c>
    </row>
    <row r="2942">
      <c r="A2942" s="20" t="s">
        <v>3449</v>
      </c>
      <c r="B2942" s="20" t="str">
        <f t="shared" si="1"/>
        <v>#VALUE!</v>
      </c>
      <c r="C2942" s="20" t="str">
        <f>IFERROR(__xludf.DUMMYFUNCTION("SPLIT(E2942,"" - "")"),"#VALUE!")</f>
        <v>#VALUE!</v>
      </c>
      <c r="D2942" s="20"/>
      <c r="E2942" s="23"/>
      <c r="F2942" s="4">
        <v>53.0</v>
      </c>
      <c r="G2942" s="4">
        <v>4.38</v>
      </c>
      <c r="H2942" s="8">
        <v>0.2642</v>
      </c>
      <c r="I2942" s="8">
        <v>0.1595</v>
      </c>
      <c r="J2942" s="9">
        <v>0.004074074074074074</v>
      </c>
      <c r="K2942" s="21">
        <v>352.0</v>
      </c>
      <c r="L2942" s="4">
        <v>3.68</v>
      </c>
    </row>
    <row r="2943">
      <c r="A2943" s="20" t="s">
        <v>3450</v>
      </c>
      <c r="B2943" s="20" t="str">
        <f t="shared" si="1"/>
        <v>#VALUE!</v>
      </c>
      <c r="C2943" s="20" t="str">
        <f>IFERROR(__xludf.DUMMYFUNCTION("SPLIT(E2943,"" - "")"),"#VALUE!")</f>
        <v>#VALUE!</v>
      </c>
      <c r="D2943" s="20"/>
      <c r="E2943" s="23"/>
      <c r="F2943" s="4">
        <v>53.0</v>
      </c>
      <c r="G2943" s="4">
        <v>4.0</v>
      </c>
      <c r="H2943" s="8">
        <v>0.3774</v>
      </c>
      <c r="I2943" s="8">
        <v>0.1274</v>
      </c>
      <c r="J2943" s="9">
        <v>0.002372685185185185</v>
      </c>
      <c r="K2943" s="21">
        <v>205.0</v>
      </c>
      <c r="L2943" s="4">
        <v>2.49</v>
      </c>
    </row>
    <row r="2944">
      <c r="A2944" s="20" t="s">
        <v>3580</v>
      </c>
      <c r="B2944" s="20" t="str">
        <f t="shared" si="1"/>
        <v>#VALUE!</v>
      </c>
      <c r="C2944" s="20" t="str">
        <f>IFERROR(__xludf.DUMMYFUNCTION("SPLIT(E2944,"" - "")"),"#VALUE!")</f>
        <v>#VALUE!</v>
      </c>
      <c r="D2944" s="20"/>
      <c r="E2944" s="23"/>
      <c r="F2944" s="4">
        <v>53.0</v>
      </c>
      <c r="G2944" s="4">
        <v>3.26</v>
      </c>
      <c r="H2944" s="8">
        <v>0.1698</v>
      </c>
      <c r="I2944" s="8">
        <v>0.1561</v>
      </c>
      <c r="J2944" s="9">
        <v>0.003298611111111111</v>
      </c>
      <c r="K2944" s="21">
        <v>285.0</v>
      </c>
      <c r="L2944" s="4">
        <v>4.09</v>
      </c>
    </row>
    <row r="2945">
      <c r="A2945" s="20" t="s">
        <v>3452</v>
      </c>
      <c r="B2945" s="20" t="str">
        <f t="shared" si="1"/>
        <v>#VALUE!</v>
      </c>
      <c r="C2945" s="20" t="str">
        <f>IFERROR(__xludf.DUMMYFUNCTION("SPLIT(E2945,"" - "")"),"#VALUE!")</f>
        <v>#VALUE!</v>
      </c>
      <c r="D2945" s="20"/>
      <c r="E2945" s="23"/>
      <c r="F2945" s="4">
        <v>53.0</v>
      </c>
      <c r="G2945" s="4">
        <v>4.02</v>
      </c>
      <c r="H2945" s="8">
        <v>0.3208</v>
      </c>
      <c r="I2945" s="8">
        <v>0.2582</v>
      </c>
      <c r="J2945" s="9">
        <v>0.0033680555555555556</v>
      </c>
      <c r="K2945" s="21">
        <v>291.0</v>
      </c>
      <c r="L2945" s="4">
        <v>1.47</v>
      </c>
    </row>
    <row r="2946">
      <c r="A2946" s="20" t="s">
        <v>3453</v>
      </c>
      <c r="B2946" s="20" t="str">
        <f t="shared" si="1"/>
        <v>#VALUE!</v>
      </c>
      <c r="C2946" s="20" t="str">
        <f>IFERROR(__xludf.DUMMYFUNCTION("SPLIT(E2946,"" - "")"),"#VALUE!")</f>
        <v>#VALUE!</v>
      </c>
      <c r="D2946" s="20"/>
      <c r="E2946" s="23"/>
      <c r="F2946" s="4">
        <v>53.0</v>
      </c>
      <c r="G2946" s="4">
        <v>3.62</v>
      </c>
      <c r="H2946" s="8">
        <v>0.283</v>
      </c>
      <c r="I2946" s="8">
        <v>0.2135</v>
      </c>
      <c r="J2946" s="9">
        <v>0.003969907407407407</v>
      </c>
      <c r="K2946" s="21">
        <v>343.0</v>
      </c>
      <c r="L2946" s="4">
        <v>2.53</v>
      </c>
    </row>
    <row r="2947">
      <c r="A2947" s="20" t="s">
        <v>3455</v>
      </c>
      <c r="B2947" s="20" t="str">
        <f t="shared" si="1"/>
        <v>#VALUE!</v>
      </c>
      <c r="C2947" s="20" t="str">
        <f>IFERROR(__xludf.DUMMYFUNCTION("SPLIT(E2947,"" - "")"),"#VALUE!")</f>
        <v>#VALUE!</v>
      </c>
      <c r="D2947" s="20"/>
      <c r="E2947" s="23"/>
      <c r="F2947" s="4">
        <v>53.0</v>
      </c>
      <c r="G2947" s="4">
        <v>1.49</v>
      </c>
      <c r="H2947" s="8">
        <v>0.1132</v>
      </c>
      <c r="I2947" s="8">
        <v>0.481</v>
      </c>
      <c r="J2947" s="9">
        <v>0.0014351851851851852</v>
      </c>
      <c r="K2947" s="21">
        <v>124.0</v>
      </c>
      <c r="L2947" s="4">
        <v>2.72</v>
      </c>
    </row>
    <row r="2948">
      <c r="A2948" s="20" t="s">
        <v>3456</v>
      </c>
      <c r="B2948" s="20" t="str">
        <f t="shared" si="1"/>
        <v>#VALUE!</v>
      </c>
      <c r="C2948" s="20" t="str">
        <f>IFERROR(__xludf.DUMMYFUNCTION("SPLIT(E2948,"" - "")"),"#VALUE!")</f>
        <v>#VALUE!</v>
      </c>
      <c r="D2948" s="20"/>
      <c r="E2948" s="23"/>
      <c r="F2948" s="4">
        <v>53.0</v>
      </c>
      <c r="G2948" s="4">
        <v>1.51</v>
      </c>
      <c r="H2948" s="8">
        <v>0.1698</v>
      </c>
      <c r="I2948" s="8">
        <v>0.4125</v>
      </c>
      <c r="J2948" s="9">
        <v>9.953703703703704E-4</v>
      </c>
      <c r="K2948" s="21">
        <v>86.0</v>
      </c>
      <c r="L2948" s="4">
        <v>3.06</v>
      </c>
    </row>
    <row r="2949">
      <c r="A2949" s="20" t="s">
        <v>3457</v>
      </c>
      <c r="B2949" s="20" t="str">
        <f t="shared" si="1"/>
        <v>#VALUE!</v>
      </c>
      <c r="C2949" s="20" t="str">
        <f>IFERROR(__xludf.DUMMYFUNCTION("SPLIT(E2949,"" - "")"),"#VALUE!")</f>
        <v>#VALUE!</v>
      </c>
      <c r="D2949" s="20"/>
      <c r="E2949" s="23"/>
      <c r="F2949" s="4">
        <v>53.0</v>
      </c>
      <c r="G2949" s="4">
        <v>4.08</v>
      </c>
      <c r="H2949" s="8">
        <v>0.1509</v>
      </c>
      <c r="I2949" s="8">
        <v>0.2037</v>
      </c>
      <c r="J2949" s="9">
        <v>0.0028472222222222223</v>
      </c>
      <c r="K2949" s="21">
        <v>246.0</v>
      </c>
      <c r="L2949" s="4">
        <v>2.55</v>
      </c>
    </row>
    <row r="2950">
      <c r="A2950" s="20" t="s">
        <v>3458</v>
      </c>
      <c r="B2950" s="20" t="str">
        <f t="shared" si="1"/>
        <v>#VALUE!</v>
      </c>
      <c r="C2950" s="20" t="str">
        <f>IFERROR(__xludf.DUMMYFUNCTION("SPLIT(E2950,"" - "")"),"#VALUE!")</f>
        <v>#VALUE!</v>
      </c>
      <c r="D2950" s="20"/>
      <c r="E2950" s="23"/>
      <c r="F2950" s="4">
        <v>53.0</v>
      </c>
      <c r="G2950" s="4">
        <v>4.79</v>
      </c>
      <c r="H2950" s="8">
        <v>0.2264</v>
      </c>
      <c r="I2950" s="8">
        <v>0.1575</v>
      </c>
      <c r="J2950" s="9">
        <v>0.004143518518518519</v>
      </c>
      <c r="K2950" s="21">
        <v>358.0</v>
      </c>
      <c r="L2950" s="4">
        <v>3.02</v>
      </c>
    </row>
    <row r="2951">
      <c r="A2951" s="20" t="s">
        <v>3459</v>
      </c>
      <c r="B2951" s="20" t="str">
        <f t="shared" si="1"/>
        <v>#VALUE!</v>
      </c>
      <c r="C2951" s="20" t="str">
        <f>IFERROR(__xludf.DUMMYFUNCTION("SPLIT(E2951,"" - "")"),"#VALUE!")</f>
        <v>#VALUE!</v>
      </c>
      <c r="D2951" s="20"/>
      <c r="E2951" s="23"/>
      <c r="F2951" s="4">
        <v>53.0</v>
      </c>
      <c r="G2951" s="4">
        <v>4.53</v>
      </c>
      <c r="H2951" s="8">
        <v>0.3208</v>
      </c>
      <c r="I2951" s="8">
        <v>0.1375</v>
      </c>
      <c r="J2951" s="9">
        <v>0.0030208333333333333</v>
      </c>
      <c r="K2951" s="21">
        <v>261.0</v>
      </c>
      <c r="L2951" s="4">
        <v>3.34</v>
      </c>
    </row>
    <row r="2952">
      <c r="A2952" s="20" t="s">
        <v>3460</v>
      </c>
      <c r="B2952" s="20" t="str">
        <f t="shared" si="1"/>
        <v>#VALUE!</v>
      </c>
      <c r="C2952" s="20" t="str">
        <f>IFERROR(__xludf.DUMMYFUNCTION("SPLIT(E2952,"" - "")"),"#VALUE!")</f>
        <v>#VALUE!</v>
      </c>
      <c r="D2952" s="20"/>
      <c r="E2952" s="23"/>
      <c r="F2952" s="4">
        <v>53.0</v>
      </c>
      <c r="G2952" s="4">
        <v>3.21</v>
      </c>
      <c r="H2952" s="8">
        <v>0.2264</v>
      </c>
      <c r="I2952" s="8">
        <v>0.1941</v>
      </c>
      <c r="J2952" s="9">
        <v>0.0023032407407407407</v>
      </c>
      <c r="K2952" s="21">
        <v>199.0</v>
      </c>
      <c r="L2952" s="4">
        <v>4.17</v>
      </c>
    </row>
    <row r="2953">
      <c r="A2953" s="20" t="s">
        <v>3461</v>
      </c>
      <c r="B2953" s="20" t="str">
        <f t="shared" si="1"/>
        <v>#VALUE!</v>
      </c>
      <c r="C2953" s="20" t="str">
        <f>IFERROR(__xludf.DUMMYFUNCTION("SPLIT(E2953,"" - "")"),"#VALUE!")</f>
        <v>#VALUE!</v>
      </c>
      <c r="D2953" s="20"/>
      <c r="E2953" s="23"/>
      <c r="F2953" s="4">
        <v>53.0</v>
      </c>
      <c r="G2953" s="4">
        <v>3.81</v>
      </c>
      <c r="H2953" s="8">
        <v>0.1132</v>
      </c>
      <c r="I2953" s="8">
        <v>0.1832</v>
      </c>
      <c r="J2953" s="9">
        <v>0.0038657407407407408</v>
      </c>
      <c r="K2953" s="21">
        <v>334.0</v>
      </c>
      <c r="L2953" s="4">
        <v>2.6</v>
      </c>
    </row>
    <row r="2954">
      <c r="A2954" s="20" t="s">
        <v>3462</v>
      </c>
      <c r="B2954" s="20" t="str">
        <f t="shared" si="1"/>
        <v>#VALUE!</v>
      </c>
      <c r="C2954" s="20" t="str">
        <f>IFERROR(__xludf.DUMMYFUNCTION("SPLIT(E2954,"" - "")"),"#VALUE!")</f>
        <v>#VALUE!</v>
      </c>
      <c r="D2954" s="20"/>
      <c r="E2954" s="23"/>
      <c r="F2954" s="4">
        <v>53.0</v>
      </c>
      <c r="G2954" s="4">
        <v>4.08</v>
      </c>
      <c r="H2954" s="8">
        <v>0.3774</v>
      </c>
      <c r="I2954" s="8">
        <v>0.2407</v>
      </c>
      <c r="J2954" s="9">
        <v>0.002824074074074074</v>
      </c>
      <c r="K2954" s="21">
        <v>244.0</v>
      </c>
      <c r="L2954" s="4">
        <v>2.75</v>
      </c>
    </row>
    <row r="2955">
      <c r="A2955" s="20" t="s">
        <v>3463</v>
      </c>
      <c r="B2955" s="20" t="str">
        <f t="shared" si="1"/>
        <v>#VALUE!</v>
      </c>
      <c r="C2955" s="20" t="str">
        <f>IFERROR(__xludf.DUMMYFUNCTION("SPLIT(E2955,"" - "")"),"#VALUE!")</f>
        <v>#VALUE!</v>
      </c>
      <c r="D2955" s="20"/>
      <c r="E2955" s="23"/>
      <c r="F2955" s="4">
        <v>53.0</v>
      </c>
      <c r="G2955" s="4">
        <v>2.09</v>
      </c>
      <c r="H2955" s="8">
        <v>0.1321</v>
      </c>
      <c r="I2955" s="8">
        <v>0.4685</v>
      </c>
      <c r="J2955" s="9">
        <v>0.0010300925925925926</v>
      </c>
      <c r="K2955" s="21">
        <v>89.0</v>
      </c>
      <c r="L2955" s="4">
        <v>1.68</v>
      </c>
    </row>
    <row r="2956">
      <c r="A2956" s="20" t="s">
        <v>3464</v>
      </c>
      <c r="B2956" s="20" t="str">
        <f t="shared" si="1"/>
        <v>#VALUE!</v>
      </c>
      <c r="C2956" s="20" t="str">
        <f>IFERROR(__xludf.DUMMYFUNCTION("SPLIT(E2956,"" - "")"),"#VALUE!")</f>
        <v>#VALUE!</v>
      </c>
      <c r="D2956" s="20"/>
      <c r="E2956" s="23"/>
      <c r="F2956" s="4">
        <v>53.0</v>
      </c>
      <c r="G2956" s="4">
        <v>3.3</v>
      </c>
      <c r="H2956" s="8">
        <v>0.1321</v>
      </c>
      <c r="I2956" s="8">
        <v>0.28</v>
      </c>
      <c r="J2956" s="9">
        <v>0.0028587962962962963</v>
      </c>
      <c r="K2956" s="21">
        <v>247.0</v>
      </c>
      <c r="L2956" s="4">
        <v>2.77</v>
      </c>
    </row>
    <row r="2957">
      <c r="A2957" s="20">
        <v>22100.0</v>
      </c>
      <c r="B2957" s="20" t="str">
        <f t="shared" si="1"/>
        <v>#VALUE!</v>
      </c>
      <c r="C2957" s="20" t="str">
        <f>IFERROR(__xludf.DUMMYFUNCTION("SPLIT(E2957,"" - "")"),"#VALUE!")</f>
        <v>#VALUE!</v>
      </c>
      <c r="D2957" s="20"/>
      <c r="E2957" s="23"/>
      <c r="F2957" s="4">
        <v>52.0</v>
      </c>
      <c r="G2957" s="4">
        <v>1.79</v>
      </c>
      <c r="H2957" s="8">
        <v>0.1923</v>
      </c>
      <c r="I2957" s="8">
        <v>0.3118</v>
      </c>
      <c r="J2957" s="9">
        <v>0.0015046296296296296</v>
      </c>
      <c r="K2957" s="21">
        <v>130.0</v>
      </c>
      <c r="L2957" s="4">
        <v>1.31</v>
      </c>
    </row>
    <row r="2958">
      <c r="A2958" s="20">
        <v>28123.0</v>
      </c>
      <c r="B2958" s="20" t="str">
        <f t="shared" si="1"/>
        <v>#VALUE!</v>
      </c>
      <c r="C2958" s="20" t="str">
        <f>IFERROR(__xludf.DUMMYFUNCTION("SPLIT(E2958,"" - "")"),"#VALUE!")</f>
        <v>#VALUE!</v>
      </c>
      <c r="D2958" s="20"/>
      <c r="E2958" s="23"/>
      <c r="F2958" s="4">
        <v>52.0</v>
      </c>
      <c r="G2958" s="4">
        <v>2.27</v>
      </c>
      <c r="H2958" s="8">
        <v>0.1154</v>
      </c>
      <c r="I2958" s="8">
        <v>0.0424</v>
      </c>
      <c r="J2958" s="9">
        <v>0.003460648148148148</v>
      </c>
      <c r="K2958" s="21">
        <v>299.0</v>
      </c>
      <c r="L2958" s="4">
        <v>5.87</v>
      </c>
    </row>
    <row r="2959">
      <c r="A2959" s="20">
        <v>3414.0</v>
      </c>
      <c r="B2959" s="20" t="str">
        <f t="shared" si="1"/>
        <v>#VALUE!</v>
      </c>
      <c r="C2959" s="20" t="str">
        <f>IFERROR(__xludf.DUMMYFUNCTION("SPLIT(E2959,"" - "")"),"#VALUE!")</f>
        <v>#VALUE!</v>
      </c>
      <c r="D2959" s="20"/>
      <c r="E2959" s="23"/>
      <c r="F2959" s="4">
        <v>52.0</v>
      </c>
      <c r="G2959" s="4">
        <v>2.62</v>
      </c>
      <c r="H2959" s="8">
        <v>0.2885</v>
      </c>
      <c r="I2959" s="8">
        <v>0.0882</v>
      </c>
      <c r="J2959" s="9">
        <v>0.004189814814814815</v>
      </c>
      <c r="K2959" s="21">
        <v>362.0</v>
      </c>
      <c r="L2959" s="4">
        <v>4.37</v>
      </c>
    </row>
    <row r="2960">
      <c r="A2960" s="20">
        <v>3468.0</v>
      </c>
      <c r="B2960" s="20" t="str">
        <f t="shared" si="1"/>
        <v>#VALUE!</v>
      </c>
      <c r="C2960" s="20" t="str">
        <f>IFERROR(__xludf.DUMMYFUNCTION("SPLIT(E2960,"" - "")"),"#VALUE!")</f>
        <v>#VALUE!</v>
      </c>
      <c r="D2960" s="20"/>
      <c r="E2960" s="23"/>
      <c r="F2960" s="4">
        <v>52.0</v>
      </c>
      <c r="G2960" s="4">
        <v>2.44</v>
      </c>
      <c r="H2960" s="8">
        <v>0.1154</v>
      </c>
      <c r="I2960" s="8">
        <v>0.2835</v>
      </c>
      <c r="J2960" s="9">
        <v>0.009409722222222222</v>
      </c>
      <c r="K2960" s="21">
        <v>813.0</v>
      </c>
      <c r="L2960" s="4">
        <v>7.06</v>
      </c>
    </row>
    <row r="2961">
      <c r="A2961" s="20">
        <v>34837.0</v>
      </c>
      <c r="B2961" s="20" t="str">
        <f t="shared" si="1"/>
        <v>#VALUE!</v>
      </c>
      <c r="C2961" s="20" t="str">
        <f>IFERROR(__xludf.DUMMYFUNCTION("SPLIT(E2961,"" - "")"),"#VALUE!")</f>
        <v>#VALUE!</v>
      </c>
      <c r="D2961" s="20"/>
      <c r="E2961" s="23"/>
      <c r="F2961" s="4">
        <v>52.0</v>
      </c>
      <c r="G2961" s="4">
        <v>2.19</v>
      </c>
      <c r="H2961" s="8">
        <v>0.2115</v>
      </c>
      <c r="I2961" s="8">
        <v>0.2018</v>
      </c>
      <c r="J2961" s="9">
        <v>0.0038194444444444443</v>
      </c>
      <c r="K2961" s="21">
        <v>330.0</v>
      </c>
      <c r="L2961" s="4">
        <v>4.94</v>
      </c>
    </row>
    <row r="2962">
      <c r="A2962" s="20">
        <v>35345.0</v>
      </c>
      <c r="B2962" s="20" t="str">
        <f t="shared" si="1"/>
        <v>#VALUE!</v>
      </c>
      <c r="C2962" s="20" t="str">
        <f>IFERROR(__xludf.DUMMYFUNCTION("SPLIT(E2962,"" - "")"),"#VALUE!")</f>
        <v>#VALUE!</v>
      </c>
      <c r="D2962" s="20"/>
      <c r="E2962" s="23"/>
      <c r="F2962" s="4">
        <v>52.0</v>
      </c>
      <c r="G2962" s="4">
        <v>2.27</v>
      </c>
      <c r="H2962" s="8">
        <v>0.3269</v>
      </c>
      <c r="I2962" s="8">
        <v>0.0678</v>
      </c>
      <c r="J2962" s="9">
        <v>0.002951388888888889</v>
      </c>
      <c r="K2962" s="21">
        <v>255.0</v>
      </c>
      <c r="L2962" s="4">
        <v>3.67</v>
      </c>
    </row>
    <row r="2963">
      <c r="A2963" s="20">
        <v>3750.0</v>
      </c>
      <c r="B2963" s="20" t="str">
        <f t="shared" si="1"/>
        <v>#VALUE!</v>
      </c>
      <c r="C2963" s="20" t="str">
        <f>IFERROR(__xludf.DUMMYFUNCTION("SPLIT(E2963,"" - "")"),"#VALUE!")</f>
        <v>#VALUE!</v>
      </c>
      <c r="D2963" s="20"/>
      <c r="E2963" s="23"/>
      <c r="F2963" s="4">
        <v>52.0</v>
      </c>
      <c r="G2963" s="4">
        <v>2.52</v>
      </c>
      <c r="H2963" s="8">
        <v>0.1731</v>
      </c>
      <c r="I2963" s="8">
        <v>0.2061</v>
      </c>
      <c r="J2963" s="9">
        <v>0.003159722222222222</v>
      </c>
      <c r="K2963" s="21">
        <v>273.0</v>
      </c>
      <c r="L2963" s="4">
        <v>3.46</v>
      </c>
    </row>
    <row r="2964">
      <c r="A2964" s="20" t="s">
        <v>3465</v>
      </c>
      <c r="B2964" s="20" t="str">
        <f t="shared" si="1"/>
        <v>#VALUE!</v>
      </c>
      <c r="C2964" s="20" t="str">
        <f>IFERROR(__xludf.DUMMYFUNCTION("SPLIT(E2964,"" - "")"),"#VALUE!")</f>
        <v>#VALUE!</v>
      </c>
      <c r="D2964" s="20"/>
      <c r="E2964" s="23"/>
      <c r="F2964" s="4">
        <v>52.0</v>
      </c>
      <c r="G2964" s="4">
        <v>1.48</v>
      </c>
      <c r="H2964" s="8">
        <v>0.0769</v>
      </c>
      <c r="I2964" s="8">
        <v>0.2727</v>
      </c>
      <c r="J2964" s="9">
        <v>0.0023032407407407407</v>
      </c>
      <c r="K2964" s="21">
        <v>199.0</v>
      </c>
      <c r="L2964" s="4">
        <v>4.48</v>
      </c>
    </row>
    <row r="2965">
      <c r="A2965" s="20" t="s">
        <v>3467</v>
      </c>
      <c r="B2965" s="20" t="str">
        <f t="shared" si="1"/>
        <v>#VALUE!</v>
      </c>
      <c r="C2965" s="20" t="str">
        <f>IFERROR(__xludf.DUMMYFUNCTION("SPLIT(E2965,"" - "")"),"#VALUE!")</f>
        <v>#VALUE!</v>
      </c>
      <c r="D2965" s="20"/>
      <c r="E2965" s="23"/>
      <c r="F2965" s="4">
        <v>52.0</v>
      </c>
      <c r="G2965" s="4">
        <v>2.88</v>
      </c>
      <c r="H2965" s="8">
        <v>0.4231</v>
      </c>
      <c r="I2965" s="8">
        <v>0.16</v>
      </c>
      <c r="J2965" s="9">
        <v>0.0036689814814814814</v>
      </c>
      <c r="K2965" s="21">
        <v>317.0</v>
      </c>
      <c r="L2965" s="4">
        <v>3.0</v>
      </c>
    </row>
    <row r="2966">
      <c r="A2966" s="20" t="s">
        <v>3469</v>
      </c>
      <c r="B2966" s="20" t="str">
        <f t="shared" si="1"/>
        <v>#VALUE!</v>
      </c>
      <c r="C2966" s="20" t="str">
        <f>IFERROR(__xludf.DUMMYFUNCTION("SPLIT(E2966,"" - "")"),"#VALUE!")</f>
        <v>#VALUE!</v>
      </c>
      <c r="D2966" s="20"/>
      <c r="E2966" s="23"/>
      <c r="F2966" s="4">
        <v>52.0</v>
      </c>
      <c r="G2966" s="4">
        <v>4.06</v>
      </c>
      <c r="H2966" s="8">
        <v>0.2115</v>
      </c>
      <c r="I2966" s="8">
        <v>0.128</v>
      </c>
      <c r="J2966" s="9">
        <v>0.00431712962962963</v>
      </c>
      <c r="K2966" s="21">
        <v>373.0</v>
      </c>
      <c r="L2966" s="4">
        <v>2.44</v>
      </c>
    </row>
    <row r="2967">
      <c r="A2967" s="20" t="s">
        <v>3471</v>
      </c>
      <c r="B2967" s="20" t="str">
        <f t="shared" si="1"/>
        <v>#VALUE!</v>
      </c>
      <c r="C2967" s="20" t="str">
        <f>IFERROR(__xludf.DUMMYFUNCTION("SPLIT(E2967,"" - "")"),"#VALUE!")</f>
        <v>#VALUE!</v>
      </c>
      <c r="D2967" s="20"/>
      <c r="E2967" s="23"/>
      <c r="F2967" s="4">
        <v>52.0</v>
      </c>
      <c r="G2967" s="4">
        <v>3.42</v>
      </c>
      <c r="H2967" s="8">
        <v>0.4423</v>
      </c>
      <c r="I2967" s="8">
        <v>0.1404</v>
      </c>
      <c r="J2967" s="9">
        <v>0.0031018518518518517</v>
      </c>
      <c r="K2967" s="21">
        <v>268.0</v>
      </c>
      <c r="L2967" s="4">
        <v>1.9</v>
      </c>
    </row>
    <row r="2968">
      <c r="A2968" s="20" t="s">
        <v>3472</v>
      </c>
      <c r="B2968" s="20" t="str">
        <f t="shared" si="1"/>
        <v>#VALUE!</v>
      </c>
      <c r="C2968" s="20" t="str">
        <f>IFERROR(__xludf.DUMMYFUNCTION("SPLIT(E2968,"" - "")"),"#VALUE!")</f>
        <v>#VALUE!</v>
      </c>
      <c r="D2968" s="20"/>
      <c r="E2968" s="23"/>
      <c r="F2968" s="4">
        <v>52.0</v>
      </c>
      <c r="G2968" s="4">
        <v>4.25</v>
      </c>
      <c r="H2968" s="8">
        <v>0.3654</v>
      </c>
      <c r="I2968" s="8">
        <v>0.1086</v>
      </c>
      <c r="J2968" s="9">
        <v>0.0044444444444444444</v>
      </c>
      <c r="K2968" s="21">
        <v>384.0</v>
      </c>
      <c r="L2968" s="4">
        <v>1.85</v>
      </c>
    </row>
    <row r="2969">
      <c r="A2969" s="20" t="s">
        <v>3473</v>
      </c>
      <c r="B2969" s="20" t="str">
        <f t="shared" si="1"/>
        <v>#VALUE!</v>
      </c>
      <c r="C2969" s="20" t="str">
        <f>IFERROR(__xludf.DUMMYFUNCTION("SPLIT(E2969,"" - "")"),"#VALUE!")</f>
        <v>#VALUE!</v>
      </c>
      <c r="D2969" s="20"/>
      <c r="E2969" s="23"/>
      <c r="F2969" s="4">
        <v>52.0</v>
      </c>
      <c r="G2969" s="4">
        <v>5.29</v>
      </c>
      <c r="H2969" s="8">
        <v>0.25</v>
      </c>
      <c r="I2969" s="8">
        <v>0.1236</v>
      </c>
      <c r="J2969" s="9">
        <v>0.003310185185185185</v>
      </c>
      <c r="K2969" s="21">
        <v>286.0</v>
      </c>
      <c r="L2969" s="4">
        <v>3.12</v>
      </c>
    </row>
    <row r="2970">
      <c r="A2970" s="20" t="s">
        <v>3476</v>
      </c>
      <c r="B2970" s="20" t="str">
        <f t="shared" si="1"/>
        <v>#VALUE!</v>
      </c>
      <c r="C2970" s="20" t="str">
        <f>IFERROR(__xludf.DUMMYFUNCTION("SPLIT(E2970,"" - "")"),"#VALUE!")</f>
        <v>#VALUE!</v>
      </c>
      <c r="D2970" s="20"/>
      <c r="E2970" s="23"/>
      <c r="F2970" s="4">
        <v>52.0</v>
      </c>
      <c r="G2970" s="4">
        <v>2.69</v>
      </c>
      <c r="H2970" s="8">
        <v>0.3269</v>
      </c>
      <c r="I2970" s="8">
        <v>0.1714</v>
      </c>
      <c r="J2970" s="9">
        <v>0.004953703703703704</v>
      </c>
      <c r="K2970" s="21">
        <v>428.0</v>
      </c>
      <c r="L2970" s="4">
        <v>3.83</v>
      </c>
    </row>
    <row r="2971">
      <c r="A2971" s="20" t="s">
        <v>3477</v>
      </c>
      <c r="B2971" s="20" t="str">
        <f t="shared" si="1"/>
        <v>#VALUE!</v>
      </c>
      <c r="C2971" s="20" t="str">
        <f>IFERROR(__xludf.DUMMYFUNCTION("SPLIT(E2971,"" - "")"),"#VALUE!")</f>
        <v>#VALUE!</v>
      </c>
      <c r="D2971" s="20"/>
      <c r="E2971" s="23"/>
      <c r="F2971" s="4">
        <v>52.0</v>
      </c>
      <c r="G2971" s="4">
        <v>2.75</v>
      </c>
      <c r="H2971" s="8">
        <v>0.4038</v>
      </c>
      <c r="I2971" s="8">
        <v>0.2238</v>
      </c>
      <c r="J2971" s="9">
        <v>0.003263888888888889</v>
      </c>
      <c r="K2971" s="21">
        <v>282.0</v>
      </c>
      <c r="L2971" s="4">
        <v>3.35</v>
      </c>
    </row>
    <row r="2972">
      <c r="A2972" s="20" t="s">
        <v>3478</v>
      </c>
      <c r="B2972" s="20" t="str">
        <f t="shared" si="1"/>
        <v>#VALUE!</v>
      </c>
      <c r="C2972" s="20" t="str">
        <f>IFERROR(__xludf.DUMMYFUNCTION("SPLIT(E2972,"" - "")"),"#VALUE!")</f>
        <v>#VALUE!</v>
      </c>
      <c r="D2972" s="20"/>
      <c r="E2972" s="23"/>
      <c r="F2972" s="4">
        <v>52.0</v>
      </c>
      <c r="G2972" s="4">
        <v>3.4</v>
      </c>
      <c r="H2972" s="8">
        <v>0.2308</v>
      </c>
      <c r="I2972" s="8">
        <v>0.2203</v>
      </c>
      <c r="J2972" s="9">
        <v>0.0022916666666666667</v>
      </c>
      <c r="K2972" s="21">
        <v>198.0</v>
      </c>
      <c r="L2972" s="4">
        <v>1.96</v>
      </c>
    </row>
    <row r="2973">
      <c r="A2973" s="20" t="s">
        <v>3481</v>
      </c>
      <c r="B2973" s="20" t="str">
        <f t="shared" si="1"/>
        <v>#VALUE!</v>
      </c>
      <c r="C2973" s="20" t="str">
        <f>IFERROR(__xludf.DUMMYFUNCTION("SPLIT(E2973,"" - "")"),"#VALUE!")</f>
        <v>#VALUE!</v>
      </c>
      <c r="D2973" s="20"/>
      <c r="E2973" s="23"/>
      <c r="F2973" s="4">
        <v>52.0</v>
      </c>
      <c r="G2973" s="4">
        <v>3.44</v>
      </c>
      <c r="H2973" s="8">
        <v>0.2692</v>
      </c>
      <c r="I2973" s="8">
        <v>0.1564</v>
      </c>
      <c r="J2973" s="9">
        <v>0.0033449074074074076</v>
      </c>
      <c r="K2973" s="21">
        <v>289.0</v>
      </c>
      <c r="L2973" s="4">
        <v>2.83</v>
      </c>
    </row>
    <row r="2974">
      <c r="A2974" s="20" t="s">
        <v>3482</v>
      </c>
      <c r="B2974" s="20" t="str">
        <f t="shared" si="1"/>
        <v>#VALUE!</v>
      </c>
      <c r="C2974" s="20" t="str">
        <f>IFERROR(__xludf.DUMMYFUNCTION("SPLIT(E2974,"" - "")"),"#VALUE!")</f>
        <v>#VALUE!</v>
      </c>
      <c r="D2974" s="20"/>
      <c r="E2974" s="23"/>
      <c r="F2974" s="4">
        <v>52.0</v>
      </c>
      <c r="G2974" s="4">
        <v>2.31</v>
      </c>
      <c r="H2974" s="8">
        <v>0.5577</v>
      </c>
      <c r="I2974" s="8">
        <v>0.1833</v>
      </c>
      <c r="J2974" s="9">
        <v>0.001712962962962963</v>
      </c>
      <c r="K2974" s="21">
        <v>148.0</v>
      </c>
      <c r="L2974" s="4">
        <v>2.87</v>
      </c>
    </row>
    <row r="2975">
      <c r="A2975" s="20" t="s">
        <v>3485</v>
      </c>
      <c r="B2975" s="20" t="str">
        <f t="shared" si="1"/>
        <v>#VALUE!</v>
      </c>
      <c r="C2975" s="20" t="str">
        <f>IFERROR(__xludf.DUMMYFUNCTION("SPLIT(E2975,"" - "")"),"#VALUE!")</f>
        <v>#VALUE!</v>
      </c>
      <c r="D2975" s="20"/>
      <c r="E2975" s="23"/>
      <c r="F2975" s="4">
        <v>52.0</v>
      </c>
      <c r="G2975" s="4">
        <v>4.19</v>
      </c>
      <c r="H2975" s="8">
        <v>0.2115</v>
      </c>
      <c r="I2975" s="8">
        <v>0.1789</v>
      </c>
      <c r="J2975" s="9">
        <v>0.004525462962962963</v>
      </c>
      <c r="K2975" s="21">
        <v>391.0</v>
      </c>
      <c r="L2975" s="4">
        <v>4.08</v>
      </c>
    </row>
    <row r="2976">
      <c r="A2976" s="20" t="s">
        <v>3486</v>
      </c>
      <c r="B2976" s="20" t="str">
        <f t="shared" si="1"/>
        <v>#VALUE!</v>
      </c>
      <c r="C2976" s="20" t="str">
        <f>IFERROR(__xludf.DUMMYFUNCTION("SPLIT(E2976,"" - "")"),"#VALUE!")</f>
        <v>#VALUE!</v>
      </c>
      <c r="D2976" s="20"/>
      <c r="E2976" s="23"/>
      <c r="F2976" s="4">
        <v>52.0</v>
      </c>
      <c r="G2976" s="4">
        <v>2.9</v>
      </c>
      <c r="H2976" s="8">
        <v>0.1731</v>
      </c>
      <c r="I2976" s="8">
        <v>0.2583</v>
      </c>
      <c r="J2976" s="9">
        <v>0.002939814814814815</v>
      </c>
      <c r="K2976" s="21">
        <v>254.0</v>
      </c>
      <c r="L2976" s="4">
        <v>5.13</v>
      </c>
    </row>
    <row r="2977">
      <c r="A2977" s="20" t="s">
        <v>3488</v>
      </c>
      <c r="B2977" s="20" t="str">
        <f t="shared" si="1"/>
        <v>#VALUE!</v>
      </c>
      <c r="C2977" s="20" t="str">
        <f>IFERROR(__xludf.DUMMYFUNCTION("SPLIT(E2977,"" - "")"),"#VALUE!")</f>
        <v>#VALUE!</v>
      </c>
      <c r="D2977" s="20"/>
      <c r="E2977" s="23"/>
      <c r="F2977" s="4">
        <v>52.0</v>
      </c>
      <c r="G2977" s="4">
        <v>2.58</v>
      </c>
      <c r="H2977" s="8">
        <v>0.0577</v>
      </c>
      <c r="I2977" s="8">
        <v>0.2537</v>
      </c>
      <c r="J2977" s="9">
        <v>0.0036226851851851854</v>
      </c>
      <c r="K2977" s="21">
        <v>313.0</v>
      </c>
      <c r="L2977" s="4">
        <v>2.87</v>
      </c>
    </row>
    <row r="2978">
      <c r="A2978" s="20" t="s">
        <v>3489</v>
      </c>
      <c r="B2978" s="20" t="str">
        <f t="shared" si="1"/>
        <v>#VALUE!</v>
      </c>
      <c r="C2978" s="20" t="str">
        <f>IFERROR(__xludf.DUMMYFUNCTION("SPLIT(E2978,"" - "")"),"#VALUE!")</f>
        <v>#VALUE!</v>
      </c>
      <c r="D2978" s="20"/>
      <c r="E2978" s="23"/>
      <c r="F2978" s="4">
        <v>52.0</v>
      </c>
      <c r="G2978" s="4">
        <v>2.56</v>
      </c>
      <c r="H2978" s="8">
        <v>0.2308</v>
      </c>
      <c r="I2978" s="8">
        <v>0.0827</v>
      </c>
      <c r="J2978" s="9">
        <v>0.004548611111111111</v>
      </c>
      <c r="K2978" s="21">
        <v>393.0</v>
      </c>
      <c r="L2978" s="4">
        <v>7.48</v>
      </c>
    </row>
    <row r="2979">
      <c r="A2979" s="20" t="s">
        <v>3490</v>
      </c>
      <c r="B2979" s="20" t="str">
        <f t="shared" si="1"/>
        <v>#VALUE!</v>
      </c>
      <c r="C2979" s="20" t="str">
        <f>IFERROR(__xludf.DUMMYFUNCTION("SPLIT(E2979,"" - "")"),"#VALUE!")</f>
        <v>#VALUE!</v>
      </c>
      <c r="D2979" s="20"/>
      <c r="E2979" s="23"/>
      <c r="F2979" s="4">
        <v>52.0</v>
      </c>
      <c r="G2979" s="4">
        <v>2.33</v>
      </c>
      <c r="H2979" s="8">
        <v>0.1731</v>
      </c>
      <c r="I2979" s="8">
        <v>0.3306</v>
      </c>
      <c r="J2979" s="9">
        <v>0.001875</v>
      </c>
      <c r="K2979" s="21">
        <v>162.0</v>
      </c>
      <c r="L2979" s="4">
        <v>1.19</v>
      </c>
    </row>
    <row r="2980">
      <c r="A2980" s="20" t="s">
        <v>3491</v>
      </c>
      <c r="B2980" s="20" t="str">
        <f t="shared" si="1"/>
        <v>#VALUE!</v>
      </c>
      <c r="C2980" s="20" t="str">
        <f>IFERROR(__xludf.DUMMYFUNCTION("SPLIT(E2980,"" - "")"),"#VALUE!")</f>
        <v>#VALUE!</v>
      </c>
      <c r="D2980" s="20"/>
      <c r="E2980" s="23"/>
      <c r="F2980" s="4">
        <v>52.0</v>
      </c>
      <c r="G2980" s="4">
        <v>1.71</v>
      </c>
      <c r="H2980" s="8">
        <v>0.2308</v>
      </c>
      <c r="I2980" s="8">
        <v>0.3483</v>
      </c>
      <c r="J2980" s="9">
        <v>0.0018171296296296297</v>
      </c>
      <c r="K2980" s="21">
        <v>157.0</v>
      </c>
      <c r="L2980" s="4">
        <v>1.62</v>
      </c>
    </row>
    <row r="2981">
      <c r="A2981" s="20" t="s">
        <v>3492</v>
      </c>
      <c r="B2981" s="20" t="str">
        <f t="shared" si="1"/>
        <v>#VALUE!</v>
      </c>
      <c r="C2981" s="20" t="str">
        <f>IFERROR(__xludf.DUMMYFUNCTION("SPLIT(E2981,"" - "")"),"#VALUE!")</f>
        <v>#VALUE!</v>
      </c>
      <c r="D2981" s="20"/>
      <c r="E2981" s="23"/>
      <c r="F2981" s="4">
        <v>52.0</v>
      </c>
      <c r="G2981" s="4">
        <v>2.54</v>
      </c>
      <c r="H2981" s="8">
        <v>0.1154</v>
      </c>
      <c r="I2981" s="8">
        <v>0.3636</v>
      </c>
      <c r="J2981" s="9">
        <v>0.0016087962962962963</v>
      </c>
      <c r="K2981" s="21">
        <v>139.0</v>
      </c>
      <c r="L2981" s="4">
        <v>1.46</v>
      </c>
    </row>
    <row r="2982">
      <c r="A2982" s="20" t="s">
        <v>3493</v>
      </c>
      <c r="B2982" s="20" t="str">
        <f t="shared" si="1"/>
        <v>#VALUE!</v>
      </c>
      <c r="C2982" s="20" t="str">
        <f>IFERROR(__xludf.DUMMYFUNCTION("SPLIT(E2982,"" - "")"),"#VALUE!")</f>
        <v>#VALUE!</v>
      </c>
      <c r="D2982" s="20"/>
      <c r="E2982" s="23"/>
      <c r="F2982" s="4">
        <v>52.0</v>
      </c>
      <c r="G2982" s="4">
        <v>2.54</v>
      </c>
      <c r="H2982" s="8">
        <v>0.4038</v>
      </c>
      <c r="I2982" s="8">
        <v>0.0379</v>
      </c>
      <c r="J2982" s="9">
        <v>0.0036689814814814814</v>
      </c>
      <c r="K2982" s="21">
        <v>317.0</v>
      </c>
      <c r="L2982" s="4">
        <v>5.04</v>
      </c>
    </row>
    <row r="2983">
      <c r="A2983" s="20" t="s">
        <v>3494</v>
      </c>
      <c r="B2983" s="20" t="str">
        <f t="shared" si="1"/>
        <v>#VALUE!</v>
      </c>
      <c r="C2983" s="20" t="str">
        <f>IFERROR(__xludf.DUMMYFUNCTION("SPLIT(E2983,"" - "")"),"#VALUE!")</f>
        <v>#VALUE!</v>
      </c>
      <c r="D2983" s="20"/>
      <c r="E2983" s="23"/>
      <c r="F2983" s="4">
        <v>52.0</v>
      </c>
      <c r="G2983" s="4">
        <v>3.37</v>
      </c>
      <c r="H2983" s="8">
        <v>0.25</v>
      </c>
      <c r="I2983" s="8">
        <v>0.2629</v>
      </c>
      <c r="J2983" s="9">
        <v>0.002673611111111111</v>
      </c>
      <c r="K2983" s="21">
        <v>231.0</v>
      </c>
      <c r="L2983" s="4">
        <v>1.25</v>
      </c>
    </row>
    <row r="2984">
      <c r="A2984" s="20" t="s">
        <v>3495</v>
      </c>
      <c r="B2984" s="20" t="str">
        <f t="shared" si="1"/>
        <v>#VALUE!</v>
      </c>
      <c r="C2984" s="20" t="str">
        <f>IFERROR(__xludf.DUMMYFUNCTION("SPLIT(E2984,"" - "")"),"#VALUE!")</f>
        <v>#VALUE!</v>
      </c>
      <c r="D2984" s="20"/>
      <c r="E2984" s="23"/>
      <c r="F2984" s="4">
        <v>52.0</v>
      </c>
      <c r="G2984" s="4">
        <v>2.94</v>
      </c>
      <c r="H2984" s="8">
        <v>0.25</v>
      </c>
      <c r="I2984" s="8">
        <v>0.098</v>
      </c>
      <c r="J2984" s="9">
        <v>0.006111111111111111</v>
      </c>
      <c r="K2984" s="21">
        <v>528.0</v>
      </c>
      <c r="L2984" s="4">
        <v>5.23</v>
      </c>
    </row>
    <row r="2985">
      <c r="A2985" s="20" t="s">
        <v>3496</v>
      </c>
      <c r="B2985" s="20" t="str">
        <f t="shared" si="1"/>
        <v>#VALUE!</v>
      </c>
      <c r="C2985" s="20" t="str">
        <f>IFERROR(__xludf.DUMMYFUNCTION("SPLIT(E2985,"" - "")"),"#VALUE!")</f>
        <v>#VALUE!</v>
      </c>
      <c r="D2985" s="20"/>
      <c r="E2985" s="23"/>
      <c r="F2985" s="4">
        <v>52.0</v>
      </c>
      <c r="G2985" s="4">
        <v>1.85</v>
      </c>
      <c r="H2985" s="8">
        <v>0.5577</v>
      </c>
      <c r="I2985" s="8">
        <v>0.3021</v>
      </c>
      <c r="J2985" s="9">
        <v>0.003611111111111111</v>
      </c>
      <c r="K2985" s="21">
        <v>312.0</v>
      </c>
      <c r="L2985" s="4">
        <v>2.71</v>
      </c>
    </row>
    <row r="2986">
      <c r="A2986" s="20" t="s">
        <v>3497</v>
      </c>
      <c r="B2986" s="20" t="str">
        <f t="shared" si="1"/>
        <v>#VALUE!</v>
      </c>
      <c r="C2986" s="20" t="str">
        <f>IFERROR(__xludf.DUMMYFUNCTION("SPLIT(E2986,"" - "")"),"#VALUE!")</f>
        <v>#VALUE!</v>
      </c>
      <c r="D2986" s="20"/>
      <c r="E2986" s="23"/>
      <c r="F2986" s="4">
        <v>52.0</v>
      </c>
      <c r="G2986" s="4">
        <v>3.92</v>
      </c>
      <c r="H2986" s="8">
        <v>0.2692</v>
      </c>
      <c r="I2986" s="8">
        <v>0.1863</v>
      </c>
      <c r="J2986" s="9">
        <v>0.003321759259259259</v>
      </c>
      <c r="K2986" s="21">
        <v>287.0</v>
      </c>
      <c r="L2986" s="4">
        <v>1.6</v>
      </c>
    </row>
    <row r="2987">
      <c r="A2987" s="20" t="s">
        <v>3498</v>
      </c>
      <c r="B2987" s="20" t="str">
        <f t="shared" si="1"/>
        <v>#VALUE!</v>
      </c>
      <c r="C2987" s="20" t="str">
        <f>IFERROR(__xludf.DUMMYFUNCTION("SPLIT(E2987,"" - "")"),"#VALUE!")</f>
        <v>#VALUE!</v>
      </c>
      <c r="D2987" s="20"/>
      <c r="E2987" s="23"/>
      <c r="F2987" s="4">
        <v>52.0</v>
      </c>
      <c r="G2987" s="4">
        <v>3.62</v>
      </c>
      <c r="H2987" s="8">
        <v>0.3077</v>
      </c>
      <c r="I2987" s="8">
        <v>0.1543</v>
      </c>
      <c r="J2987" s="9">
        <v>0.003981481481481482</v>
      </c>
      <c r="K2987" s="21">
        <v>344.0</v>
      </c>
      <c r="L2987" s="4">
        <v>2.75</v>
      </c>
    </row>
    <row r="2988">
      <c r="A2988" s="20" t="s">
        <v>3687</v>
      </c>
      <c r="B2988" s="20" t="str">
        <f t="shared" si="1"/>
        <v>#VALUE!</v>
      </c>
      <c r="C2988" s="20" t="str">
        <f>IFERROR(__xludf.DUMMYFUNCTION("SPLIT(E2988,"" - "")"),"#VALUE!")</f>
        <v>#VALUE!</v>
      </c>
      <c r="D2988" s="20"/>
      <c r="E2988" s="23"/>
      <c r="F2988" s="4">
        <v>52.0</v>
      </c>
      <c r="G2988" s="4">
        <v>1.63</v>
      </c>
      <c r="H2988" s="8">
        <v>0.3269</v>
      </c>
      <c r="I2988" s="8">
        <v>0.4588</v>
      </c>
      <c r="J2988" s="9">
        <v>0.0012731481481481483</v>
      </c>
      <c r="K2988" s="21">
        <v>110.0</v>
      </c>
      <c r="L2988" s="4">
        <v>1.85</v>
      </c>
    </row>
    <row r="2989">
      <c r="A2989" s="20" t="s">
        <v>3500</v>
      </c>
      <c r="B2989" s="20" t="str">
        <f t="shared" si="1"/>
        <v>#VALUE!</v>
      </c>
      <c r="C2989" s="20" t="str">
        <f>IFERROR(__xludf.DUMMYFUNCTION("SPLIT(E2989,"" - "")"),"#VALUE!")</f>
        <v>#VALUE!</v>
      </c>
      <c r="D2989" s="20"/>
      <c r="E2989" s="23"/>
      <c r="F2989" s="4">
        <v>52.0</v>
      </c>
      <c r="G2989" s="4">
        <v>4.94</v>
      </c>
      <c r="H2989" s="8">
        <v>0.1923</v>
      </c>
      <c r="I2989" s="8">
        <v>0.1751</v>
      </c>
      <c r="J2989" s="9">
        <v>0.0033680555555555556</v>
      </c>
      <c r="K2989" s="21">
        <v>291.0</v>
      </c>
      <c r="L2989" s="4">
        <v>2.65</v>
      </c>
    </row>
    <row r="2990">
      <c r="A2990" s="20" t="s">
        <v>3501</v>
      </c>
      <c r="B2990" s="20" t="str">
        <f t="shared" si="1"/>
        <v>#VALUE!</v>
      </c>
      <c r="C2990" s="20" t="str">
        <f>IFERROR(__xludf.DUMMYFUNCTION("SPLIT(E2990,"" - "")"),"#VALUE!")</f>
        <v>#VALUE!</v>
      </c>
      <c r="D2990" s="20"/>
      <c r="E2990" s="23"/>
      <c r="F2990" s="4">
        <v>52.0</v>
      </c>
      <c r="G2990" s="4">
        <v>2.37</v>
      </c>
      <c r="H2990" s="8">
        <v>0.1731</v>
      </c>
      <c r="I2990" s="8">
        <v>0.3008</v>
      </c>
      <c r="J2990" s="9">
        <v>0.0028125</v>
      </c>
      <c r="K2990" s="21">
        <v>243.0</v>
      </c>
      <c r="L2990" s="4">
        <v>3.08</v>
      </c>
    </row>
    <row r="2991">
      <c r="A2991" s="20" t="s">
        <v>3502</v>
      </c>
      <c r="B2991" s="20" t="str">
        <f t="shared" si="1"/>
        <v>#VALUE!</v>
      </c>
      <c r="C2991" s="20" t="str">
        <f>IFERROR(__xludf.DUMMYFUNCTION("SPLIT(E2991,"" - "")"),"#VALUE!")</f>
        <v>#VALUE!</v>
      </c>
      <c r="D2991" s="20"/>
      <c r="E2991" s="23"/>
      <c r="F2991" s="4">
        <v>52.0</v>
      </c>
      <c r="G2991" s="4">
        <v>2.4</v>
      </c>
      <c r="H2991" s="8">
        <v>0.3077</v>
      </c>
      <c r="I2991" s="8">
        <v>0.208</v>
      </c>
      <c r="J2991" s="9">
        <v>0.002916666666666667</v>
      </c>
      <c r="K2991" s="21">
        <v>252.0</v>
      </c>
      <c r="L2991" s="4">
        <v>1.6</v>
      </c>
    </row>
    <row r="2992">
      <c r="A2992" s="20" t="s">
        <v>3503</v>
      </c>
      <c r="B2992" s="20" t="str">
        <f t="shared" si="1"/>
        <v>#VALUE!</v>
      </c>
      <c r="C2992" s="20" t="str">
        <f>IFERROR(__xludf.DUMMYFUNCTION("SPLIT(E2992,"" - "")"),"#VALUE!")</f>
        <v>#VALUE!</v>
      </c>
      <c r="D2992" s="20"/>
      <c r="E2992" s="23"/>
      <c r="F2992" s="4">
        <v>52.0</v>
      </c>
      <c r="G2992" s="4">
        <v>4.5</v>
      </c>
      <c r="H2992" s="8">
        <v>0.2692</v>
      </c>
      <c r="I2992" s="8">
        <v>0.1325</v>
      </c>
      <c r="J2992" s="9">
        <v>0.0050810185185185186</v>
      </c>
      <c r="K2992" s="21">
        <v>439.0</v>
      </c>
      <c r="L2992" s="4">
        <v>4.71</v>
      </c>
    </row>
    <row r="2993">
      <c r="A2993" s="20" t="s">
        <v>3504</v>
      </c>
      <c r="B2993" s="20" t="str">
        <f t="shared" si="1"/>
        <v>#VALUE!</v>
      </c>
      <c r="C2993" s="20" t="str">
        <f>IFERROR(__xludf.DUMMYFUNCTION("SPLIT(E2993,"" - "")"),"#VALUE!")</f>
        <v>#VALUE!</v>
      </c>
      <c r="D2993" s="20"/>
      <c r="E2993" s="23"/>
      <c r="F2993" s="4">
        <v>52.0</v>
      </c>
      <c r="G2993" s="4">
        <v>3.65</v>
      </c>
      <c r="H2993" s="8">
        <v>0.4038</v>
      </c>
      <c r="I2993" s="8">
        <v>0.2421</v>
      </c>
      <c r="J2993" s="9">
        <v>0.002025462962962963</v>
      </c>
      <c r="K2993" s="21">
        <v>175.0</v>
      </c>
      <c r="L2993" s="4">
        <v>1.02</v>
      </c>
    </row>
    <row r="2994">
      <c r="A2994" s="20" t="s">
        <v>3505</v>
      </c>
      <c r="B2994" s="20" t="str">
        <f t="shared" si="1"/>
        <v>#VALUE!</v>
      </c>
      <c r="C2994" s="20" t="str">
        <f>IFERROR(__xludf.DUMMYFUNCTION("SPLIT(E2994,"" - "")"),"#VALUE!")</f>
        <v>#VALUE!</v>
      </c>
      <c r="D2994" s="20"/>
      <c r="E2994" s="23"/>
      <c r="F2994" s="4">
        <v>52.0</v>
      </c>
      <c r="G2994" s="4">
        <v>3.98</v>
      </c>
      <c r="H2994" s="8">
        <v>0.25</v>
      </c>
      <c r="I2994" s="8">
        <v>0.1739</v>
      </c>
      <c r="J2994" s="9">
        <v>0.004293981481481481</v>
      </c>
      <c r="K2994" s="21">
        <v>371.0</v>
      </c>
      <c r="L2994" s="4">
        <v>2.69</v>
      </c>
    </row>
    <row r="2995">
      <c r="A2995" s="20" t="s">
        <v>3506</v>
      </c>
      <c r="B2995" s="20" t="str">
        <f t="shared" si="1"/>
        <v>#VALUE!</v>
      </c>
      <c r="C2995" s="20" t="str">
        <f>IFERROR(__xludf.DUMMYFUNCTION("SPLIT(E2995,"" - "")"),"#VALUE!")</f>
        <v>#VALUE!</v>
      </c>
      <c r="D2995" s="20"/>
      <c r="E2995" s="23"/>
      <c r="F2995" s="4">
        <v>52.0</v>
      </c>
      <c r="G2995" s="4">
        <v>2.48</v>
      </c>
      <c r="H2995" s="8">
        <v>0.1154</v>
      </c>
      <c r="I2995" s="8">
        <v>0.1473</v>
      </c>
      <c r="J2995" s="9">
        <v>0.004768518518518518</v>
      </c>
      <c r="K2995" s="21">
        <v>412.0</v>
      </c>
      <c r="L2995" s="4">
        <v>3.67</v>
      </c>
    </row>
    <row r="2996">
      <c r="A2996" s="20" t="s">
        <v>4856</v>
      </c>
      <c r="B2996" s="20" t="str">
        <f t="shared" si="1"/>
        <v>#VALUE!</v>
      </c>
      <c r="C2996" s="20" t="str">
        <f>IFERROR(__xludf.DUMMYFUNCTION("SPLIT(E2996,"" - "")"),"#VALUE!")</f>
        <v>#VALUE!</v>
      </c>
      <c r="D2996" s="20"/>
      <c r="E2996" s="23"/>
      <c r="F2996" s="4">
        <v>52.0</v>
      </c>
      <c r="G2996" s="4">
        <v>1.31</v>
      </c>
      <c r="H2996" s="8">
        <v>0.4615</v>
      </c>
      <c r="I2996" s="8">
        <v>0.0441</v>
      </c>
      <c r="J2996" s="9">
        <v>0.004930555555555555</v>
      </c>
      <c r="K2996" s="21">
        <v>426.0</v>
      </c>
      <c r="L2996" s="4">
        <v>14.25</v>
      </c>
    </row>
    <row r="2997">
      <c r="A2997" s="20" t="s">
        <v>3508</v>
      </c>
      <c r="B2997" s="20" t="str">
        <f t="shared" si="1"/>
        <v>#VALUE!</v>
      </c>
      <c r="C2997" s="20" t="str">
        <f>IFERROR(__xludf.DUMMYFUNCTION("SPLIT(E2997,"" - "")"),"#VALUE!")</f>
        <v>#VALUE!</v>
      </c>
      <c r="D2997" s="20"/>
      <c r="E2997" s="23"/>
      <c r="F2997" s="4">
        <v>52.0</v>
      </c>
      <c r="G2997" s="4">
        <v>2.13</v>
      </c>
      <c r="H2997" s="8">
        <v>0.2885</v>
      </c>
      <c r="I2997" s="8">
        <v>0.027</v>
      </c>
      <c r="J2997" s="9">
        <v>0.004571759259259259</v>
      </c>
      <c r="K2997" s="21">
        <v>395.0</v>
      </c>
      <c r="L2997" s="4">
        <v>3.94</v>
      </c>
    </row>
    <row r="2998">
      <c r="A2998" s="20" t="s">
        <v>3510</v>
      </c>
      <c r="B2998" s="20" t="str">
        <f t="shared" si="1"/>
        <v>#VALUE!</v>
      </c>
      <c r="C2998" s="20" t="str">
        <f>IFERROR(__xludf.DUMMYFUNCTION("SPLIT(E2998,"" - "")"),"#VALUE!")</f>
        <v>#VALUE!</v>
      </c>
      <c r="D2998" s="20"/>
      <c r="E2998" s="23"/>
      <c r="F2998" s="4">
        <v>52.0</v>
      </c>
      <c r="G2998" s="4">
        <v>3.83</v>
      </c>
      <c r="H2998" s="8">
        <v>0.2885</v>
      </c>
      <c r="I2998" s="8">
        <v>0.1658</v>
      </c>
      <c r="J2998" s="9">
        <v>0.002916666666666667</v>
      </c>
      <c r="K2998" s="21">
        <v>252.0</v>
      </c>
      <c r="L2998" s="4">
        <v>3.02</v>
      </c>
    </row>
    <row r="2999">
      <c r="A2999" s="20" t="s">
        <v>3511</v>
      </c>
      <c r="B2999" s="20" t="str">
        <f t="shared" si="1"/>
        <v>#VALUE!</v>
      </c>
      <c r="C2999" s="20" t="str">
        <f>IFERROR(__xludf.DUMMYFUNCTION("SPLIT(E2999,"" - "")"),"#VALUE!")</f>
        <v>#VALUE!</v>
      </c>
      <c r="D2999" s="20"/>
      <c r="E2999" s="23"/>
      <c r="F2999" s="4">
        <v>52.0</v>
      </c>
      <c r="G2999" s="4">
        <v>5.96</v>
      </c>
      <c r="H2999" s="8">
        <v>0.2692</v>
      </c>
      <c r="I2999" s="8">
        <v>0.1258</v>
      </c>
      <c r="J2999" s="9">
        <v>0.005648148148148148</v>
      </c>
      <c r="K2999" s="21">
        <v>488.0</v>
      </c>
      <c r="L2999" s="4">
        <v>1.75</v>
      </c>
    </row>
    <row r="3000">
      <c r="A3000" s="20" t="s">
        <v>3513</v>
      </c>
      <c r="B3000" s="20" t="str">
        <f t="shared" si="1"/>
        <v>#VALUE!</v>
      </c>
      <c r="C3000" s="20" t="str">
        <f>IFERROR(__xludf.DUMMYFUNCTION("SPLIT(E3000,"" - "")"),"#VALUE!")</f>
        <v>#VALUE!</v>
      </c>
      <c r="D3000" s="20"/>
      <c r="E3000" s="23"/>
      <c r="F3000" s="4">
        <v>52.0</v>
      </c>
      <c r="G3000" s="4">
        <v>3.83</v>
      </c>
      <c r="H3000" s="8">
        <v>0.0577</v>
      </c>
      <c r="I3000" s="8">
        <v>0.3266</v>
      </c>
      <c r="J3000" s="9">
        <v>0.0025810185185185185</v>
      </c>
      <c r="K3000" s="21">
        <v>223.0</v>
      </c>
      <c r="L3000" s="4">
        <v>2.15</v>
      </c>
    </row>
    <row r="3001">
      <c r="A3001" s="20" t="s">
        <v>3514</v>
      </c>
      <c r="B3001" s="20" t="str">
        <f t="shared" si="1"/>
        <v>#VALUE!</v>
      </c>
      <c r="C3001" s="20" t="str">
        <f>IFERROR(__xludf.DUMMYFUNCTION("SPLIT(E3001,"" - "")"),"#VALUE!")</f>
        <v>#VALUE!</v>
      </c>
      <c r="D3001" s="20"/>
      <c r="E3001" s="23"/>
      <c r="F3001" s="4">
        <v>52.0</v>
      </c>
      <c r="G3001" s="4">
        <v>3.44</v>
      </c>
      <c r="H3001" s="8">
        <v>0.3077</v>
      </c>
      <c r="I3001" s="8">
        <v>0.2179</v>
      </c>
      <c r="J3001" s="9">
        <v>0.004224537037037037</v>
      </c>
      <c r="K3001" s="21">
        <v>365.0</v>
      </c>
      <c r="L3001" s="4">
        <v>5.15</v>
      </c>
    </row>
    <row r="3002">
      <c r="A3002" s="20" t="s">
        <v>3515</v>
      </c>
      <c r="B3002" s="20" t="str">
        <f t="shared" si="1"/>
        <v>#VALUE!</v>
      </c>
      <c r="C3002" s="20" t="str">
        <f>IFERROR(__xludf.DUMMYFUNCTION("SPLIT(E3002,"" - "")"),"#VALUE!")</f>
        <v>#VALUE!</v>
      </c>
      <c r="D3002" s="20"/>
      <c r="E3002" s="23"/>
      <c r="F3002" s="4">
        <v>52.0</v>
      </c>
      <c r="G3002" s="4">
        <v>2.33</v>
      </c>
      <c r="H3002" s="8">
        <v>0.2308</v>
      </c>
      <c r="I3002" s="8">
        <v>0.2066</v>
      </c>
      <c r="J3002" s="9">
        <v>0.0015509259259259259</v>
      </c>
      <c r="K3002" s="21">
        <v>134.0</v>
      </c>
      <c r="L3002" s="4">
        <v>1.46</v>
      </c>
    </row>
    <row r="3003">
      <c r="A3003" s="20" t="s">
        <v>3519</v>
      </c>
      <c r="B3003" s="20" t="str">
        <f t="shared" si="1"/>
        <v>#VALUE!</v>
      </c>
      <c r="C3003" s="20" t="str">
        <f>IFERROR(__xludf.DUMMYFUNCTION("SPLIT(E3003,"" - "")"),"#VALUE!")</f>
        <v>#VALUE!</v>
      </c>
      <c r="D3003" s="20"/>
      <c r="E3003" s="23"/>
      <c r="F3003" s="4">
        <v>52.0</v>
      </c>
      <c r="G3003" s="4">
        <v>5.79</v>
      </c>
      <c r="H3003" s="8">
        <v>0.1346</v>
      </c>
      <c r="I3003" s="8">
        <v>0.1761</v>
      </c>
      <c r="J3003" s="9">
        <v>0.005636574074074074</v>
      </c>
      <c r="K3003" s="21">
        <v>487.0</v>
      </c>
      <c r="L3003" s="4">
        <v>8.4</v>
      </c>
    </row>
    <row r="3004">
      <c r="A3004" s="20" t="s">
        <v>3520</v>
      </c>
      <c r="B3004" s="20" t="str">
        <f t="shared" si="1"/>
        <v>#VALUE!</v>
      </c>
      <c r="C3004" s="20" t="str">
        <f>IFERROR(__xludf.DUMMYFUNCTION("SPLIT(E3004,"" - "")"),"#VALUE!")</f>
        <v>#VALUE!</v>
      </c>
      <c r="D3004" s="20"/>
      <c r="E3004" s="23"/>
      <c r="F3004" s="4">
        <v>52.0</v>
      </c>
      <c r="G3004" s="4">
        <v>3.85</v>
      </c>
      <c r="H3004" s="8">
        <v>0.2115</v>
      </c>
      <c r="I3004" s="8">
        <v>0.22</v>
      </c>
      <c r="J3004" s="9">
        <v>0.0035416666666666665</v>
      </c>
      <c r="K3004" s="21">
        <v>306.0</v>
      </c>
      <c r="L3004" s="4">
        <v>3.73</v>
      </c>
    </row>
    <row r="3005">
      <c r="A3005" s="20" t="s">
        <v>3522</v>
      </c>
      <c r="B3005" s="20" t="str">
        <f t="shared" si="1"/>
        <v>#VALUE!</v>
      </c>
      <c r="C3005" s="20" t="str">
        <f>IFERROR(__xludf.DUMMYFUNCTION("SPLIT(E3005,"" - "")"),"#VALUE!")</f>
        <v>#VALUE!</v>
      </c>
      <c r="D3005" s="20"/>
      <c r="E3005" s="23"/>
      <c r="F3005" s="4">
        <v>52.0</v>
      </c>
      <c r="G3005" s="4">
        <v>3.29</v>
      </c>
      <c r="H3005" s="8">
        <v>0.0962</v>
      </c>
      <c r="I3005" s="8">
        <v>0.3041</v>
      </c>
      <c r="J3005" s="9">
        <v>0.0032523148148148147</v>
      </c>
      <c r="K3005" s="21">
        <v>281.0</v>
      </c>
      <c r="L3005" s="4">
        <v>1.54</v>
      </c>
    </row>
    <row r="3006">
      <c r="A3006" s="20" t="s">
        <v>3523</v>
      </c>
      <c r="B3006" s="20" t="str">
        <f t="shared" si="1"/>
        <v>#VALUE!</v>
      </c>
      <c r="C3006" s="20" t="str">
        <f>IFERROR(__xludf.DUMMYFUNCTION("SPLIT(E3006,"" - "")"),"#VALUE!")</f>
        <v>#VALUE!</v>
      </c>
      <c r="D3006" s="20"/>
      <c r="E3006" s="23"/>
      <c r="F3006" s="4">
        <v>52.0</v>
      </c>
      <c r="G3006" s="4">
        <v>3.19</v>
      </c>
      <c r="H3006" s="8">
        <v>0.4231</v>
      </c>
      <c r="I3006" s="8">
        <v>0.1506</v>
      </c>
      <c r="J3006" s="9">
        <v>0.002662037037037037</v>
      </c>
      <c r="K3006" s="21">
        <v>230.0</v>
      </c>
      <c r="L3006" s="4">
        <v>2.73</v>
      </c>
    </row>
    <row r="3007">
      <c r="A3007" s="20" t="s">
        <v>3524</v>
      </c>
      <c r="B3007" s="20" t="str">
        <f t="shared" si="1"/>
        <v>#VALUE!</v>
      </c>
      <c r="C3007" s="20" t="str">
        <f>IFERROR(__xludf.DUMMYFUNCTION("SPLIT(E3007,"" - "")"),"#VALUE!")</f>
        <v>#VALUE!</v>
      </c>
      <c r="D3007" s="20"/>
      <c r="E3007" s="23"/>
      <c r="F3007" s="4">
        <v>52.0</v>
      </c>
      <c r="G3007" s="4">
        <v>3.75</v>
      </c>
      <c r="H3007" s="8">
        <v>0.1538</v>
      </c>
      <c r="I3007" s="8">
        <v>0.1487</v>
      </c>
      <c r="J3007" s="9">
        <v>0.004456018518518519</v>
      </c>
      <c r="K3007" s="21">
        <v>385.0</v>
      </c>
      <c r="L3007" s="4">
        <v>10.02</v>
      </c>
    </row>
    <row r="3008">
      <c r="A3008" s="20" t="s">
        <v>3525</v>
      </c>
      <c r="B3008" s="20" t="str">
        <f t="shared" si="1"/>
        <v>#VALUE!</v>
      </c>
      <c r="C3008" s="20" t="str">
        <f>IFERROR(__xludf.DUMMYFUNCTION("SPLIT(E3008,"" - "")"),"#VALUE!")</f>
        <v>#VALUE!</v>
      </c>
      <c r="D3008" s="20"/>
      <c r="E3008" s="23"/>
      <c r="F3008" s="4">
        <v>52.0</v>
      </c>
      <c r="G3008" s="4">
        <v>5.96</v>
      </c>
      <c r="H3008" s="8">
        <v>0.2885</v>
      </c>
      <c r="I3008" s="8">
        <v>0.1129</v>
      </c>
      <c r="J3008" s="9">
        <v>0.008472222222222223</v>
      </c>
      <c r="K3008" s="21">
        <v>732.0</v>
      </c>
      <c r="L3008" s="4">
        <v>5.98</v>
      </c>
    </row>
    <row r="3009">
      <c r="A3009" s="20" t="s">
        <v>3648</v>
      </c>
      <c r="B3009" s="20" t="str">
        <f t="shared" si="1"/>
        <v>#VALUE!</v>
      </c>
      <c r="C3009" s="20" t="str">
        <f>IFERROR(__xludf.DUMMYFUNCTION("SPLIT(E3009,"" - "")"),"#VALUE!")</f>
        <v>#VALUE!</v>
      </c>
      <c r="D3009" s="20"/>
      <c r="E3009" s="23"/>
      <c r="F3009" s="4">
        <v>52.0</v>
      </c>
      <c r="G3009" s="4">
        <v>2.75</v>
      </c>
      <c r="H3009" s="8">
        <v>0.2308</v>
      </c>
      <c r="I3009" s="8">
        <v>0.1259</v>
      </c>
      <c r="J3009" s="9">
        <v>0.0033449074074074076</v>
      </c>
      <c r="K3009" s="21">
        <v>289.0</v>
      </c>
      <c r="L3009" s="4">
        <v>3.65</v>
      </c>
    </row>
    <row r="3010">
      <c r="A3010" s="20" t="s">
        <v>3527</v>
      </c>
      <c r="B3010" s="20" t="str">
        <f t="shared" si="1"/>
        <v>#VALUE!</v>
      </c>
      <c r="C3010" s="20" t="str">
        <f>IFERROR(__xludf.DUMMYFUNCTION("SPLIT(E3010,"" - "")"),"#VALUE!")</f>
        <v>#VALUE!</v>
      </c>
      <c r="D3010" s="20"/>
      <c r="E3010" s="23"/>
      <c r="F3010" s="4">
        <v>52.0</v>
      </c>
      <c r="G3010" s="4">
        <v>3.46</v>
      </c>
      <c r="H3010" s="8">
        <v>0.2308</v>
      </c>
      <c r="I3010" s="8">
        <v>0.1167</v>
      </c>
      <c r="J3010" s="9">
        <v>0.004479166666666667</v>
      </c>
      <c r="K3010" s="21">
        <v>387.0</v>
      </c>
      <c r="L3010" s="4">
        <v>4.04</v>
      </c>
    </row>
    <row r="3011">
      <c r="A3011" s="20" t="s">
        <v>3528</v>
      </c>
      <c r="B3011" s="20" t="str">
        <f t="shared" si="1"/>
        <v>#VALUE!</v>
      </c>
      <c r="C3011" s="20" t="str">
        <f>IFERROR(__xludf.DUMMYFUNCTION("SPLIT(E3011,"" - "")"),"#VALUE!")</f>
        <v>#VALUE!</v>
      </c>
      <c r="D3011" s="20"/>
      <c r="E3011" s="23"/>
      <c r="F3011" s="4">
        <v>52.0</v>
      </c>
      <c r="G3011" s="4">
        <v>1.38</v>
      </c>
      <c r="H3011" s="8">
        <v>0.0385</v>
      </c>
      <c r="I3011" s="8">
        <v>0.3611</v>
      </c>
      <c r="J3011" s="9">
        <v>0.0028703703703703703</v>
      </c>
      <c r="K3011" s="21">
        <v>248.0</v>
      </c>
      <c r="L3011" s="4">
        <v>5.15</v>
      </c>
    </row>
    <row r="3012">
      <c r="A3012" s="20" t="s">
        <v>3529</v>
      </c>
      <c r="B3012" s="20" t="str">
        <f t="shared" si="1"/>
        <v>#VALUE!</v>
      </c>
      <c r="C3012" s="20" t="str">
        <f>IFERROR(__xludf.DUMMYFUNCTION("SPLIT(E3012,"" - "")"),"#VALUE!")</f>
        <v>#VALUE!</v>
      </c>
      <c r="D3012" s="20"/>
      <c r="E3012" s="23"/>
      <c r="F3012" s="4">
        <v>52.0</v>
      </c>
      <c r="G3012" s="4">
        <v>2.56</v>
      </c>
      <c r="H3012" s="8">
        <v>0.1154</v>
      </c>
      <c r="I3012" s="8">
        <v>0.1654</v>
      </c>
      <c r="J3012" s="9">
        <v>0.0022569444444444442</v>
      </c>
      <c r="K3012" s="21">
        <v>195.0</v>
      </c>
      <c r="L3012" s="4">
        <v>4.23</v>
      </c>
    </row>
    <row r="3013">
      <c r="A3013" s="20" t="s">
        <v>3531</v>
      </c>
      <c r="B3013" s="20" t="str">
        <f t="shared" si="1"/>
        <v>#VALUE!</v>
      </c>
      <c r="C3013" s="20" t="str">
        <f>IFERROR(__xludf.DUMMYFUNCTION("SPLIT(E3013,"" - "")"),"#VALUE!")</f>
        <v>#VALUE!</v>
      </c>
      <c r="D3013" s="20"/>
      <c r="E3013" s="23"/>
      <c r="F3013" s="4">
        <v>52.0</v>
      </c>
      <c r="G3013" s="4">
        <v>2.58</v>
      </c>
      <c r="H3013" s="8">
        <v>0.1154</v>
      </c>
      <c r="I3013" s="8">
        <v>0.306</v>
      </c>
      <c r="J3013" s="9">
        <v>0.0014699074074074074</v>
      </c>
      <c r="K3013" s="21">
        <v>127.0</v>
      </c>
      <c r="L3013" s="4">
        <v>1.4</v>
      </c>
    </row>
    <row r="3014">
      <c r="A3014" s="20">
        <v>20080.0</v>
      </c>
      <c r="B3014" s="20" t="str">
        <f t="shared" si="1"/>
        <v>#VALUE!</v>
      </c>
      <c r="C3014" s="20" t="str">
        <f>IFERROR(__xludf.DUMMYFUNCTION("SPLIT(E3014,"" - "")"),"#VALUE!")</f>
        <v>#VALUE!</v>
      </c>
      <c r="D3014" s="20"/>
      <c r="E3014" s="23"/>
      <c r="F3014" s="4">
        <v>51.0</v>
      </c>
      <c r="G3014" s="4">
        <v>1.9</v>
      </c>
      <c r="H3014" s="8">
        <v>0.549</v>
      </c>
      <c r="I3014" s="8">
        <v>0.0515</v>
      </c>
      <c r="J3014" s="9">
        <v>0.0028819444444444444</v>
      </c>
      <c r="K3014" s="21">
        <v>249.0</v>
      </c>
      <c r="L3014" s="4">
        <v>2.43</v>
      </c>
    </row>
    <row r="3015">
      <c r="A3015" s="20">
        <v>23782.0</v>
      </c>
      <c r="B3015" s="20" t="str">
        <f t="shared" si="1"/>
        <v>#VALUE!</v>
      </c>
      <c r="C3015" s="20" t="str">
        <f>IFERROR(__xludf.DUMMYFUNCTION("SPLIT(E3015,"" - "")"),"#VALUE!")</f>
        <v>#VALUE!</v>
      </c>
      <c r="D3015" s="20"/>
      <c r="E3015" s="23"/>
      <c r="F3015" s="4">
        <v>51.0</v>
      </c>
      <c r="G3015" s="4">
        <v>2.24</v>
      </c>
      <c r="H3015" s="8">
        <v>0.3529</v>
      </c>
      <c r="I3015" s="8">
        <v>0.0263</v>
      </c>
      <c r="J3015" s="9">
        <v>0.002488425925925926</v>
      </c>
      <c r="K3015" s="21">
        <v>215.0</v>
      </c>
      <c r="L3015" s="4">
        <v>3.04</v>
      </c>
    </row>
    <row r="3016">
      <c r="A3016" s="20">
        <v>24585.0</v>
      </c>
      <c r="B3016" s="20" t="str">
        <f t="shared" si="1"/>
        <v>#VALUE!</v>
      </c>
      <c r="C3016" s="20" t="str">
        <f>IFERROR(__xludf.DUMMYFUNCTION("SPLIT(E3016,"" - "")"),"#VALUE!")</f>
        <v>#VALUE!</v>
      </c>
      <c r="D3016" s="20"/>
      <c r="E3016" s="23"/>
      <c r="F3016" s="4">
        <v>51.0</v>
      </c>
      <c r="G3016" s="4">
        <v>2.31</v>
      </c>
      <c r="H3016" s="8">
        <v>0.2745</v>
      </c>
      <c r="I3016" s="8">
        <v>0.1271</v>
      </c>
      <c r="J3016" s="9">
        <v>0.0025462962962962965</v>
      </c>
      <c r="K3016" s="21">
        <v>220.0</v>
      </c>
      <c r="L3016" s="4">
        <v>4.1</v>
      </c>
    </row>
    <row r="3017">
      <c r="A3017" s="20">
        <v>4579.0</v>
      </c>
      <c r="B3017" s="20" t="str">
        <f t="shared" si="1"/>
        <v>#VALUE!</v>
      </c>
      <c r="C3017" s="20" t="str">
        <f>IFERROR(__xludf.DUMMYFUNCTION("SPLIT(E3017,"" - "")"),"#VALUE!")</f>
        <v>#VALUE!</v>
      </c>
      <c r="D3017" s="20"/>
      <c r="E3017" s="23"/>
      <c r="F3017" s="4">
        <v>51.0</v>
      </c>
      <c r="G3017" s="4">
        <v>2.12</v>
      </c>
      <c r="H3017" s="8">
        <v>0.2549</v>
      </c>
      <c r="I3017" s="8">
        <v>0.1296</v>
      </c>
      <c r="J3017" s="9">
        <v>0.004247685185185185</v>
      </c>
      <c r="K3017" s="21">
        <v>367.0</v>
      </c>
      <c r="L3017" s="4">
        <v>2.08</v>
      </c>
    </row>
    <row r="3018">
      <c r="A3018" s="20">
        <v>7635.0</v>
      </c>
      <c r="B3018" s="20" t="str">
        <f t="shared" si="1"/>
        <v>#VALUE!</v>
      </c>
      <c r="C3018" s="20" t="str">
        <f>IFERROR(__xludf.DUMMYFUNCTION("SPLIT(E3018,"" - "")"),"#VALUE!")</f>
        <v>#VALUE!</v>
      </c>
      <c r="D3018" s="20"/>
      <c r="E3018" s="23"/>
      <c r="F3018" s="4">
        <v>51.0</v>
      </c>
      <c r="G3018" s="4">
        <v>2.49</v>
      </c>
      <c r="H3018" s="8">
        <v>0.2157</v>
      </c>
      <c r="I3018" s="8">
        <v>0.2283</v>
      </c>
      <c r="J3018" s="9">
        <v>0.005127314814814815</v>
      </c>
      <c r="K3018" s="21">
        <v>443.0</v>
      </c>
      <c r="L3018" s="4">
        <v>2.9</v>
      </c>
    </row>
    <row r="3019">
      <c r="A3019" s="20" t="s">
        <v>3532</v>
      </c>
      <c r="B3019" s="20" t="str">
        <f t="shared" si="1"/>
        <v>#VALUE!</v>
      </c>
      <c r="C3019" s="20" t="str">
        <f>IFERROR(__xludf.DUMMYFUNCTION("SPLIT(E3019,"" - "")"),"#VALUE!")</f>
        <v>#VALUE!</v>
      </c>
      <c r="D3019" s="20"/>
      <c r="E3019" s="23"/>
      <c r="F3019" s="4">
        <v>51.0</v>
      </c>
      <c r="G3019" s="4">
        <v>3.98</v>
      </c>
      <c r="H3019" s="8">
        <v>0.1569</v>
      </c>
      <c r="I3019" s="8">
        <v>0.2956</v>
      </c>
      <c r="J3019" s="9">
        <v>0.0028356481481481483</v>
      </c>
      <c r="K3019" s="21">
        <v>245.0</v>
      </c>
      <c r="L3019" s="4">
        <v>0.67</v>
      </c>
    </row>
    <row r="3020">
      <c r="A3020" s="20" t="s">
        <v>3533</v>
      </c>
      <c r="B3020" s="20" t="str">
        <f t="shared" si="1"/>
        <v>#VALUE!</v>
      </c>
      <c r="C3020" s="20" t="str">
        <f>IFERROR(__xludf.DUMMYFUNCTION("SPLIT(E3020,"" - "")"),"#VALUE!")</f>
        <v>#VALUE!</v>
      </c>
      <c r="D3020" s="20"/>
      <c r="E3020" s="23"/>
      <c r="F3020" s="4">
        <v>51.0</v>
      </c>
      <c r="G3020" s="4">
        <v>4.75</v>
      </c>
      <c r="H3020" s="8">
        <v>0.3137</v>
      </c>
      <c r="I3020" s="8">
        <v>0.1488</v>
      </c>
      <c r="J3020" s="9">
        <v>0.0034375</v>
      </c>
      <c r="K3020" s="21">
        <v>297.0</v>
      </c>
      <c r="L3020" s="4">
        <v>1.75</v>
      </c>
    </row>
    <row r="3021">
      <c r="A3021" s="24" t="s">
        <v>3534</v>
      </c>
      <c r="B3021" s="20" t="str">
        <f t="shared" si="1"/>
        <v>#VALUE!</v>
      </c>
      <c r="C3021" s="20" t="str">
        <f>IFERROR(__xludf.DUMMYFUNCTION("SPLIT(E3021,"" - "")"),"#VALUE!")</f>
        <v>#VALUE!</v>
      </c>
      <c r="D3021" s="20"/>
      <c r="E3021" s="23"/>
      <c r="F3021" s="4">
        <v>51.0</v>
      </c>
      <c r="G3021" s="4">
        <v>2.14</v>
      </c>
      <c r="H3021" s="8">
        <v>0.7451</v>
      </c>
      <c r="I3021" s="8">
        <v>0.1009</v>
      </c>
      <c r="J3021" s="9">
        <v>5.555555555555556E-4</v>
      </c>
      <c r="K3021" s="21">
        <v>48.0</v>
      </c>
      <c r="L3021" s="4">
        <v>0.57</v>
      </c>
    </row>
    <row r="3022">
      <c r="A3022" s="20" t="s">
        <v>3535</v>
      </c>
      <c r="B3022" s="20" t="str">
        <f t="shared" si="1"/>
        <v>#VALUE!</v>
      </c>
      <c r="C3022" s="20" t="str">
        <f>IFERROR(__xludf.DUMMYFUNCTION("SPLIT(E3022,"" - "")"),"#VALUE!")</f>
        <v>#VALUE!</v>
      </c>
      <c r="D3022" s="20"/>
      <c r="E3022" s="23"/>
      <c r="F3022" s="4">
        <v>51.0</v>
      </c>
      <c r="G3022" s="4">
        <v>2.84</v>
      </c>
      <c r="H3022" s="8">
        <v>0.1569</v>
      </c>
      <c r="I3022" s="8">
        <v>0.2828</v>
      </c>
      <c r="J3022" s="9">
        <v>0.001724537037037037</v>
      </c>
      <c r="K3022" s="21">
        <v>149.0</v>
      </c>
      <c r="L3022" s="4">
        <v>1.86</v>
      </c>
    </row>
    <row r="3023">
      <c r="A3023" s="20" t="s">
        <v>3536</v>
      </c>
      <c r="B3023" s="20" t="str">
        <f t="shared" si="1"/>
        <v>#VALUE!</v>
      </c>
      <c r="C3023" s="20" t="str">
        <f>IFERROR(__xludf.DUMMYFUNCTION("SPLIT(E3023,"" - "")"),"#VALUE!")</f>
        <v>#VALUE!</v>
      </c>
      <c r="D3023" s="20"/>
      <c r="E3023" s="23"/>
      <c r="F3023" s="4">
        <v>51.0</v>
      </c>
      <c r="G3023" s="4">
        <v>2.73</v>
      </c>
      <c r="H3023" s="8">
        <v>0.1961</v>
      </c>
      <c r="I3023" s="8">
        <v>0.0432</v>
      </c>
      <c r="J3023" s="9">
        <v>0.006539351851851852</v>
      </c>
      <c r="K3023" s="21">
        <v>565.0</v>
      </c>
      <c r="L3023" s="4">
        <v>6.86</v>
      </c>
    </row>
    <row r="3024">
      <c r="A3024" s="20" t="s">
        <v>3537</v>
      </c>
      <c r="B3024" s="20" t="str">
        <f t="shared" si="1"/>
        <v>#VALUE!</v>
      </c>
      <c r="C3024" s="20" t="str">
        <f>IFERROR(__xludf.DUMMYFUNCTION("SPLIT(E3024,"" - "")"),"#VALUE!")</f>
        <v>#VALUE!</v>
      </c>
      <c r="D3024" s="20"/>
      <c r="E3024" s="23"/>
      <c r="F3024" s="4">
        <v>51.0</v>
      </c>
      <c r="G3024" s="4">
        <v>1.63</v>
      </c>
      <c r="H3024" s="8">
        <v>0.9216</v>
      </c>
      <c r="I3024" s="8">
        <v>0.0361</v>
      </c>
      <c r="J3024" s="9">
        <v>0.0022800925925925927</v>
      </c>
      <c r="K3024" s="21">
        <v>197.0</v>
      </c>
      <c r="L3024" s="4">
        <v>2.08</v>
      </c>
    </row>
    <row r="3025">
      <c r="A3025" s="20" t="s">
        <v>3538</v>
      </c>
      <c r="B3025" s="20" t="str">
        <f t="shared" si="1"/>
        <v>#VALUE!</v>
      </c>
      <c r="C3025" s="20" t="str">
        <f>IFERROR(__xludf.DUMMYFUNCTION("SPLIT(E3025,"" - "")"),"#VALUE!")</f>
        <v>#VALUE!</v>
      </c>
      <c r="D3025" s="20"/>
      <c r="E3025" s="23"/>
      <c r="F3025" s="4">
        <v>51.0</v>
      </c>
      <c r="G3025" s="4">
        <v>3.12</v>
      </c>
      <c r="H3025" s="8">
        <v>0.1765</v>
      </c>
      <c r="I3025" s="8">
        <v>0.1698</v>
      </c>
      <c r="J3025" s="9">
        <v>0.0037962962962962963</v>
      </c>
      <c r="K3025" s="21">
        <v>328.0</v>
      </c>
      <c r="L3025" s="4">
        <v>3.94</v>
      </c>
    </row>
    <row r="3026">
      <c r="A3026" s="20" t="s">
        <v>3540</v>
      </c>
      <c r="B3026" s="20" t="str">
        <f t="shared" si="1"/>
        <v>#VALUE!</v>
      </c>
      <c r="C3026" s="20" t="str">
        <f>IFERROR(__xludf.DUMMYFUNCTION("SPLIT(E3026,"" - "")"),"#VALUE!")</f>
        <v>#VALUE!</v>
      </c>
      <c r="D3026" s="20"/>
      <c r="E3026" s="23"/>
      <c r="F3026" s="4">
        <v>51.0</v>
      </c>
      <c r="G3026" s="4">
        <v>4.0</v>
      </c>
      <c r="H3026" s="8">
        <v>0.2353</v>
      </c>
      <c r="I3026" s="8">
        <v>0.2794</v>
      </c>
      <c r="J3026" s="9">
        <v>0.0037731481481481483</v>
      </c>
      <c r="K3026" s="21">
        <v>326.0</v>
      </c>
      <c r="L3026" s="4">
        <v>3.59</v>
      </c>
    </row>
    <row r="3027">
      <c r="A3027" s="20" t="s">
        <v>4857</v>
      </c>
      <c r="B3027" s="20" t="str">
        <f t="shared" si="1"/>
        <v>#VALUE!</v>
      </c>
      <c r="C3027" s="20" t="str">
        <f>IFERROR(__xludf.DUMMYFUNCTION("SPLIT(E3027,"" - "")"),"#VALUE!")</f>
        <v>#VALUE!</v>
      </c>
      <c r="D3027" s="20"/>
      <c r="E3027" s="23"/>
      <c r="F3027" s="4">
        <v>51.0</v>
      </c>
      <c r="G3027" s="4">
        <v>2.8</v>
      </c>
      <c r="H3027" s="8">
        <v>0.2549</v>
      </c>
      <c r="I3027" s="8">
        <v>0.1189</v>
      </c>
      <c r="J3027" s="9">
        <v>0.005798611111111111</v>
      </c>
      <c r="K3027" s="21">
        <v>501.0</v>
      </c>
      <c r="L3027" s="4">
        <v>5.27</v>
      </c>
    </row>
    <row r="3028">
      <c r="A3028" s="20" t="s">
        <v>3542</v>
      </c>
      <c r="B3028" s="20" t="str">
        <f t="shared" si="1"/>
        <v>#VALUE!</v>
      </c>
      <c r="C3028" s="20" t="str">
        <f>IFERROR(__xludf.DUMMYFUNCTION("SPLIT(E3028,"" - "")"),"#VALUE!")</f>
        <v>#VALUE!</v>
      </c>
      <c r="D3028" s="20"/>
      <c r="E3028" s="23"/>
      <c r="F3028" s="4">
        <v>51.0</v>
      </c>
      <c r="G3028" s="4">
        <v>2.33</v>
      </c>
      <c r="H3028" s="8">
        <v>0.5098</v>
      </c>
      <c r="I3028" s="8">
        <v>0.0504</v>
      </c>
      <c r="J3028" s="9">
        <v>0.0037847222222222223</v>
      </c>
      <c r="K3028" s="21">
        <v>327.0</v>
      </c>
      <c r="L3028" s="4">
        <v>4.98</v>
      </c>
    </row>
    <row r="3029">
      <c r="A3029" s="20" t="s">
        <v>4858</v>
      </c>
      <c r="B3029" s="20" t="str">
        <f t="shared" si="1"/>
        <v>#VALUE!</v>
      </c>
      <c r="C3029" s="20" t="str">
        <f>IFERROR(__xludf.DUMMYFUNCTION("SPLIT(E3029,"" - "")"),"#VALUE!")</f>
        <v>#VALUE!</v>
      </c>
      <c r="D3029" s="20"/>
      <c r="E3029" s="23"/>
      <c r="F3029" s="4">
        <v>51.0</v>
      </c>
      <c r="G3029" s="4">
        <v>1.06</v>
      </c>
      <c r="H3029" s="8">
        <v>0.9804</v>
      </c>
      <c r="I3029" s="8">
        <v>0.0185</v>
      </c>
      <c r="J3029" s="9">
        <v>3.0092592592592595E-4</v>
      </c>
      <c r="K3029" s="21">
        <v>26.0</v>
      </c>
      <c r="L3029" s="4">
        <v>0.0</v>
      </c>
    </row>
    <row r="3030">
      <c r="A3030" s="20" t="s">
        <v>3545</v>
      </c>
      <c r="B3030" s="20" t="str">
        <f t="shared" si="1"/>
        <v>#VALUE!</v>
      </c>
      <c r="C3030" s="20" t="str">
        <f>IFERROR(__xludf.DUMMYFUNCTION("SPLIT(E3030,"" - "")"),"#VALUE!")</f>
        <v>#VALUE!</v>
      </c>
      <c r="D3030" s="20"/>
      <c r="E3030" s="23"/>
      <c r="F3030" s="4">
        <v>51.0</v>
      </c>
      <c r="G3030" s="4">
        <v>1.76</v>
      </c>
      <c r="H3030" s="8">
        <v>0.1765</v>
      </c>
      <c r="I3030" s="8">
        <v>0.4</v>
      </c>
      <c r="J3030" s="9">
        <v>0.0013425925925925925</v>
      </c>
      <c r="K3030" s="21">
        <v>116.0</v>
      </c>
      <c r="L3030" s="4">
        <v>1.69</v>
      </c>
    </row>
    <row r="3031">
      <c r="A3031" s="20" t="s">
        <v>3546</v>
      </c>
      <c r="B3031" s="20" t="str">
        <f t="shared" si="1"/>
        <v>#VALUE!</v>
      </c>
      <c r="C3031" s="20" t="str">
        <f>IFERROR(__xludf.DUMMYFUNCTION("SPLIT(E3031,"" - "")"),"#VALUE!")</f>
        <v>#VALUE!</v>
      </c>
      <c r="D3031" s="20"/>
      <c r="E3031" s="23"/>
      <c r="F3031" s="4">
        <v>51.0</v>
      </c>
      <c r="G3031" s="4">
        <v>2.92</v>
      </c>
      <c r="H3031" s="8">
        <v>0.2549</v>
      </c>
      <c r="I3031" s="8">
        <v>0.2081</v>
      </c>
      <c r="J3031" s="9">
        <v>0.0027083333333333334</v>
      </c>
      <c r="K3031" s="21">
        <v>234.0</v>
      </c>
      <c r="L3031" s="4">
        <v>1.61</v>
      </c>
    </row>
    <row r="3032">
      <c r="A3032" s="20" t="s">
        <v>3548</v>
      </c>
      <c r="B3032" s="20" t="str">
        <f t="shared" si="1"/>
        <v>#VALUE!</v>
      </c>
      <c r="C3032" s="20" t="str">
        <f>IFERROR(__xludf.DUMMYFUNCTION("SPLIT(E3032,"" - "")"),"#VALUE!")</f>
        <v>#VALUE!</v>
      </c>
      <c r="D3032" s="20"/>
      <c r="E3032" s="23"/>
      <c r="F3032" s="4">
        <v>51.0</v>
      </c>
      <c r="G3032" s="4">
        <v>2.22</v>
      </c>
      <c r="H3032" s="8">
        <v>0.4902</v>
      </c>
      <c r="I3032" s="8">
        <v>0.115</v>
      </c>
      <c r="J3032" s="9">
        <v>0.003310185185185185</v>
      </c>
      <c r="K3032" s="21">
        <v>286.0</v>
      </c>
      <c r="L3032" s="4">
        <v>2.06</v>
      </c>
    </row>
    <row r="3033">
      <c r="A3033" s="20" t="s">
        <v>3549</v>
      </c>
      <c r="B3033" s="20" t="str">
        <f t="shared" si="1"/>
        <v>#VALUE!</v>
      </c>
      <c r="C3033" s="20" t="str">
        <f>IFERROR(__xludf.DUMMYFUNCTION("SPLIT(E3033,"" - "")"),"#VALUE!")</f>
        <v>#VALUE!</v>
      </c>
      <c r="D3033" s="20"/>
      <c r="E3033" s="23"/>
      <c r="F3033" s="4">
        <v>51.0</v>
      </c>
      <c r="G3033" s="4">
        <v>2.33</v>
      </c>
      <c r="H3033" s="8">
        <v>0.1961</v>
      </c>
      <c r="I3033" s="8">
        <v>0.2101</v>
      </c>
      <c r="J3033" s="9">
        <v>0.005486111111111111</v>
      </c>
      <c r="K3033" s="21">
        <v>474.0</v>
      </c>
      <c r="L3033" s="4">
        <v>6.86</v>
      </c>
    </row>
    <row r="3034">
      <c r="A3034" s="20" t="s">
        <v>3550</v>
      </c>
      <c r="B3034" s="20" t="str">
        <f t="shared" si="1"/>
        <v>#VALUE!</v>
      </c>
      <c r="C3034" s="20" t="str">
        <f>IFERROR(__xludf.DUMMYFUNCTION("SPLIT(E3034,"" - "")"),"#VALUE!")</f>
        <v>#VALUE!</v>
      </c>
      <c r="D3034" s="20"/>
      <c r="E3034" s="23"/>
      <c r="F3034" s="4">
        <v>51.0</v>
      </c>
      <c r="G3034" s="4">
        <v>2.14</v>
      </c>
      <c r="H3034" s="8">
        <v>0.5686</v>
      </c>
      <c r="I3034" s="8">
        <v>0.1284</v>
      </c>
      <c r="J3034" s="9">
        <v>0.003310185185185185</v>
      </c>
      <c r="K3034" s="21">
        <v>286.0</v>
      </c>
      <c r="L3034" s="4">
        <v>2.88</v>
      </c>
    </row>
    <row r="3035">
      <c r="A3035" s="20" t="s">
        <v>3551</v>
      </c>
      <c r="B3035" s="20" t="str">
        <f t="shared" si="1"/>
        <v>#VALUE!</v>
      </c>
      <c r="C3035" s="20" t="str">
        <f>IFERROR(__xludf.DUMMYFUNCTION("SPLIT(E3035,"" - "")"),"#VALUE!")</f>
        <v>#VALUE!</v>
      </c>
      <c r="D3035" s="20"/>
      <c r="E3035" s="23"/>
      <c r="F3035" s="4">
        <v>51.0</v>
      </c>
      <c r="G3035" s="4">
        <v>3.69</v>
      </c>
      <c r="H3035" s="8">
        <v>0.2745</v>
      </c>
      <c r="I3035" s="8">
        <v>0.1915</v>
      </c>
      <c r="J3035" s="9">
        <v>0.00474537037037037</v>
      </c>
      <c r="K3035" s="21">
        <v>410.0</v>
      </c>
      <c r="L3035" s="4">
        <v>2.73</v>
      </c>
    </row>
    <row r="3036">
      <c r="A3036" s="20" t="s">
        <v>3552</v>
      </c>
      <c r="B3036" s="20" t="str">
        <f t="shared" si="1"/>
        <v>#VALUE!</v>
      </c>
      <c r="C3036" s="20" t="str">
        <f>IFERROR(__xludf.DUMMYFUNCTION("SPLIT(E3036,"" - "")"),"#VALUE!")</f>
        <v>#VALUE!</v>
      </c>
      <c r="D3036" s="20"/>
      <c r="E3036" s="23"/>
      <c r="F3036" s="4">
        <v>51.0</v>
      </c>
      <c r="G3036" s="4">
        <v>1.43</v>
      </c>
      <c r="H3036" s="8">
        <v>0.0588</v>
      </c>
      <c r="I3036" s="8">
        <v>0.6438</v>
      </c>
      <c r="J3036" s="9">
        <v>5.902777777777778E-4</v>
      </c>
      <c r="K3036" s="21">
        <v>51.0</v>
      </c>
      <c r="L3036" s="4">
        <v>1.29</v>
      </c>
    </row>
    <row r="3037">
      <c r="A3037" s="20" t="s">
        <v>3553</v>
      </c>
      <c r="B3037" s="20" t="str">
        <f t="shared" si="1"/>
        <v>#VALUE!</v>
      </c>
      <c r="C3037" s="20" t="str">
        <f>IFERROR(__xludf.DUMMYFUNCTION("SPLIT(E3037,"" - "")"),"#VALUE!")</f>
        <v>#VALUE!</v>
      </c>
      <c r="D3037" s="20"/>
      <c r="E3037" s="23"/>
      <c r="F3037" s="4">
        <v>51.0</v>
      </c>
      <c r="G3037" s="4">
        <v>5.61</v>
      </c>
      <c r="H3037" s="8">
        <v>0.4902</v>
      </c>
      <c r="I3037" s="8">
        <v>0.0664</v>
      </c>
      <c r="J3037" s="9">
        <v>0.00818287037037037</v>
      </c>
      <c r="K3037" s="21">
        <v>707.0</v>
      </c>
      <c r="L3037" s="4">
        <v>3.92</v>
      </c>
    </row>
    <row r="3038">
      <c r="A3038" s="20" t="s">
        <v>3554</v>
      </c>
      <c r="B3038" s="20" t="str">
        <f t="shared" si="1"/>
        <v>#VALUE!</v>
      </c>
      <c r="C3038" s="20" t="str">
        <f>IFERROR(__xludf.DUMMYFUNCTION("SPLIT(E3038,"" - "")"),"#VALUE!")</f>
        <v>#VALUE!</v>
      </c>
      <c r="D3038" s="20"/>
      <c r="E3038" s="23"/>
      <c r="F3038" s="4">
        <v>51.0</v>
      </c>
      <c r="G3038" s="4">
        <v>2.1</v>
      </c>
      <c r="H3038" s="8">
        <v>0.3922</v>
      </c>
      <c r="I3038" s="8">
        <v>0.1402</v>
      </c>
      <c r="J3038" s="9">
        <v>0.003136574074074074</v>
      </c>
      <c r="K3038" s="21">
        <v>271.0</v>
      </c>
      <c r="L3038" s="4">
        <v>3.88</v>
      </c>
    </row>
    <row r="3039">
      <c r="A3039" s="20" t="s">
        <v>3555</v>
      </c>
      <c r="B3039" s="20" t="str">
        <f t="shared" si="1"/>
        <v>#VALUE!</v>
      </c>
      <c r="C3039" s="20" t="str">
        <f>IFERROR(__xludf.DUMMYFUNCTION("SPLIT(E3039,"" - "")"),"#VALUE!")</f>
        <v>#VALUE!</v>
      </c>
      <c r="D3039" s="20"/>
      <c r="E3039" s="23"/>
      <c r="F3039" s="4">
        <v>51.0</v>
      </c>
      <c r="G3039" s="4">
        <v>3.67</v>
      </c>
      <c r="H3039" s="8">
        <v>0.2157</v>
      </c>
      <c r="I3039" s="8">
        <v>0.1551</v>
      </c>
      <c r="J3039" s="9">
        <v>0.005555555555555556</v>
      </c>
      <c r="K3039" s="21">
        <v>480.0</v>
      </c>
      <c r="L3039" s="4">
        <v>4.2</v>
      </c>
    </row>
    <row r="3040">
      <c r="A3040" s="20" t="s">
        <v>3556</v>
      </c>
      <c r="B3040" s="20" t="str">
        <f t="shared" si="1"/>
        <v>#VALUE!</v>
      </c>
      <c r="C3040" s="20" t="str">
        <f>IFERROR(__xludf.DUMMYFUNCTION("SPLIT(E3040,"" - "")"),"#VALUE!")</f>
        <v>#VALUE!</v>
      </c>
      <c r="D3040" s="20"/>
      <c r="E3040" s="23"/>
      <c r="F3040" s="4">
        <v>51.0</v>
      </c>
      <c r="G3040" s="4">
        <v>5.37</v>
      </c>
      <c r="H3040" s="8">
        <v>0.2157</v>
      </c>
      <c r="I3040" s="8">
        <v>0.1788</v>
      </c>
      <c r="J3040" s="9">
        <v>0.003981481481481482</v>
      </c>
      <c r="K3040" s="21">
        <v>344.0</v>
      </c>
      <c r="L3040" s="4">
        <v>2.14</v>
      </c>
    </row>
    <row r="3041">
      <c r="A3041" s="20" t="s">
        <v>3557</v>
      </c>
      <c r="B3041" s="20" t="str">
        <f t="shared" si="1"/>
        <v>#VALUE!</v>
      </c>
      <c r="C3041" s="20" t="str">
        <f>IFERROR(__xludf.DUMMYFUNCTION("SPLIT(E3041,"" - "")"),"#VALUE!")</f>
        <v>#VALUE!</v>
      </c>
      <c r="D3041" s="20"/>
      <c r="E3041" s="23"/>
      <c r="F3041" s="4">
        <v>51.0</v>
      </c>
      <c r="G3041" s="4">
        <v>1.67</v>
      </c>
      <c r="H3041" s="8">
        <v>0.5294</v>
      </c>
      <c r="I3041" s="8">
        <v>0.2588</v>
      </c>
      <c r="J3041" s="9">
        <v>6.597222222222222E-4</v>
      </c>
      <c r="K3041" s="21">
        <v>57.0</v>
      </c>
      <c r="L3041" s="4">
        <v>0.33</v>
      </c>
    </row>
    <row r="3042">
      <c r="A3042" s="20" t="s">
        <v>3558</v>
      </c>
      <c r="B3042" s="20" t="str">
        <f t="shared" si="1"/>
        <v>#VALUE!</v>
      </c>
      <c r="C3042" s="20" t="str">
        <f>IFERROR(__xludf.DUMMYFUNCTION("SPLIT(E3042,"" - "")"),"#VALUE!")</f>
        <v>#VALUE!</v>
      </c>
      <c r="D3042" s="20"/>
      <c r="E3042" s="23"/>
      <c r="F3042" s="4">
        <v>51.0</v>
      </c>
      <c r="G3042" s="4">
        <v>2.08</v>
      </c>
      <c r="H3042" s="8">
        <v>0.1176</v>
      </c>
      <c r="I3042" s="8">
        <v>0.4811</v>
      </c>
      <c r="J3042" s="9">
        <v>7.638888888888889E-4</v>
      </c>
      <c r="K3042" s="21">
        <v>66.0</v>
      </c>
      <c r="L3042" s="4">
        <v>1.02</v>
      </c>
    </row>
    <row r="3043">
      <c r="A3043" s="20" t="s">
        <v>3559</v>
      </c>
      <c r="B3043" s="20" t="str">
        <f t="shared" si="1"/>
        <v>#VALUE!</v>
      </c>
      <c r="C3043" s="20" t="str">
        <f>IFERROR(__xludf.DUMMYFUNCTION("SPLIT(E3043,"" - "")"),"#VALUE!")</f>
        <v>#VALUE!</v>
      </c>
      <c r="D3043" s="20"/>
      <c r="E3043" s="23"/>
      <c r="F3043" s="4">
        <v>51.0</v>
      </c>
      <c r="G3043" s="4">
        <v>1.8</v>
      </c>
      <c r="H3043" s="8">
        <v>0.1569</v>
      </c>
      <c r="I3043" s="8">
        <v>0.25</v>
      </c>
      <c r="J3043" s="9">
        <v>0.0022569444444444442</v>
      </c>
      <c r="K3043" s="21">
        <v>195.0</v>
      </c>
      <c r="L3043" s="4">
        <v>5.69</v>
      </c>
    </row>
    <row r="3044">
      <c r="A3044" s="20" t="s">
        <v>3560</v>
      </c>
      <c r="B3044" s="20" t="str">
        <f t="shared" si="1"/>
        <v>#VALUE!</v>
      </c>
      <c r="C3044" s="20" t="str">
        <f>IFERROR(__xludf.DUMMYFUNCTION("SPLIT(E3044,"" - "")"),"#VALUE!")</f>
        <v>#VALUE!</v>
      </c>
      <c r="D3044" s="20"/>
      <c r="E3044" s="23"/>
      <c r="F3044" s="4">
        <v>51.0</v>
      </c>
      <c r="G3044" s="4">
        <v>3.53</v>
      </c>
      <c r="H3044" s="8">
        <v>0.1961</v>
      </c>
      <c r="I3044" s="8">
        <v>0.1778</v>
      </c>
      <c r="J3044" s="9">
        <v>0.0033796296296296296</v>
      </c>
      <c r="K3044" s="21">
        <v>292.0</v>
      </c>
      <c r="L3044" s="4">
        <v>2.29</v>
      </c>
    </row>
    <row r="3045">
      <c r="A3045" s="20" t="s">
        <v>3561</v>
      </c>
      <c r="B3045" s="20" t="str">
        <f t="shared" si="1"/>
        <v>#VALUE!</v>
      </c>
      <c r="C3045" s="20" t="str">
        <f>IFERROR(__xludf.DUMMYFUNCTION("SPLIT(E3045,"" - "")"),"#VALUE!")</f>
        <v>#VALUE!</v>
      </c>
      <c r="D3045" s="20"/>
      <c r="E3045" s="23"/>
      <c r="F3045" s="4">
        <v>51.0</v>
      </c>
      <c r="G3045" s="4">
        <v>3.14</v>
      </c>
      <c r="H3045" s="8">
        <v>0.1176</v>
      </c>
      <c r="I3045" s="8">
        <v>0.2438</v>
      </c>
      <c r="J3045" s="9">
        <v>0.0030439814814814813</v>
      </c>
      <c r="K3045" s="21">
        <v>263.0</v>
      </c>
      <c r="L3045" s="4">
        <v>2.82</v>
      </c>
    </row>
    <row r="3046">
      <c r="A3046" s="20" t="s">
        <v>3562</v>
      </c>
      <c r="B3046" s="20" t="str">
        <f t="shared" si="1"/>
        <v>#VALUE!</v>
      </c>
      <c r="C3046" s="20" t="str">
        <f>IFERROR(__xludf.DUMMYFUNCTION("SPLIT(E3046,"" - "")"),"#VALUE!")</f>
        <v>#VALUE!</v>
      </c>
      <c r="D3046" s="20"/>
      <c r="E3046" s="23"/>
      <c r="F3046" s="4">
        <v>51.0</v>
      </c>
      <c r="G3046" s="4">
        <v>3.49</v>
      </c>
      <c r="H3046" s="8">
        <v>0.1765</v>
      </c>
      <c r="I3046" s="8">
        <v>0.3371</v>
      </c>
      <c r="J3046" s="9">
        <v>0.0034027777777777776</v>
      </c>
      <c r="K3046" s="21">
        <v>294.0</v>
      </c>
      <c r="L3046" s="4">
        <v>1.63</v>
      </c>
    </row>
    <row r="3047">
      <c r="A3047" s="20" t="s">
        <v>3563</v>
      </c>
      <c r="B3047" s="20" t="str">
        <f t="shared" si="1"/>
        <v>#VALUE!</v>
      </c>
      <c r="C3047" s="20" t="str">
        <f>IFERROR(__xludf.DUMMYFUNCTION("SPLIT(E3047,"" - "")"),"#VALUE!")</f>
        <v>#VALUE!</v>
      </c>
      <c r="D3047" s="20"/>
      <c r="E3047" s="23"/>
      <c r="F3047" s="4">
        <v>51.0</v>
      </c>
      <c r="G3047" s="4">
        <v>4.84</v>
      </c>
      <c r="H3047" s="8">
        <v>0.3137</v>
      </c>
      <c r="I3047" s="8">
        <v>0.1417</v>
      </c>
      <c r="J3047" s="9">
        <v>0.005578703703703704</v>
      </c>
      <c r="K3047" s="21">
        <v>482.0</v>
      </c>
      <c r="L3047" s="4">
        <v>2.55</v>
      </c>
    </row>
    <row r="3048">
      <c r="A3048" s="20" t="s">
        <v>3564</v>
      </c>
      <c r="B3048" s="20" t="str">
        <f t="shared" si="1"/>
        <v>#VALUE!</v>
      </c>
      <c r="C3048" s="20" t="str">
        <f>IFERROR(__xludf.DUMMYFUNCTION("SPLIT(E3048,"" - "")"),"#VALUE!")</f>
        <v>#VALUE!</v>
      </c>
      <c r="D3048" s="20"/>
      <c r="E3048" s="23"/>
      <c r="F3048" s="4">
        <v>51.0</v>
      </c>
      <c r="G3048" s="4">
        <v>2.71</v>
      </c>
      <c r="H3048" s="8">
        <v>0.2745</v>
      </c>
      <c r="I3048" s="8">
        <v>0.2754</v>
      </c>
      <c r="J3048" s="9">
        <v>0.003981481481481482</v>
      </c>
      <c r="K3048" s="21">
        <v>344.0</v>
      </c>
      <c r="L3048" s="4">
        <v>3.84</v>
      </c>
    </row>
    <row r="3049">
      <c r="A3049" s="20" t="s">
        <v>3565</v>
      </c>
      <c r="B3049" s="20" t="str">
        <f t="shared" si="1"/>
        <v>#VALUE!</v>
      </c>
      <c r="C3049" s="20" t="str">
        <f>IFERROR(__xludf.DUMMYFUNCTION("SPLIT(E3049,"" - "")"),"#VALUE!")</f>
        <v>#VALUE!</v>
      </c>
      <c r="D3049" s="20"/>
      <c r="E3049" s="23"/>
      <c r="F3049" s="4">
        <v>51.0</v>
      </c>
      <c r="G3049" s="4">
        <v>3.33</v>
      </c>
      <c r="H3049" s="8">
        <v>0.5686</v>
      </c>
      <c r="I3049" s="8">
        <v>0.0706</v>
      </c>
      <c r="J3049" s="9">
        <v>0.0026041666666666665</v>
      </c>
      <c r="K3049" s="21">
        <v>225.0</v>
      </c>
      <c r="L3049" s="4">
        <v>1.53</v>
      </c>
    </row>
    <row r="3050">
      <c r="A3050" s="20" t="s">
        <v>3567</v>
      </c>
      <c r="B3050" s="20" t="str">
        <f t="shared" si="1"/>
        <v>#VALUE!</v>
      </c>
      <c r="C3050" s="20" t="str">
        <f>IFERROR(__xludf.DUMMYFUNCTION("SPLIT(E3050,"" - "")"),"#VALUE!")</f>
        <v>#VALUE!</v>
      </c>
      <c r="D3050" s="20"/>
      <c r="E3050" s="23"/>
      <c r="F3050" s="4">
        <v>51.0</v>
      </c>
      <c r="G3050" s="4">
        <v>1.65</v>
      </c>
      <c r="H3050" s="8">
        <v>0.4118</v>
      </c>
      <c r="I3050" s="8">
        <v>0.0595</v>
      </c>
      <c r="J3050" s="9">
        <v>0.004988425925925926</v>
      </c>
      <c r="K3050" s="21">
        <v>431.0</v>
      </c>
      <c r="L3050" s="4">
        <v>2.82</v>
      </c>
    </row>
    <row r="3051">
      <c r="A3051" s="20" t="s">
        <v>3569</v>
      </c>
      <c r="B3051" s="20" t="str">
        <f t="shared" si="1"/>
        <v>#VALUE!</v>
      </c>
      <c r="C3051" s="20" t="str">
        <f>IFERROR(__xludf.DUMMYFUNCTION("SPLIT(E3051,"" - "")"),"#VALUE!")</f>
        <v>#VALUE!</v>
      </c>
      <c r="D3051" s="20"/>
      <c r="E3051" s="23"/>
      <c r="F3051" s="4">
        <v>51.0</v>
      </c>
      <c r="G3051" s="4">
        <v>2.41</v>
      </c>
      <c r="H3051" s="8">
        <v>0.3922</v>
      </c>
      <c r="I3051" s="8">
        <v>0.1463</v>
      </c>
      <c r="J3051" s="9">
        <v>0.004293981481481481</v>
      </c>
      <c r="K3051" s="21">
        <v>371.0</v>
      </c>
      <c r="L3051" s="4">
        <v>3.33</v>
      </c>
    </row>
    <row r="3052">
      <c r="A3052" s="20" t="s">
        <v>3570</v>
      </c>
      <c r="B3052" s="20" t="str">
        <f t="shared" si="1"/>
        <v>#VALUE!</v>
      </c>
      <c r="C3052" s="20" t="str">
        <f>IFERROR(__xludf.DUMMYFUNCTION("SPLIT(E3052,"" - "")"),"#VALUE!")</f>
        <v>#VALUE!</v>
      </c>
      <c r="D3052" s="20"/>
      <c r="E3052" s="23"/>
      <c r="F3052" s="4">
        <v>51.0</v>
      </c>
      <c r="G3052" s="4">
        <v>2.45</v>
      </c>
      <c r="H3052" s="8">
        <v>0.1961</v>
      </c>
      <c r="I3052" s="8">
        <v>0.12</v>
      </c>
      <c r="J3052" s="9">
        <v>0.0030092592592592593</v>
      </c>
      <c r="K3052" s="21">
        <v>260.0</v>
      </c>
      <c r="L3052" s="4">
        <v>5.43</v>
      </c>
    </row>
    <row r="3053">
      <c r="A3053" s="20" t="s">
        <v>3571</v>
      </c>
      <c r="B3053" s="20" t="str">
        <f t="shared" si="1"/>
        <v>#VALUE!</v>
      </c>
      <c r="C3053" s="20" t="str">
        <f>IFERROR(__xludf.DUMMYFUNCTION("SPLIT(E3053,"" - "")"),"#VALUE!")</f>
        <v>#VALUE!</v>
      </c>
      <c r="D3053" s="20"/>
      <c r="E3053" s="23"/>
      <c r="F3053" s="4">
        <v>51.0</v>
      </c>
      <c r="G3053" s="4">
        <v>4.61</v>
      </c>
      <c r="H3053" s="8">
        <v>0.2353</v>
      </c>
      <c r="I3053" s="8">
        <v>0.1532</v>
      </c>
      <c r="J3053" s="9">
        <v>0.005798611111111111</v>
      </c>
      <c r="K3053" s="21">
        <v>501.0</v>
      </c>
      <c r="L3053" s="4">
        <v>3.9</v>
      </c>
    </row>
    <row r="3054">
      <c r="A3054" s="20" t="s">
        <v>3573</v>
      </c>
      <c r="B3054" s="20" t="str">
        <f t="shared" si="1"/>
        <v>#VALUE!</v>
      </c>
      <c r="C3054" s="20" t="str">
        <f>IFERROR(__xludf.DUMMYFUNCTION("SPLIT(E3054,"" - "")"),"#VALUE!")</f>
        <v>#VALUE!</v>
      </c>
      <c r="D3054" s="20"/>
      <c r="E3054" s="23"/>
      <c r="F3054" s="4">
        <v>51.0</v>
      </c>
      <c r="G3054" s="4">
        <v>3.2</v>
      </c>
      <c r="H3054" s="8">
        <v>0.3333</v>
      </c>
      <c r="I3054" s="8">
        <v>0.092</v>
      </c>
      <c r="J3054" s="9">
        <v>0.004722222222222222</v>
      </c>
      <c r="K3054" s="21">
        <v>408.0</v>
      </c>
      <c r="L3054" s="4">
        <v>3.16</v>
      </c>
    </row>
    <row r="3055">
      <c r="A3055" s="20" t="s">
        <v>4616</v>
      </c>
      <c r="B3055" s="20" t="str">
        <f t="shared" si="1"/>
        <v>#VALUE!</v>
      </c>
      <c r="C3055" s="20" t="str">
        <f>IFERROR(__xludf.DUMMYFUNCTION("SPLIT(E3055,"" - "")"),"#VALUE!")</f>
        <v>#VALUE!</v>
      </c>
      <c r="D3055" s="20"/>
      <c r="E3055" s="23"/>
      <c r="F3055" s="4">
        <v>51.0</v>
      </c>
      <c r="G3055" s="4">
        <v>2.04</v>
      </c>
      <c r="H3055" s="8">
        <v>0.1961</v>
      </c>
      <c r="I3055" s="8">
        <v>0.375</v>
      </c>
      <c r="J3055" s="9">
        <v>0.0023148148148148147</v>
      </c>
      <c r="K3055" s="21">
        <v>200.0</v>
      </c>
      <c r="L3055" s="4">
        <v>1.02</v>
      </c>
    </row>
    <row r="3056">
      <c r="A3056" s="20" t="s">
        <v>3576</v>
      </c>
      <c r="B3056" s="20" t="str">
        <f t="shared" si="1"/>
        <v>#VALUE!</v>
      </c>
      <c r="C3056" s="20" t="str">
        <f>IFERROR(__xludf.DUMMYFUNCTION("SPLIT(E3056,"" - "")"),"#VALUE!")</f>
        <v>#VALUE!</v>
      </c>
      <c r="D3056" s="20"/>
      <c r="E3056" s="23"/>
      <c r="F3056" s="4">
        <v>51.0</v>
      </c>
      <c r="G3056" s="4">
        <v>5.08</v>
      </c>
      <c r="H3056" s="8">
        <v>0.1765</v>
      </c>
      <c r="I3056" s="8">
        <v>0.0463</v>
      </c>
      <c r="J3056" s="9">
        <v>0.007407407407407408</v>
      </c>
      <c r="K3056" s="21">
        <v>640.0</v>
      </c>
      <c r="L3056" s="4">
        <v>5.18</v>
      </c>
    </row>
    <row r="3057">
      <c r="A3057" s="20" t="s">
        <v>3577</v>
      </c>
      <c r="B3057" s="20" t="str">
        <f t="shared" si="1"/>
        <v>#VALUE!</v>
      </c>
      <c r="C3057" s="20" t="str">
        <f>IFERROR(__xludf.DUMMYFUNCTION("SPLIT(E3057,"" - "")"),"#VALUE!")</f>
        <v>#VALUE!</v>
      </c>
      <c r="D3057" s="20"/>
      <c r="E3057" s="23"/>
      <c r="F3057" s="4">
        <v>51.0</v>
      </c>
      <c r="G3057" s="4">
        <v>3.04</v>
      </c>
      <c r="H3057" s="8">
        <v>0.2353</v>
      </c>
      <c r="I3057" s="8">
        <v>0.2129</v>
      </c>
      <c r="J3057" s="9">
        <v>0.0031134259259259257</v>
      </c>
      <c r="K3057" s="21">
        <v>269.0</v>
      </c>
      <c r="L3057" s="4">
        <v>2.47</v>
      </c>
    </row>
    <row r="3058">
      <c r="A3058" s="20" t="s">
        <v>3579</v>
      </c>
      <c r="B3058" s="20" t="str">
        <f t="shared" si="1"/>
        <v>#VALUE!</v>
      </c>
      <c r="C3058" s="20" t="str">
        <f>IFERROR(__xludf.DUMMYFUNCTION("SPLIT(E3058,"" - "")"),"#VALUE!")</f>
        <v>#VALUE!</v>
      </c>
      <c r="D3058" s="20"/>
      <c r="E3058" s="23"/>
      <c r="F3058" s="4">
        <v>51.0</v>
      </c>
      <c r="G3058" s="4">
        <v>2.39</v>
      </c>
      <c r="H3058" s="8">
        <v>0.3529</v>
      </c>
      <c r="I3058" s="8">
        <v>0.2623</v>
      </c>
      <c r="J3058" s="9">
        <v>0.0016550925925925926</v>
      </c>
      <c r="K3058" s="21">
        <v>143.0</v>
      </c>
      <c r="L3058" s="4">
        <v>0.92</v>
      </c>
    </row>
    <row r="3059">
      <c r="A3059" s="20" t="s">
        <v>3582</v>
      </c>
      <c r="B3059" s="20" t="str">
        <f t="shared" si="1"/>
        <v>#VALUE!</v>
      </c>
      <c r="C3059" s="20" t="str">
        <f>IFERROR(__xludf.DUMMYFUNCTION("SPLIT(E3059,"" - "")"),"#VALUE!")</f>
        <v>#VALUE!</v>
      </c>
      <c r="D3059" s="20"/>
      <c r="E3059" s="23"/>
      <c r="F3059" s="4">
        <v>51.0</v>
      </c>
      <c r="G3059" s="4">
        <v>2.59</v>
      </c>
      <c r="H3059" s="8">
        <v>0.2941</v>
      </c>
      <c r="I3059" s="8">
        <v>0.2652</v>
      </c>
      <c r="J3059" s="9">
        <v>0.0018171296296296297</v>
      </c>
      <c r="K3059" s="21">
        <v>157.0</v>
      </c>
      <c r="L3059" s="4">
        <v>1.82</v>
      </c>
    </row>
    <row r="3060">
      <c r="A3060" s="20" t="s">
        <v>3583</v>
      </c>
      <c r="B3060" s="20" t="str">
        <f t="shared" si="1"/>
        <v>#VALUE!</v>
      </c>
      <c r="C3060" s="20" t="str">
        <f>IFERROR(__xludf.DUMMYFUNCTION("SPLIT(E3060,"" - "")"),"#VALUE!")</f>
        <v>#VALUE!</v>
      </c>
      <c r="D3060" s="20"/>
      <c r="E3060" s="23"/>
      <c r="F3060" s="4">
        <v>51.0</v>
      </c>
      <c r="G3060" s="4">
        <v>3.16</v>
      </c>
      <c r="H3060" s="8">
        <v>0.2745</v>
      </c>
      <c r="I3060" s="8">
        <v>0.1739</v>
      </c>
      <c r="J3060" s="9">
        <v>0.0036805555555555554</v>
      </c>
      <c r="K3060" s="21">
        <v>318.0</v>
      </c>
      <c r="L3060" s="4">
        <v>3.02</v>
      </c>
    </row>
    <row r="3061">
      <c r="A3061" s="20" t="s">
        <v>3584</v>
      </c>
      <c r="B3061" s="20" t="str">
        <f t="shared" si="1"/>
        <v>#VALUE!</v>
      </c>
      <c r="C3061" s="20" t="str">
        <f>IFERROR(__xludf.DUMMYFUNCTION("SPLIT(E3061,"" - "")"),"#VALUE!")</f>
        <v>#VALUE!</v>
      </c>
      <c r="D3061" s="20"/>
      <c r="E3061" s="23"/>
      <c r="F3061" s="4">
        <v>51.0</v>
      </c>
      <c r="G3061" s="4">
        <v>3.31</v>
      </c>
      <c r="H3061" s="8">
        <v>0.1176</v>
      </c>
      <c r="I3061" s="8">
        <v>0.2663</v>
      </c>
      <c r="J3061" s="9">
        <v>0.0027199074074074074</v>
      </c>
      <c r="K3061" s="21">
        <v>235.0</v>
      </c>
      <c r="L3061" s="4">
        <v>1.33</v>
      </c>
    </row>
    <row r="3062">
      <c r="A3062" s="20" t="s">
        <v>3585</v>
      </c>
      <c r="B3062" s="20" t="str">
        <f t="shared" si="1"/>
        <v>#VALUE!</v>
      </c>
      <c r="C3062" s="20" t="str">
        <f>IFERROR(__xludf.DUMMYFUNCTION("SPLIT(E3062,"" - "")"),"#VALUE!")</f>
        <v>#VALUE!</v>
      </c>
      <c r="D3062" s="20"/>
      <c r="E3062" s="23"/>
      <c r="F3062" s="4">
        <v>51.0</v>
      </c>
      <c r="G3062" s="4">
        <v>2.94</v>
      </c>
      <c r="H3062" s="8">
        <v>0.1961</v>
      </c>
      <c r="I3062" s="8">
        <v>0.2667</v>
      </c>
      <c r="J3062" s="9">
        <v>0.0017476851851851852</v>
      </c>
      <c r="K3062" s="21">
        <v>151.0</v>
      </c>
      <c r="L3062" s="4">
        <v>1.92</v>
      </c>
    </row>
    <row r="3063">
      <c r="A3063" s="20" t="s">
        <v>3586</v>
      </c>
      <c r="B3063" s="20" t="str">
        <f t="shared" si="1"/>
        <v>#VALUE!</v>
      </c>
      <c r="C3063" s="20" t="str">
        <f>IFERROR(__xludf.DUMMYFUNCTION("SPLIT(E3063,"" - "")"),"#VALUE!")</f>
        <v>#VALUE!</v>
      </c>
      <c r="D3063" s="20"/>
      <c r="E3063" s="23"/>
      <c r="F3063" s="4">
        <v>51.0</v>
      </c>
      <c r="G3063" s="4">
        <v>3.08</v>
      </c>
      <c r="H3063" s="8">
        <v>0.2157</v>
      </c>
      <c r="I3063" s="8">
        <v>0.121</v>
      </c>
      <c r="J3063" s="9">
        <v>0.0028703703703703703</v>
      </c>
      <c r="K3063" s="21">
        <v>248.0</v>
      </c>
      <c r="L3063" s="4">
        <v>2.65</v>
      </c>
    </row>
    <row r="3064">
      <c r="A3064" s="20" t="s">
        <v>4127</v>
      </c>
      <c r="B3064" s="20" t="str">
        <f t="shared" si="1"/>
        <v>#VALUE!</v>
      </c>
      <c r="C3064" s="20" t="str">
        <f>IFERROR(__xludf.DUMMYFUNCTION("SPLIT(E3064,"" - "")"),"#VALUE!")</f>
        <v>#VALUE!</v>
      </c>
      <c r="D3064" s="20"/>
      <c r="E3064" s="23"/>
      <c r="F3064" s="4">
        <v>51.0</v>
      </c>
      <c r="G3064" s="4">
        <v>5.35</v>
      </c>
      <c r="H3064" s="8">
        <v>0.1961</v>
      </c>
      <c r="I3064" s="8">
        <v>0.1282</v>
      </c>
      <c r="J3064" s="9">
        <v>0.004907407407407407</v>
      </c>
      <c r="K3064" s="21">
        <v>424.0</v>
      </c>
      <c r="L3064" s="4">
        <v>2.96</v>
      </c>
    </row>
    <row r="3065">
      <c r="A3065" s="20" t="s">
        <v>3588</v>
      </c>
      <c r="B3065" s="20" t="str">
        <f t="shared" si="1"/>
        <v>#VALUE!</v>
      </c>
      <c r="C3065" s="20" t="str">
        <f>IFERROR(__xludf.DUMMYFUNCTION("SPLIT(E3065,"" - "")"),"#VALUE!")</f>
        <v>#VALUE!</v>
      </c>
      <c r="D3065" s="20"/>
      <c r="E3065" s="23"/>
      <c r="F3065" s="4">
        <v>51.0</v>
      </c>
      <c r="G3065" s="4">
        <v>1.35</v>
      </c>
      <c r="H3065" s="8">
        <v>0.4118</v>
      </c>
      <c r="I3065" s="8">
        <v>0.058</v>
      </c>
      <c r="J3065" s="9">
        <v>0.0024652777777777776</v>
      </c>
      <c r="K3065" s="21">
        <v>213.0</v>
      </c>
      <c r="L3065" s="4">
        <v>2.27</v>
      </c>
    </row>
    <row r="3066">
      <c r="A3066" s="20" t="s">
        <v>3591</v>
      </c>
      <c r="B3066" s="20" t="str">
        <f t="shared" si="1"/>
        <v>#VALUE!</v>
      </c>
      <c r="C3066" s="20" t="str">
        <f>IFERROR(__xludf.DUMMYFUNCTION("SPLIT(E3066,"" - "")"),"#VALUE!")</f>
        <v>#VALUE!</v>
      </c>
      <c r="D3066" s="20"/>
      <c r="E3066" s="23"/>
      <c r="F3066" s="4">
        <v>51.0</v>
      </c>
      <c r="G3066" s="4">
        <v>3.92</v>
      </c>
      <c r="H3066" s="8">
        <v>0.3922</v>
      </c>
      <c r="I3066" s="8">
        <v>0.17</v>
      </c>
      <c r="J3066" s="9">
        <v>0.004456018518518519</v>
      </c>
      <c r="K3066" s="21">
        <v>385.0</v>
      </c>
      <c r="L3066" s="4">
        <v>2.39</v>
      </c>
    </row>
    <row r="3067">
      <c r="A3067" s="20" t="s">
        <v>3594</v>
      </c>
      <c r="B3067" s="20" t="str">
        <f t="shared" si="1"/>
        <v>#VALUE!</v>
      </c>
      <c r="C3067" s="20" t="str">
        <f>IFERROR(__xludf.DUMMYFUNCTION("SPLIT(E3067,"" - "")"),"#VALUE!")</f>
        <v>#VALUE!</v>
      </c>
      <c r="D3067" s="20"/>
      <c r="E3067" s="23"/>
      <c r="F3067" s="4">
        <v>51.0</v>
      </c>
      <c r="G3067" s="4">
        <v>5.65</v>
      </c>
      <c r="H3067" s="8">
        <v>0.3137</v>
      </c>
      <c r="I3067" s="8">
        <v>0.4028</v>
      </c>
      <c r="J3067" s="9">
        <v>9.953703703703704E-4</v>
      </c>
      <c r="K3067" s="21">
        <v>86.0</v>
      </c>
      <c r="L3067" s="4">
        <v>1.08</v>
      </c>
    </row>
    <row r="3068">
      <c r="A3068" s="20">
        <v>1860.0</v>
      </c>
      <c r="B3068" s="20" t="str">
        <f t="shared" si="1"/>
        <v>#VALUE!</v>
      </c>
      <c r="C3068" s="20" t="str">
        <f>IFERROR(__xludf.DUMMYFUNCTION("SPLIT(E3068,"" - "")"),"#VALUE!")</f>
        <v>#VALUE!</v>
      </c>
      <c r="D3068" s="20"/>
      <c r="E3068" s="23"/>
      <c r="F3068" s="4">
        <v>50.0</v>
      </c>
      <c r="G3068" s="4">
        <v>3.16</v>
      </c>
      <c r="H3068" s="8">
        <v>0.18</v>
      </c>
      <c r="I3068" s="8">
        <v>0.1646</v>
      </c>
      <c r="J3068" s="9">
        <v>0.0030208333333333333</v>
      </c>
      <c r="K3068" s="21">
        <v>261.0</v>
      </c>
      <c r="L3068" s="4">
        <v>3.34</v>
      </c>
    </row>
    <row r="3069">
      <c r="A3069" s="20">
        <v>1940.0</v>
      </c>
      <c r="B3069" s="20" t="str">
        <f t="shared" si="1"/>
        <v>#VALUE!</v>
      </c>
      <c r="C3069" s="20" t="str">
        <f>IFERROR(__xludf.DUMMYFUNCTION("SPLIT(E3069,"" - "")"),"#VALUE!")</f>
        <v>#VALUE!</v>
      </c>
      <c r="D3069" s="20"/>
      <c r="E3069" s="23"/>
      <c r="F3069" s="4">
        <v>50.0</v>
      </c>
      <c r="G3069" s="4">
        <v>3.66</v>
      </c>
      <c r="H3069" s="8">
        <v>0.26</v>
      </c>
      <c r="I3069" s="8">
        <v>0.1148</v>
      </c>
      <c r="J3069" s="9">
        <v>0.0030092592592592593</v>
      </c>
      <c r="K3069" s="21">
        <v>260.0</v>
      </c>
      <c r="L3069" s="4">
        <v>3.08</v>
      </c>
    </row>
    <row r="3070">
      <c r="A3070" s="20">
        <v>21282.0</v>
      </c>
      <c r="B3070" s="20" t="str">
        <f t="shared" si="1"/>
        <v>#VALUE!</v>
      </c>
      <c r="C3070" s="20" t="str">
        <f>IFERROR(__xludf.DUMMYFUNCTION("SPLIT(E3070,"" - "")"),"#VALUE!")</f>
        <v>#VALUE!</v>
      </c>
      <c r="D3070" s="20"/>
      <c r="E3070" s="23"/>
      <c r="F3070" s="4">
        <v>50.0</v>
      </c>
      <c r="G3070" s="4">
        <v>2.76</v>
      </c>
      <c r="H3070" s="8">
        <v>0.16</v>
      </c>
      <c r="I3070" s="8">
        <v>0.2246</v>
      </c>
      <c r="J3070" s="9">
        <v>0.003703703703703704</v>
      </c>
      <c r="K3070" s="21">
        <v>320.0</v>
      </c>
      <c r="L3070" s="4">
        <v>4.16</v>
      </c>
    </row>
    <row r="3071">
      <c r="A3071" s="20">
        <v>34540.0</v>
      </c>
      <c r="B3071" s="20" t="str">
        <f t="shared" si="1"/>
        <v>#VALUE!</v>
      </c>
      <c r="C3071" s="20" t="str">
        <f>IFERROR(__xludf.DUMMYFUNCTION("SPLIT(E3071,"" - "")"),"#VALUE!")</f>
        <v>#VALUE!</v>
      </c>
      <c r="D3071" s="20"/>
      <c r="E3071" s="23"/>
      <c r="F3071" s="4">
        <v>50.0</v>
      </c>
      <c r="G3071" s="4">
        <v>2.52</v>
      </c>
      <c r="H3071" s="8">
        <v>0.2</v>
      </c>
      <c r="I3071" s="8">
        <v>0.2222</v>
      </c>
      <c r="J3071" s="9">
        <v>0.004479166666666667</v>
      </c>
      <c r="K3071" s="21">
        <v>387.0</v>
      </c>
      <c r="L3071" s="4">
        <v>3.78</v>
      </c>
    </row>
    <row r="3072">
      <c r="A3072" s="20">
        <v>34608.0</v>
      </c>
      <c r="B3072" s="20" t="str">
        <f t="shared" si="1"/>
        <v>#VALUE!</v>
      </c>
      <c r="C3072" s="20" t="str">
        <f>IFERROR(__xludf.DUMMYFUNCTION("SPLIT(E3072,"" - "")"),"#VALUE!")</f>
        <v>#VALUE!</v>
      </c>
      <c r="D3072" s="20"/>
      <c r="E3072" s="23"/>
      <c r="F3072" s="4">
        <v>50.0</v>
      </c>
      <c r="G3072" s="4">
        <v>2.72</v>
      </c>
      <c r="H3072" s="8">
        <v>0.2</v>
      </c>
      <c r="I3072" s="8">
        <v>0.1691</v>
      </c>
      <c r="J3072" s="9">
        <v>0.002916666666666667</v>
      </c>
      <c r="K3072" s="21">
        <v>252.0</v>
      </c>
      <c r="L3072" s="4">
        <v>3.34</v>
      </c>
    </row>
    <row r="3073">
      <c r="A3073" s="20">
        <v>34980.0</v>
      </c>
      <c r="B3073" s="20" t="str">
        <f t="shared" si="1"/>
        <v>#VALUE!</v>
      </c>
      <c r="C3073" s="20" t="str">
        <f>IFERROR(__xludf.DUMMYFUNCTION("SPLIT(E3073,"" - "")"),"#VALUE!")</f>
        <v>#VALUE!</v>
      </c>
      <c r="D3073" s="20"/>
      <c r="E3073" s="23"/>
      <c r="F3073" s="4">
        <v>50.0</v>
      </c>
      <c r="G3073" s="4">
        <v>2.26</v>
      </c>
      <c r="H3073" s="8">
        <v>0.36</v>
      </c>
      <c r="I3073" s="8">
        <v>0.1327</v>
      </c>
      <c r="J3073" s="9">
        <v>0.0037731481481481483</v>
      </c>
      <c r="K3073" s="21">
        <v>326.0</v>
      </c>
      <c r="L3073" s="4">
        <v>3.26</v>
      </c>
    </row>
    <row r="3074">
      <c r="A3074" s="20">
        <v>35475.0</v>
      </c>
      <c r="B3074" s="20" t="str">
        <f t="shared" si="1"/>
        <v>#VALUE!</v>
      </c>
      <c r="C3074" s="20" t="str">
        <f>IFERROR(__xludf.DUMMYFUNCTION("SPLIT(E3074,"" - "")"),"#VALUE!")</f>
        <v>#VALUE!</v>
      </c>
      <c r="D3074" s="20"/>
      <c r="E3074" s="23"/>
      <c r="F3074" s="4">
        <v>50.0</v>
      </c>
      <c r="G3074" s="4">
        <v>2.42</v>
      </c>
      <c r="H3074" s="8">
        <v>0.46</v>
      </c>
      <c r="I3074" s="8">
        <v>0.124</v>
      </c>
      <c r="J3074" s="9">
        <v>0.004629629629629629</v>
      </c>
      <c r="K3074" s="21">
        <v>400.0</v>
      </c>
      <c r="L3074" s="4">
        <v>2.68</v>
      </c>
    </row>
    <row r="3075">
      <c r="A3075" s="20" t="s">
        <v>3597</v>
      </c>
      <c r="B3075" s="20" t="str">
        <f t="shared" si="1"/>
        <v>#VALUE!</v>
      </c>
      <c r="C3075" s="20" t="str">
        <f>IFERROR(__xludf.DUMMYFUNCTION("SPLIT(E3075,"" - "")"),"#VALUE!")</f>
        <v>#VALUE!</v>
      </c>
      <c r="D3075" s="20"/>
      <c r="E3075" s="23"/>
      <c r="F3075" s="4">
        <v>50.0</v>
      </c>
      <c r="G3075" s="4">
        <v>3.78</v>
      </c>
      <c r="H3075" s="8">
        <v>0.1</v>
      </c>
      <c r="I3075" s="8">
        <v>0.3016</v>
      </c>
      <c r="J3075" s="9">
        <v>0.0036458333333333334</v>
      </c>
      <c r="K3075" s="21">
        <v>315.0</v>
      </c>
      <c r="L3075" s="4">
        <v>1.78</v>
      </c>
    </row>
    <row r="3076">
      <c r="A3076" s="20" t="s">
        <v>3599</v>
      </c>
      <c r="B3076" s="20" t="str">
        <f t="shared" si="1"/>
        <v>#VALUE!</v>
      </c>
      <c r="C3076" s="20" t="str">
        <f>IFERROR(__xludf.DUMMYFUNCTION("SPLIT(E3076,"" - "")"),"#VALUE!")</f>
        <v>#VALUE!</v>
      </c>
      <c r="D3076" s="20"/>
      <c r="E3076" s="23"/>
      <c r="F3076" s="4">
        <v>50.0</v>
      </c>
      <c r="G3076" s="4">
        <v>2.98</v>
      </c>
      <c r="H3076" s="8">
        <v>0.26</v>
      </c>
      <c r="I3076" s="8">
        <v>0.2081</v>
      </c>
      <c r="J3076" s="9">
        <v>0.0033449074074074076</v>
      </c>
      <c r="K3076" s="21">
        <v>289.0</v>
      </c>
      <c r="L3076" s="4">
        <v>2.66</v>
      </c>
    </row>
    <row r="3077">
      <c r="A3077" s="20" t="s">
        <v>3600</v>
      </c>
      <c r="B3077" s="20" t="str">
        <f t="shared" si="1"/>
        <v>#VALUE!</v>
      </c>
      <c r="C3077" s="20" t="str">
        <f>IFERROR(__xludf.DUMMYFUNCTION("SPLIT(E3077,"" - "")"),"#VALUE!")</f>
        <v>#VALUE!</v>
      </c>
      <c r="D3077" s="20"/>
      <c r="E3077" s="23"/>
      <c r="F3077" s="4">
        <v>50.0</v>
      </c>
      <c r="G3077" s="4">
        <v>2.94</v>
      </c>
      <c r="H3077" s="8">
        <v>0.1</v>
      </c>
      <c r="I3077" s="8">
        <v>0.4762</v>
      </c>
      <c r="J3077" s="9">
        <v>0.001724537037037037</v>
      </c>
      <c r="K3077" s="21">
        <v>149.0</v>
      </c>
      <c r="L3077" s="4">
        <v>1.86</v>
      </c>
    </row>
    <row r="3078">
      <c r="A3078" s="20" t="s">
        <v>3601</v>
      </c>
      <c r="B3078" s="20" t="str">
        <f t="shared" si="1"/>
        <v>#VALUE!</v>
      </c>
      <c r="C3078" s="20" t="str">
        <f>IFERROR(__xludf.DUMMYFUNCTION("SPLIT(E3078,"" - "")"),"#VALUE!")</f>
        <v>#VALUE!</v>
      </c>
      <c r="D3078" s="20"/>
      <c r="E3078" s="23"/>
      <c r="F3078" s="4">
        <v>50.0</v>
      </c>
      <c r="G3078" s="4">
        <v>3.88</v>
      </c>
      <c r="H3078" s="8">
        <v>0.24</v>
      </c>
      <c r="I3078" s="8">
        <v>0.2216</v>
      </c>
      <c r="J3078" s="9">
        <v>0.003981481481481482</v>
      </c>
      <c r="K3078" s="21">
        <v>344.0</v>
      </c>
      <c r="L3078" s="4">
        <v>2.68</v>
      </c>
    </row>
    <row r="3079">
      <c r="A3079" s="20" t="s">
        <v>3602</v>
      </c>
      <c r="B3079" s="20" t="str">
        <f t="shared" si="1"/>
        <v>#VALUE!</v>
      </c>
      <c r="C3079" s="20" t="str">
        <f>IFERROR(__xludf.DUMMYFUNCTION("SPLIT(E3079,"" - "")"),"#VALUE!")</f>
        <v>#VALUE!</v>
      </c>
      <c r="D3079" s="20"/>
      <c r="E3079" s="23"/>
      <c r="F3079" s="4">
        <v>50.0</v>
      </c>
      <c r="G3079" s="4">
        <v>3.0</v>
      </c>
      <c r="H3079" s="8">
        <v>0.36</v>
      </c>
      <c r="I3079" s="8">
        <v>0.2267</v>
      </c>
      <c r="J3079" s="9">
        <v>0.0019675925925925924</v>
      </c>
      <c r="K3079" s="21">
        <v>170.0</v>
      </c>
      <c r="L3079" s="4">
        <v>1.68</v>
      </c>
    </row>
    <row r="3080">
      <c r="A3080" s="20" t="s">
        <v>3603</v>
      </c>
      <c r="B3080" s="20" t="str">
        <f t="shared" si="1"/>
        <v>#VALUE!</v>
      </c>
      <c r="C3080" s="20" t="str">
        <f>IFERROR(__xludf.DUMMYFUNCTION("SPLIT(E3080,"" - "")"),"#VALUE!")</f>
        <v>#VALUE!</v>
      </c>
      <c r="D3080" s="20"/>
      <c r="E3080" s="23"/>
      <c r="F3080" s="4">
        <v>50.0</v>
      </c>
      <c r="G3080" s="4">
        <v>3.34</v>
      </c>
      <c r="H3080" s="8">
        <v>0.34</v>
      </c>
      <c r="I3080" s="8">
        <v>0.1737</v>
      </c>
      <c r="J3080" s="9">
        <v>0.0027546296296296294</v>
      </c>
      <c r="K3080" s="21">
        <v>238.0</v>
      </c>
      <c r="L3080" s="4">
        <v>2.64</v>
      </c>
    </row>
    <row r="3081">
      <c r="A3081" s="20" t="s">
        <v>3604</v>
      </c>
      <c r="B3081" s="20" t="str">
        <f t="shared" si="1"/>
        <v>#VALUE!</v>
      </c>
      <c r="C3081" s="20" t="str">
        <f>IFERROR(__xludf.DUMMYFUNCTION("SPLIT(E3081,"" - "")"),"#VALUE!")</f>
        <v>#VALUE!</v>
      </c>
      <c r="D3081" s="20"/>
      <c r="E3081" s="23"/>
      <c r="F3081" s="4">
        <v>50.0</v>
      </c>
      <c r="G3081" s="4">
        <v>4.4</v>
      </c>
      <c r="H3081" s="8">
        <v>0.32</v>
      </c>
      <c r="I3081" s="8">
        <v>0.0727</v>
      </c>
      <c r="J3081" s="9">
        <v>0.005925925925925926</v>
      </c>
      <c r="K3081" s="21">
        <v>512.0</v>
      </c>
      <c r="L3081" s="4">
        <v>7.46</v>
      </c>
    </row>
    <row r="3082">
      <c r="A3082" s="20" t="s">
        <v>3605</v>
      </c>
      <c r="B3082" s="20" t="str">
        <f t="shared" si="1"/>
        <v>#VALUE!</v>
      </c>
      <c r="C3082" s="20" t="str">
        <f>IFERROR(__xludf.DUMMYFUNCTION("SPLIT(E3082,"" - "")"),"#VALUE!")</f>
        <v>#VALUE!</v>
      </c>
      <c r="D3082" s="20"/>
      <c r="E3082" s="23"/>
      <c r="F3082" s="4">
        <v>50.0</v>
      </c>
      <c r="G3082" s="4">
        <v>2.54</v>
      </c>
      <c r="H3082" s="8">
        <v>0.14</v>
      </c>
      <c r="I3082" s="8">
        <v>0.1969</v>
      </c>
      <c r="J3082" s="9">
        <v>0.005011574074074074</v>
      </c>
      <c r="K3082" s="21">
        <v>433.0</v>
      </c>
      <c r="L3082" s="4">
        <v>5.6</v>
      </c>
    </row>
    <row r="3083">
      <c r="A3083" s="20" t="s">
        <v>3606</v>
      </c>
      <c r="B3083" s="20" t="str">
        <f t="shared" si="1"/>
        <v>#VALUE!</v>
      </c>
      <c r="C3083" s="20" t="str">
        <f>IFERROR(__xludf.DUMMYFUNCTION("SPLIT(E3083,"" - "")"),"#VALUE!")</f>
        <v>#VALUE!</v>
      </c>
      <c r="D3083" s="20"/>
      <c r="E3083" s="23"/>
      <c r="F3083" s="4">
        <v>50.0</v>
      </c>
      <c r="G3083" s="4">
        <v>3.52</v>
      </c>
      <c r="H3083" s="8">
        <v>0.64</v>
      </c>
      <c r="I3083" s="8">
        <v>0.0284</v>
      </c>
      <c r="J3083" s="9">
        <v>0.005694444444444445</v>
      </c>
      <c r="K3083" s="21">
        <v>492.0</v>
      </c>
      <c r="L3083" s="4">
        <v>1.94</v>
      </c>
    </row>
    <row r="3084">
      <c r="A3084" s="20" t="s">
        <v>3607</v>
      </c>
      <c r="B3084" s="20" t="str">
        <f t="shared" si="1"/>
        <v>#VALUE!</v>
      </c>
      <c r="C3084" s="20" t="str">
        <f>IFERROR(__xludf.DUMMYFUNCTION("SPLIT(E3084,"" - "")"),"#VALUE!")</f>
        <v>#VALUE!</v>
      </c>
      <c r="D3084" s="20"/>
      <c r="E3084" s="23"/>
      <c r="F3084" s="4">
        <v>50.0</v>
      </c>
      <c r="G3084" s="4">
        <v>3.4</v>
      </c>
      <c r="H3084" s="8">
        <v>0.24</v>
      </c>
      <c r="I3084" s="8">
        <v>0.2529</v>
      </c>
      <c r="J3084" s="9">
        <v>0.0032523148148148147</v>
      </c>
      <c r="K3084" s="21">
        <v>281.0</v>
      </c>
      <c r="L3084" s="4">
        <v>4.34</v>
      </c>
    </row>
    <row r="3085">
      <c r="A3085" s="20" t="s">
        <v>3608</v>
      </c>
      <c r="B3085" s="20" t="str">
        <f t="shared" si="1"/>
        <v>#VALUE!</v>
      </c>
      <c r="C3085" s="20" t="str">
        <f>IFERROR(__xludf.DUMMYFUNCTION("SPLIT(E3085,"" - "")"),"#VALUE!")</f>
        <v>#VALUE!</v>
      </c>
      <c r="D3085" s="20"/>
      <c r="E3085" s="23"/>
      <c r="F3085" s="4">
        <v>50.0</v>
      </c>
      <c r="G3085" s="4">
        <v>2.24</v>
      </c>
      <c r="H3085" s="8">
        <v>0.3</v>
      </c>
      <c r="I3085" s="8">
        <v>0.2232</v>
      </c>
      <c r="J3085" s="9">
        <v>0.003946759259259259</v>
      </c>
      <c r="K3085" s="21">
        <v>341.0</v>
      </c>
      <c r="L3085" s="4">
        <v>2.0</v>
      </c>
    </row>
    <row r="3086">
      <c r="A3086" s="20" t="s">
        <v>3609</v>
      </c>
      <c r="B3086" s="20" t="str">
        <f t="shared" si="1"/>
        <v>#VALUE!</v>
      </c>
      <c r="C3086" s="20" t="str">
        <f>IFERROR(__xludf.DUMMYFUNCTION("SPLIT(E3086,"" - "")"),"#VALUE!")</f>
        <v>#VALUE!</v>
      </c>
      <c r="D3086" s="20"/>
      <c r="E3086" s="23"/>
      <c r="F3086" s="4">
        <v>50.0</v>
      </c>
      <c r="G3086" s="4">
        <v>2.8</v>
      </c>
      <c r="H3086" s="8">
        <v>0.36</v>
      </c>
      <c r="I3086" s="8">
        <v>0.2214</v>
      </c>
      <c r="J3086" s="9">
        <v>0.0018865740740740742</v>
      </c>
      <c r="K3086" s="21">
        <v>163.0</v>
      </c>
      <c r="L3086" s="4">
        <v>1.14</v>
      </c>
    </row>
    <row r="3087">
      <c r="A3087" s="20" t="s">
        <v>3610</v>
      </c>
      <c r="B3087" s="20" t="str">
        <f t="shared" si="1"/>
        <v>#VALUE!</v>
      </c>
      <c r="C3087" s="20" t="str">
        <f>IFERROR(__xludf.DUMMYFUNCTION("SPLIT(E3087,"" - "")"),"#VALUE!")</f>
        <v>#VALUE!</v>
      </c>
      <c r="D3087" s="20"/>
      <c r="E3087" s="23"/>
      <c r="F3087" s="4">
        <v>50.0</v>
      </c>
      <c r="G3087" s="4">
        <v>4.36</v>
      </c>
      <c r="H3087" s="8">
        <v>0.28</v>
      </c>
      <c r="I3087" s="8">
        <v>0.1651</v>
      </c>
      <c r="J3087" s="9">
        <v>0.0040625</v>
      </c>
      <c r="K3087" s="21">
        <v>351.0</v>
      </c>
      <c r="L3087" s="4">
        <v>4.04</v>
      </c>
    </row>
    <row r="3088">
      <c r="A3088" s="20" t="s">
        <v>3611</v>
      </c>
      <c r="B3088" s="20" t="str">
        <f t="shared" si="1"/>
        <v>#VALUE!</v>
      </c>
      <c r="C3088" s="20" t="str">
        <f>IFERROR(__xludf.DUMMYFUNCTION("SPLIT(E3088,"" - "")"),"#VALUE!")</f>
        <v>#VALUE!</v>
      </c>
      <c r="D3088" s="20"/>
      <c r="E3088" s="23"/>
      <c r="F3088" s="4">
        <v>50.0</v>
      </c>
      <c r="G3088" s="4">
        <v>3.24</v>
      </c>
      <c r="H3088" s="8">
        <v>0.22</v>
      </c>
      <c r="I3088" s="8">
        <v>0.2222</v>
      </c>
      <c r="J3088" s="9">
        <v>0.004212962962962963</v>
      </c>
      <c r="K3088" s="21">
        <v>364.0</v>
      </c>
      <c r="L3088" s="4">
        <v>4.24</v>
      </c>
    </row>
    <row r="3089">
      <c r="A3089" s="20" t="s">
        <v>4859</v>
      </c>
      <c r="B3089" s="20" t="str">
        <f t="shared" si="1"/>
        <v>#VALUE!</v>
      </c>
      <c r="C3089" s="20" t="str">
        <f>IFERROR(__xludf.DUMMYFUNCTION("SPLIT(E3089,"" - "")"),"#VALUE!")</f>
        <v>#VALUE!</v>
      </c>
      <c r="D3089" s="20"/>
      <c r="E3089" s="23"/>
      <c r="F3089" s="4">
        <v>50.0</v>
      </c>
      <c r="G3089" s="4">
        <v>3.56</v>
      </c>
      <c r="H3089" s="8">
        <v>0.38</v>
      </c>
      <c r="I3089" s="8">
        <v>0.1348</v>
      </c>
      <c r="J3089" s="9">
        <v>0.005381944444444444</v>
      </c>
      <c r="K3089" s="21">
        <v>465.0</v>
      </c>
      <c r="L3089" s="4">
        <v>2.94</v>
      </c>
    </row>
    <row r="3090">
      <c r="A3090" s="20" t="s">
        <v>3613</v>
      </c>
      <c r="B3090" s="20" t="str">
        <f t="shared" si="1"/>
        <v>#VALUE!</v>
      </c>
      <c r="C3090" s="20" t="str">
        <f>IFERROR(__xludf.DUMMYFUNCTION("SPLIT(E3090,"" - "")"),"#VALUE!")</f>
        <v>#VALUE!</v>
      </c>
      <c r="D3090" s="20"/>
      <c r="E3090" s="23"/>
      <c r="F3090" s="4">
        <v>50.0</v>
      </c>
      <c r="G3090" s="4">
        <v>1.64</v>
      </c>
      <c r="H3090" s="8">
        <v>0.16</v>
      </c>
      <c r="I3090" s="8">
        <v>0.439</v>
      </c>
      <c r="J3090" s="9">
        <v>7.638888888888889E-4</v>
      </c>
      <c r="K3090" s="21">
        <v>66.0</v>
      </c>
      <c r="L3090" s="4">
        <v>1.64</v>
      </c>
    </row>
    <row r="3091">
      <c r="A3091" s="20" t="s">
        <v>3616</v>
      </c>
      <c r="B3091" s="20" t="str">
        <f t="shared" si="1"/>
        <v>#VALUE!</v>
      </c>
      <c r="C3091" s="20" t="str">
        <f>IFERROR(__xludf.DUMMYFUNCTION("SPLIT(E3091,"" - "")"),"#VALUE!")</f>
        <v>#VALUE!</v>
      </c>
      <c r="D3091" s="20"/>
      <c r="E3091" s="23"/>
      <c r="F3091" s="4">
        <v>50.0</v>
      </c>
      <c r="G3091" s="4">
        <v>3.2</v>
      </c>
      <c r="H3091" s="8">
        <v>0.36</v>
      </c>
      <c r="I3091" s="8">
        <v>0.1125</v>
      </c>
      <c r="J3091" s="9">
        <v>0.002534722222222222</v>
      </c>
      <c r="K3091" s="21">
        <v>219.0</v>
      </c>
      <c r="L3091" s="4">
        <v>3.98</v>
      </c>
    </row>
    <row r="3092">
      <c r="A3092" s="20" t="s">
        <v>3618</v>
      </c>
      <c r="B3092" s="20" t="str">
        <f t="shared" si="1"/>
        <v>#VALUE!</v>
      </c>
      <c r="C3092" s="20" t="str">
        <f>IFERROR(__xludf.DUMMYFUNCTION("SPLIT(E3092,"" - "")"),"#VALUE!")</f>
        <v>#VALUE!</v>
      </c>
      <c r="D3092" s="20"/>
      <c r="E3092" s="23"/>
      <c r="F3092" s="4">
        <v>50.0</v>
      </c>
      <c r="G3092" s="4">
        <v>2.68</v>
      </c>
      <c r="H3092" s="8">
        <v>0.16</v>
      </c>
      <c r="I3092" s="8">
        <v>0.4328</v>
      </c>
      <c r="J3092" s="9">
        <v>0.0025578703703703705</v>
      </c>
      <c r="K3092" s="21">
        <v>221.0</v>
      </c>
      <c r="L3092" s="4">
        <v>2.76</v>
      </c>
    </row>
    <row r="3093">
      <c r="A3093" s="20" t="s">
        <v>3619</v>
      </c>
      <c r="B3093" s="20" t="str">
        <f t="shared" si="1"/>
        <v>#VALUE!</v>
      </c>
      <c r="C3093" s="20" t="str">
        <f>IFERROR(__xludf.DUMMYFUNCTION("SPLIT(E3093,"" - "")"),"#VALUE!")</f>
        <v>#VALUE!</v>
      </c>
      <c r="D3093" s="20"/>
      <c r="E3093" s="23"/>
      <c r="F3093" s="4">
        <v>50.0</v>
      </c>
      <c r="G3093" s="4">
        <v>2.38</v>
      </c>
      <c r="H3093" s="8">
        <v>0.2</v>
      </c>
      <c r="I3093" s="8">
        <v>0.3193</v>
      </c>
      <c r="J3093" s="9">
        <v>0.001990740740740741</v>
      </c>
      <c r="K3093" s="21">
        <v>172.0</v>
      </c>
      <c r="L3093" s="4">
        <v>2.96</v>
      </c>
    </row>
    <row r="3094">
      <c r="A3094" s="20" t="s">
        <v>3620</v>
      </c>
      <c r="B3094" s="20" t="str">
        <f t="shared" si="1"/>
        <v>#VALUE!</v>
      </c>
      <c r="C3094" s="20" t="str">
        <f>IFERROR(__xludf.DUMMYFUNCTION("SPLIT(E3094,"" - "")"),"#VALUE!")</f>
        <v>#VALUE!</v>
      </c>
      <c r="D3094" s="20"/>
      <c r="E3094" s="23"/>
      <c r="F3094" s="4">
        <v>50.0</v>
      </c>
      <c r="G3094" s="4">
        <v>3.28</v>
      </c>
      <c r="H3094" s="8">
        <v>0.5</v>
      </c>
      <c r="I3094" s="8">
        <v>0.1585</v>
      </c>
      <c r="J3094" s="9">
        <v>0.003715277777777778</v>
      </c>
      <c r="K3094" s="21">
        <v>321.0</v>
      </c>
      <c r="L3094" s="4">
        <v>2.44</v>
      </c>
    </row>
    <row r="3095">
      <c r="A3095" s="20" t="s">
        <v>3622</v>
      </c>
      <c r="B3095" s="20" t="str">
        <f t="shared" si="1"/>
        <v>#VALUE!</v>
      </c>
      <c r="C3095" s="20" t="str">
        <f>IFERROR(__xludf.DUMMYFUNCTION("SPLIT(E3095,"" - "")"),"#VALUE!")</f>
        <v>#VALUE!</v>
      </c>
      <c r="D3095" s="20"/>
      <c r="E3095" s="23"/>
      <c r="F3095" s="4">
        <v>50.0</v>
      </c>
      <c r="G3095" s="4">
        <v>2.64</v>
      </c>
      <c r="H3095" s="8">
        <v>0.26</v>
      </c>
      <c r="I3095" s="8">
        <v>0.2652</v>
      </c>
      <c r="J3095" s="9">
        <v>0.0017476851851851852</v>
      </c>
      <c r="K3095" s="21">
        <v>151.0</v>
      </c>
      <c r="L3095" s="4">
        <v>2.52</v>
      </c>
    </row>
    <row r="3096">
      <c r="A3096" s="20" t="s">
        <v>3623</v>
      </c>
      <c r="B3096" s="20" t="str">
        <f t="shared" si="1"/>
        <v>#VALUE!</v>
      </c>
      <c r="C3096" s="20" t="str">
        <f>IFERROR(__xludf.DUMMYFUNCTION("SPLIT(E3096,"" - "")"),"#VALUE!")</f>
        <v>#VALUE!</v>
      </c>
      <c r="D3096" s="20"/>
      <c r="E3096" s="23"/>
      <c r="F3096" s="4">
        <v>50.0</v>
      </c>
      <c r="G3096" s="4">
        <v>2.56</v>
      </c>
      <c r="H3096" s="8">
        <v>0.18</v>
      </c>
      <c r="I3096" s="8">
        <v>0.2266</v>
      </c>
      <c r="J3096" s="9">
        <v>0.001979166666666667</v>
      </c>
      <c r="K3096" s="21">
        <v>171.0</v>
      </c>
      <c r="L3096" s="4">
        <v>3.88</v>
      </c>
    </row>
    <row r="3097">
      <c r="A3097" s="20" t="s">
        <v>3624</v>
      </c>
      <c r="B3097" s="20" t="str">
        <f t="shared" si="1"/>
        <v>#VALUE!</v>
      </c>
      <c r="C3097" s="20" t="str">
        <f>IFERROR(__xludf.DUMMYFUNCTION("SPLIT(E3097,"" - "")"),"#VALUE!")</f>
        <v>#VALUE!</v>
      </c>
      <c r="D3097" s="20"/>
      <c r="E3097" s="23"/>
      <c r="F3097" s="4">
        <v>50.0</v>
      </c>
      <c r="G3097" s="4">
        <v>3.12</v>
      </c>
      <c r="H3097" s="8">
        <v>0.18</v>
      </c>
      <c r="I3097" s="8">
        <v>0.3654</v>
      </c>
      <c r="J3097" s="9">
        <v>0.003125</v>
      </c>
      <c r="K3097" s="21">
        <v>270.0</v>
      </c>
      <c r="L3097" s="4">
        <v>3.98</v>
      </c>
    </row>
    <row r="3098">
      <c r="A3098" s="20" t="s">
        <v>4711</v>
      </c>
      <c r="B3098" s="20" t="str">
        <f t="shared" si="1"/>
        <v>#VALUE!</v>
      </c>
      <c r="C3098" s="20" t="str">
        <f>IFERROR(__xludf.DUMMYFUNCTION("SPLIT(E3098,"" - "")"),"#VALUE!")</f>
        <v>#VALUE!</v>
      </c>
      <c r="D3098" s="20"/>
      <c r="E3098" s="23"/>
      <c r="F3098" s="4">
        <v>50.0</v>
      </c>
      <c r="G3098" s="4">
        <v>2.44</v>
      </c>
      <c r="H3098" s="8">
        <v>0.28</v>
      </c>
      <c r="I3098" s="8">
        <v>0.2459</v>
      </c>
      <c r="J3098" s="9">
        <v>0.0029976851851851853</v>
      </c>
      <c r="K3098" s="21">
        <v>259.0</v>
      </c>
      <c r="L3098" s="4">
        <v>2.16</v>
      </c>
    </row>
    <row r="3099">
      <c r="A3099" s="20" t="s">
        <v>3627</v>
      </c>
      <c r="B3099" s="20" t="str">
        <f t="shared" si="1"/>
        <v>#VALUE!</v>
      </c>
      <c r="C3099" s="20" t="str">
        <f>IFERROR(__xludf.DUMMYFUNCTION("SPLIT(E3099,"" - "")"),"#VALUE!")</f>
        <v>#VALUE!</v>
      </c>
      <c r="D3099" s="20"/>
      <c r="E3099" s="23"/>
      <c r="F3099" s="4">
        <v>50.0</v>
      </c>
      <c r="G3099" s="4">
        <v>3.38</v>
      </c>
      <c r="H3099" s="8">
        <v>0.26</v>
      </c>
      <c r="I3099" s="8">
        <v>0.1953</v>
      </c>
      <c r="J3099" s="9">
        <v>0.002673611111111111</v>
      </c>
      <c r="K3099" s="21">
        <v>231.0</v>
      </c>
      <c r="L3099" s="4">
        <v>3.3</v>
      </c>
    </row>
    <row r="3100">
      <c r="A3100" s="20" t="s">
        <v>3629</v>
      </c>
      <c r="B3100" s="20" t="str">
        <f t="shared" si="1"/>
        <v>#VALUE!</v>
      </c>
      <c r="C3100" s="20" t="str">
        <f>IFERROR(__xludf.DUMMYFUNCTION("SPLIT(E3100,"" - "")"),"#VALUE!")</f>
        <v>#VALUE!</v>
      </c>
      <c r="D3100" s="20"/>
      <c r="E3100" s="23"/>
      <c r="F3100" s="4">
        <v>50.0</v>
      </c>
      <c r="G3100" s="4">
        <v>3.7</v>
      </c>
      <c r="H3100" s="8">
        <v>0.24</v>
      </c>
      <c r="I3100" s="8">
        <v>0.2054</v>
      </c>
      <c r="J3100" s="9">
        <v>0.0025810185185185185</v>
      </c>
      <c r="K3100" s="21">
        <v>223.0</v>
      </c>
      <c r="L3100" s="4">
        <v>1.46</v>
      </c>
    </row>
    <row r="3101">
      <c r="A3101" s="20" t="s">
        <v>3630</v>
      </c>
      <c r="B3101" s="20" t="str">
        <f t="shared" si="1"/>
        <v>#VALUE!</v>
      </c>
      <c r="C3101" s="20" t="str">
        <f>IFERROR(__xludf.DUMMYFUNCTION("SPLIT(E3101,"" - "")"),"#VALUE!")</f>
        <v>#VALUE!</v>
      </c>
      <c r="D3101" s="20"/>
      <c r="E3101" s="23"/>
      <c r="F3101" s="4">
        <v>50.0</v>
      </c>
      <c r="G3101" s="4">
        <v>2.78</v>
      </c>
      <c r="H3101" s="8">
        <v>0.3</v>
      </c>
      <c r="I3101" s="8">
        <v>0.2446</v>
      </c>
      <c r="J3101" s="9">
        <v>0.002777777777777778</v>
      </c>
      <c r="K3101" s="21">
        <v>240.0</v>
      </c>
      <c r="L3101" s="4">
        <v>2.52</v>
      </c>
    </row>
    <row r="3102">
      <c r="A3102" s="20" t="s">
        <v>3631</v>
      </c>
      <c r="B3102" s="20" t="str">
        <f t="shared" si="1"/>
        <v>#VALUE!</v>
      </c>
      <c r="C3102" s="20" t="str">
        <f>IFERROR(__xludf.DUMMYFUNCTION("SPLIT(E3102,"" - "")"),"#VALUE!")</f>
        <v>#VALUE!</v>
      </c>
      <c r="D3102" s="20"/>
      <c r="E3102" s="23"/>
      <c r="F3102" s="4">
        <v>50.0</v>
      </c>
      <c r="G3102" s="4">
        <v>3.52</v>
      </c>
      <c r="H3102" s="8">
        <v>0.2</v>
      </c>
      <c r="I3102" s="8">
        <v>0.142</v>
      </c>
      <c r="J3102" s="9">
        <v>0.0033912037037037036</v>
      </c>
      <c r="K3102" s="21">
        <v>293.0</v>
      </c>
      <c r="L3102" s="4">
        <v>5.6</v>
      </c>
    </row>
    <row r="3103">
      <c r="A3103" s="20" t="s">
        <v>3632</v>
      </c>
      <c r="B3103" s="20" t="str">
        <f t="shared" si="1"/>
        <v>#VALUE!</v>
      </c>
      <c r="C3103" s="20" t="str">
        <f>IFERROR(__xludf.DUMMYFUNCTION("SPLIT(E3103,"" - "")"),"#VALUE!")</f>
        <v>#VALUE!</v>
      </c>
      <c r="D3103" s="20"/>
      <c r="E3103" s="23"/>
      <c r="F3103" s="4">
        <v>50.0</v>
      </c>
      <c r="G3103" s="4">
        <v>1.4</v>
      </c>
      <c r="H3103" s="8">
        <v>0.16</v>
      </c>
      <c r="I3103" s="8">
        <v>0.5857</v>
      </c>
      <c r="J3103" s="9">
        <v>8.912037037037037E-4</v>
      </c>
      <c r="K3103" s="21">
        <v>77.0</v>
      </c>
      <c r="L3103" s="4">
        <v>1.32</v>
      </c>
    </row>
    <row r="3104">
      <c r="A3104" s="20" t="s">
        <v>3634</v>
      </c>
      <c r="B3104" s="20" t="str">
        <f t="shared" si="1"/>
        <v>#VALUE!</v>
      </c>
      <c r="C3104" s="20" t="str">
        <f>IFERROR(__xludf.DUMMYFUNCTION("SPLIT(E3104,"" - "")"),"#VALUE!")</f>
        <v>#VALUE!</v>
      </c>
      <c r="D3104" s="20"/>
      <c r="E3104" s="23"/>
      <c r="F3104" s="4">
        <v>50.0</v>
      </c>
      <c r="G3104" s="4">
        <v>2.76</v>
      </c>
      <c r="H3104" s="8">
        <v>0.16</v>
      </c>
      <c r="I3104" s="8">
        <v>0.2246</v>
      </c>
      <c r="J3104" s="9">
        <v>0.0028935185185185184</v>
      </c>
      <c r="K3104" s="21">
        <v>250.0</v>
      </c>
      <c r="L3104" s="4">
        <v>4.52</v>
      </c>
    </row>
    <row r="3105">
      <c r="A3105" s="20" t="s">
        <v>3635</v>
      </c>
      <c r="B3105" s="20" t="str">
        <f t="shared" si="1"/>
        <v>#VALUE!</v>
      </c>
      <c r="C3105" s="20" t="str">
        <f>IFERROR(__xludf.DUMMYFUNCTION("SPLIT(E3105,"" - "")"),"#VALUE!")</f>
        <v>#VALUE!</v>
      </c>
      <c r="D3105" s="20"/>
      <c r="E3105" s="23"/>
      <c r="F3105" s="4">
        <v>50.0</v>
      </c>
      <c r="G3105" s="4">
        <v>2.06</v>
      </c>
      <c r="H3105" s="8">
        <v>0.26</v>
      </c>
      <c r="I3105" s="8">
        <v>0.2718</v>
      </c>
      <c r="J3105" s="9">
        <v>0.0019212962962962964</v>
      </c>
      <c r="K3105" s="21">
        <v>166.0</v>
      </c>
      <c r="L3105" s="4">
        <v>1.66</v>
      </c>
    </row>
    <row r="3106">
      <c r="A3106" s="20" t="s">
        <v>3636</v>
      </c>
      <c r="B3106" s="20" t="str">
        <f t="shared" si="1"/>
        <v>#VALUE!</v>
      </c>
      <c r="C3106" s="20" t="str">
        <f>IFERROR(__xludf.DUMMYFUNCTION("SPLIT(E3106,"" - "")"),"#VALUE!")</f>
        <v>#VALUE!</v>
      </c>
      <c r="D3106" s="20"/>
      <c r="E3106" s="23"/>
      <c r="F3106" s="4">
        <v>50.0</v>
      </c>
      <c r="G3106" s="4">
        <v>2.42</v>
      </c>
      <c r="H3106" s="8">
        <v>0.22</v>
      </c>
      <c r="I3106" s="8">
        <v>0.1405</v>
      </c>
      <c r="J3106" s="9">
        <v>0.003946759259259259</v>
      </c>
      <c r="K3106" s="21">
        <v>341.0</v>
      </c>
      <c r="L3106" s="4">
        <v>2.64</v>
      </c>
    </row>
    <row r="3107">
      <c r="A3107" s="20" t="s">
        <v>3637</v>
      </c>
      <c r="B3107" s="20" t="str">
        <f t="shared" si="1"/>
        <v>#VALUE!</v>
      </c>
      <c r="C3107" s="20" t="str">
        <f>IFERROR(__xludf.DUMMYFUNCTION("SPLIT(E3107,"" - "")"),"#VALUE!")</f>
        <v>#VALUE!</v>
      </c>
      <c r="D3107" s="20"/>
      <c r="E3107" s="23"/>
      <c r="F3107" s="4">
        <v>50.0</v>
      </c>
      <c r="G3107" s="4">
        <v>1.6</v>
      </c>
      <c r="H3107" s="8">
        <v>0.34</v>
      </c>
      <c r="I3107" s="8">
        <v>0.2</v>
      </c>
      <c r="J3107" s="9">
        <v>0.005902777777777778</v>
      </c>
      <c r="K3107" s="21">
        <v>510.0</v>
      </c>
      <c r="L3107" s="4">
        <v>7.26</v>
      </c>
    </row>
    <row r="3108">
      <c r="A3108" s="20" t="s">
        <v>3638</v>
      </c>
      <c r="B3108" s="20" t="str">
        <f t="shared" si="1"/>
        <v>#VALUE!</v>
      </c>
      <c r="C3108" s="20" t="str">
        <f>IFERROR(__xludf.DUMMYFUNCTION("SPLIT(E3108,"" - "")"),"#VALUE!")</f>
        <v>#VALUE!</v>
      </c>
      <c r="D3108" s="20"/>
      <c r="E3108" s="23"/>
      <c r="F3108" s="4">
        <v>50.0</v>
      </c>
      <c r="G3108" s="4">
        <v>2.32</v>
      </c>
      <c r="H3108" s="8">
        <v>0.14</v>
      </c>
      <c r="I3108" s="8">
        <v>0.1379</v>
      </c>
      <c r="J3108" s="9">
        <v>0.0021643518518518518</v>
      </c>
      <c r="K3108" s="21">
        <v>187.0</v>
      </c>
      <c r="L3108" s="4">
        <v>5.28</v>
      </c>
    </row>
    <row r="3109">
      <c r="A3109" s="20" t="s">
        <v>4414</v>
      </c>
      <c r="B3109" s="20" t="str">
        <f t="shared" si="1"/>
        <v>#VALUE!</v>
      </c>
      <c r="C3109" s="20" t="str">
        <f>IFERROR(__xludf.DUMMYFUNCTION("SPLIT(E3109,"" - "")"),"#VALUE!")</f>
        <v>#VALUE!</v>
      </c>
      <c r="D3109" s="20"/>
      <c r="E3109" s="23"/>
      <c r="F3109" s="4">
        <v>50.0</v>
      </c>
      <c r="G3109" s="4">
        <v>2.54</v>
      </c>
      <c r="H3109" s="8">
        <v>0.26</v>
      </c>
      <c r="I3109" s="8">
        <v>0.126</v>
      </c>
      <c r="J3109" s="9">
        <v>0.0035300925925925925</v>
      </c>
      <c r="K3109" s="21">
        <v>305.0</v>
      </c>
      <c r="L3109" s="4">
        <v>4.18</v>
      </c>
    </row>
    <row r="3110">
      <c r="A3110" s="20" t="s">
        <v>3640</v>
      </c>
      <c r="B3110" s="20" t="str">
        <f t="shared" si="1"/>
        <v>#VALUE!</v>
      </c>
      <c r="C3110" s="20" t="str">
        <f>IFERROR(__xludf.DUMMYFUNCTION("SPLIT(E3110,"" - "")"),"#VALUE!")</f>
        <v>#VALUE!</v>
      </c>
      <c r="D3110" s="20"/>
      <c r="E3110" s="23"/>
      <c r="F3110" s="4">
        <v>50.0</v>
      </c>
      <c r="G3110" s="4">
        <v>5.58</v>
      </c>
      <c r="H3110" s="8">
        <v>0.22</v>
      </c>
      <c r="I3110" s="8">
        <v>0.1326</v>
      </c>
      <c r="J3110" s="9">
        <v>0.004456018518518519</v>
      </c>
      <c r="K3110" s="21">
        <v>385.0</v>
      </c>
      <c r="L3110" s="4">
        <v>1.98</v>
      </c>
    </row>
    <row r="3111">
      <c r="A3111" s="20" t="s">
        <v>3641</v>
      </c>
      <c r="B3111" s="20" t="str">
        <f t="shared" si="1"/>
        <v>#VALUE!</v>
      </c>
      <c r="C3111" s="20" t="str">
        <f>IFERROR(__xludf.DUMMYFUNCTION("SPLIT(E3111,"" - "")"),"#VALUE!")</f>
        <v>#VALUE!</v>
      </c>
      <c r="D3111" s="20"/>
      <c r="E3111" s="23"/>
      <c r="F3111" s="4">
        <v>50.0</v>
      </c>
      <c r="G3111" s="4">
        <v>2.54</v>
      </c>
      <c r="H3111" s="8">
        <v>0.36</v>
      </c>
      <c r="I3111" s="8">
        <v>0.1417</v>
      </c>
      <c r="J3111" s="9">
        <v>0.006030092592592593</v>
      </c>
      <c r="K3111" s="21">
        <v>521.0</v>
      </c>
      <c r="L3111" s="4">
        <v>4.54</v>
      </c>
    </row>
    <row r="3112">
      <c r="A3112" s="20" t="s">
        <v>3642</v>
      </c>
      <c r="B3112" s="20" t="str">
        <f t="shared" si="1"/>
        <v>#VALUE!</v>
      </c>
      <c r="C3112" s="20" t="str">
        <f>IFERROR(__xludf.DUMMYFUNCTION("SPLIT(E3112,"" - "")"),"#VALUE!")</f>
        <v>#VALUE!</v>
      </c>
      <c r="D3112" s="20"/>
      <c r="E3112" s="23"/>
      <c r="F3112" s="4">
        <v>50.0</v>
      </c>
      <c r="G3112" s="4">
        <v>4.46</v>
      </c>
      <c r="H3112" s="8">
        <v>0.32</v>
      </c>
      <c r="I3112" s="8">
        <v>0.13</v>
      </c>
      <c r="J3112" s="9">
        <v>0.0038541666666666668</v>
      </c>
      <c r="K3112" s="21">
        <v>333.0</v>
      </c>
      <c r="L3112" s="4">
        <v>1.8</v>
      </c>
    </row>
    <row r="3113">
      <c r="A3113" s="20" t="s">
        <v>3643</v>
      </c>
      <c r="B3113" s="20" t="str">
        <f t="shared" si="1"/>
        <v>#VALUE!</v>
      </c>
      <c r="C3113" s="20" t="str">
        <f>IFERROR(__xludf.DUMMYFUNCTION("SPLIT(E3113,"" - "")"),"#VALUE!")</f>
        <v>#VALUE!</v>
      </c>
      <c r="D3113" s="20"/>
      <c r="E3113" s="23"/>
      <c r="F3113" s="4">
        <v>50.0</v>
      </c>
      <c r="G3113" s="4">
        <v>2.66</v>
      </c>
      <c r="H3113" s="8">
        <v>0.28</v>
      </c>
      <c r="I3113" s="8">
        <v>0.2707</v>
      </c>
      <c r="J3113" s="9">
        <v>0.003136574074074074</v>
      </c>
      <c r="K3113" s="21">
        <v>271.0</v>
      </c>
      <c r="L3113" s="4">
        <v>2.08</v>
      </c>
    </row>
    <row r="3114">
      <c r="A3114" s="20" t="s">
        <v>3644</v>
      </c>
      <c r="B3114" s="20" t="str">
        <f t="shared" si="1"/>
        <v>#VALUE!</v>
      </c>
      <c r="C3114" s="20" t="str">
        <f>IFERROR(__xludf.DUMMYFUNCTION("SPLIT(E3114,"" - "")"),"#VALUE!")</f>
        <v>#VALUE!</v>
      </c>
      <c r="D3114" s="20"/>
      <c r="E3114" s="23"/>
      <c r="F3114" s="4">
        <v>50.0</v>
      </c>
      <c r="G3114" s="4">
        <v>5.62</v>
      </c>
      <c r="H3114" s="8">
        <v>0.26</v>
      </c>
      <c r="I3114" s="8">
        <v>0.1922</v>
      </c>
      <c r="J3114" s="9">
        <v>0.003958333333333334</v>
      </c>
      <c r="K3114" s="21">
        <v>342.0</v>
      </c>
      <c r="L3114" s="4">
        <v>4.48</v>
      </c>
    </row>
    <row r="3115">
      <c r="A3115" s="20" t="s">
        <v>3646</v>
      </c>
      <c r="B3115" s="20" t="str">
        <f t="shared" si="1"/>
        <v>#VALUE!</v>
      </c>
      <c r="C3115" s="20" t="str">
        <f>IFERROR(__xludf.DUMMYFUNCTION("SPLIT(E3115,"" - "")"),"#VALUE!")</f>
        <v>#VALUE!</v>
      </c>
      <c r="D3115" s="20"/>
      <c r="E3115" s="23"/>
      <c r="F3115" s="4">
        <v>50.0</v>
      </c>
      <c r="G3115" s="4">
        <v>5.04</v>
      </c>
      <c r="H3115" s="8">
        <v>0.28</v>
      </c>
      <c r="I3115" s="8">
        <v>0.1071</v>
      </c>
      <c r="J3115" s="9">
        <v>0.004583333333333333</v>
      </c>
      <c r="K3115" s="21">
        <v>396.0</v>
      </c>
      <c r="L3115" s="4">
        <v>3.14</v>
      </c>
    </row>
    <row r="3116">
      <c r="A3116" s="20" t="s">
        <v>3647</v>
      </c>
      <c r="B3116" s="20" t="str">
        <f t="shared" si="1"/>
        <v>#VALUE!</v>
      </c>
      <c r="C3116" s="20" t="str">
        <f>IFERROR(__xludf.DUMMYFUNCTION("SPLIT(E3116,"" - "")"),"#VALUE!")</f>
        <v>#VALUE!</v>
      </c>
      <c r="D3116" s="20"/>
      <c r="E3116" s="23"/>
      <c r="F3116" s="4">
        <v>50.0</v>
      </c>
      <c r="G3116" s="4">
        <v>3.36</v>
      </c>
      <c r="H3116" s="8">
        <v>0.22</v>
      </c>
      <c r="I3116" s="8">
        <v>0.1845</v>
      </c>
      <c r="J3116" s="9">
        <v>0.003993055555555555</v>
      </c>
      <c r="K3116" s="21">
        <v>345.0</v>
      </c>
      <c r="L3116" s="4">
        <v>2.78</v>
      </c>
    </row>
    <row r="3117">
      <c r="A3117" s="20" t="s">
        <v>3650</v>
      </c>
      <c r="B3117" s="20" t="str">
        <f t="shared" si="1"/>
        <v>#VALUE!</v>
      </c>
      <c r="C3117" s="20" t="str">
        <f>IFERROR(__xludf.DUMMYFUNCTION("SPLIT(E3117,"" - "")"),"#VALUE!")</f>
        <v>#VALUE!</v>
      </c>
      <c r="D3117" s="20"/>
      <c r="E3117" s="23"/>
      <c r="F3117" s="4">
        <v>50.0</v>
      </c>
      <c r="G3117" s="4">
        <v>3.02</v>
      </c>
      <c r="H3117" s="8">
        <v>0.28</v>
      </c>
      <c r="I3117" s="8">
        <v>0.1656</v>
      </c>
      <c r="J3117" s="9">
        <v>0.0022222222222222222</v>
      </c>
      <c r="K3117" s="21">
        <v>192.0</v>
      </c>
      <c r="L3117" s="4">
        <v>2.4</v>
      </c>
    </row>
    <row r="3118">
      <c r="A3118" s="20" t="s">
        <v>3652</v>
      </c>
      <c r="B3118" s="20" t="str">
        <f t="shared" si="1"/>
        <v>#VALUE!</v>
      </c>
      <c r="C3118" s="20" t="str">
        <f>IFERROR(__xludf.DUMMYFUNCTION("SPLIT(E3118,"" - "")"),"#VALUE!")</f>
        <v>#VALUE!</v>
      </c>
      <c r="D3118" s="20"/>
      <c r="E3118" s="23"/>
      <c r="F3118" s="4">
        <v>50.0</v>
      </c>
      <c r="G3118" s="4">
        <v>2.88</v>
      </c>
      <c r="H3118" s="8">
        <v>0.16</v>
      </c>
      <c r="I3118" s="8">
        <v>0.3681</v>
      </c>
      <c r="J3118" s="9">
        <v>0.0022453703703703702</v>
      </c>
      <c r="K3118" s="21">
        <v>194.0</v>
      </c>
      <c r="L3118" s="4">
        <v>2.3</v>
      </c>
    </row>
    <row r="3119">
      <c r="A3119" s="20" t="s">
        <v>3653</v>
      </c>
      <c r="B3119" s="20" t="str">
        <f t="shared" si="1"/>
        <v>#VALUE!</v>
      </c>
      <c r="C3119" s="20" t="str">
        <f>IFERROR(__xludf.DUMMYFUNCTION("SPLIT(E3119,"" - "")"),"#VALUE!")</f>
        <v>#VALUE!</v>
      </c>
      <c r="D3119" s="20"/>
      <c r="E3119" s="23"/>
      <c r="F3119" s="4">
        <v>50.0</v>
      </c>
      <c r="G3119" s="4">
        <v>2.16</v>
      </c>
      <c r="H3119" s="8">
        <v>0.34</v>
      </c>
      <c r="I3119" s="8">
        <v>0.2685</v>
      </c>
      <c r="J3119" s="9">
        <v>0.001990740740740741</v>
      </c>
      <c r="K3119" s="21">
        <v>172.0</v>
      </c>
      <c r="L3119" s="4">
        <v>2.04</v>
      </c>
    </row>
    <row r="3120">
      <c r="A3120" s="20">
        <v>22960.0</v>
      </c>
      <c r="B3120" s="20" t="str">
        <f t="shared" si="1"/>
        <v>#VALUE!</v>
      </c>
      <c r="C3120" s="20" t="str">
        <f>IFERROR(__xludf.DUMMYFUNCTION("SPLIT(E3120,"" - "")"),"#VALUE!")</f>
        <v>#VALUE!</v>
      </c>
      <c r="D3120" s="20"/>
      <c r="E3120" s="23"/>
      <c r="F3120" s="4">
        <v>49.0</v>
      </c>
      <c r="G3120" s="4">
        <v>2.22</v>
      </c>
      <c r="H3120" s="8">
        <v>0.1429</v>
      </c>
      <c r="I3120" s="8">
        <v>0.055</v>
      </c>
      <c r="J3120" s="9">
        <v>0.0018171296296296297</v>
      </c>
      <c r="K3120" s="21">
        <v>157.0</v>
      </c>
      <c r="L3120" s="4">
        <v>3.67</v>
      </c>
    </row>
    <row r="3121">
      <c r="A3121" s="20">
        <v>25504.0</v>
      </c>
      <c r="B3121" s="20" t="str">
        <f t="shared" si="1"/>
        <v>#VALUE!</v>
      </c>
      <c r="C3121" s="20" t="str">
        <f>IFERROR(__xludf.DUMMYFUNCTION("SPLIT(E3121,"" - "")"),"#VALUE!")</f>
        <v>#VALUE!</v>
      </c>
      <c r="D3121" s="20"/>
      <c r="E3121" s="23"/>
      <c r="F3121" s="4">
        <v>49.0</v>
      </c>
      <c r="G3121" s="4">
        <v>2.24</v>
      </c>
      <c r="H3121" s="8">
        <v>0.2449</v>
      </c>
      <c r="I3121" s="8">
        <v>0.1727</v>
      </c>
      <c r="J3121" s="9">
        <v>0.005983796296296296</v>
      </c>
      <c r="K3121" s="21">
        <v>517.0</v>
      </c>
      <c r="L3121" s="4">
        <v>4.47</v>
      </c>
    </row>
    <row r="3122">
      <c r="A3122" s="20">
        <v>29503.0</v>
      </c>
      <c r="B3122" s="20" t="str">
        <f t="shared" si="1"/>
        <v>#VALUE!</v>
      </c>
      <c r="C3122" s="20" t="str">
        <f>IFERROR(__xludf.DUMMYFUNCTION("SPLIT(E3122,"" - "")"),"#VALUE!")</f>
        <v>#VALUE!</v>
      </c>
      <c r="D3122" s="20"/>
      <c r="E3122" s="23"/>
      <c r="F3122" s="4">
        <v>49.0</v>
      </c>
      <c r="G3122" s="4">
        <v>2.86</v>
      </c>
      <c r="H3122" s="8">
        <v>0.2653</v>
      </c>
      <c r="I3122" s="8">
        <v>0.1786</v>
      </c>
      <c r="J3122" s="9">
        <v>0.006122685185185185</v>
      </c>
      <c r="K3122" s="21">
        <v>529.0</v>
      </c>
      <c r="L3122" s="4">
        <v>4.71</v>
      </c>
    </row>
    <row r="3123">
      <c r="A3123" s="20">
        <v>30302.0</v>
      </c>
      <c r="B3123" s="20" t="str">
        <f t="shared" si="1"/>
        <v>#VALUE!</v>
      </c>
      <c r="C3123" s="20" t="str">
        <f>IFERROR(__xludf.DUMMYFUNCTION("SPLIT(E3123,"" - "")"),"#VALUE!")</f>
        <v>#VALUE!</v>
      </c>
      <c r="D3123" s="20"/>
      <c r="E3123" s="23"/>
      <c r="F3123" s="4">
        <v>49.0</v>
      </c>
      <c r="G3123" s="4">
        <v>2.76</v>
      </c>
      <c r="H3123" s="8">
        <v>0.3469</v>
      </c>
      <c r="I3123" s="8">
        <v>0.1407</v>
      </c>
      <c r="J3123" s="9">
        <v>0.002939814814814815</v>
      </c>
      <c r="K3123" s="21">
        <v>254.0</v>
      </c>
      <c r="L3123" s="4">
        <v>2.88</v>
      </c>
    </row>
    <row r="3124">
      <c r="A3124" s="20">
        <v>30842.0</v>
      </c>
      <c r="B3124" s="20" t="str">
        <f t="shared" si="1"/>
        <v>#VALUE!</v>
      </c>
      <c r="C3124" s="20" t="str">
        <f>IFERROR(__xludf.DUMMYFUNCTION("SPLIT(E3124,"" - "")"),"#VALUE!")</f>
        <v>#VALUE!</v>
      </c>
      <c r="D3124" s="20"/>
      <c r="E3124" s="23"/>
      <c r="F3124" s="4">
        <v>49.0</v>
      </c>
      <c r="G3124" s="4">
        <v>2.33</v>
      </c>
      <c r="H3124" s="8">
        <v>0.2041</v>
      </c>
      <c r="I3124" s="8">
        <v>0.1754</v>
      </c>
      <c r="J3124" s="9">
        <v>0.0032060185185185186</v>
      </c>
      <c r="K3124" s="21">
        <v>277.0</v>
      </c>
      <c r="L3124" s="4">
        <v>2.61</v>
      </c>
    </row>
    <row r="3125">
      <c r="A3125" s="20">
        <v>34562.0</v>
      </c>
      <c r="B3125" s="20" t="str">
        <f t="shared" si="1"/>
        <v>#VALUE!</v>
      </c>
      <c r="C3125" s="20" t="str">
        <f>IFERROR(__xludf.DUMMYFUNCTION("SPLIT(E3125,"" - "")"),"#VALUE!")</f>
        <v>#VALUE!</v>
      </c>
      <c r="D3125" s="20"/>
      <c r="E3125" s="23"/>
      <c r="F3125" s="4">
        <v>49.0</v>
      </c>
      <c r="G3125" s="4">
        <v>2.29</v>
      </c>
      <c r="H3125" s="8">
        <v>0.1837</v>
      </c>
      <c r="I3125" s="8">
        <v>0.0893</v>
      </c>
      <c r="J3125" s="9">
        <v>0.003726851851851852</v>
      </c>
      <c r="K3125" s="21">
        <v>322.0</v>
      </c>
      <c r="L3125" s="4">
        <v>4.02</v>
      </c>
    </row>
    <row r="3126">
      <c r="A3126" s="20">
        <v>34945.0</v>
      </c>
      <c r="B3126" s="20" t="str">
        <f t="shared" si="1"/>
        <v>#VALUE!</v>
      </c>
      <c r="C3126" s="20" t="str">
        <f>IFERROR(__xludf.DUMMYFUNCTION("SPLIT(E3126,"" - "")"),"#VALUE!")</f>
        <v>#VALUE!</v>
      </c>
      <c r="D3126" s="20"/>
      <c r="E3126" s="23"/>
      <c r="F3126" s="4">
        <v>49.0</v>
      </c>
      <c r="G3126" s="4">
        <v>2.65</v>
      </c>
      <c r="H3126" s="8">
        <v>0.2245</v>
      </c>
      <c r="I3126" s="8">
        <v>0.2154</v>
      </c>
      <c r="J3126" s="9">
        <v>0.0038773148148148148</v>
      </c>
      <c r="K3126" s="21">
        <v>335.0</v>
      </c>
      <c r="L3126" s="4">
        <v>2.67</v>
      </c>
    </row>
    <row r="3127">
      <c r="A3127" s="20">
        <v>35019.0</v>
      </c>
      <c r="B3127" s="20" t="str">
        <f t="shared" si="1"/>
        <v>#VALUE!</v>
      </c>
      <c r="C3127" s="20" t="str">
        <f>IFERROR(__xludf.DUMMYFUNCTION("SPLIT(E3127,"" - "")"),"#VALUE!")</f>
        <v>#VALUE!</v>
      </c>
      <c r="D3127" s="20"/>
      <c r="E3127" s="23"/>
      <c r="F3127" s="4">
        <v>49.0</v>
      </c>
      <c r="G3127" s="4">
        <v>4.37</v>
      </c>
      <c r="H3127" s="8">
        <v>0.2041</v>
      </c>
      <c r="I3127" s="8">
        <v>0.0981</v>
      </c>
      <c r="J3127" s="9">
        <v>0.00525462962962963</v>
      </c>
      <c r="K3127" s="21">
        <v>454.0</v>
      </c>
      <c r="L3127" s="4">
        <v>8.1</v>
      </c>
    </row>
    <row r="3128">
      <c r="A3128" s="20">
        <v>4037.0</v>
      </c>
      <c r="B3128" s="20" t="str">
        <f t="shared" si="1"/>
        <v>#VALUE!</v>
      </c>
      <c r="C3128" s="20" t="str">
        <f>IFERROR(__xludf.DUMMYFUNCTION("SPLIT(E3128,"" - "")"),"#VALUE!")</f>
        <v>#VALUE!</v>
      </c>
      <c r="D3128" s="20"/>
      <c r="E3128" s="23"/>
      <c r="F3128" s="4">
        <v>49.0</v>
      </c>
      <c r="G3128" s="4">
        <v>2.55</v>
      </c>
      <c r="H3128" s="8">
        <v>0.1837</v>
      </c>
      <c r="I3128" s="8">
        <v>0.208</v>
      </c>
      <c r="J3128" s="9">
        <v>0.0032291666666666666</v>
      </c>
      <c r="K3128" s="21">
        <v>279.0</v>
      </c>
      <c r="L3128" s="4">
        <v>5.43</v>
      </c>
    </row>
    <row r="3129">
      <c r="A3129" s="20">
        <v>6143.0</v>
      </c>
      <c r="B3129" s="20" t="str">
        <f t="shared" si="1"/>
        <v>#VALUE!</v>
      </c>
      <c r="C3129" s="20" t="str">
        <f>IFERROR(__xludf.DUMMYFUNCTION("SPLIT(E3129,"" - "")"),"#VALUE!")</f>
        <v>#VALUE!</v>
      </c>
      <c r="D3129" s="20"/>
      <c r="E3129" s="23"/>
      <c r="F3129" s="4">
        <v>49.0</v>
      </c>
      <c r="G3129" s="4">
        <v>5.1</v>
      </c>
      <c r="H3129" s="8">
        <v>0.3673</v>
      </c>
      <c r="I3129" s="8">
        <v>0.072</v>
      </c>
      <c r="J3129" s="9">
        <v>0.004791666666666666</v>
      </c>
      <c r="K3129" s="21">
        <v>414.0</v>
      </c>
      <c r="L3129" s="4">
        <v>11.16</v>
      </c>
    </row>
    <row r="3130">
      <c r="A3130" s="20">
        <v>6628.0</v>
      </c>
      <c r="B3130" s="20" t="str">
        <f t="shared" si="1"/>
        <v>#VALUE!</v>
      </c>
      <c r="C3130" s="20" t="str">
        <f>IFERROR(__xludf.DUMMYFUNCTION("SPLIT(E3130,"" - "")"),"#VALUE!")</f>
        <v>#VALUE!</v>
      </c>
      <c r="D3130" s="20"/>
      <c r="E3130" s="23"/>
      <c r="F3130" s="4">
        <v>49.0</v>
      </c>
      <c r="G3130" s="4">
        <v>2.33</v>
      </c>
      <c r="H3130" s="8">
        <v>0.2449</v>
      </c>
      <c r="I3130" s="8">
        <v>0.0526</v>
      </c>
      <c r="J3130" s="9">
        <v>0.0028125</v>
      </c>
      <c r="K3130" s="21">
        <v>243.0</v>
      </c>
      <c r="L3130" s="4">
        <v>4.04</v>
      </c>
    </row>
    <row r="3131">
      <c r="A3131" s="20" t="s">
        <v>3654</v>
      </c>
      <c r="B3131" s="20" t="str">
        <f t="shared" si="1"/>
        <v>#VALUE!</v>
      </c>
      <c r="C3131" s="20" t="str">
        <f>IFERROR(__xludf.DUMMYFUNCTION("SPLIT(E3131,"" - "")"),"#VALUE!")</f>
        <v>#VALUE!</v>
      </c>
      <c r="D3131" s="20"/>
      <c r="E3131" s="23"/>
      <c r="F3131" s="4">
        <v>49.0</v>
      </c>
      <c r="G3131" s="4">
        <v>2.59</v>
      </c>
      <c r="H3131" s="8">
        <v>0.1837</v>
      </c>
      <c r="I3131" s="8">
        <v>0.2677</v>
      </c>
      <c r="J3131" s="9">
        <v>0.002511574074074074</v>
      </c>
      <c r="K3131" s="21">
        <v>217.0</v>
      </c>
      <c r="L3131" s="4">
        <v>2.57</v>
      </c>
    </row>
    <row r="3132">
      <c r="A3132" s="20" t="s">
        <v>4860</v>
      </c>
      <c r="B3132" s="20" t="str">
        <f t="shared" si="1"/>
        <v>#VALUE!</v>
      </c>
      <c r="C3132" s="20" t="str">
        <f>IFERROR(__xludf.DUMMYFUNCTION("SPLIT(E3132,"" - "")"),"#VALUE!")</f>
        <v>#VALUE!</v>
      </c>
      <c r="D3132" s="20"/>
      <c r="E3132" s="23"/>
      <c r="F3132" s="4">
        <v>49.0</v>
      </c>
      <c r="G3132" s="4">
        <v>1.31</v>
      </c>
      <c r="H3132" s="8">
        <v>0.2245</v>
      </c>
      <c r="I3132" s="8">
        <v>0.1562</v>
      </c>
      <c r="J3132" s="9">
        <v>0.004537037037037037</v>
      </c>
      <c r="K3132" s="21">
        <v>392.0</v>
      </c>
      <c r="L3132" s="4">
        <v>3.53</v>
      </c>
    </row>
    <row r="3133">
      <c r="A3133" s="20" t="s">
        <v>3657</v>
      </c>
      <c r="B3133" s="20" t="str">
        <f t="shared" si="1"/>
        <v>#VALUE!</v>
      </c>
      <c r="C3133" s="20" t="str">
        <f>IFERROR(__xludf.DUMMYFUNCTION("SPLIT(E3133,"" - "")"),"#VALUE!")</f>
        <v>#VALUE!</v>
      </c>
      <c r="D3133" s="20"/>
      <c r="E3133" s="23"/>
      <c r="F3133" s="4">
        <v>49.0</v>
      </c>
      <c r="G3133" s="4">
        <v>2.0</v>
      </c>
      <c r="H3133" s="8">
        <v>0.3469</v>
      </c>
      <c r="I3133" s="8">
        <v>0.1837</v>
      </c>
      <c r="J3133" s="9">
        <v>0.0038657407407407408</v>
      </c>
      <c r="K3133" s="21">
        <v>334.0</v>
      </c>
      <c r="L3133" s="4">
        <v>2.51</v>
      </c>
    </row>
    <row r="3134">
      <c r="A3134" s="20" t="s">
        <v>3658</v>
      </c>
      <c r="B3134" s="20" t="str">
        <f t="shared" si="1"/>
        <v>#VALUE!</v>
      </c>
      <c r="C3134" s="20" t="str">
        <f>IFERROR(__xludf.DUMMYFUNCTION("SPLIT(E3134,"" - "")"),"#VALUE!")</f>
        <v>#VALUE!</v>
      </c>
      <c r="D3134" s="20"/>
      <c r="E3134" s="23"/>
      <c r="F3134" s="4">
        <v>49.0</v>
      </c>
      <c r="G3134" s="4">
        <v>2.12</v>
      </c>
      <c r="H3134" s="8">
        <v>0.1837</v>
      </c>
      <c r="I3134" s="8">
        <v>0.4038</v>
      </c>
      <c r="J3134" s="9">
        <v>0.0022685185185185187</v>
      </c>
      <c r="K3134" s="21">
        <v>196.0</v>
      </c>
      <c r="L3134" s="4">
        <v>1.86</v>
      </c>
    </row>
    <row r="3135">
      <c r="A3135" s="20" t="s">
        <v>3659</v>
      </c>
      <c r="B3135" s="20" t="str">
        <f t="shared" si="1"/>
        <v>#VALUE!</v>
      </c>
      <c r="C3135" s="20" t="str">
        <f>IFERROR(__xludf.DUMMYFUNCTION("SPLIT(E3135,"" - "")"),"#VALUE!")</f>
        <v>#VALUE!</v>
      </c>
      <c r="D3135" s="20"/>
      <c r="E3135" s="23"/>
      <c r="F3135" s="4">
        <v>49.0</v>
      </c>
      <c r="G3135" s="4">
        <v>2.9</v>
      </c>
      <c r="H3135" s="8">
        <v>0.2857</v>
      </c>
      <c r="I3135" s="8">
        <v>0.3169</v>
      </c>
      <c r="J3135" s="9">
        <v>0.0022453703703703702</v>
      </c>
      <c r="K3135" s="21">
        <v>194.0</v>
      </c>
      <c r="L3135" s="4">
        <v>1.49</v>
      </c>
    </row>
    <row r="3136">
      <c r="A3136" s="20" t="s">
        <v>3660</v>
      </c>
      <c r="B3136" s="20" t="str">
        <f t="shared" si="1"/>
        <v>#VALUE!</v>
      </c>
      <c r="C3136" s="20" t="str">
        <f>IFERROR(__xludf.DUMMYFUNCTION("SPLIT(E3136,"" - "")"),"#VALUE!")</f>
        <v>#VALUE!</v>
      </c>
      <c r="D3136" s="20"/>
      <c r="E3136" s="23"/>
      <c r="F3136" s="4">
        <v>49.0</v>
      </c>
      <c r="G3136" s="4">
        <v>2.51</v>
      </c>
      <c r="H3136" s="8">
        <v>0.4694</v>
      </c>
      <c r="I3136" s="8">
        <v>0.1626</v>
      </c>
      <c r="J3136" s="9">
        <v>0.0019328703703703704</v>
      </c>
      <c r="K3136" s="21">
        <v>167.0</v>
      </c>
      <c r="L3136" s="4">
        <v>0.67</v>
      </c>
    </row>
    <row r="3137">
      <c r="A3137" s="20" t="s">
        <v>3661</v>
      </c>
      <c r="B3137" s="20" t="str">
        <f t="shared" si="1"/>
        <v>#VALUE!</v>
      </c>
      <c r="C3137" s="20" t="str">
        <f>IFERROR(__xludf.DUMMYFUNCTION("SPLIT(E3137,"" - "")"),"#VALUE!")</f>
        <v>#VALUE!</v>
      </c>
      <c r="D3137" s="20"/>
      <c r="E3137" s="23"/>
      <c r="F3137" s="4">
        <v>49.0</v>
      </c>
      <c r="G3137" s="4">
        <v>2.78</v>
      </c>
      <c r="H3137" s="8">
        <v>0.1837</v>
      </c>
      <c r="I3137" s="8">
        <v>0.0882</v>
      </c>
      <c r="J3137" s="9">
        <v>0.0052430555555555555</v>
      </c>
      <c r="K3137" s="21">
        <v>453.0</v>
      </c>
      <c r="L3137" s="4">
        <v>4.96</v>
      </c>
    </row>
    <row r="3138">
      <c r="A3138" s="20" t="s">
        <v>3663</v>
      </c>
      <c r="B3138" s="20" t="str">
        <f t="shared" si="1"/>
        <v>#VALUE!</v>
      </c>
      <c r="C3138" s="20" t="str">
        <f>IFERROR(__xludf.DUMMYFUNCTION("SPLIT(E3138,"" - "")"),"#VALUE!")</f>
        <v>#VALUE!</v>
      </c>
      <c r="D3138" s="20"/>
      <c r="E3138" s="23"/>
      <c r="F3138" s="4">
        <v>49.0</v>
      </c>
      <c r="G3138" s="4">
        <v>4.57</v>
      </c>
      <c r="H3138" s="8">
        <v>0.1837</v>
      </c>
      <c r="I3138" s="8">
        <v>0.1741</v>
      </c>
      <c r="J3138" s="9">
        <v>0.003923611111111111</v>
      </c>
      <c r="K3138" s="21">
        <v>339.0</v>
      </c>
      <c r="L3138" s="4">
        <v>1.86</v>
      </c>
    </row>
    <row r="3139">
      <c r="A3139" s="20" t="s">
        <v>3664</v>
      </c>
      <c r="B3139" s="20" t="str">
        <f t="shared" si="1"/>
        <v>#VALUE!</v>
      </c>
      <c r="C3139" s="20" t="str">
        <f>IFERROR(__xludf.DUMMYFUNCTION("SPLIT(E3139,"" - "")"),"#VALUE!")</f>
        <v>#VALUE!</v>
      </c>
      <c r="D3139" s="20"/>
      <c r="E3139" s="23"/>
      <c r="F3139" s="4">
        <v>49.0</v>
      </c>
      <c r="G3139" s="4">
        <v>3.0</v>
      </c>
      <c r="H3139" s="8">
        <v>0.2653</v>
      </c>
      <c r="I3139" s="8">
        <v>0.2381</v>
      </c>
      <c r="J3139" s="9">
        <v>0.002673611111111111</v>
      </c>
      <c r="K3139" s="21">
        <v>231.0</v>
      </c>
      <c r="L3139" s="4">
        <v>1.47</v>
      </c>
    </row>
    <row r="3140">
      <c r="A3140" s="20" t="s">
        <v>3665</v>
      </c>
      <c r="B3140" s="20" t="str">
        <f t="shared" si="1"/>
        <v>#VALUE!</v>
      </c>
      <c r="C3140" s="20" t="str">
        <f>IFERROR(__xludf.DUMMYFUNCTION("SPLIT(E3140,"" - "")"),"#VALUE!")</f>
        <v>#VALUE!</v>
      </c>
      <c r="D3140" s="20"/>
      <c r="E3140" s="23"/>
      <c r="F3140" s="4">
        <v>49.0</v>
      </c>
      <c r="G3140" s="4">
        <v>3.12</v>
      </c>
      <c r="H3140" s="8">
        <v>0.2041</v>
      </c>
      <c r="I3140" s="8">
        <v>0.2157</v>
      </c>
      <c r="J3140" s="9">
        <v>0.002777777777777778</v>
      </c>
      <c r="K3140" s="21">
        <v>240.0</v>
      </c>
      <c r="L3140" s="4">
        <v>3.06</v>
      </c>
    </row>
    <row r="3141">
      <c r="A3141" s="20" t="s">
        <v>3667</v>
      </c>
      <c r="B3141" s="20" t="str">
        <f t="shared" si="1"/>
        <v>#VALUE!</v>
      </c>
      <c r="C3141" s="20" t="str">
        <f>IFERROR(__xludf.DUMMYFUNCTION("SPLIT(E3141,"" - "")"),"#VALUE!")</f>
        <v>#VALUE!</v>
      </c>
      <c r="D3141" s="20"/>
      <c r="E3141" s="23"/>
      <c r="F3141" s="4">
        <v>49.0</v>
      </c>
      <c r="G3141" s="4">
        <v>2.8</v>
      </c>
      <c r="H3141" s="8">
        <v>0.1633</v>
      </c>
      <c r="I3141" s="8">
        <v>0.3139</v>
      </c>
      <c r="J3141" s="9">
        <v>0.0020486111111111113</v>
      </c>
      <c r="K3141" s="21">
        <v>177.0</v>
      </c>
      <c r="L3141" s="4">
        <v>2.22</v>
      </c>
    </row>
    <row r="3142">
      <c r="A3142" s="20" t="s">
        <v>3668</v>
      </c>
      <c r="B3142" s="20" t="str">
        <f t="shared" si="1"/>
        <v>#VALUE!</v>
      </c>
      <c r="C3142" s="20" t="str">
        <f>IFERROR(__xludf.DUMMYFUNCTION("SPLIT(E3142,"" - "")"),"#VALUE!")</f>
        <v>#VALUE!</v>
      </c>
      <c r="D3142" s="20"/>
      <c r="E3142" s="23"/>
      <c r="F3142" s="4">
        <v>49.0</v>
      </c>
      <c r="G3142" s="4">
        <v>4.18</v>
      </c>
      <c r="H3142" s="8">
        <v>0.2449</v>
      </c>
      <c r="I3142" s="8">
        <v>0.2098</v>
      </c>
      <c r="J3142" s="9">
        <v>0.002662037037037037</v>
      </c>
      <c r="K3142" s="21">
        <v>230.0</v>
      </c>
      <c r="L3142" s="4">
        <v>1.88</v>
      </c>
    </row>
    <row r="3143">
      <c r="A3143" s="20" t="s">
        <v>3669</v>
      </c>
      <c r="B3143" s="20" t="str">
        <f t="shared" si="1"/>
        <v>#VALUE!</v>
      </c>
      <c r="C3143" s="20" t="str">
        <f>IFERROR(__xludf.DUMMYFUNCTION("SPLIT(E3143,"" - "")"),"#VALUE!")</f>
        <v>#VALUE!</v>
      </c>
      <c r="D3143" s="20"/>
      <c r="E3143" s="23"/>
      <c r="F3143" s="4">
        <v>49.0</v>
      </c>
      <c r="G3143" s="4">
        <v>2.51</v>
      </c>
      <c r="H3143" s="8">
        <v>0.102</v>
      </c>
      <c r="I3143" s="8">
        <v>0.3415</v>
      </c>
      <c r="J3143" s="9">
        <v>0.005358796296296296</v>
      </c>
      <c r="K3143" s="21">
        <v>463.0</v>
      </c>
      <c r="L3143" s="4">
        <v>5.67</v>
      </c>
    </row>
    <row r="3144">
      <c r="A3144" s="20" t="s">
        <v>3670</v>
      </c>
      <c r="B3144" s="20" t="str">
        <f t="shared" si="1"/>
        <v>#VALUE!</v>
      </c>
      <c r="C3144" s="20" t="str">
        <f>IFERROR(__xludf.DUMMYFUNCTION("SPLIT(E3144,"" - "")"),"#VALUE!")</f>
        <v>#VALUE!</v>
      </c>
      <c r="D3144" s="20"/>
      <c r="E3144" s="23"/>
      <c r="F3144" s="4">
        <v>49.0</v>
      </c>
      <c r="G3144" s="4">
        <v>6.9</v>
      </c>
      <c r="H3144" s="8">
        <v>0.3061</v>
      </c>
      <c r="I3144" s="8">
        <v>0.074</v>
      </c>
      <c r="J3144" s="9">
        <v>0.005763888888888889</v>
      </c>
      <c r="K3144" s="21">
        <v>498.0</v>
      </c>
      <c r="L3144" s="4">
        <v>8.1</v>
      </c>
    </row>
    <row r="3145">
      <c r="A3145" s="20" t="s">
        <v>3672</v>
      </c>
      <c r="B3145" s="20" t="str">
        <f t="shared" si="1"/>
        <v>#VALUE!</v>
      </c>
      <c r="C3145" s="20" t="str">
        <f>IFERROR(__xludf.DUMMYFUNCTION("SPLIT(E3145,"" - "")"),"#VALUE!")</f>
        <v>#VALUE!</v>
      </c>
      <c r="D3145" s="20"/>
      <c r="E3145" s="23"/>
      <c r="F3145" s="4">
        <v>49.0</v>
      </c>
      <c r="G3145" s="4">
        <v>3.14</v>
      </c>
      <c r="H3145" s="8">
        <v>0.3878</v>
      </c>
      <c r="I3145" s="8">
        <v>0.1818</v>
      </c>
      <c r="J3145" s="9">
        <v>0.002534722222222222</v>
      </c>
      <c r="K3145" s="21">
        <v>219.0</v>
      </c>
      <c r="L3145" s="4">
        <v>1.61</v>
      </c>
    </row>
    <row r="3146">
      <c r="A3146" s="20" t="s">
        <v>3673</v>
      </c>
      <c r="B3146" s="20" t="str">
        <f t="shared" si="1"/>
        <v>#VALUE!</v>
      </c>
      <c r="C3146" s="20" t="str">
        <f>IFERROR(__xludf.DUMMYFUNCTION("SPLIT(E3146,"" - "")"),"#VALUE!")</f>
        <v>#VALUE!</v>
      </c>
      <c r="D3146" s="20"/>
      <c r="E3146" s="23"/>
      <c r="F3146" s="4">
        <v>49.0</v>
      </c>
      <c r="G3146" s="4">
        <v>3.29</v>
      </c>
      <c r="H3146" s="8">
        <v>0.3469</v>
      </c>
      <c r="I3146" s="8">
        <v>0.1677</v>
      </c>
      <c r="J3146" s="9">
        <v>0.0033564814814814816</v>
      </c>
      <c r="K3146" s="21">
        <v>290.0</v>
      </c>
      <c r="L3146" s="4">
        <v>4.2</v>
      </c>
    </row>
    <row r="3147">
      <c r="A3147" s="20" t="s">
        <v>3674</v>
      </c>
      <c r="B3147" s="20" t="str">
        <f t="shared" si="1"/>
        <v>#VALUE!</v>
      </c>
      <c r="C3147" s="20" t="str">
        <f>IFERROR(__xludf.DUMMYFUNCTION("SPLIT(E3147,"" - "")"),"#VALUE!")</f>
        <v>#VALUE!</v>
      </c>
      <c r="D3147" s="20"/>
      <c r="E3147" s="23"/>
      <c r="F3147" s="4">
        <v>49.0</v>
      </c>
      <c r="G3147" s="4">
        <v>3.51</v>
      </c>
      <c r="H3147" s="8">
        <v>0.3061</v>
      </c>
      <c r="I3147" s="8">
        <v>0.1744</v>
      </c>
      <c r="J3147" s="9">
        <v>0.003923611111111111</v>
      </c>
      <c r="K3147" s="21">
        <v>339.0</v>
      </c>
      <c r="L3147" s="4">
        <v>6.59</v>
      </c>
    </row>
    <row r="3148">
      <c r="A3148" s="20" t="s">
        <v>3675</v>
      </c>
      <c r="B3148" s="20" t="str">
        <f t="shared" si="1"/>
        <v>#VALUE!</v>
      </c>
      <c r="C3148" s="20" t="str">
        <f>IFERROR(__xludf.DUMMYFUNCTION("SPLIT(E3148,"" - "")"),"#VALUE!")</f>
        <v>#VALUE!</v>
      </c>
      <c r="D3148" s="20"/>
      <c r="E3148" s="23"/>
      <c r="F3148" s="4">
        <v>49.0</v>
      </c>
      <c r="G3148" s="4">
        <v>3.39</v>
      </c>
      <c r="H3148" s="8">
        <v>0.2449</v>
      </c>
      <c r="I3148" s="8">
        <v>0.1807</v>
      </c>
      <c r="J3148" s="9">
        <v>0.0036805555555555554</v>
      </c>
      <c r="K3148" s="21">
        <v>318.0</v>
      </c>
      <c r="L3148" s="4">
        <v>2.39</v>
      </c>
    </row>
    <row r="3149">
      <c r="A3149" s="20" t="s">
        <v>3677</v>
      </c>
      <c r="B3149" s="20" t="str">
        <f t="shared" si="1"/>
        <v>#VALUE!</v>
      </c>
      <c r="C3149" s="20" t="str">
        <f>IFERROR(__xludf.DUMMYFUNCTION("SPLIT(E3149,"" - "")"),"#VALUE!")</f>
        <v>#VALUE!</v>
      </c>
      <c r="D3149" s="20"/>
      <c r="E3149" s="23"/>
      <c r="F3149" s="4">
        <v>49.0</v>
      </c>
      <c r="G3149" s="4">
        <v>3.71</v>
      </c>
      <c r="H3149" s="8">
        <v>0.3061</v>
      </c>
      <c r="I3149" s="8">
        <v>0.1593</v>
      </c>
      <c r="J3149" s="9">
        <v>0.0028935185185185184</v>
      </c>
      <c r="K3149" s="21">
        <v>250.0</v>
      </c>
      <c r="L3149" s="4">
        <v>3.08</v>
      </c>
    </row>
    <row r="3150">
      <c r="A3150" s="20" t="s">
        <v>3678</v>
      </c>
      <c r="B3150" s="20" t="str">
        <f t="shared" si="1"/>
        <v>#VALUE!</v>
      </c>
      <c r="C3150" s="20" t="str">
        <f>IFERROR(__xludf.DUMMYFUNCTION("SPLIT(E3150,"" - "")"),"#VALUE!")</f>
        <v>#VALUE!</v>
      </c>
      <c r="D3150" s="20"/>
      <c r="E3150" s="23"/>
      <c r="F3150" s="4">
        <v>49.0</v>
      </c>
      <c r="G3150" s="4">
        <v>3.2</v>
      </c>
      <c r="H3150" s="8">
        <v>0.1837</v>
      </c>
      <c r="I3150" s="8">
        <v>0.293</v>
      </c>
      <c r="J3150" s="9">
        <v>0.0019675925925925924</v>
      </c>
      <c r="K3150" s="21">
        <v>170.0</v>
      </c>
      <c r="L3150" s="4">
        <v>1.65</v>
      </c>
    </row>
    <row r="3151">
      <c r="A3151" s="20" t="s">
        <v>3681</v>
      </c>
      <c r="B3151" s="20" t="str">
        <f t="shared" si="1"/>
        <v>#VALUE!</v>
      </c>
      <c r="C3151" s="20" t="str">
        <f>IFERROR(__xludf.DUMMYFUNCTION("SPLIT(E3151,"" - "")"),"#VALUE!")</f>
        <v>#VALUE!</v>
      </c>
      <c r="D3151" s="20"/>
      <c r="E3151" s="23"/>
      <c r="F3151" s="4">
        <v>49.0</v>
      </c>
      <c r="G3151" s="4">
        <v>3.0</v>
      </c>
      <c r="H3151" s="8">
        <v>0.2245</v>
      </c>
      <c r="I3151" s="8">
        <v>0.1905</v>
      </c>
      <c r="J3151" s="9">
        <v>0.0025</v>
      </c>
      <c r="K3151" s="21">
        <v>216.0</v>
      </c>
      <c r="L3151" s="4">
        <v>4.69</v>
      </c>
    </row>
    <row r="3152">
      <c r="A3152" s="20" t="s">
        <v>4861</v>
      </c>
      <c r="B3152" s="20" t="str">
        <f t="shared" si="1"/>
        <v>#VALUE!</v>
      </c>
      <c r="C3152" s="20" t="str">
        <f>IFERROR(__xludf.DUMMYFUNCTION("SPLIT(E3152,"" - "")"),"#VALUE!")</f>
        <v>#VALUE!</v>
      </c>
      <c r="D3152" s="20"/>
      <c r="E3152" s="23"/>
      <c r="F3152" s="4">
        <v>49.0</v>
      </c>
      <c r="G3152" s="4">
        <v>2.86</v>
      </c>
      <c r="H3152" s="8">
        <v>0.1429</v>
      </c>
      <c r="I3152" s="8">
        <v>0.1571</v>
      </c>
      <c r="J3152" s="9">
        <v>0.004027777777777778</v>
      </c>
      <c r="K3152" s="21">
        <v>348.0</v>
      </c>
      <c r="L3152" s="4">
        <v>3.8</v>
      </c>
    </row>
    <row r="3153">
      <c r="A3153" s="20" t="s">
        <v>4494</v>
      </c>
      <c r="B3153" s="20" t="str">
        <f t="shared" si="1"/>
        <v>#VALUE!</v>
      </c>
      <c r="C3153" s="20" t="str">
        <f>IFERROR(__xludf.DUMMYFUNCTION("SPLIT(E3153,"" - "")"),"#VALUE!")</f>
        <v>#VALUE!</v>
      </c>
      <c r="D3153" s="20"/>
      <c r="E3153" s="23"/>
      <c r="F3153" s="4">
        <v>49.0</v>
      </c>
      <c r="G3153" s="4">
        <v>3.02</v>
      </c>
      <c r="H3153" s="8">
        <v>0.4082</v>
      </c>
      <c r="I3153" s="8">
        <v>0.0405</v>
      </c>
      <c r="J3153" s="9">
        <v>0.0040625</v>
      </c>
      <c r="K3153" s="21">
        <v>351.0</v>
      </c>
      <c r="L3153" s="4">
        <v>4.31</v>
      </c>
    </row>
    <row r="3154">
      <c r="A3154" s="20" t="s">
        <v>3685</v>
      </c>
      <c r="B3154" s="20" t="str">
        <f t="shared" si="1"/>
        <v>#VALUE!</v>
      </c>
      <c r="C3154" s="20" t="str">
        <f>IFERROR(__xludf.DUMMYFUNCTION("SPLIT(E3154,"" - "")"),"#VALUE!")</f>
        <v>#VALUE!</v>
      </c>
      <c r="D3154" s="20"/>
      <c r="E3154" s="23"/>
      <c r="F3154" s="4">
        <v>49.0</v>
      </c>
      <c r="G3154" s="4">
        <v>3.24</v>
      </c>
      <c r="H3154" s="8">
        <v>0.2449</v>
      </c>
      <c r="I3154" s="8">
        <v>0.3145</v>
      </c>
      <c r="J3154" s="9">
        <v>0.002685185185185185</v>
      </c>
      <c r="K3154" s="21">
        <v>232.0</v>
      </c>
      <c r="L3154" s="4">
        <v>3.16</v>
      </c>
    </row>
    <row r="3155">
      <c r="A3155" s="20" t="s">
        <v>3688</v>
      </c>
      <c r="B3155" s="20" t="str">
        <f t="shared" si="1"/>
        <v>#VALUE!</v>
      </c>
      <c r="C3155" s="20" t="str">
        <f>IFERROR(__xludf.DUMMYFUNCTION("SPLIT(E3155,"" - "")"),"#VALUE!")</f>
        <v>#VALUE!</v>
      </c>
      <c r="D3155" s="20"/>
      <c r="E3155" s="23"/>
      <c r="F3155" s="4">
        <v>49.0</v>
      </c>
      <c r="G3155" s="4">
        <v>2.96</v>
      </c>
      <c r="H3155" s="8">
        <v>0.1633</v>
      </c>
      <c r="I3155" s="8">
        <v>0.1379</v>
      </c>
      <c r="J3155" s="9">
        <v>0.004166666666666667</v>
      </c>
      <c r="K3155" s="21">
        <v>360.0</v>
      </c>
      <c r="L3155" s="4">
        <v>5.51</v>
      </c>
    </row>
    <row r="3156">
      <c r="A3156" s="20" t="s">
        <v>3689</v>
      </c>
      <c r="B3156" s="20" t="str">
        <f t="shared" si="1"/>
        <v>#VALUE!</v>
      </c>
      <c r="C3156" s="20" t="str">
        <f>IFERROR(__xludf.DUMMYFUNCTION("SPLIT(E3156,"" - "")"),"#VALUE!")</f>
        <v>#VALUE!</v>
      </c>
      <c r="D3156" s="20"/>
      <c r="E3156" s="23"/>
      <c r="F3156" s="4">
        <v>49.0</v>
      </c>
      <c r="G3156" s="4">
        <v>3.18</v>
      </c>
      <c r="H3156" s="8">
        <v>0.1224</v>
      </c>
      <c r="I3156" s="8">
        <v>0.3141</v>
      </c>
      <c r="J3156" s="9">
        <v>0.0014236111111111112</v>
      </c>
      <c r="K3156" s="21">
        <v>123.0</v>
      </c>
      <c r="L3156" s="4">
        <v>1.22</v>
      </c>
    </row>
    <row r="3157">
      <c r="A3157" s="20" t="s">
        <v>3690</v>
      </c>
      <c r="B3157" s="20" t="str">
        <f t="shared" si="1"/>
        <v>#VALUE!</v>
      </c>
      <c r="C3157" s="20" t="str">
        <f>IFERROR(__xludf.DUMMYFUNCTION("SPLIT(E3157,"" - "")"),"#VALUE!")</f>
        <v>#VALUE!</v>
      </c>
      <c r="D3157" s="20"/>
      <c r="E3157" s="23"/>
      <c r="F3157" s="4">
        <v>49.0</v>
      </c>
      <c r="G3157" s="4">
        <v>1.76</v>
      </c>
      <c r="H3157" s="8">
        <v>0.0408</v>
      </c>
      <c r="I3157" s="8">
        <v>0.1977</v>
      </c>
      <c r="J3157" s="9">
        <v>0.0036342592592592594</v>
      </c>
      <c r="K3157" s="21">
        <v>314.0</v>
      </c>
      <c r="L3157" s="4">
        <v>7.67</v>
      </c>
    </row>
    <row r="3158">
      <c r="A3158" s="20" t="s">
        <v>3691</v>
      </c>
      <c r="B3158" s="20" t="str">
        <f t="shared" si="1"/>
        <v>#VALUE!</v>
      </c>
      <c r="C3158" s="20" t="str">
        <f>IFERROR(__xludf.DUMMYFUNCTION("SPLIT(E3158,"" - "")"),"#VALUE!")</f>
        <v>#VALUE!</v>
      </c>
      <c r="D3158" s="20"/>
      <c r="E3158" s="23"/>
      <c r="F3158" s="4">
        <v>49.0</v>
      </c>
      <c r="G3158" s="4">
        <v>2.88</v>
      </c>
      <c r="H3158" s="8">
        <v>0.3469</v>
      </c>
      <c r="I3158" s="8">
        <v>0.2482</v>
      </c>
      <c r="J3158" s="9">
        <v>0.002951388888888889</v>
      </c>
      <c r="K3158" s="21">
        <v>255.0</v>
      </c>
      <c r="L3158" s="4">
        <v>1.94</v>
      </c>
    </row>
    <row r="3159">
      <c r="A3159" s="20" t="s">
        <v>3692</v>
      </c>
      <c r="B3159" s="20" t="str">
        <f t="shared" si="1"/>
        <v>#VALUE!</v>
      </c>
      <c r="C3159" s="20" t="str">
        <f>IFERROR(__xludf.DUMMYFUNCTION("SPLIT(E3159,"" - "")"),"#VALUE!")</f>
        <v>#VALUE!</v>
      </c>
      <c r="D3159" s="20"/>
      <c r="E3159" s="23"/>
      <c r="F3159" s="4">
        <v>49.0</v>
      </c>
      <c r="G3159" s="4">
        <v>2.92</v>
      </c>
      <c r="H3159" s="8">
        <v>0.1837</v>
      </c>
      <c r="I3159" s="8">
        <v>0.1818</v>
      </c>
      <c r="J3159" s="9">
        <v>0.0059953703703703705</v>
      </c>
      <c r="K3159" s="21">
        <v>518.0</v>
      </c>
      <c r="L3159" s="4">
        <v>5.41</v>
      </c>
    </row>
    <row r="3160">
      <c r="A3160" s="20" t="s">
        <v>3693</v>
      </c>
      <c r="B3160" s="20" t="str">
        <f t="shared" si="1"/>
        <v>#VALUE!</v>
      </c>
      <c r="C3160" s="20" t="str">
        <f>IFERROR(__xludf.DUMMYFUNCTION("SPLIT(E3160,"" - "")"),"#VALUE!")</f>
        <v>#VALUE!</v>
      </c>
      <c r="D3160" s="20"/>
      <c r="E3160" s="23"/>
      <c r="F3160" s="4">
        <v>49.0</v>
      </c>
      <c r="G3160" s="4">
        <v>3.63</v>
      </c>
      <c r="H3160" s="8">
        <v>0.1224</v>
      </c>
      <c r="I3160" s="8">
        <v>0.2978</v>
      </c>
      <c r="J3160" s="9">
        <v>0.003310185185185185</v>
      </c>
      <c r="K3160" s="21">
        <v>286.0</v>
      </c>
      <c r="L3160" s="4">
        <v>1.82</v>
      </c>
    </row>
    <row r="3161">
      <c r="A3161" s="20" t="s">
        <v>3694</v>
      </c>
      <c r="B3161" s="20" t="str">
        <f t="shared" si="1"/>
        <v>#VALUE!</v>
      </c>
      <c r="C3161" s="20" t="str">
        <f>IFERROR(__xludf.DUMMYFUNCTION("SPLIT(E3161,"" - "")"),"#VALUE!")</f>
        <v>#VALUE!</v>
      </c>
      <c r="D3161" s="20"/>
      <c r="E3161" s="23"/>
      <c r="F3161" s="4">
        <v>49.0</v>
      </c>
      <c r="G3161" s="4">
        <v>2.08</v>
      </c>
      <c r="H3161" s="8">
        <v>0.2041</v>
      </c>
      <c r="I3161" s="8">
        <v>0.4216</v>
      </c>
      <c r="J3161" s="9">
        <v>4.398148148148148E-4</v>
      </c>
      <c r="K3161" s="21">
        <v>38.0</v>
      </c>
      <c r="L3161" s="4">
        <v>0.69</v>
      </c>
    </row>
    <row r="3162">
      <c r="A3162" s="20" t="s">
        <v>3695</v>
      </c>
      <c r="B3162" s="20" t="str">
        <f t="shared" si="1"/>
        <v>#VALUE!</v>
      </c>
      <c r="C3162" s="20" t="str">
        <f>IFERROR(__xludf.DUMMYFUNCTION("SPLIT(E3162,"" - "")"),"#VALUE!")</f>
        <v>#VALUE!</v>
      </c>
      <c r="D3162" s="20"/>
      <c r="E3162" s="23"/>
      <c r="F3162" s="4">
        <v>49.0</v>
      </c>
      <c r="G3162" s="4">
        <v>5.04</v>
      </c>
      <c r="H3162" s="8">
        <v>0.2449</v>
      </c>
      <c r="I3162" s="8">
        <v>0.1215</v>
      </c>
      <c r="J3162" s="9">
        <v>0.003425925925925926</v>
      </c>
      <c r="K3162" s="21">
        <v>296.0</v>
      </c>
      <c r="L3162" s="4">
        <v>2.2</v>
      </c>
    </row>
    <row r="3163">
      <c r="A3163" s="20" t="s">
        <v>4390</v>
      </c>
      <c r="B3163" s="20" t="str">
        <f t="shared" si="1"/>
        <v>#VALUE!</v>
      </c>
      <c r="C3163" s="20" t="str">
        <f>IFERROR(__xludf.DUMMYFUNCTION("SPLIT(E3163,"" - "")"),"#VALUE!")</f>
        <v>#VALUE!</v>
      </c>
      <c r="D3163" s="20"/>
      <c r="E3163" s="23"/>
      <c r="F3163" s="4">
        <v>49.0</v>
      </c>
      <c r="G3163" s="4">
        <v>2.63</v>
      </c>
      <c r="H3163" s="8">
        <v>0.2245</v>
      </c>
      <c r="I3163" s="8">
        <v>0.1705</v>
      </c>
      <c r="J3163" s="9">
        <v>0.0030787037037037037</v>
      </c>
      <c r="K3163" s="21">
        <v>266.0</v>
      </c>
      <c r="L3163" s="4">
        <v>2.88</v>
      </c>
    </row>
    <row r="3164">
      <c r="A3164" s="20" t="s">
        <v>3698</v>
      </c>
      <c r="B3164" s="20" t="str">
        <f t="shared" si="1"/>
        <v>#VALUE!</v>
      </c>
      <c r="C3164" s="20" t="str">
        <f>IFERROR(__xludf.DUMMYFUNCTION("SPLIT(E3164,"" - "")"),"#VALUE!")</f>
        <v>#VALUE!</v>
      </c>
      <c r="D3164" s="20"/>
      <c r="E3164" s="23"/>
      <c r="F3164" s="4">
        <v>49.0</v>
      </c>
      <c r="G3164" s="4">
        <v>2.49</v>
      </c>
      <c r="H3164" s="8">
        <v>0.1429</v>
      </c>
      <c r="I3164" s="8">
        <v>0.2213</v>
      </c>
      <c r="J3164" s="9">
        <v>0.0035069444444444445</v>
      </c>
      <c r="K3164" s="21">
        <v>303.0</v>
      </c>
      <c r="L3164" s="4">
        <v>2.53</v>
      </c>
    </row>
    <row r="3165">
      <c r="A3165" s="20" t="s">
        <v>3699</v>
      </c>
      <c r="B3165" s="20" t="str">
        <f t="shared" si="1"/>
        <v>#VALUE!</v>
      </c>
      <c r="C3165" s="20" t="str">
        <f>IFERROR(__xludf.DUMMYFUNCTION("SPLIT(E3165,"" - "")"),"#VALUE!")</f>
        <v>#VALUE!</v>
      </c>
      <c r="D3165" s="20"/>
      <c r="E3165" s="23"/>
      <c r="F3165" s="4">
        <v>49.0</v>
      </c>
      <c r="G3165" s="4">
        <v>2.37</v>
      </c>
      <c r="H3165" s="8">
        <v>0.2245</v>
      </c>
      <c r="I3165" s="8">
        <v>0.2672</v>
      </c>
      <c r="J3165" s="9">
        <v>0.001712962962962963</v>
      </c>
      <c r="K3165" s="21">
        <v>148.0</v>
      </c>
      <c r="L3165" s="4">
        <v>3.53</v>
      </c>
    </row>
    <row r="3166">
      <c r="A3166" s="20" t="s">
        <v>3700</v>
      </c>
      <c r="B3166" s="20" t="str">
        <f t="shared" si="1"/>
        <v>#VALUE!</v>
      </c>
      <c r="C3166" s="20" t="str">
        <f>IFERROR(__xludf.DUMMYFUNCTION("SPLIT(E3166,"" - "")"),"#VALUE!")</f>
        <v>#VALUE!</v>
      </c>
      <c r="D3166" s="20"/>
      <c r="E3166" s="23"/>
      <c r="F3166" s="4">
        <v>49.0</v>
      </c>
      <c r="G3166" s="4">
        <v>3.16</v>
      </c>
      <c r="H3166" s="8">
        <v>0.0612</v>
      </c>
      <c r="I3166" s="8">
        <v>0.2</v>
      </c>
      <c r="J3166" s="9">
        <v>0.004386574074074074</v>
      </c>
      <c r="K3166" s="21">
        <v>379.0</v>
      </c>
      <c r="L3166" s="4">
        <v>3.92</v>
      </c>
    </row>
    <row r="3167">
      <c r="A3167" s="20" t="s">
        <v>3701</v>
      </c>
      <c r="B3167" s="20" t="str">
        <f t="shared" si="1"/>
        <v>#VALUE!</v>
      </c>
      <c r="C3167" s="20" t="str">
        <f>IFERROR(__xludf.DUMMYFUNCTION("SPLIT(E3167,"" - "")"),"#VALUE!")</f>
        <v>#VALUE!</v>
      </c>
      <c r="D3167" s="20"/>
      <c r="E3167" s="23"/>
      <c r="F3167" s="4">
        <v>49.0</v>
      </c>
      <c r="G3167" s="4">
        <v>2.35</v>
      </c>
      <c r="H3167" s="8">
        <v>0.2245</v>
      </c>
      <c r="I3167" s="8">
        <v>0.2087</v>
      </c>
      <c r="J3167" s="9">
        <v>0.0022685185185185187</v>
      </c>
      <c r="K3167" s="21">
        <v>196.0</v>
      </c>
      <c r="L3167" s="4">
        <v>3.47</v>
      </c>
    </row>
    <row r="3168">
      <c r="A3168" s="20" t="s">
        <v>3702</v>
      </c>
      <c r="B3168" s="20" t="str">
        <f t="shared" si="1"/>
        <v>#VALUE!</v>
      </c>
      <c r="C3168" s="20" t="str">
        <f>IFERROR(__xludf.DUMMYFUNCTION("SPLIT(E3168,"" - "")"),"#VALUE!")</f>
        <v>#VALUE!</v>
      </c>
      <c r="D3168" s="20"/>
      <c r="E3168" s="23"/>
      <c r="F3168" s="4">
        <v>49.0</v>
      </c>
      <c r="G3168" s="4">
        <v>4.92</v>
      </c>
      <c r="H3168" s="8">
        <v>0.1633</v>
      </c>
      <c r="I3168" s="8">
        <v>0.0456</v>
      </c>
      <c r="J3168" s="9">
        <v>0.006435185185185185</v>
      </c>
      <c r="K3168" s="21">
        <v>556.0</v>
      </c>
      <c r="L3168" s="4">
        <v>8.82</v>
      </c>
    </row>
    <row r="3169">
      <c r="A3169" s="20" t="s">
        <v>3703</v>
      </c>
      <c r="B3169" s="20" t="str">
        <f t="shared" si="1"/>
        <v>#VALUE!</v>
      </c>
      <c r="C3169" s="20" t="str">
        <f>IFERROR(__xludf.DUMMYFUNCTION("SPLIT(E3169,"" - "")"),"#VALUE!")</f>
        <v>#VALUE!</v>
      </c>
      <c r="D3169" s="20"/>
      <c r="E3169" s="23"/>
      <c r="F3169" s="4">
        <v>49.0</v>
      </c>
      <c r="G3169" s="4">
        <v>3.47</v>
      </c>
      <c r="H3169" s="8">
        <v>0.2245</v>
      </c>
      <c r="I3169" s="8">
        <v>0.1765</v>
      </c>
      <c r="J3169" s="9">
        <v>0.00494212962962963</v>
      </c>
      <c r="K3169" s="21">
        <v>427.0</v>
      </c>
      <c r="L3169" s="4">
        <v>2.88</v>
      </c>
    </row>
    <row r="3170">
      <c r="A3170" s="20" t="s">
        <v>3704</v>
      </c>
      <c r="B3170" s="20" t="str">
        <f t="shared" si="1"/>
        <v>#VALUE!</v>
      </c>
      <c r="C3170" s="20" t="str">
        <f>IFERROR(__xludf.DUMMYFUNCTION("SPLIT(E3170,"" - "")"),"#VALUE!")</f>
        <v>#VALUE!</v>
      </c>
      <c r="D3170" s="20"/>
      <c r="E3170" s="23"/>
      <c r="F3170" s="4">
        <v>49.0</v>
      </c>
      <c r="G3170" s="4">
        <v>2.27</v>
      </c>
      <c r="H3170" s="8">
        <v>0.1224</v>
      </c>
      <c r="I3170" s="8">
        <v>0.2973</v>
      </c>
      <c r="J3170" s="9">
        <v>0.0024305555555555556</v>
      </c>
      <c r="K3170" s="21">
        <v>210.0</v>
      </c>
      <c r="L3170" s="4">
        <v>3.2</v>
      </c>
    </row>
    <row r="3171">
      <c r="A3171" s="20" t="s">
        <v>3705</v>
      </c>
      <c r="B3171" s="20" t="str">
        <f t="shared" si="1"/>
        <v>#VALUE!</v>
      </c>
      <c r="C3171" s="20" t="str">
        <f>IFERROR(__xludf.DUMMYFUNCTION("SPLIT(E3171,"" - "")"),"#VALUE!")</f>
        <v>#VALUE!</v>
      </c>
      <c r="D3171" s="20"/>
      <c r="E3171" s="23"/>
      <c r="F3171" s="4">
        <v>49.0</v>
      </c>
      <c r="G3171" s="4">
        <v>1.16</v>
      </c>
      <c r="H3171" s="8">
        <v>0.898</v>
      </c>
      <c r="I3171" s="8">
        <v>0.0351</v>
      </c>
      <c r="J3171" s="9">
        <v>3.935185185185185E-4</v>
      </c>
      <c r="K3171" s="21">
        <v>34.0</v>
      </c>
      <c r="L3171" s="4">
        <v>0.53</v>
      </c>
    </row>
    <row r="3172">
      <c r="A3172" s="20" t="s">
        <v>3707</v>
      </c>
      <c r="B3172" s="20" t="str">
        <f t="shared" si="1"/>
        <v>#VALUE!</v>
      </c>
      <c r="C3172" s="20" t="str">
        <f>IFERROR(__xludf.DUMMYFUNCTION("SPLIT(E3172,"" - "")"),"#VALUE!")</f>
        <v>#VALUE!</v>
      </c>
      <c r="D3172" s="20"/>
      <c r="E3172" s="23"/>
      <c r="F3172" s="4">
        <v>49.0</v>
      </c>
      <c r="G3172" s="4">
        <v>2.96</v>
      </c>
      <c r="H3172" s="8">
        <v>0.2245</v>
      </c>
      <c r="I3172" s="8">
        <v>0.2897</v>
      </c>
      <c r="J3172" s="9">
        <v>0.0021759259259259258</v>
      </c>
      <c r="K3172" s="21">
        <v>188.0</v>
      </c>
      <c r="L3172" s="4">
        <v>2.12</v>
      </c>
    </row>
    <row r="3173">
      <c r="A3173" s="20" t="s">
        <v>3708</v>
      </c>
      <c r="B3173" s="20" t="str">
        <f t="shared" si="1"/>
        <v>#VALUE!</v>
      </c>
      <c r="C3173" s="20" t="str">
        <f>IFERROR(__xludf.DUMMYFUNCTION("SPLIT(E3173,"" - "")"),"#VALUE!")</f>
        <v>#VALUE!</v>
      </c>
      <c r="D3173" s="20"/>
      <c r="E3173" s="23"/>
      <c r="F3173" s="4">
        <v>49.0</v>
      </c>
      <c r="G3173" s="4">
        <v>3.04</v>
      </c>
      <c r="H3173" s="8">
        <v>0.2653</v>
      </c>
      <c r="I3173" s="8">
        <v>0.3087</v>
      </c>
      <c r="J3173" s="9">
        <v>0.001724537037037037</v>
      </c>
      <c r="K3173" s="21">
        <v>149.0</v>
      </c>
      <c r="L3173" s="4">
        <v>2.84</v>
      </c>
    </row>
    <row r="3174">
      <c r="A3174" s="20" t="s">
        <v>3709</v>
      </c>
      <c r="B3174" s="20" t="str">
        <f t="shared" si="1"/>
        <v>#VALUE!</v>
      </c>
      <c r="C3174" s="20" t="str">
        <f>IFERROR(__xludf.DUMMYFUNCTION("SPLIT(E3174,"" - "")"),"#VALUE!")</f>
        <v>#VALUE!</v>
      </c>
      <c r="D3174" s="20"/>
      <c r="E3174" s="23"/>
      <c r="F3174" s="4">
        <v>49.0</v>
      </c>
      <c r="G3174" s="4">
        <v>2.35</v>
      </c>
      <c r="H3174" s="8">
        <v>0.3061</v>
      </c>
      <c r="I3174" s="8">
        <v>0.2609</v>
      </c>
      <c r="J3174" s="9">
        <v>0.0032523148148148147</v>
      </c>
      <c r="K3174" s="21">
        <v>281.0</v>
      </c>
      <c r="L3174" s="4">
        <v>1.24</v>
      </c>
    </row>
    <row r="3175">
      <c r="A3175" s="20" t="s">
        <v>3710</v>
      </c>
      <c r="B3175" s="20" t="str">
        <f t="shared" si="1"/>
        <v>#VALUE!</v>
      </c>
      <c r="C3175" s="20" t="str">
        <f>IFERROR(__xludf.DUMMYFUNCTION("SPLIT(E3175,"" - "")"),"#VALUE!")</f>
        <v>#VALUE!</v>
      </c>
      <c r="D3175" s="20"/>
      <c r="E3175" s="23"/>
      <c r="F3175" s="4">
        <v>49.0</v>
      </c>
      <c r="G3175" s="4">
        <v>3.65</v>
      </c>
      <c r="H3175" s="8">
        <v>0.1633</v>
      </c>
      <c r="I3175" s="8">
        <v>0.2626</v>
      </c>
      <c r="J3175" s="9">
        <v>0.0042824074074074075</v>
      </c>
      <c r="K3175" s="21">
        <v>370.0</v>
      </c>
      <c r="L3175" s="4">
        <v>4.16</v>
      </c>
    </row>
    <row r="3176">
      <c r="A3176" s="20" t="s">
        <v>3711</v>
      </c>
      <c r="B3176" s="20" t="str">
        <f t="shared" si="1"/>
        <v>#VALUE!</v>
      </c>
      <c r="C3176" s="20" t="str">
        <f>IFERROR(__xludf.DUMMYFUNCTION("SPLIT(E3176,"" - "")"),"#VALUE!")</f>
        <v>#VALUE!</v>
      </c>
      <c r="D3176" s="20"/>
      <c r="E3176" s="23"/>
      <c r="F3176" s="4">
        <v>49.0</v>
      </c>
      <c r="G3176" s="4">
        <v>2.53</v>
      </c>
      <c r="H3176" s="8">
        <v>0.1633</v>
      </c>
      <c r="I3176" s="8">
        <v>0.2984</v>
      </c>
      <c r="J3176" s="9">
        <v>0.002013888888888889</v>
      </c>
      <c r="K3176" s="21">
        <v>174.0</v>
      </c>
      <c r="L3176" s="4">
        <v>2.06</v>
      </c>
    </row>
    <row r="3177">
      <c r="A3177" s="20" t="s">
        <v>3712</v>
      </c>
      <c r="B3177" s="20" t="str">
        <f t="shared" si="1"/>
        <v>#VALUE!</v>
      </c>
      <c r="C3177" s="20" t="str">
        <f>IFERROR(__xludf.DUMMYFUNCTION("SPLIT(E3177,"" - "")"),"#VALUE!")</f>
        <v>#VALUE!</v>
      </c>
      <c r="D3177" s="20"/>
      <c r="E3177" s="23"/>
      <c r="F3177" s="4">
        <v>49.0</v>
      </c>
      <c r="G3177" s="4">
        <v>3.08</v>
      </c>
      <c r="H3177" s="8">
        <v>0.0204</v>
      </c>
      <c r="I3177" s="8">
        <v>0.4702</v>
      </c>
      <c r="J3177" s="9">
        <v>0.0022453703703703702</v>
      </c>
      <c r="K3177" s="21">
        <v>194.0</v>
      </c>
      <c r="L3177" s="4">
        <v>1.35</v>
      </c>
    </row>
    <row r="3178">
      <c r="A3178" s="20" t="s">
        <v>3713</v>
      </c>
      <c r="B3178" s="20" t="str">
        <f t="shared" si="1"/>
        <v>#VALUE!</v>
      </c>
      <c r="C3178" s="20" t="str">
        <f>IFERROR(__xludf.DUMMYFUNCTION("SPLIT(E3178,"" - "")"),"#VALUE!")</f>
        <v>#VALUE!</v>
      </c>
      <c r="D3178" s="20"/>
      <c r="E3178" s="23"/>
      <c r="F3178" s="4">
        <v>49.0</v>
      </c>
      <c r="G3178" s="4">
        <v>2.59</v>
      </c>
      <c r="H3178" s="8">
        <v>0.3061</v>
      </c>
      <c r="I3178" s="8">
        <v>0.126</v>
      </c>
      <c r="J3178" s="9">
        <v>0.006493055555555556</v>
      </c>
      <c r="K3178" s="21">
        <v>561.0</v>
      </c>
      <c r="L3178" s="4">
        <v>5.96</v>
      </c>
    </row>
    <row r="3179">
      <c r="A3179" s="20" t="s">
        <v>3714</v>
      </c>
      <c r="B3179" s="20" t="str">
        <f t="shared" si="1"/>
        <v>#VALUE!</v>
      </c>
      <c r="C3179" s="20" t="str">
        <f>IFERROR(__xludf.DUMMYFUNCTION("SPLIT(E3179,"" - "")"),"#VALUE!")</f>
        <v>#VALUE!</v>
      </c>
      <c r="D3179" s="20"/>
      <c r="E3179" s="23"/>
      <c r="F3179" s="4">
        <v>49.0</v>
      </c>
      <c r="G3179" s="4">
        <v>2.41</v>
      </c>
      <c r="H3179" s="8">
        <v>0.3673</v>
      </c>
      <c r="I3179" s="8">
        <v>0.2288</v>
      </c>
      <c r="J3179" s="9">
        <v>0.0030902777777777777</v>
      </c>
      <c r="K3179" s="21">
        <v>267.0</v>
      </c>
      <c r="L3179" s="4">
        <v>1.45</v>
      </c>
    </row>
    <row r="3180">
      <c r="A3180" s="20" t="s">
        <v>3715</v>
      </c>
      <c r="B3180" s="20" t="str">
        <f t="shared" si="1"/>
        <v>#VALUE!</v>
      </c>
      <c r="C3180" s="20" t="str">
        <f>IFERROR(__xludf.DUMMYFUNCTION("SPLIT(E3180,"" - "")"),"#VALUE!")</f>
        <v>#VALUE!</v>
      </c>
      <c r="D3180" s="20"/>
      <c r="E3180" s="23"/>
      <c r="F3180" s="4">
        <v>49.0</v>
      </c>
      <c r="G3180" s="4">
        <v>1.92</v>
      </c>
      <c r="H3180" s="8">
        <v>0.2041</v>
      </c>
      <c r="I3180" s="8">
        <v>0.3617</v>
      </c>
      <c r="J3180" s="9">
        <v>0.0016898148148148148</v>
      </c>
      <c r="K3180" s="21">
        <v>146.0</v>
      </c>
      <c r="L3180" s="4">
        <v>3.41</v>
      </c>
    </row>
    <row r="3181">
      <c r="A3181" s="20" t="s">
        <v>3716</v>
      </c>
      <c r="B3181" s="20" t="str">
        <f t="shared" si="1"/>
        <v>#VALUE!</v>
      </c>
      <c r="C3181" s="20" t="str">
        <f>IFERROR(__xludf.DUMMYFUNCTION("SPLIT(E3181,"" - "")"),"#VALUE!")</f>
        <v>#VALUE!</v>
      </c>
      <c r="D3181" s="20"/>
      <c r="E3181" s="23"/>
      <c r="F3181" s="4">
        <v>49.0</v>
      </c>
      <c r="G3181" s="4">
        <v>2.98</v>
      </c>
      <c r="H3181" s="8">
        <v>0.2449</v>
      </c>
      <c r="I3181" s="8">
        <v>0.1233</v>
      </c>
      <c r="J3181" s="9">
        <v>0.008333333333333333</v>
      </c>
      <c r="K3181" s="21">
        <v>720.0</v>
      </c>
      <c r="L3181" s="4">
        <v>5.73</v>
      </c>
    </row>
    <row r="3182">
      <c r="A3182" s="20" t="s">
        <v>3717</v>
      </c>
      <c r="B3182" s="20" t="str">
        <f t="shared" si="1"/>
        <v>#VALUE!</v>
      </c>
      <c r="C3182" s="20" t="str">
        <f>IFERROR(__xludf.DUMMYFUNCTION("SPLIT(E3182,"" - "")"),"#VALUE!")</f>
        <v>#VALUE!</v>
      </c>
      <c r="D3182" s="20"/>
      <c r="E3182" s="23"/>
      <c r="F3182" s="4">
        <v>49.0</v>
      </c>
      <c r="G3182" s="4">
        <v>3.88</v>
      </c>
      <c r="H3182" s="8">
        <v>0.3061</v>
      </c>
      <c r="I3182" s="8">
        <v>0.1737</v>
      </c>
      <c r="J3182" s="9">
        <v>0.0030555555555555557</v>
      </c>
      <c r="K3182" s="21">
        <v>264.0</v>
      </c>
      <c r="L3182" s="4">
        <v>3.45</v>
      </c>
    </row>
    <row r="3183">
      <c r="A3183" s="20" t="s">
        <v>3718</v>
      </c>
      <c r="B3183" s="20" t="str">
        <f t="shared" si="1"/>
        <v>#VALUE!</v>
      </c>
      <c r="C3183" s="20" t="str">
        <f>IFERROR(__xludf.DUMMYFUNCTION("SPLIT(E3183,"" - "")"),"#VALUE!")</f>
        <v>#VALUE!</v>
      </c>
      <c r="D3183" s="20"/>
      <c r="E3183" s="23"/>
      <c r="F3183" s="4">
        <v>49.0</v>
      </c>
      <c r="G3183" s="4">
        <v>3.37</v>
      </c>
      <c r="H3183" s="8">
        <v>0.2449</v>
      </c>
      <c r="I3183" s="8">
        <v>0.1758</v>
      </c>
      <c r="J3183" s="9">
        <v>0.0030902777777777777</v>
      </c>
      <c r="K3183" s="21">
        <v>267.0</v>
      </c>
      <c r="L3183" s="4">
        <v>2.9</v>
      </c>
    </row>
    <row r="3184">
      <c r="A3184" s="20" t="s">
        <v>3720</v>
      </c>
      <c r="B3184" s="20" t="str">
        <f t="shared" si="1"/>
        <v>#VALUE!</v>
      </c>
      <c r="C3184" s="20" t="str">
        <f>IFERROR(__xludf.DUMMYFUNCTION("SPLIT(E3184,"" - "")"),"#VALUE!")</f>
        <v>#VALUE!</v>
      </c>
      <c r="D3184" s="20"/>
      <c r="E3184" s="23"/>
      <c r="F3184" s="4">
        <v>49.0</v>
      </c>
      <c r="G3184" s="4">
        <v>2.94</v>
      </c>
      <c r="H3184" s="8">
        <v>0.7347</v>
      </c>
      <c r="I3184" s="8">
        <v>0.0764</v>
      </c>
      <c r="J3184" s="9">
        <v>0.002685185185185185</v>
      </c>
      <c r="K3184" s="21">
        <v>232.0</v>
      </c>
      <c r="L3184" s="4">
        <v>1.27</v>
      </c>
    </row>
    <row r="3185">
      <c r="A3185" s="20" t="s">
        <v>3721</v>
      </c>
      <c r="B3185" s="20" t="str">
        <f t="shared" si="1"/>
        <v>#VALUE!</v>
      </c>
      <c r="C3185" s="20" t="str">
        <f>IFERROR(__xludf.DUMMYFUNCTION("SPLIT(E3185,"" - "")"),"#VALUE!")</f>
        <v>#VALUE!</v>
      </c>
      <c r="D3185" s="20"/>
      <c r="E3185" s="23"/>
      <c r="F3185" s="4">
        <v>49.0</v>
      </c>
      <c r="G3185" s="4">
        <v>3.63</v>
      </c>
      <c r="H3185" s="8">
        <v>0.2245</v>
      </c>
      <c r="I3185" s="8">
        <v>0.2303</v>
      </c>
      <c r="J3185" s="9">
        <v>0.003923611111111111</v>
      </c>
      <c r="K3185" s="21">
        <v>339.0</v>
      </c>
      <c r="L3185" s="4">
        <v>3.53</v>
      </c>
    </row>
    <row r="3186">
      <c r="A3186" s="20" t="s">
        <v>3724</v>
      </c>
      <c r="B3186" s="20" t="str">
        <f t="shared" si="1"/>
        <v>#VALUE!</v>
      </c>
      <c r="C3186" s="20" t="str">
        <f>IFERROR(__xludf.DUMMYFUNCTION("SPLIT(E3186,"" - "")"),"#VALUE!")</f>
        <v>#VALUE!</v>
      </c>
      <c r="D3186" s="20"/>
      <c r="E3186" s="23"/>
      <c r="F3186" s="4">
        <v>49.0</v>
      </c>
      <c r="G3186" s="4">
        <v>3.06</v>
      </c>
      <c r="H3186" s="8">
        <v>0.3265</v>
      </c>
      <c r="I3186" s="8">
        <v>0.1667</v>
      </c>
      <c r="J3186" s="9">
        <v>0.004016203703703704</v>
      </c>
      <c r="K3186" s="21">
        <v>347.0</v>
      </c>
      <c r="L3186" s="4">
        <v>3.61</v>
      </c>
    </row>
    <row r="3187">
      <c r="A3187" s="20" t="s">
        <v>3725</v>
      </c>
      <c r="B3187" s="20" t="str">
        <f t="shared" si="1"/>
        <v>#VALUE!</v>
      </c>
      <c r="C3187" s="20" t="str">
        <f>IFERROR(__xludf.DUMMYFUNCTION("SPLIT(E3187,"" - "")"),"#VALUE!")</f>
        <v>#VALUE!</v>
      </c>
      <c r="D3187" s="20"/>
      <c r="E3187" s="23"/>
      <c r="F3187" s="4">
        <v>49.0</v>
      </c>
      <c r="G3187" s="4">
        <v>2.31</v>
      </c>
      <c r="H3187" s="8">
        <v>0.5918</v>
      </c>
      <c r="I3187" s="8">
        <v>0.1239</v>
      </c>
      <c r="J3187" s="9">
        <v>0.0023263888888888887</v>
      </c>
      <c r="K3187" s="21">
        <v>201.0</v>
      </c>
      <c r="L3187" s="4">
        <v>1.92</v>
      </c>
    </row>
    <row r="3188">
      <c r="A3188" s="20" t="s">
        <v>3726</v>
      </c>
      <c r="B3188" s="20" t="str">
        <f t="shared" si="1"/>
        <v>#VALUE!</v>
      </c>
      <c r="C3188" s="20" t="str">
        <f>IFERROR(__xludf.DUMMYFUNCTION("SPLIT(E3188,"" - "")"),"#VALUE!")</f>
        <v>#VALUE!</v>
      </c>
      <c r="D3188" s="20"/>
      <c r="E3188" s="23"/>
      <c r="F3188" s="4">
        <v>49.0</v>
      </c>
      <c r="G3188" s="4">
        <v>2.53</v>
      </c>
      <c r="H3188" s="8">
        <v>0.1429</v>
      </c>
      <c r="I3188" s="8">
        <v>0.1452</v>
      </c>
      <c r="J3188" s="9">
        <v>0.0031018518518518517</v>
      </c>
      <c r="K3188" s="21">
        <v>268.0</v>
      </c>
      <c r="L3188" s="4">
        <v>5.51</v>
      </c>
    </row>
    <row r="3189">
      <c r="A3189" s="20" t="s">
        <v>3727</v>
      </c>
      <c r="B3189" s="20" t="str">
        <f t="shared" si="1"/>
        <v>#VALUE!</v>
      </c>
      <c r="C3189" s="20" t="str">
        <f>IFERROR(__xludf.DUMMYFUNCTION("SPLIT(E3189,"" - "")"),"#VALUE!")</f>
        <v>#VALUE!</v>
      </c>
      <c r="D3189" s="20"/>
      <c r="E3189" s="23"/>
      <c r="F3189" s="4">
        <v>49.0</v>
      </c>
      <c r="G3189" s="4">
        <v>2.98</v>
      </c>
      <c r="H3189" s="8">
        <v>0.3061</v>
      </c>
      <c r="I3189" s="8">
        <v>0.1849</v>
      </c>
      <c r="J3189" s="9">
        <v>0.002395833333333333</v>
      </c>
      <c r="K3189" s="21">
        <v>207.0</v>
      </c>
      <c r="L3189" s="4">
        <v>1.49</v>
      </c>
    </row>
    <row r="3190">
      <c r="A3190" s="20" t="s">
        <v>4862</v>
      </c>
      <c r="B3190" s="20" t="str">
        <f t="shared" si="1"/>
        <v>#VALUE!</v>
      </c>
      <c r="C3190" s="20" t="str">
        <f>IFERROR(__xludf.DUMMYFUNCTION("SPLIT(E3190,"" - "")"),"#VALUE!")</f>
        <v>#VALUE!</v>
      </c>
      <c r="D3190" s="20"/>
      <c r="E3190" s="23"/>
      <c r="F3190" s="4">
        <v>49.0</v>
      </c>
      <c r="G3190" s="4">
        <v>3.14</v>
      </c>
      <c r="H3190" s="8">
        <v>0.449</v>
      </c>
      <c r="I3190" s="8">
        <v>0.1494</v>
      </c>
      <c r="J3190" s="9">
        <v>0.003703703703703704</v>
      </c>
      <c r="K3190" s="21">
        <v>320.0</v>
      </c>
      <c r="L3190" s="4">
        <v>2.51</v>
      </c>
    </row>
    <row r="3191">
      <c r="A3191" s="20" t="s">
        <v>3729</v>
      </c>
      <c r="B3191" s="20" t="str">
        <f t="shared" si="1"/>
        <v>#VALUE!</v>
      </c>
      <c r="C3191" s="20" t="str">
        <f>IFERROR(__xludf.DUMMYFUNCTION("SPLIT(E3191,"" - "")"),"#VALUE!")</f>
        <v>#VALUE!</v>
      </c>
      <c r="D3191" s="20"/>
      <c r="E3191" s="23"/>
      <c r="F3191" s="4">
        <v>49.0</v>
      </c>
      <c r="G3191" s="4">
        <v>2.71</v>
      </c>
      <c r="H3191" s="8">
        <v>0.1633</v>
      </c>
      <c r="I3191" s="8">
        <v>0.2331</v>
      </c>
      <c r="J3191" s="9">
        <v>0.002800925925925926</v>
      </c>
      <c r="K3191" s="21">
        <v>242.0</v>
      </c>
      <c r="L3191" s="4">
        <v>4.41</v>
      </c>
    </row>
    <row r="3192">
      <c r="A3192" s="20" t="s">
        <v>3730</v>
      </c>
      <c r="B3192" s="20" t="str">
        <f t="shared" si="1"/>
        <v>#VALUE!</v>
      </c>
      <c r="C3192" s="20" t="str">
        <f>IFERROR(__xludf.DUMMYFUNCTION("SPLIT(E3192,"" - "")"),"#VALUE!")</f>
        <v>#VALUE!</v>
      </c>
      <c r="D3192" s="20"/>
      <c r="E3192" s="23"/>
      <c r="F3192" s="4">
        <v>49.0</v>
      </c>
      <c r="G3192" s="4">
        <v>2.94</v>
      </c>
      <c r="H3192" s="8">
        <v>0.1429</v>
      </c>
      <c r="I3192" s="8">
        <v>0.2639</v>
      </c>
      <c r="J3192" s="9">
        <v>0.0031944444444444446</v>
      </c>
      <c r="K3192" s="21">
        <v>276.0</v>
      </c>
      <c r="L3192" s="4">
        <v>2.39</v>
      </c>
    </row>
    <row r="3193">
      <c r="A3193" s="20" t="s">
        <v>3731</v>
      </c>
      <c r="B3193" s="20" t="str">
        <f t="shared" si="1"/>
        <v>#VALUE!</v>
      </c>
      <c r="C3193" s="20" t="str">
        <f>IFERROR(__xludf.DUMMYFUNCTION("SPLIT(E3193,"" - "")"),"#VALUE!")</f>
        <v>#VALUE!</v>
      </c>
      <c r="D3193" s="20"/>
      <c r="E3193" s="23"/>
      <c r="F3193" s="4">
        <v>49.0</v>
      </c>
      <c r="G3193" s="4">
        <v>3.59</v>
      </c>
      <c r="H3193" s="8">
        <v>0.2653</v>
      </c>
      <c r="I3193" s="8">
        <v>0.2045</v>
      </c>
      <c r="J3193" s="9">
        <v>0.002673611111111111</v>
      </c>
      <c r="K3193" s="21">
        <v>231.0</v>
      </c>
      <c r="L3193" s="4">
        <v>1.1</v>
      </c>
    </row>
    <row r="3194">
      <c r="A3194" s="20" t="s">
        <v>3732</v>
      </c>
      <c r="B3194" s="20" t="str">
        <f t="shared" si="1"/>
        <v>#VALUE!</v>
      </c>
      <c r="C3194" s="20" t="str">
        <f>IFERROR(__xludf.DUMMYFUNCTION("SPLIT(E3194,"" - "")"),"#VALUE!")</f>
        <v>#VALUE!</v>
      </c>
      <c r="D3194" s="20"/>
      <c r="E3194" s="23"/>
      <c r="F3194" s="4">
        <v>49.0</v>
      </c>
      <c r="G3194" s="4">
        <v>3.14</v>
      </c>
      <c r="H3194" s="8">
        <v>0.4286</v>
      </c>
      <c r="I3194" s="8">
        <v>0.1753</v>
      </c>
      <c r="J3194" s="9">
        <v>0.0025925925925925925</v>
      </c>
      <c r="K3194" s="21">
        <v>224.0</v>
      </c>
      <c r="L3194" s="4">
        <v>0.86</v>
      </c>
    </row>
    <row r="3195">
      <c r="A3195" s="20">
        <v>2766.0</v>
      </c>
      <c r="B3195" s="20" t="str">
        <f t="shared" si="1"/>
        <v>#VALUE!</v>
      </c>
      <c r="C3195" s="20" t="str">
        <f>IFERROR(__xludf.DUMMYFUNCTION("SPLIT(E3195,"" - "")"),"#VALUE!")</f>
        <v>#VALUE!</v>
      </c>
      <c r="D3195" s="20"/>
      <c r="E3195" s="23"/>
      <c r="F3195" s="4">
        <v>48.0</v>
      </c>
      <c r="G3195" s="4">
        <v>2.06</v>
      </c>
      <c r="H3195" s="8">
        <v>0.2292</v>
      </c>
      <c r="I3195" s="8">
        <v>0.2727</v>
      </c>
      <c r="J3195" s="9">
        <v>0.003981481481481482</v>
      </c>
      <c r="K3195" s="21">
        <v>344.0</v>
      </c>
      <c r="L3195" s="4">
        <v>1.44</v>
      </c>
    </row>
    <row r="3196">
      <c r="A3196" s="20">
        <v>3022.0</v>
      </c>
      <c r="B3196" s="20" t="str">
        <f t="shared" si="1"/>
        <v>#VALUE!</v>
      </c>
      <c r="C3196" s="20" t="str">
        <f>IFERROR(__xludf.DUMMYFUNCTION("SPLIT(E3196,"" - "")"),"#VALUE!")</f>
        <v>#VALUE!</v>
      </c>
      <c r="D3196" s="20"/>
      <c r="E3196" s="23"/>
      <c r="F3196" s="4">
        <v>48.0</v>
      </c>
      <c r="G3196" s="4">
        <v>2.71</v>
      </c>
      <c r="H3196" s="8">
        <v>0.375</v>
      </c>
      <c r="I3196" s="8">
        <v>0.1154</v>
      </c>
      <c r="J3196" s="9">
        <v>0.004224537037037037</v>
      </c>
      <c r="K3196" s="21">
        <v>365.0</v>
      </c>
      <c r="L3196" s="4">
        <v>4.38</v>
      </c>
    </row>
    <row r="3197">
      <c r="A3197" s="20">
        <v>34441.0</v>
      </c>
      <c r="B3197" s="20" t="str">
        <f t="shared" si="1"/>
        <v>#VALUE!</v>
      </c>
      <c r="C3197" s="20" t="str">
        <f>IFERROR(__xludf.DUMMYFUNCTION("SPLIT(E3197,"" - "")"),"#VALUE!")</f>
        <v>#VALUE!</v>
      </c>
      <c r="D3197" s="20"/>
      <c r="E3197" s="23"/>
      <c r="F3197" s="4">
        <v>48.0</v>
      </c>
      <c r="G3197" s="4">
        <v>2.15</v>
      </c>
      <c r="H3197" s="8">
        <v>0.5208</v>
      </c>
      <c r="I3197" s="8">
        <v>0.1165</v>
      </c>
      <c r="J3197" s="9">
        <v>0.0025</v>
      </c>
      <c r="K3197" s="21">
        <v>216.0</v>
      </c>
      <c r="L3197" s="4">
        <v>3.33</v>
      </c>
    </row>
    <row r="3198">
      <c r="A3198" s="20">
        <v>4359.0</v>
      </c>
      <c r="B3198" s="20" t="str">
        <f t="shared" si="1"/>
        <v>#VALUE!</v>
      </c>
      <c r="C3198" s="20" t="str">
        <f>IFERROR(__xludf.DUMMYFUNCTION("SPLIT(E3198,"" - "")"),"#VALUE!")</f>
        <v>#VALUE!</v>
      </c>
      <c r="D3198" s="20"/>
      <c r="E3198" s="23"/>
      <c r="F3198" s="4">
        <v>48.0</v>
      </c>
      <c r="G3198" s="4">
        <v>3.25</v>
      </c>
      <c r="H3198" s="8">
        <v>0.2292</v>
      </c>
      <c r="I3198" s="8">
        <v>0.1859</v>
      </c>
      <c r="J3198" s="9">
        <v>0.003726851851851852</v>
      </c>
      <c r="K3198" s="21">
        <v>322.0</v>
      </c>
      <c r="L3198" s="4">
        <v>3.04</v>
      </c>
    </row>
    <row r="3199">
      <c r="A3199" s="20">
        <v>7736.0</v>
      </c>
      <c r="B3199" s="20" t="str">
        <f t="shared" si="1"/>
        <v>#VALUE!</v>
      </c>
      <c r="C3199" s="20" t="str">
        <f>IFERROR(__xludf.DUMMYFUNCTION("SPLIT(E3199,"" - "")"),"#VALUE!")</f>
        <v>#VALUE!</v>
      </c>
      <c r="D3199" s="20"/>
      <c r="E3199" s="23"/>
      <c r="F3199" s="4">
        <v>48.0</v>
      </c>
      <c r="G3199" s="4">
        <v>2.52</v>
      </c>
      <c r="H3199" s="8">
        <v>0.1042</v>
      </c>
      <c r="I3199" s="8">
        <v>0.157</v>
      </c>
      <c r="J3199" s="9">
        <v>0.002951388888888889</v>
      </c>
      <c r="K3199" s="21">
        <v>255.0</v>
      </c>
      <c r="L3199" s="4">
        <v>3.5</v>
      </c>
    </row>
    <row r="3200">
      <c r="A3200" s="20">
        <v>8296.0</v>
      </c>
      <c r="B3200" s="20" t="str">
        <f t="shared" si="1"/>
        <v>#VALUE!</v>
      </c>
      <c r="C3200" s="20" t="str">
        <f>IFERROR(__xludf.DUMMYFUNCTION("SPLIT(E3200,"" - "")"),"#VALUE!")</f>
        <v>#VALUE!</v>
      </c>
      <c r="D3200" s="20"/>
      <c r="E3200" s="23"/>
      <c r="F3200" s="4">
        <v>48.0</v>
      </c>
      <c r="G3200" s="4">
        <v>1.58</v>
      </c>
      <c r="H3200" s="8">
        <v>0.5625</v>
      </c>
      <c r="I3200" s="8">
        <v>0.0658</v>
      </c>
      <c r="J3200" s="9">
        <v>0.0015393518518518519</v>
      </c>
      <c r="K3200" s="21">
        <v>133.0</v>
      </c>
      <c r="L3200" s="4">
        <v>1.42</v>
      </c>
    </row>
    <row r="3201">
      <c r="A3201" s="20" t="s">
        <v>3733</v>
      </c>
      <c r="B3201" s="20" t="str">
        <f t="shared" si="1"/>
        <v>#VALUE!</v>
      </c>
      <c r="C3201" s="20" t="str">
        <f>IFERROR(__xludf.DUMMYFUNCTION("SPLIT(E3201,"" - "")"),"#VALUE!")</f>
        <v>#VALUE!</v>
      </c>
      <c r="D3201" s="20"/>
      <c r="E3201" s="23"/>
      <c r="F3201" s="4">
        <v>48.0</v>
      </c>
      <c r="G3201" s="4">
        <v>2.12</v>
      </c>
      <c r="H3201" s="8">
        <v>0.0625</v>
      </c>
      <c r="I3201" s="8">
        <v>0.2843</v>
      </c>
      <c r="J3201" s="9">
        <v>0.002916666666666667</v>
      </c>
      <c r="K3201" s="21">
        <v>252.0</v>
      </c>
      <c r="L3201" s="4">
        <v>4.77</v>
      </c>
    </row>
    <row r="3202">
      <c r="A3202" s="20" t="s">
        <v>3734</v>
      </c>
      <c r="B3202" s="20" t="str">
        <f t="shared" si="1"/>
        <v>#VALUE!</v>
      </c>
      <c r="C3202" s="20" t="str">
        <f>IFERROR(__xludf.DUMMYFUNCTION("SPLIT(E3202,"" - "")"),"#VALUE!")</f>
        <v>#VALUE!</v>
      </c>
      <c r="D3202" s="20"/>
      <c r="E3202" s="23"/>
      <c r="F3202" s="4">
        <v>48.0</v>
      </c>
      <c r="G3202" s="4">
        <v>2.67</v>
      </c>
      <c r="H3202" s="8">
        <v>0.25</v>
      </c>
      <c r="I3202" s="8">
        <v>0.25</v>
      </c>
      <c r="J3202" s="9">
        <v>0.001712962962962963</v>
      </c>
      <c r="K3202" s="21">
        <v>148.0</v>
      </c>
      <c r="L3202" s="4">
        <v>1.44</v>
      </c>
    </row>
    <row r="3203">
      <c r="A3203" s="20" t="s">
        <v>3735</v>
      </c>
      <c r="B3203" s="20" t="str">
        <f t="shared" si="1"/>
        <v>#VALUE!</v>
      </c>
      <c r="C3203" s="20" t="str">
        <f>IFERROR(__xludf.DUMMYFUNCTION("SPLIT(E3203,"" - "")"),"#VALUE!")</f>
        <v>#VALUE!</v>
      </c>
      <c r="D3203" s="20"/>
      <c r="E3203" s="23"/>
      <c r="F3203" s="4">
        <v>48.0</v>
      </c>
      <c r="G3203" s="4">
        <v>4.25</v>
      </c>
      <c r="H3203" s="8">
        <v>0.2917</v>
      </c>
      <c r="I3203" s="8">
        <v>0.2059</v>
      </c>
      <c r="J3203" s="9">
        <v>0.003969907407407407</v>
      </c>
      <c r="K3203" s="21">
        <v>343.0</v>
      </c>
      <c r="L3203" s="4">
        <v>6.81</v>
      </c>
    </row>
    <row r="3204">
      <c r="A3204" s="20" t="s">
        <v>3737</v>
      </c>
      <c r="B3204" s="20" t="str">
        <f t="shared" si="1"/>
        <v>#VALUE!</v>
      </c>
      <c r="C3204" s="20" t="str">
        <f>IFERROR(__xludf.DUMMYFUNCTION("SPLIT(E3204,"" - "")"),"#VALUE!")</f>
        <v>#VALUE!</v>
      </c>
      <c r="D3204" s="20"/>
      <c r="E3204" s="23"/>
      <c r="F3204" s="4">
        <v>48.0</v>
      </c>
      <c r="G3204" s="4">
        <v>2.29</v>
      </c>
      <c r="H3204" s="8">
        <v>0.3125</v>
      </c>
      <c r="I3204" s="8">
        <v>0.1182</v>
      </c>
      <c r="J3204" s="9">
        <v>0.002824074074074074</v>
      </c>
      <c r="K3204" s="21">
        <v>244.0</v>
      </c>
      <c r="L3204" s="4">
        <v>4.23</v>
      </c>
    </row>
    <row r="3205">
      <c r="A3205" s="20" t="s">
        <v>3738</v>
      </c>
      <c r="B3205" s="20" t="str">
        <f t="shared" si="1"/>
        <v>#VALUE!</v>
      </c>
      <c r="C3205" s="20" t="str">
        <f>IFERROR(__xludf.DUMMYFUNCTION("SPLIT(E3205,"" - "")"),"#VALUE!")</f>
        <v>#VALUE!</v>
      </c>
      <c r="D3205" s="20"/>
      <c r="E3205" s="23"/>
      <c r="F3205" s="4">
        <v>48.0</v>
      </c>
      <c r="G3205" s="4">
        <v>2.42</v>
      </c>
      <c r="H3205" s="8">
        <v>0.1667</v>
      </c>
      <c r="I3205" s="8">
        <v>0.2241</v>
      </c>
      <c r="J3205" s="9">
        <v>0.003460648148148148</v>
      </c>
      <c r="K3205" s="21">
        <v>299.0</v>
      </c>
      <c r="L3205" s="4">
        <v>3.83</v>
      </c>
    </row>
    <row r="3206">
      <c r="A3206" s="20" t="s">
        <v>3739</v>
      </c>
      <c r="B3206" s="20" t="str">
        <f t="shared" si="1"/>
        <v>#VALUE!</v>
      </c>
      <c r="C3206" s="20" t="str">
        <f>IFERROR(__xludf.DUMMYFUNCTION("SPLIT(E3206,"" - "")"),"#VALUE!")</f>
        <v>#VALUE!</v>
      </c>
      <c r="D3206" s="20"/>
      <c r="E3206" s="23"/>
      <c r="F3206" s="4">
        <v>48.0</v>
      </c>
      <c r="G3206" s="4">
        <v>1.52</v>
      </c>
      <c r="H3206" s="8">
        <v>0.2917</v>
      </c>
      <c r="I3206" s="8">
        <v>0.5068</v>
      </c>
      <c r="J3206" s="9">
        <v>0.0011921296296296296</v>
      </c>
      <c r="K3206" s="21">
        <v>103.0</v>
      </c>
      <c r="L3206" s="4">
        <v>1.29</v>
      </c>
    </row>
    <row r="3207">
      <c r="A3207" s="20" t="s">
        <v>3888</v>
      </c>
      <c r="B3207" s="20" t="str">
        <f t="shared" si="1"/>
        <v>#VALUE!</v>
      </c>
      <c r="C3207" s="20" t="str">
        <f>IFERROR(__xludf.DUMMYFUNCTION("SPLIT(E3207,"" - "")"),"#VALUE!")</f>
        <v>#VALUE!</v>
      </c>
      <c r="D3207" s="20"/>
      <c r="E3207" s="23"/>
      <c r="F3207" s="4">
        <v>48.0</v>
      </c>
      <c r="G3207" s="4">
        <v>2.25</v>
      </c>
      <c r="H3207" s="8">
        <v>0.4375</v>
      </c>
      <c r="I3207" s="8">
        <v>0.3241</v>
      </c>
      <c r="J3207" s="9">
        <v>0.0020486111111111113</v>
      </c>
      <c r="K3207" s="21">
        <v>177.0</v>
      </c>
      <c r="L3207" s="4">
        <v>0.79</v>
      </c>
    </row>
    <row r="3208">
      <c r="A3208" s="20" t="s">
        <v>3741</v>
      </c>
      <c r="B3208" s="20" t="str">
        <f t="shared" si="1"/>
        <v>#VALUE!</v>
      </c>
      <c r="C3208" s="20" t="str">
        <f>IFERROR(__xludf.DUMMYFUNCTION("SPLIT(E3208,"" - "")"),"#VALUE!")</f>
        <v>#VALUE!</v>
      </c>
      <c r="D3208" s="20"/>
      <c r="E3208" s="23"/>
      <c r="F3208" s="4">
        <v>48.0</v>
      </c>
      <c r="G3208" s="4">
        <v>3.52</v>
      </c>
      <c r="H3208" s="8">
        <v>0.25</v>
      </c>
      <c r="I3208" s="8">
        <v>0.2012</v>
      </c>
      <c r="J3208" s="9">
        <v>0.003321759259259259</v>
      </c>
      <c r="K3208" s="21">
        <v>287.0</v>
      </c>
      <c r="L3208" s="4">
        <v>4.25</v>
      </c>
    </row>
    <row r="3209">
      <c r="A3209" s="20" t="s">
        <v>3895</v>
      </c>
      <c r="B3209" s="20" t="str">
        <f t="shared" si="1"/>
        <v>#VALUE!</v>
      </c>
      <c r="C3209" s="20" t="str">
        <f>IFERROR(__xludf.DUMMYFUNCTION("SPLIT(E3209,"" - "")"),"#VALUE!")</f>
        <v>#VALUE!</v>
      </c>
      <c r="D3209" s="20"/>
      <c r="E3209" s="23"/>
      <c r="F3209" s="4">
        <v>48.0</v>
      </c>
      <c r="G3209" s="4">
        <v>2.92</v>
      </c>
      <c r="H3209" s="8">
        <v>0.1458</v>
      </c>
      <c r="I3209" s="8">
        <v>0.2643</v>
      </c>
      <c r="J3209" s="9">
        <v>0.0024421296296296296</v>
      </c>
      <c r="K3209" s="21">
        <v>211.0</v>
      </c>
      <c r="L3209" s="4">
        <v>1.62</v>
      </c>
    </row>
    <row r="3210">
      <c r="A3210" s="20" t="s">
        <v>3743</v>
      </c>
      <c r="B3210" s="20" t="str">
        <f t="shared" si="1"/>
        <v>#VALUE!</v>
      </c>
      <c r="C3210" s="20" t="str">
        <f>IFERROR(__xludf.DUMMYFUNCTION("SPLIT(E3210,"" - "")"),"#VALUE!")</f>
        <v>#VALUE!</v>
      </c>
      <c r="D3210" s="20"/>
      <c r="E3210" s="23"/>
      <c r="F3210" s="4">
        <v>48.0</v>
      </c>
      <c r="G3210" s="4">
        <v>2.17</v>
      </c>
      <c r="H3210" s="8">
        <v>0.1875</v>
      </c>
      <c r="I3210" s="8">
        <v>0.1346</v>
      </c>
      <c r="J3210" s="9">
        <v>0.003946759259259259</v>
      </c>
      <c r="K3210" s="21">
        <v>341.0</v>
      </c>
      <c r="L3210" s="4">
        <v>5.67</v>
      </c>
    </row>
    <row r="3211">
      <c r="A3211" s="20" t="s">
        <v>3745</v>
      </c>
      <c r="B3211" s="20" t="str">
        <f t="shared" si="1"/>
        <v>#VALUE!</v>
      </c>
      <c r="C3211" s="20" t="str">
        <f>IFERROR(__xludf.DUMMYFUNCTION("SPLIT(E3211,"" - "")"),"#VALUE!")</f>
        <v>#VALUE!</v>
      </c>
      <c r="D3211" s="20"/>
      <c r="E3211" s="23"/>
      <c r="F3211" s="4">
        <v>48.0</v>
      </c>
      <c r="G3211" s="4">
        <v>2.52</v>
      </c>
      <c r="H3211" s="8">
        <v>0.3333</v>
      </c>
      <c r="I3211" s="8">
        <v>0.3388</v>
      </c>
      <c r="J3211" s="9">
        <v>0.001875</v>
      </c>
      <c r="K3211" s="21">
        <v>162.0</v>
      </c>
      <c r="L3211" s="4">
        <v>1.04</v>
      </c>
    </row>
    <row r="3212">
      <c r="A3212" s="20" t="s">
        <v>3746</v>
      </c>
      <c r="B3212" s="20" t="str">
        <f t="shared" si="1"/>
        <v>#VALUE!</v>
      </c>
      <c r="C3212" s="20" t="str">
        <f>IFERROR(__xludf.DUMMYFUNCTION("SPLIT(E3212,"" - "")"),"#VALUE!")</f>
        <v>#VALUE!</v>
      </c>
      <c r="D3212" s="20"/>
      <c r="E3212" s="23"/>
      <c r="F3212" s="4">
        <v>48.0</v>
      </c>
      <c r="G3212" s="4">
        <v>2.35</v>
      </c>
      <c r="H3212" s="8">
        <v>0.2708</v>
      </c>
      <c r="I3212" s="8">
        <v>0.1947</v>
      </c>
      <c r="J3212" s="9">
        <v>0.002349537037037037</v>
      </c>
      <c r="K3212" s="21">
        <v>203.0</v>
      </c>
      <c r="L3212" s="4">
        <v>2.85</v>
      </c>
    </row>
    <row r="3213">
      <c r="A3213" s="20" t="s">
        <v>3747</v>
      </c>
      <c r="B3213" s="20" t="str">
        <f t="shared" si="1"/>
        <v>#VALUE!</v>
      </c>
      <c r="C3213" s="20" t="str">
        <f>IFERROR(__xludf.DUMMYFUNCTION("SPLIT(E3213,"" - "")"),"#VALUE!")</f>
        <v>#VALUE!</v>
      </c>
      <c r="D3213" s="20"/>
      <c r="E3213" s="23"/>
      <c r="F3213" s="4">
        <v>48.0</v>
      </c>
      <c r="G3213" s="4">
        <v>6.35</v>
      </c>
      <c r="H3213" s="8">
        <v>0.2917</v>
      </c>
      <c r="I3213" s="8">
        <v>0.1344</v>
      </c>
      <c r="J3213" s="9">
        <v>0.0037962962962962963</v>
      </c>
      <c r="K3213" s="21">
        <v>328.0</v>
      </c>
      <c r="L3213" s="4">
        <v>3.6</v>
      </c>
    </row>
    <row r="3214">
      <c r="A3214" s="20" t="s">
        <v>3748</v>
      </c>
      <c r="B3214" s="20" t="str">
        <f t="shared" si="1"/>
        <v>#VALUE!</v>
      </c>
      <c r="C3214" s="20" t="str">
        <f>IFERROR(__xludf.DUMMYFUNCTION("SPLIT(E3214,"" - "")"),"#VALUE!")</f>
        <v>#VALUE!</v>
      </c>
      <c r="D3214" s="20"/>
      <c r="E3214" s="23"/>
      <c r="F3214" s="4">
        <v>48.0</v>
      </c>
      <c r="G3214" s="4">
        <v>4.54</v>
      </c>
      <c r="H3214" s="8">
        <v>0.2917</v>
      </c>
      <c r="I3214" s="8">
        <v>0.1606</v>
      </c>
      <c r="J3214" s="9">
        <v>0.0035300925925925925</v>
      </c>
      <c r="K3214" s="21">
        <v>305.0</v>
      </c>
      <c r="L3214" s="4">
        <v>1.85</v>
      </c>
    </row>
    <row r="3215">
      <c r="A3215" s="20" t="s">
        <v>3749</v>
      </c>
      <c r="B3215" s="20" t="str">
        <f t="shared" si="1"/>
        <v>#VALUE!</v>
      </c>
      <c r="C3215" s="20" t="str">
        <f>IFERROR(__xludf.DUMMYFUNCTION("SPLIT(E3215,"" - "")"),"#VALUE!")</f>
        <v>#VALUE!</v>
      </c>
      <c r="D3215" s="20"/>
      <c r="E3215" s="23"/>
      <c r="F3215" s="4">
        <v>48.0</v>
      </c>
      <c r="G3215" s="4">
        <v>2.54</v>
      </c>
      <c r="H3215" s="8">
        <v>0.25</v>
      </c>
      <c r="I3215" s="8">
        <v>0.2951</v>
      </c>
      <c r="J3215" s="9">
        <v>0.0021759259259259258</v>
      </c>
      <c r="K3215" s="21">
        <v>188.0</v>
      </c>
      <c r="L3215" s="4">
        <v>2.48</v>
      </c>
    </row>
    <row r="3216">
      <c r="A3216" s="20" t="s">
        <v>3750</v>
      </c>
      <c r="B3216" s="20" t="str">
        <f t="shared" si="1"/>
        <v>#VALUE!</v>
      </c>
      <c r="C3216" s="20" t="str">
        <f>IFERROR(__xludf.DUMMYFUNCTION("SPLIT(E3216,"" - "")"),"#VALUE!")</f>
        <v>#VALUE!</v>
      </c>
      <c r="D3216" s="20"/>
      <c r="E3216" s="23"/>
      <c r="F3216" s="4">
        <v>48.0</v>
      </c>
      <c r="G3216" s="4">
        <v>2.94</v>
      </c>
      <c r="H3216" s="8">
        <v>0.1458</v>
      </c>
      <c r="I3216" s="8">
        <v>0.383</v>
      </c>
      <c r="J3216" s="9">
        <v>0.0026041666666666665</v>
      </c>
      <c r="K3216" s="21">
        <v>225.0</v>
      </c>
      <c r="L3216" s="4">
        <v>1.69</v>
      </c>
    </row>
    <row r="3217">
      <c r="A3217" s="20" t="s">
        <v>3751</v>
      </c>
      <c r="B3217" s="20" t="str">
        <f t="shared" si="1"/>
        <v>#VALUE!</v>
      </c>
      <c r="C3217" s="20" t="str">
        <f>IFERROR(__xludf.DUMMYFUNCTION("SPLIT(E3217,"" - "")"),"#VALUE!")</f>
        <v>#VALUE!</v>
      </c>
      <c r="D3217" s="20"/>
      <c r="E3217" s="23"/>
      <c r="F3217" s="4">
        <v>48.0</v>
      </c>
      <c r="G3217" s="4">
        <v>3.54</v>
      </c>
      <c r="H3217" s="8">
        <v>0.2708</v>
      </c>
      <c r="I3217" s="8">
        <v>0.1824</v>
      </c>
      <c r="J3217" s="9">
        <v>0.0017592592592592592</v>
      </c>
      <c r="K3217" s="21">
        <v>152.0</v>
      </c>
      <c r="L3217" s="4">
        <v>2.15</v>
      </c>
    </row>
    <row r="3218">
      <c r="A3218" s="20" t="s">
        <v>3752</v>
      </c>
      <c r="B3218" s="20" t="str">
        <f t="shared" si="1"/>
        <v>#VALUE!</v>
      </c>
      <c r="C3218" s="20" t="str">
        <f>IFERROR(__xludf.DUMMYFUNCTION("SPLIT(E3218,"" - "")"),"#VALUE!")</f>
        <v>#VALUE!</v>
      </c>
      <c r="D3218" s="20"/>
      <c r="E3218" s="23"/>
      <c r="F3218" s="4">
        <v>48.0</v>
      </c>
      <c r="G3218" s="4">
        <v>1.48</v>
      </c>
      <c r="H3218" s="8">
        <v>0.1458</v>
      </c>
      <c r="I3218" s="8">
        <v>0.6479</v>
      </c>
      <c r="J3218" s="9">
        <v>7.407407407407407E-4</v>
      </c>
      <c r="K3218" s="21">
        <v>64.0</v>
      </c>
      <c r="L3218" s="4">
        <v>2.5</v>
      </c>
    </row>
    <row r="3219">
      <c r="A3219" s="20" t="s">
        <v>3754</v>
      </c>
      <c r="B3219" s="20" t="str">
        <f t="shared" si="1"/>
        <v>#VALUE!</v>
      </c>
      <c r="C3219" s="20" t="str">
        <f>IFERROR(__xludf.DUMMYFUNCTION("SPLIT(E3219,"" - "")"),"#VALUE!")</f>
        <v>#VALUE!</v>
      </c>
      <c r="D3219" s="20"/>
      <c r="E3219" s="23"/>
      <c r="F3219" s="4">
        <v>48.0</v>
      </c>
      <c r="G3219" s="4">
        <v>2.23</v>
      </c>
      <c r="H3219" s="8">
        <v>0.3125</v>
      </c>
      <c r="I3219" s="8">
        <v>0.1215</v>
      </c>
      <c r="J3219" s="9">
        <v>0.0018171296296296297</v>
      </c>
      <c r="K3219" s="21">
        <v>157.0</v>
      </c>
      <c r="L3219" s="4">
        <v>3.54</v>
      </c>
    </row>
    <row r="3220">
      <c r="A3220" s="20" t="s">
        <v>3756</v>
      </c>
      <c r="B3220" s="20" t="str">
        <f t="shared" si="1"/>
        <v>#VALUE!</v>
      </c>
      <c r="C3220" s="20" t="str">
        <f>IFERROR(__xludf.DUMMYFUNCTION("SPLIT(E3220,"" - "")"),"#VALUE!")</f>
        <v>#VALUE!</v>
      </c>
      <c r="D3220" s="20"/>
      <c r="E3220" s="23"/>
      <c r="F3220" s="4">
        <v>48.0</v>
      </c>
      <c r="G3220" s="4">
        <v>1.81</v>
      </c>
      <c r="H3220" s="8">
        <v>0.1458</v>
      </c>
      <c r="I3220" s="8">
        <v>0.2874</v>
      </c>
      <c r="J3220" s="9">
        <v>0.0010069444444444444</v>
      </c>
      <c r="K3220" s="21">
        <v>87.0</v>
      </c>
      <c r="L3220" s="4">
        <v>1.92</v>
      </c>
    </row>
    <row r="3221">
      <c r="A3221" s="20" t="s">
        <v>3758</v>
      </c>
      <c r="B3221" s="20" t="str">
        <f t="shared" si="1"/>
        <v>#VALUE!</v>
      </c>
      <c r="C3221" s="20" t="str">
        <f>IFERROR(__xludf.DUMMYFUNCTION("SPLIT(E3221,"" - "")"),"#VALUE!")</f>
        <v>#VALUE!</v>
      </c>
      <c r="D3221" s="20"/>
      <c r="E3221" s="23"/>
      <c r="F3221" s="4">
        <v>48.0</v>
      </c>
      <c r="G3221" s="4">
        <v>1.83</v>
      </c>
      <c r="H3221" s="8">
        <v>0.3333</v>
      </c>
      <c r="I3221" s="8">
        <v>0.3864</v>
      </c>
      <c r="J3221" s="9">
        <v>0.0013078703703703703</v>
      </c>
      <c r="K3221" s="21">
        <v>113.0</v>
      </c>
      <c r="L3221" s="4">
        <v>1.83</v>
      </c>
    </row>
    <row r="3222">
      <c r="A3222" s="20" t="s">
        <v>3760</v>
      </c>
      <c r="B3222" s="20" t="str">
        <f t="shared" si="1"/>
        <v>#VALUE!</v>
      </c>
      <c r="C3222" s="20" t="str">
        <f>IFERROR(__xludf.DUMMYFUNCTION("SPLIT(E3222,"" - "")"),"#VALUE!")</f>
        <v>#VALUE!</v>
      </c>
      <c r="D3222" s="20"/>
      <c r="E3222" s="23"/>
      <c r="F3222" s="4">
        <v>48.0</v>
      </c>
      <c r="G3222" s="4">
        <v>5.23</v>
      </c>
      <c r="H3222" s="8">
        <v>0.125</v>
      </c>
      <c r="I3222" s="8">
        <v>0.2231</v>
      </c>
      <c r="J3222" s="9">
        <v>0.003414351851851852</v>
      </c>
      <c r="K3222" s="21">
        <v>295.0</v>
      </c>
      <c r="L3222" s="4">
        <v>1.52</v>
      </c>
    </row>
    <row r="3223">
      <c r="A3223" s="20" t="s">
        <v>3761</v>
      </c>
      <c r="B3223" s="20" t="str">
        <f t="shared" si="1"/>
        <v>#VALUE!</v>
      </c>
      <c r="C3223" s="20" t="str">
        <f>IFERROR(__xludf.DUMMYFUNCTION("SPLIT(E3223,"" - "")"),"#VALUE!")</f>
        <v>#VALUE!</v>
      </c>
      <c r="D3223" s="20"/>
      <c r="E3223" s="23"/>
      <c r="F3223" s="4">
        <v>48.0</v>
      </c>
      <c r="G3223" s="4">
        <v>3.81</v>
      </c>
      <c r="H3223" s="8">
        <v>0.1667</v>
      </c>
      <c r="I3223" s="8">
        <v>0.1913</v>
      </c>
      <c r="J3223" s="9">
        <v>0.00681712962962963</v>
      </c>
      <c r="K3223" s="21">
        <v>589.0</v>
      </c>
      <c r="L3223" s="4">
        <v>5.35</v>
      </c>
    </row>
    <row r="3224">
      <c r="A3224" s="20" t="s">
        <v>3762</v>
      </c>
      <c r="B3224" s="20" t="str">
        <f t="shared" si="1"/>
        <v>#VALUE!</v>
      </c>
      <c r="C3224" s="20" t="str">
        <f>IFERROR(__xludf.DUMMYFUNCTION("SPLIT(E3224,"" - "")"),"#VALUE!")</f>
        <v>#VALUE!</v>
      </c>
      <c r="D3224" s="20"/>
      <c r="E3224" s="23"/>
      <c r="F3224" s="4">
        <v>48.0</v>
      </c>
      <c r="G3224" s="4">
        <v>3.0</v>
      </c>
      <c r="H3224" s="8">
        <v>0.125</v>
      </c>
      <c r="I3224" s="8">
        <v>0.2292</v>
      </c>
      <c r="J3224" s="9">
        <v>0.002777777777777778</v>
      </c>
      <c r="K3224" s="21">
        <v>240.0</v>
      </c>
      <c r="L3224" s="4">
        <v>2.5</v>
      </c>
    </row>
    <row r="3225">
      <c r="A3225" s="20" t="s">
        <v>3763</v>
      </c>
      <c r="B3225" s="20" t="str">
        <f t="shared" si="1"/>
        <v>#VALUE!</v>
      </c>
      <c r="C3225" s="20" t="str">
        <f>IFERROR(__xludf.DUMMYFUNCTION("SPLIT(E3225,"" - "")"),"#VALUE!")</f>
        <v>#VALUE!</v>
      </c>
      <c r="D3225" s="20"/>
      <c r="E3225" s="23"/>
      <c r="F3225" s="4">
        <v>48.0</v>
      </c>
      <c r="G3225" s="4">
        <v>3.27</v>
      </c>
      <c r="H3225" s="8">
        <v>0.375</v>
      </c>
      <c r="I3225" s="8">
        <v>0.1911</v>
      </c>
      <c r="J3225" s="9">
        <v>0.0019560185185185184</v>
      </c>
      <c r="K3225" s="21">
        <v>169.0</v>
      </c>
      <c r="L3225" s="4">
        <v>3.38</v>
      </c>
    </row>
    <row r="3226">
      <c r="A3226" s="20" t="s">
        <v>3765</v>
      </c>
      <c r="B3226" s="20" t="str">
        <f t="shared" si="1"/>
        <v>#VALUE!</v>
      </c>
      <c r="C3226" s="20" t="str">
        <f>IFERROR(__xludf.DUMMYFUNCTION("SPLIT(E3226,"" - "")"),"#VALUE!")</f>
        <v>#VALUE!</v>
      </c>
      <c r="D3226" s="20"/>
      <c r="E3226" s="23"/>
      <c r="F3226" s="4">
        <v>48.0</v>
      </c>
      <c r="G3226" s="4">
        <v>3.92</v>
      </c>
      <c r="H3226" s="8">
        <v>0.3333</v>
      </c>
      <c r="I3226" s="8">
        <v>0.1755</v>
      </c>
      <c r="J3226" s="9">
        <v>0.003125</v>
      </c>
      <c r="K3226" s="21">
        <v>270.0</v>
      </c>
      <c r="L3226" s="4">
        <v>2.79</v>
      </c>
    </row>
    <row r="3227">
      <c r="A3227" s="20" t="s">
        <v>3766</v>
      </c>
      <c r="B3227" s="20" t="str">
        <f t="shared" si="1"/>
        <v>#VALUE!</v>
      </c>
      <c r="C3227" s="20" t="str">
        <f>IFERROR(__xludf.DUMMYFUNCTION("SPLIT(E3227,"" - "")"),"#VALUE!")</f>
        <v>#VALUE!</v>
      </c>
      <c r="D3227" s="20"/>
      <c r="E3227" s="23"/>
      <c r="F3227" s="4">
        <v>48.0</v>
      </c>
      <c r="G3227" s="4">
        <v>2.35</v>
      </c>
      <c r="H3227" s="8">
        <v>0.4167</v>
      </c>
      <c r="I3227" s="8">
        <v>0.2655</v>
      </c>
      <c r="J3227" s="9">
        <v>0.001388888888888889</v>
      </c>
      <c r="K3227" s="21">
        <v>120.0</v>
      </c>
      <c r="L3227" s="4">
        <v>1.15</v>
      </c>
    </row>
    <row r="3228">
      <c r="A3228" s="20" t="s">
        <v>3767</v>
      </c>
      <c r="B3228" s="20" t="str">
        <f t="shared" si="1"/>
        <v>#VALUE!</v>
      </c>
      <c r="C3228" s="20" t="str">
        <f>IFERROR(__xludf.DUMMYFUNCTION("SPLIT(E3228,"" - "")"),"#VALUE!")</f>
        <v>#VALUE!</v>
      </c>
      <c r="D3228" s="20"/>
      <c r="E3228" s="23"/>
      <c r="F3228" s="4">
        <v>48.0</v>
      </c>
      <c r="G3228" s="4">
        <v>3.5</v>
      </c>
      <c r="H3228" s="8">
        <v>0.3125</v>
      </c>
      <c r="I3228" s="8">
        <v>0.1488</v>
      </c>
      <c r="J3228" s="9">
        <v>0.0024421296296296296</v>
      </c>
      <c r="K3228" s="21">
        <v>211.0</v>
      </c>
      <c r="L3228" s="4">
        <v>4.67</v>
      </c>
    </row>
    <row r="3229">
      <c r="A3229" s="20" t="s">
        <v>3768</v>
      </c>
      <c r="B3229" s="20" t="str">
        <f t="shared" si="1"/>
        <v>#VALUE!</v>
      </c>
      <c r="C3229" s="20" t="str">
        <f>IFERROR(__xludf.DUMMYFUNCTION("SPLIT(E3229,"" - "")"),"#VALUE!")</f>
        <v>#VALUE!</v>
      </c>
      <c r="D3229" s="20"/>
      <c r="E3229" s="23"/>
      <c r="F3229" s="4">
        <v>48.0</v>
      </c>
      <c r="G3229" s="4">
        <v>4.71</v>
      </c>
      <c r="H3229" s="8">
        <v>0.2292</v>
      </c>
      <c r="I3229" s="8">
        <v>0.1681</v>
      </c>
      <c r="J3229" s="9">
        <v>0.003587962962962963</v>
      </c>
      <c r="K3229" s="21">
        <v>310.0</v>
      </c>
      <c r="L3229" s="4">
        <v>3.1</v>
      </c>
    </row>
    <row r="3230">
      <c r="A3230" s="20" t="s">
        <v>3769</v>
      </c>
      <c r="B3230" s="20" t="str">
        <f t="shared" si="1"/>
        <v>#VALUE!</v>
      </c>
      <c r="C3230" s="20" t="str">
        <f>IFERROR(__xludf.DUMMYFUNCTION("SPLIT(E3230,"" - "")"),"#VALUE!")</f>
        <v>#VALUE!</v>
      </c>
      <c r="D3230" s="20"/>
      <c r="E3230" s="23"/>
      <c r="F3230" s="4">
        <v>48.0</v>
      </c>
      <c r="G3230" s="4">
        <v>4.31</v>
      </c>
      <c r="H3230" s="8">
        <v>0.3125</v>
      </c>
      <c r="I3230" s="8">
        <v>0.1787</v>
      </c>
      <c r="J3230" s="9">
        <v>0.004710648148148148</v>
      </c>
      <c r="K3230" s="21">
        <v>407.0</v>
      </c>
      <c r="L3230" s="4">
        <v>4.4</v>
      </c>
    </row>
    <row r="3231">
      <c r="A3231" s="20" t="s">
        <v>3770</v>
      </c>
      <c r="B3231" s="20" t="str">
        <f t="shared" si="1"/>
        <v>#VALUE!</v>
      </c>
      <c r="C3231" s="20" t="str">
        <f>IFERROR(__xludf.DUMMYFUNCTION("SPLIT(E3231,"" - "")"),"#VALUE!")</f>
        <v>#VALUE!</v>
      </c>
      <c r="D3231" s="20"/>
      <c r="E3231" s="23"/>
      <c r="F3231" s="4">
        <v>48.0</v>
      </c>
      <c r="G3231" s="4">
        <v>3.52</v>
      </c>
      <c r="H3231" s="8">
        <v>0.1458</v>
      </c>
      <c r="I3231" s="8">
        <v>0.2012</v>
      </c>
      <c r="J3231" s="9">
        <v>0.003263888888888889</v>
      </c>
      <c r="K3231" s="21">
        <v>282.0</v>
      </c>
      <c r="L3231" s="4">
        <v>4.25</v>
      </c>
    </row>
    <row r="3232">
      <c r="A3232" s="20" t="s">
        <v>3771</v>
      </c>
      <c r="B3232" s="20" t="str">
        <f t="shared" si="1"/>
        <v>#VALUE!</v>
      </c>
      <c r="C3232" s="20" t="str">
        <f>IFERROR(__xludf.DUMMYFUNCTION("SPLIT(E3232,"" - "")"),"#VALUE!")</f>
        <v>#VALUE!</v>
      </c>
      <c r="D3232" s="20"/>
      <c r="E3232" s="23"/>
      <c r="F3232" s="4">
        <v>48.0</v>
      </c>
      <c r="G3232" s="4">
        <v>3.25</v>
      </c>
      <c r="H3232" s="8">
        <v>0.3542</v>
      </c>
      <c r="I3232" s="8">
        <v>0.2692</v>
      </c>
      <c r="J3232" s="9">
        <v>0.0023148148148148147</v>
      </c>
      <c r="K3232" s="21">
        <v>200.0</v>
      </c>
      <c r="L3232" s="4">
        <v>0.62</v>
      </c>
    </row>
    <row r="3233">
      <c r="A3233" s="20" t="s">
        <v>3773</v>
      </c>
      <c r="B3233" s="20" t="str">
        <f t="shared" si="1"/>
        <v>#VALUE!</v>
      </c>
      <c r="C3233" s="20" t="str">
        <f>IFERROR(__xludf.DUMMYFUNCTION("SPLIT(E3233,"" - "")"),"#VALUE!")</f>
        <v>#VALUE!</v>
      </c>
      <c r="D3233" s="20"/>
      <c r="E3233" s="23"/>
      <c r="F3233" s="4">
        <v>48.0</v>
      </c>
      <c r="G3233" s="4">
        <v>3.77</v>
      </c>
      <c r="H3233" s="8">
        <v>0.2708</v>
      </c>
      <c r="I3233" s="8">
        <v>0.2376</v>
      </c>
      <c r="J3233" s="9">
        <v>0.003599537037037037</v>
      </c>
      <c r="K3233" s="21">
        <v>311.0</v>
      </c>
      <c r="L3233" s="4">
        <v>1.5</v>
      </c>
    </row>
    <row r="3234">
      <c r="A3234" s="20" t="s">
        <v>4298</v>
      </c>
      <c r="B3234" s="20" t="str">
        <f t="shared" si="1"/>
        <v>#VALUE!</v>
      </c>
      <c r="C3234" s="20" t="str">
        <f>IFERROR(__xludf.DUMMYFUNCTION("SPLIT(E3234,"" - "")"),"#VALUE!")</f>
        <v>#VALUE!</v>
      </c>
      <c r="D3234" s="20"/>
      <c r="E3234" s="23"/>
      <c r="F3234" s="4">
        <v>48.0</v>
      </c>
      <c r="G3234" s="4">
        <v>2.21</v>
      </c>
      <c r="H3234" s="8">
        <v>0.2292</v>
      </c>
      <c r="I3234" s="8">
        <v>0.2925</v>
      </c>
      <c r="J3234" s="9">
        <v>0.0011342592592592593</v>
      </c>
      <c r="K3234" s="21">
        <v>98.0</v>
      </c>
      <c r="L3234" s="4">
        <v>1.19</v>
      </c>
    </row>
    <row r="3235">
      <c r="A3235" s="20" t="s">
        <v>3775</v>
      </c>
      <c r="B3235" s="20" t="str">
        <f t="shared" si="1"/>
        <v>#VALUE!</v>
      </c>
      <c r="C3235" s="20" t="str">
        <f>IFERROR(__xludf.DUMMYFUNCTION("SPLIT(E3235,"" - "")"),"#VALUE!")</f>
        <v>#VALUE!</v>
      </c>
      <c r="D3235" s="20"/>
      <c r="E3235" s="23"/>
      <c r="F3235" s="4">
        <v>48.0</v>
      </c>
      <c r="G3235" s="4">
        <v>2.31</v>
      </c>
      <c r="H3235" s="8">
        <v>0.25</v>
      </c>
      <c r="I3235" s="8">
        <v>0.3423</v>
      </c>
      <c r="J3235" s="9">
        <v>0.0030902777777777777</v>
      </c>
      <c r="K3235" s="21">
        <v>267.0</v>
      </c>
      <c r="L3235" s="4">
        <v>2.35</v>
      </c>
    </row>
    <row r="3236">
      <c r="A3236" s="20" t="s">
        <v>3777</v>
      </c>
      <c r="B3236" s="20" t="str">
        <f t="shared" si="1"/>
        <v>#VALUE!</v>
      </c>
      <c r="C3236" s="20" t="str">
        <f>IFERROR(__xludf.DUMMYFUNCTION("SPLIT(E3236,"" - "")"),"#VALUE!")</f>
        <v>#VALUE!</v>
      </c>
      <c r="D3236" s="20"/>
      <c r="E3236" s="23"/>
      <c r="F3236" s="4">
        <v>48.0</v>
      </c>
      <c r="G3236" s="4">
        <v>4.42</v>
      </c>
      <c r="H3236" s="8">
        <v>0.2708</v>
      </c>
      <c r="I3236" s="8">
        <v>0.1934</v>
      </c>
      <c r="J3236" s="9">
        <v>0.0046875</v>
      </c>
      <c r="K3236" s="21">
        <v>405.0</v>
      </c>
      <c r="L3236" s="4">
        <v>4.88</v>
      </c>
    </row>
    <row r="3237">
      <c r="A3237" s="20" t="s">
        <v>3778</v>
      </c>
      <c r="B3237" s="20" t="str">
        <f t="shared" si="1"/>
        <v>#VALUE!</v>
      </c>
      <c r="C3237" s="20" t="str">
        <f>IFERROR(__xludf.DUMMYFUNCTION("SPLIT(E3237,"" - "")"),"#VALUE!")</f>
        <v>#VALUE!</v>
      </c>
      <c r="D3237" s="20"/>
      <c r="E3237" s="23"/>
      <c r="F3237" s="4">
        <v>48.0</v>
      </c>
      <c r="G3237" s="4">
        <v>2.65</v>
      </c>
      <c r="H3237" s="8">
        <v>0.3958</v>
      </c>
      <c r="I3237" s="8">
        <v>0.126</v>
      </c>
      <c r="J3237" s="9">
        <v>0.007013888888888889</v>
      </c>
      <c r="K3237" s="21">
        <v>606.0</v>
      </c>
      <c r="L3237" s="4">
        <v>3.83</v>
      </c>
    </row>
    <row r="3238">
      <c r="A3238" s="20" t="s">
        <v>3779</v>
      </c>
      <c r="B3238" s="20" t="str">
        <f t="shared" si="1"/>
        <v>#VALUE!</v>
      </c>
      <c r="C3238" s="20" t="str">
        <f>IFERROR(__xludf.DUMMYFUNCTION("SPLIT(E3238,"" - "")"),"#VALUE!")</f>
        <v>#VALUE!</v>
      </c>
      <c r="D3238" s="20"/>
      <c r="E3238" s="23"/>
      <c r="F3238" s="4">
        <v>48.0</v>
      </c>
      <c r="G3238" s="4">
        <v>3.33</v>
      </c>
      <c r="H3238" s="8">
        <v>0.2917</v>
      </c>
      <c r="I3238" s="8">
        <v>0.1688</v>
      </c>
      <c r="J3238" s="9">
        <v>0.0019444444444444444</v>
      </c>
      <c r="K3238" s="21">
        <v>168.0</v>
      </c>
      <c r="L3238" s="4">
        <v>2.29</v>
      </c>
    </row>
    <row r="3239">
      <c r="A3239" s="20" t="s">
        <v>3780</v>
      </c>
      <c r="B3239" s="20" t="str">
        <f t="shared" si="1"/>
        <v>#VALUE!</v>
      </c>
      <c r="C3239" s="20" t="str">
        <f>IFERROR(__xludf.DUMMYFUNCTION("SPLIT(E3239,"" - "")"),"#VALUE!")</f>
        <v>#VALUE!</v>
      </c>
      <c r="D3239" s="20"/>
      <c r="E3239" s="23"/>
      <c r="F3239" s="4">
        <v>48.0</v>
      </c>
      <c r="G3239" s="4">
        <v>3.17</v>
      </c>
      <c r="H3239" s="8">
        <v>0.2708</v>
      </c>
      <c r="I3239" s="8">
        <v>0.125</v>
      </c>
      <c r="J3239" s="9">
        <v>0.004930555555555555</v>
      </c>
      <c r="K3239" s="21">
        <v>426.0</v>
      </c>
      <c r="L3239" s="4">
        <v>3.9</v>
      </c>
    </row>
    <row r="3240">
      <c r="A3240" s="20" t="s">
        <v>3781</v>
      </c>
      <c r="B3240" s="20" t="str">
        <f t="shared" si="1"/>
        <v>#VALUE!</v>
      </c>
      <c r="C3240" s="20" t="str">
        <f>IFERROR(__xludf.DUMMYFUNCTION("SPLIT(E3240,"" - "")"),"#VALUE!")</f>
        <v>#VALUE!</v>
      </c>
      <c r="D3240" s="20"/>
      <c r="E3240" s="23"/>
      <c r="F3240" s="4">
        <v>48.0</v>
      </c>
      <c r="G3240" s="4">
        <v>1.83</v>
      </c>
      <c r="H3240" s="8">
        <v>0.0208</v>
      </c>
      <c r="I3240" s="8">
        <v>0.0909</v>
      </c>
      <c r="J3240" s="9">
        <v>0.0020717592592592593</v>
      </c>
      <c r="K3240" s="21">
        <v>179.0</v>
      </c>
      <c r="L3240" s="4">
        <v>6.75</v>
      </c>
    </row>
    <row r="3241">
      <c r="A3241" s="20" t="s">
        <v>3782</v>
      </c>
      <c r="B3241" s="20" t="str">
        <f t="shared" si="1"/>
        <v>#VALUE!</v>
      </c>
      <c r="C3241" s="20" t="str">
        <f>IFERROR(__xludf.DUMMYFUNCTION("SPLIT(E3241,"" - "")"),"#VALUE!")</f>
        <v>#VALUE!</v>
      </c>
      <c r="D3241" s="20"/>
      <c r="E3241" s="23"/>
      <c r="F3241" s="4">
        <v>48.0</v>
      </c>
      <c r="G3241" s="4">
        <v>3.23</v>
      </c>
      <c r="H3241" s="8">
        <v>0.1667</v>
      </c>
      <c r="I3241" s="8">
        <v>0.2903</v>
      </c>
      <c r="J3241" s="9">
        <v>0.003148148148148148</v>
      </c>
      <c r="K3241" s="21">
        <v>272.0</v>
      </c>
      <c r="L3241" s="4">
        <v>4.02</v>
      </c>
    </row>
    <row r="3242">
      <c r="A3242" s="20" t="s">
        <v>3783</v>
      </c>
      <c r="B3242" s="20" t="str">
        <f t="shared" si="1"/>
        <v>#VALUE!</v>
      </c>
      <c r="C3242" s="20" t="str">
        <f>IFERROR(__xludf.DUMMYFUNCTION("SPLIT(E3242,"" - "")"),"#VALUE!")</f>
        <v>#VALUE!</v>
      </c>
      <c r="D3242" s="20"/>
      <c r="E3242" s="23"/>
      <c r="F3242" s="4">
        <v>48.0</v>
      </c>
      <c r="G3242" s="4">
        <v>3.17</v>
      </c>
      <c r="H3242" s="8">
        <v>0.25</v>
      </c>
      <c r="I3242" s="8">
        <v>0.1711</v>
      </c>
      <c r="J3242" s="9">
        <v>0.0022569444444444442</v>
      </c>
      <c r="K3242" s="21">
        <v>195.0</v>
      </c>
      <c r="L3242" s="4">
        <v>2.08</v>
      </c>
    </row>
    <row r="3243">
      <c r="A3243" s="20" t="s">
        <v>3784</v>
      </c>
      <c r="B3243" s="20" t="str">
        <f t="shared" si="1"/>
        <v>#VALUE!</v>
      </c>
      <c r="C3243" s="20" t="str">
        <f>IFERROR(__xludf.DUMMYFUNCTION("SPLIT(E3243,"" - "")"),"#VALUE!")</f>
        <v>#VALUE!</v>
      </c>
      <c r="D3243" s="20"/>
      <c r="E3243" s="23"/>
      <c r="F3243" s="4">
        <v>48.0</v>
      </c>
      <c r="G3243" s="4">
        <v>3.81</v>
      </c>
      <c r="H3243" s="8">
        <v>0.1875</v>
      </c>
      <c r="I3243" s="8">
        <v>0.1967</v>
      </c>
      <c r="J3243" s="9">
        <v>0.003715277777777778</v>
      </c>
      <c r="K3243" s="21">
        <v>321.0</v>
      </c>
      <c r="L3243" s="4">
        <v>3.29</v>
      </c>
    </row>
    <row r="3244">
      <c r="A3244" s="20" t="s">
        <v>3785</v>
      </c>
      <c r="B3244" s="20" t="str">
        <f t="shared" si="1"/>
        <v>#VALUE!</v>
      </c>
      <c r="C3244" s="20" t="str">
        <f>IFERROR(__xludf.DUMMYFUNCTION("SPLIT(E3244,"" - "")"),"#VALUE!")</f>
        <v>#VALUE!</v>
      </c>
      <c r="D3244" s="20"/>
      <c r="E3244" s="23"/>
      <c r="F3244" s="4">
        <v>48.0</v>
      </c>
      <c r="G3244" s="4">
        <v>4.6</v>
      </c>
      <c r="H3244" s="8">
        <v>0.3125</v>
      </c>
      <c r="I3244" s="8">
        <v>0.1448</v>
      </c>
      <c r="J3244" s="9">
        <v>0.00431712962962963</v>
      </c>
      <c r="K3244" s="21">
        <v>373.0</v>
      </c>
      <c r="L3244" s="4">
        <v>4.33</v>
      </c>
    </row>
    <row r="3245">
      <c r="A3245" s="20" t="s">
        <v>3786</v>
      </c>
      <c r="B3245" s="20" t="str">
        <f t="shared" si="1"/>
        <v>#VALUE!</v>
      </c>
      <c r="C3245" s="20" t="str">
        <f>IFERROR(__xludf.DUMMYFUNCTION("SPLIT(E3245,"" - "")"),"#VALUE!")</f>
        <v>#VALUE!</v>
      </c>
      <c r="D3245" s="20"/>
      <c r="E3245" s="23"/>
      <c r="F3245" s="4">
        <v>48.0</v>
      </c>
      <c r="G3245" s="4">
        <v>3.5</v>
      </c>
      <c r="H3245" s="8">
        <v>0.25</v>
      </c>
      <c r="I3245" s="8">
        <v>0.1429</v>
      </c>
      <c r="J3245" s="9">
        <v>0.0031944444444444446</v>
      </c>
      <c r="K3245" s="21">
        <v>276.0</v>
      </c>
      <c r="L3245" s="4">
        <v>3.88</v>
      </c>
    </row>
    <row r="3246">
      <c r="A3246" s="20" t="s">
        <v>3787</v>
      </c>
      <c r="B3246" s="20" t="str">
        <f t="shared" si="1"/>
        <v>#VALUE!</v>
      </c>
      <c r="C3246" s="20" t="str">
        <f>IFERROR(__xludf.DUMMYFUNCTION("SPLIT(E3246,"" - "")"),"#VALUE!")</f>
        <v>#VALUE!</v>
      </c>
      <c r="D3246" s="20"/>
      <c r="E3246" s="23"/>
      <c r="F3246" s="4">
        <v>48.0</v>
      </c>
      <c r="G3246" s="4">
        <v>4.94</v>
      </c>
      <c r="H3246" s="8">
        <v>0.1667</v>
      </c>
      <c r="I3246" s="8">
        <v>0.0844</v>
      </c>
      <c r="J3246" s="9">
        <v>0.002777777777777778</v>
      </c>
      <c r="K3246" s="21">
        <v>240.0</v>
      </c>
      <c r="L3246" s="4">
        <v>4.79</v>
      </c>
    </row>
    <row r="3247">
      <c r="A3247" s="20" t="s">
        <v>3789</v>
      </c>
      <c r="B3247" s="20" t="str">
        <f t="shared" si="1"/>
        <v>#VALUE!</v>
      </c>
      <c r="C3247" s="20" t="str">
        <f>IFERROR(__xludf.DUMMYFUNCTION("SPLIT(E3247,"" - "")"),"#VALUE!")</f>
        <v>#VALUE!</v>
      </c>
      <c r="D3247" s="20"/>
      <c r="E3247" s="23"/>
      <c r="F3247" s="4">
        <v>48.0</v>
      </c>
      <c r="G3247" s="4">
        <v>3.4</v>
      </c>
      <c r="H3247" s="8">
        <v>0.0417</v>
      </c>
      <c r="I3247" s="8">
        <v>0.2883</v>
      </c>
      <c r="J3247" s="9">
        <v>0.0030555555555555557</v>
      </c>
      <c r="K3247" s="21">
        <v>264.0</v>
      </c>
      <c r="L3247" s="4">
        <v>3.19</v>
      </c>
    </row>
    <row r="3248">
      <c r="A3248" s="20" t="s">
        <v>3790</v>
      </c>
      <c r="B3248" s="20" t="str">
        <f t="shared" si="1"/>
        <v>#VALUE!</v>
      </c>
      <c r="C3248" s="20" t="str">
        <f>IFERROR(__xludf.DUMMYFUNCTION("SPLIT(E3248,"" - "")"),"#VALUE!")</f>
        <v>#VALUE!</v>
      </c>
      <c r="D3248" s="20"/>
      <c r="E3248" s="23"/>
      <c r="F3248" s="4">
        <v>48.0</v>
      </c>
      <c r="G3248" s="4">
        <v>2.21</v>
      </c>
      <c r="H3248" s="8">
        <v>0.2083</v>
      </c>
      <c r="I3248" s="8">
        <v>0.3396</v>
      </c>
      <c r="J3248" s="9">
        <v>0.0018981481481481482</v>
      </c>
      <c r="K3248" s="21">
        <v>164.0</v>
      </c>
      <c r="L3248" s="4">
        <v>2.23</v>
      </c>
    </row>
    <row r="3249">
      <c r="A3249" s="20" t="s">
        <v>3791</v>
      </c>
      <c r="B3249" s="20" t="str">
        <f t="shared" si="1"/>
        <v>#VALUE!</v>
      </c>
      <c r="C3249" s="20" t="str">
        <f>IFERROR(__xludf.DUMMYFUNCTION("SPLIT(E3249,"" - "")"),"#VALUE!")</f>
        <v>#VALUE!</v>
      </c>
      <c r="D3249" s="20"/>
      <c r="E3249" s="23"/>
      <c r="F3249" s="4">
        <v>48.0</v>
      </c>
      <c r="G3249" s="4">
        <v>3.77</v>
      </c>
      <c r="H3249" s="8">
        <v>0.2917</v>
      </c>
      <c r="I3249" s="8">
        <v>0.1878</v>
      </c>
      <c r="J3249" s="9">
        <v>0.0036805555555555554</v>
      </c>
      <c r="K3249" s="21">
        <v>318.0</v>
      </c>
      <c r="L3249" s="4">
        <v>3.5</v>
      </c>
    </row>
    <row r="3250">
      <c r="A3250" s="20" t="s">
        <v>3792</v>
      </c>
      <c r="B3250" s="20" t="str">
        <f t="shared" si="1"/>
        <v>#VALUE!</v>
      </c>
      <c r="C3250" s="20" t="str">
        <f>IFERROR(__xludf.DUMMYFUNCTION("SPLIT(E3250,"" - "")"),"#VALUE!")</f>
        <v>#VALUE!</v>
      </c>
      <c r="D3250" s="20"/>
      <c r="E3250" s="23"/>
      <c r="F3250" s="4">
        <v>48.0</v>
      </c>
      <c r="G3250" s="4">
        <v>3.06</v>
      </c>
      <c r="H3250" s="8">
        <v>0.4375</v>
      </c>
      <c r="I3250" s="8">
        <v>0.1837</v>
      </c>
      <c r="J3250" s="9">
        <v>0.0024537037037037036</v>
      </c>
      <c r="K3250" s="21">
        <v>212.0</v>
      </c>
      <c r="L3250" s="4">
        <v>1.12</v>
      </c>
    </row>
    <row r="3251">
      <c r="A3251" s="20" t="s">
        <v>3793</v>
      </c>
      <c r="B3251" s="20" t="str">
        <f t="shared" si="1"/>
        <v>#VALUE!</v>
      </c>
      <c r="C3251" s="20" t="str">
        <f>IFERROR(__xludf.DUMMYFUNCTION("SPLIT(E3251,"" - "")"),"#VALUE!")</f>
        <v>#VALUE!</v>
      </c>
      <c r="D3251" s="20"/>
      <c r="E3251" s="23"/>
      <c r="F3251" s="4">
        <v>48.0</v>
      </c>
      <c r="G3251" s="4">
        <v>3.15</v>
      </c>
      <c r="H3251" s="8">
        <v>0.25</v>
      </c>
      <c r="I3251" s="8">
        <v>0.2649</v>
      </c>
      <c r="J3251" s="9">
        <v>0.0032291666666666666</v>
      </c>
      <c r="K3251" s="21">
        <v>279.0</v>
      </c>
      <c r="L3251" s="4">
        <v>2.27</v>
      </c>
    </row>
    <row r="3252">
      <c r="A3252" s="20" t="s">
        <v>4863</v>
      </c>
      <c r="B3252" s="20" t="str">
        <f t="shared" si="1"/>
        <v>#VALUE!</v>
      </c>
      <c r="C3252" s="20" t="str">
        <f>IFERROR(__xludf.DUMMYFUNCTION("SPLIT(E3252,"" - "")"),"#VALUE!")</f>
        <v>#VALUE!</v>
      </c>
      <c r="D3252" s="20"/>
      <c r="E3252" s="23"/>
      <c r="F3252" s="4">
        <v>48.0</v>
      </c>
      <c r="G3252" s="4">
        <v>1.12</v>
      </c>
      <c r="H3252" s="8">
        <v>0.8333</v>
      </c>
      <c r="I3252" s="8">
        <v>0.0185</v>
      </c>
      <c r="J3252" s="9">
        <v>7.407407407407407E-4</v>
      </c>
      <c r="K3252" s="21">
        <v>64.0</v>
      </c>
      <c r="L3252" s="4">
        <v>1.38</v>
      </c>
    </row>
    <row r="3253">
      <c r="A3253" s="20" t="s">
        <v>3795</v>
      </c>
      <c r="B3253" s="20" t="str">
        <f t="shared" si="1"/>
        <v>#VALUE!</v>
      </c>
      <c r="C3253" s="20" t="str">
        <f>IFERROR(__xludf.DUMMYFUNCTION("SPLIT(E3253,"" - "")"),"#VALUE!")</f>
        <v>#VALUE!</v>
      </c>
      <c r="D3253" s="20"/>
      <c r="E3253" s="23"/>
      <c r="F3253" s="4">
        <v>48.0</v>
      </c>
      <c r="G3253" s="4">
        <v>4.48</v>
      </c>
      <c r="H3253" s="8">
        <v>0.1875</v>
      </c>
      <c r="I3253" s="8">
        <v>0.1674</v>
      </c>
      <c r="J3253" s="9">
        <v>0.0044907407407407405</v>
      </c>
      <c r="K3253" s="21">
        <v>388.0</v>
      </c>
      <c r="L3253" s="4">
        <v>3.79</v>
      </c>
    </row>
    <row r="3254">
      <c r="A3254" s="20" t="s">
        <v>3796</v>
      </c>
      <c r="B3254" s="20" t="str">
        <f t="shared" si="1"/>
        <v>#VALUE!</v>
      </c>
      <c r="C3254" s="20" t="str">
        <f>IFERROR(__xludf.DUMMYFUNCTION("SPLIT(E3254,"" - "")"),"#VALUE!")</f>
        <v>#VALUE!</v>
      </c>
      <c r="D3254" s="20"/>
      <c r="E3254" s="23"/>
      <c r="F3254" s="4">
        <v>48.0</v>
      </c>
      <c r="G3254" s="4">
        <v>3.21</v>
      </c>
      <c r="H3254" s="8">
        <v>0.3542</v>
      </c>
      <c r="I3254" s="8">
        <v>0.1818</v>
      </c>
      <c r="J3254" s="9">
        <v>0.002789351851851852</v>
      </c>
      <c r="K3254" s="21">
        <v>241.0</v>
      </c>
      <c r="L3254" s="4">
        <v>1.98</v>
      </c>
    </row>
    <row r="3255">
      <c r="A3255" s="20" t="s">
        <v>3797</v>
      </c>
      <c r="B3255" s="20" t="str">
        <f t="shared" si="1"/>
        <v>#VALUE!</v>
      </c>
      <c r="C3255" s="20" t="str">
        <f>IFERROR(__xludf.DUMMYFUNCTION("SPLIT(E3255,"" - "")"),"#VALUE!")</f>
        <v>#VALUE!</v>
      </c>
      <c r="D3255" s="20"/>
      <c r="E3255" s="23"/>
      <c r="F3255" s="4">
        <v>48.0</v>
      </c>
      <c r="G3255" s="4">
        <v>3.06</v>
      </c>
      <c r="H3255" s="8">
        <v>0.1875</v>
      </c>
      <c r="I3255" s="8">
        <v>0.3605</v>
      </c>
      <c r="J3255" s="9">
        <v>0.002199074074074074</v>
      </c>
      <c r="K3255" s="21">
        <v>190.0</v>
      </c>
      <c r="L3255" s="4">
        <v>1.4</v>
      </c>
    </row>
    <row r="3256">
      <c r="A3256" s="20" t="s">
        <v>3798</v>
      </c>
      <c r="B3256" s="20" t="str">
        <f t="shared" si="1"/>
        <v>#VALUE!</v>
      </c>
      <c r="C3256" s="20" t="str">
        <f>IFERROR(__xludf.DUMMYFUNCTION("SPLIT(E3256,"" - "")"),"#VALUE!")</f>
        <v>#VALUE!</v>
      </c>
      <c r="D3256" s="20"/>
      <c r="E3256" s="23"/>
      <c r="F3256" s="4">
        <v>48.0</v>
      </c>
      <c r="G3256" s="4">
        <v>3.08</v>
      </c>
      <c r="H3256" s="8">
        <v>0.2917</v>
      </c>
      <c r="I3256" s="8">
        <v>0.1959</v>
      </c>
      <c r="J3256" s="9">
        <v>0.002025462962962963</v>
      </c>
      <c r="K3256" s="21">
        <v>175.0</v>
      </c>
      <c r="L3256" s="4">
        <v>1.98</v>
      </c>
    </row>
    <row r="3257">
      <c r="A3257" s="20" t="s">
        <v>3799</v>
      </c>
      <c r="B3257" s="20" t="str">
        <f t="shared" si="1"/>
        <v>#VALUE!</v>
      </c>
      <c r="C3257" s="20" t="str">
        <f>IFERROR(__xludf.DUMMYFUNCTION("SPLIT(E3257,"" - "")"),"#VALUE!")</f>
        <v>#VALUE!</v>
      </c>
      <c r="D3257" s="20"/>
      <c r="E3257" s="23"/>
      <c r="F3257" s="4">
        <v>48.0</v>
      </c>
      <c r="G3257" s="4">
        <v>2.98</v>
      </c>
      <c r="H3257" s="8">
        <v>0.1875</v>
      </c>
      <c r="I3257" s="8">
        <v>0.1538</v>
      </c>
      <c r="J3257" s="9">
        <v>0.0038541666666666668</v>
      </c>
      <c r="K3257" s="21">
        <v>333.0</v>
      </c>
      <c r="L3257" s="4">
        <v>5.62</v>
      </c>
    </row>
    <row r="3258">
      <c r="A3258" s="20" t="s">
        <v>3800</v>
      </c>
      <c r="B3258" s="20" t="str">
        <f t="shared" si="1"/>
        <v>#VALUE!</v>
      </c>
      <c r="C3258" s="20" t="str">
        <f>IFERROR(__xludf.DUMMYFUNCTION("SPLIT(E3258,"" - "")"),"#VALUE!")</f>
        <v>#VALUE!</v>
      </c>
      <c r="D3258" s="20"/>
      <c r="E3258" s="23"/>
      <c r="F3258" s="4">
        <v>48.0</v>
      </c>
      <c r="G3258" s="4">
        <v>3.08</v>
      </c>
      <c r="H3258" s="8">
        <v>0.2083</v>
      </c>
      <c r="I3258" s="8">
        <v>0.2905</v>
      </c>
      <c r="J3258" s="9">
        <v>0.0032175925925925926</v>
      </c>
      <c r="K3258" s="21">
        <v>278.0</v>
      </c>
      <c r="L3258" s="4">
        <v>4.65</v>
      </c>
    </row>
    <row r="3259">
      <c r="A3259" s="20" t="s">
        <v>3802</v>
      </c>
      <c r="B3259" s="20" t="str">
        <f t="shared" si="1"/>
        <v>#VALUE!</v>
      </c>
      <c r="C3259" s="20" t="str">
        <f>IFERROR(__xludf.DUMMYFUNCTION("SPLIT(E3259,"" - "")"),"#VALUE!")</f>
        <v>#VALUE!</v>
      </c>
      <c r="D3259" s="20"/>
      <c r="E3259" s="23"/>
      <c r="F3259" s="4">
        <v>48.0</v>
      </c>
      <c r="G3259" s="4">
        <v>3.56</v>
      </c>
      <c r="H3259" s="8">
        <v>0.1458</v>
      </c>
      <c r="I3259" s="8">
        <v>0.2105</v>
      </c>
      <c r="J3259" s="9">
        <v>0.004699074074074074</v>
      </c>
      <c r="K3259" s="21">
        <v>406.0</v>
      </c>
      <c r="L3259" s="4">
        <v>4.29</v>
      </c>
    </row>
    <row r="3260">
      <c r="A3260" s="20" t="s">
        <v>3803</v>
      </c>
      <c r="B3260" s="20" t="str">
        <f t="shared" si="1"/>
        <v>#VALUE!</v>
      </c>
      <c r="C3260" s="20" t="str">
        <f>IFERROR(__xludf.DUMMYFUNCTION("SPLIT(E3260,"" - "")"),"#VALUE!")</f>
        <v>#VALUE!</v>
      </c>
      <c r="D3260" s="20"/>
      <c r="E3260" s="23"/>
      <c r="F3260" s="4">
        <v>47.0</v>
      </c>
      <c r="G3260" s="4">
        <v>2.32</v>
      </c>
      <c r="H3260" s="8">
        <v>0.0213</v>
      </c>
      <c r="I3260" s="8">
        <v>0.0</v>
      </c>
      <c r="J3260" s="9">
        <v>0.0037731481481481483</v>
      </c>
      <c r="K3260" s="21">
        <v>326.0</v>
      </c>
      <c r="L3260" s="4">
        <v>7.96</v>
      </c>
    </row>
    <row r="3261">
      <c r="A3261" s="20">
        <v>22860.0</v>
      </c>
      <c r="B3261" s="20" t="str">
        <f t="shared" si="1"/>
        <v>#VALUE!</v>
      </c>
      <c r="C3261" s="20" t="str">
        <f>IFERROR(__xludf.DUMMYFUNCTION("SPLIT(E3261,"" - "")"),"#VALUE!")</f>
        <v>#VALUE!</v>
      </c>
      <c r="D3261" s="20"/>
      <c r="E3261" s="23"/>
      <c r="F3261" s="4">
        <v>47.0</v>
      </c>
      <c r="G3261" s="4">
        <v>3.26</v>
      </c>
      <c r="H3261" s="8">
        <v>0.2128</v>
      </c>
      <c r="I3261" s="8">
        <v>0.1046</v>
      </c>
      <c r="J3261" s="9">
        <v>0.0035185185185185185</v>
      </c>
      <c r="K3261" s="21">
        <v>304.0</v>
      </c>
      <c r="L3261" s="4">
        <v>5.77</v>
      </c>
    </row>
    <row r="3262">
      <c r="A3262" s="20">
        <v>34874.0</v>
      </c>
      <c r="B3262" s="20" t="str">
        <f t="shared" si="1"/>
        <v>#VALUE!</v>
      </c>
      <c r="C3262" s="20" t="str">
        <f>IFERROR(__xludf.DUMMYFUNCTION("SPLIT(E3262,"" - "")"),"#VALUE!")</f>
        <v>#VALUE!</v>
      </c>
      <c r="D3262" s="20"/>
      <c r="E3262" s="23"/>
      <c r="F3262" s="4">
        <v>47.0</v>
      </c>
      <c r="G3262" s="4">
        <v>2.79</v>
      </c>
      <c r="H3262" s="8">
        <v>0.1064</v>
      </c>
      <c r="I3262" s="8">
        <v>0.2824</v>
      </c>
      <c r="J3262" s="9">
        <v>0.002777777777777778</v>
      </c>
      <c r="K3262" s="21">
        <v>240.0</v>
      </c>
      <c r="L3262" s="4">
        <v>3.85</v>
      </c>
    </row>
    <row r="3263">
      <c r="A3263" s="20">
        <v>36361.0</v>
      </c>
      <c r="B3263" s="20" t="str">
        <f t="shared" si="1"/>
        <v>#VALUE!</v>
      </c>
      <c r="C3263" s="20" t="str">
        <f>IFERROR(__xludf.DUMMYFUNCTION("SPLIT(E3263,"" - "")"),"#VALUE!")</f>
        <v>#VALUE!</v>
      </c>
      <c r="D3263" s="20"/>
      <c r="E3263" s="23"/>
      <c r="F3263" s="4">
        <v>47.0</v>
      </c>
      <c r="G3263" s="4">
        <v>2.23</v>
      </c>
      <c r="H3263" s="8">
        <v>0.2553</v>
      </c>
      <c r="I3263" s="8">
        <v>0.1048</v>
      </c>
      <c r="J3263" s="9">
        <v>0.0021296296296296298</v>
      </c>
      <c r="K3263" s="21">
        <v>184.0</v>
      </c>
      <c r="L3263" s="4">
        <v>3.49</v>
      </c>
    </row>
    <row r="3264">
      <c r="A3264" s="20" t="s">
        <v>4864</v>
      </c>
      <c r="B3264" s="20" t="str">
        <f t="shared" si="1"/>
        <v>#VALUE!</v>
      </c>
      <c r="C3264" s="20" t="str">
        <f>IFERROR(__xludf.DUMMYFUNCTION("SPLIT(E3264,"" - "")"),"#VALUE!")</f>
        <v>#VALUE!</v>
      </c>
      <c r="D3264" s="20"/>
      <c r="E3264" s="23"/>
      <c r="F3264" s="4">
        <v>47.0</v>
      </c>
      <c r="G3264" s="4">
        <v>3.32</v>
      </c>
      <c r="H3264" s="8">
        <v>0.3404</v>
      </c>
      <c r="I3264" s="8">
        <v>0.1603</v>
      </c>
      <c r="J3264" s="9">
        <v>0.005069444444444444</v>
      </c>
      <c r="K3264" s="21">
        <v>438.0</v>
      </c>
      <c r="L3264" s="4">
        <v>3.23</v>
      </c>
    </row>
    <row r="3265">
      <c r="A3265" s="20" t="s">
        <v>3807</v>
      </c>
      <c r="B3265" s="20" t="str">
        <f t="shared" si="1"/>
        <v>#VALUE!</v>
      </c>
      <c r="C3265" s="20" t="str">
        <f>IFERROR(__xludf.DUMMYFUNCTION("SPLIT(E3265,"" - "")"),"#VALUE!")</f>
        <v>#VALUE!</v>
      </c>
      <c r="D3265" s="20"/>
      <c r="E3265" s="23"/>
      <c r="F3265" s="4">
        <v>47.0</v>
      </c>
      <c r="G3265" s="4">
        <v>2.66</v>
      </c>
      <c r="H3265" s="8">
        <v>0.1277</v>
      </c>
      <c r="I3265" s="8">
        <v>0.16</v>
      </c>
      <c r="J3265" s="9">
        <v>0.004699074074074074</v>
      </c>
      <c r="K3265" s="21">
        <v>406.0</v>
      </c>
      <c r="L3265" s="4">
        <v>4.85</v>
      </c>
    </row>
    <row r="3266">
      <c r="A3266" s="20" t="s">
        <v>3809</v>
      </c>
      <c r="B3266" s="20" t="str">
        <f t="shared" si="1"/>
        <v>#VALUE!</v>
      </c>
      <c r="C3266" s="20" t="str">
        <f>IFERROR(__xludf.DUMMYFUNCTION("SPLIT(E3266,"" - "")"),"#VALUE!")</f>
        <v>#VALUE!</v>
      </c>
      <c r="D3266" s="20"/>
      <c r="E3266" s="23"/>
      <c r="F3266" s="4">
        <v>47.0</v>
      </c>
      <c r="G3266" s="4">
        <v>1.94</v>
      </c>
      <c r="H3266" s="8">
        <v>0.5957</v>
      </c>
      <c r="I3266" s="8">
        <v>0.1978</v>
      </c>
      <c r="J3266" s="9">
        <v>8.680555555555555E-4</v>
      </c>
      <c r="K3266" s="21">
        <v>75.0</v>
      </c>
      <c r="L3266" s="4">
        <v>1.11</v>
      </c>
    </row>
    <row r="3267">
      <c r="A3267" s="20" t="s">
        <v>3810</v>
      </c>
      <c r="B3267" s="20" t="str">
        <f t="shared" si="1"/>
        <v>#VALUE!</v>
      </c>
      <c r="C3267" s="20" t="str">
        <f>IFERROR(__xludf.DUMMYFUNCTION("SPLIT(E3267,"" - "")"),"#VALUE!")</f>
        <v>#VALUE!</v>
      </c>
      <c r="D3267" s="20"/>
      <c r="E3267" s="23"/>
      <c r="F3267" s="4">
        <v>47.0</v>
      </c>
      <c r="G3267" s="4">
        <v>2.91</v>
      </c>
      <c r="H3267" s="8">
        <v>0.383</v>
      </c>
      <c r="I3267" s="8">
        <v>0.0949</v>
      </c>
      <c r="J3267" s="9">
        <v>0.005162037037037037</v>
      </c>
      <c r="K3267" s="21">
        <v>446.0</v>
      </c>
      <c r="L3267" s="4">
        <v>3.43</v>
      </c>
    </row>
    <row r="3268">
      <c r="A3268" s="20" t="s">
        <v>3811</v>
      </c>
      <c r="B3268" s="20" t="str">
        <f t="shared" si="1"/>
        <v>#VALUE!</v>
      </c>
      <c r="C3268" s="20" t="str">
        <f>IFERROR(__xludf.DUMMYFUNCTION("SPLIT(E3268,"" - "")"),"#VALUE!")</f>
        <v>#VALUE!</v>
      </c>
      <c r="D3268" s="20"/>
      <c r="E3268" s="23"/>
      <c r="F3268" s="4">
        <v>47.0</v>
      </c>
      <c r="G3268" s="4">
        <v>3.51</v>
      </c>
      <c r="H3268" s="8">
        <v>0.2553</v>
      </c>
      <c r="I3268" s="8">
        <v>0.2182</v>
      </c>
      <c r="J3268" s="9">
        <v>0.0036226851851851854</v>
      </c>
      <c r="K3268" s="21">
        <v>313.0</v>
      </c>
      <c r="L3268" s="4">
        <v>2.36</v>
      </c>
    </row>
    <row r="3269">
      <c r="A3269" s="20" t="s">
        <v>3812</v>
      </c>
      <c r="B3269" s="20" t="str">
        <f t="shared" si="1"/>
        <v>#VALUE!</v>
      </c>
      <c r="C3269" s="20" t="str">
        <f>IFERROR(__xludf.DUMMYFUNCTION("SPLIT(E3269,"" - "")"),"#VALUE!")</f>
        <v>#VALUE!</v>
      </c>
      <c r="D3269" s="20"/>
      <c r="E3269" s="23"/>
      <c r="F3269" s="4">
        <v>47.0</v>
      </c>
      <c r="G3269" s="4">
        <v>3.04</v>
      </c>
      <c r="H3269" s="8">
        <v>0.6383</v>
      </c>
      <c r="I3269" s="8">
        <v>0.0979</v>
      </c>
      <c r="J3269" s="9">
        <v>0.0035416666666666665</v>
      </c>
      <c r="K3269" s="21">
        <v>306.0</v>
      </c>
      <c r="L3269" s="4">
        <v>2.32</v>
      </c>
    </row>
    <row r="3270">
      <c r="A3270" s="20" t="s">
        <v>3813</v>
      </c>
      <c r="B3270" s="20" t="str">
        <f t="shared" si="1"/>
        <v>#VALUE!</v>
      </c>
      <c r="C3270" s="20" t="str">
        <f>IFERROR(__xludf.DUMMYFUNCTION("SPLIT(E3270,"" - "")"),"#VALUE!")</f>
        <v>#VALUE!</v>
      </c>
      <c r="D3270" s="20"/>
      <c r="E3270" s="23"/>
      <c r="F3270" s="4">
        <v>47.0</v>
      </c>
      <c r="G3270" s="4">
        <v>3.49</v>
      </c>
      <c r="H3270" s="8">
        <v>0.1915</v>
      </c>
      <c r="I3270" s="8">
        <v>0.2012</v>
      </c>
      <c r="J3270" s="9">
        <v>0.0036226851851851854</v>
      </c>
      <c r="K3270" s="21">
        <v>313.0</v>
      </c>
      <c r="L3270" s="4">
        <v>2.21</v>
      </c>
    </row>
    <row r="3271">
      <c r="A3271" s="20" t="s">
        <v>3814</v>
      </c>
      <c r="B3271" s="20" t="str">
        <f t="shared" si="1"/>
        <v>#VALUE!</v>
      </c>
      <c r="C3271" s="20" t="str">
        <f>IFERROR(__xludf.DUMMYFUNCTION("SPLIT(E3271,"" - "")"),"#VALUE!")</f>
        <v>#VALUE!</v>
      </c>
      <c r="D3271" s="20"/>
      <c r="E3271" s="23"/>
      <c r="F3271" s="4">
        <v>47.0</v>
      </c>
      <c r="G3271" s="4">
        <v>4.15</v>
      </c>
      <c r="H3271" s="8">
        <v>0.0851</v>
      </c>
      <c r="I3271" s="8">
        <v>0.2103</v>
      </c>
      <c r="J3271" s="9">
        <v>0.0040625</v>
      </c>
      <c r="K3271" s="21">
        <v>351.0</v>
      </c>
      <c r="L3271" s="4">
        <v>3.77</v>
      </c>
    </row>
    <row r="3272">
      <c r="A3272" s="20" t="s">
        <v>3816</v>
      </c>
      <c r="B3272" s="20" t="str">
        <f t="shared" si="1"/>
        <v>#VALUE!</v>
      </c>
      <c r="C3272" s="20" t="str">
        <f>IFERROR(__xludf.DUMMYFUNCTION("SPLIT(E3272,"" - "")"),"#VALUE!")</f>
        <v>#VALUE!</v>
      </c>
      <c r="D3272" s="20"/>
      <c r="E3272" s="23"/>
      <c r="F3272" s="4">
        <v>47.0</v>
      </c>
      <c r="G3272" s="4">
        <v>2.34</v>
      </c>
      <c r="H3272" s="8">
        <v>0.1277</v>
      </c>
      <c r="I3272" s="8">
        <v>0.4091</v>
      </c>
      <c r="J3272" s="9">
        <v>0.0012962962962962963</v>
      </c>
      <c r="K3272" s="21">
        <v>112.0</v>
      </c>
      <c r="L3272" s="4">
        <v>1.6</v>
      </c>
    </row>
    <row r="3273">
      <c r="A3273" s="20" t="s">
        <v>3817</v>
      </c>
      <c r="B3273" s="20" t="str">
        <f t="shared" si="1"/>
        <v>#VALUE!</v>
      </c>
      <c r="C3273" s="20" t="str">
        <f>IFERROR(__xludf.DUMMYFUNCTION("SPLIT(E3273,"" - "")"),"#VALUE!")</f>
        <v>#VALUE!</v>
      </c>
      <c r="D3273" s="20"/>
      <c r="E3273" s="23"/>
      <c r="F3273" s="4">
        <v>47.0</v>
      </c>
      <c r="G3273" s="4">
        <v>3.57</v>
      </c>
      <c r="H3273" s="8">
        <v>0.4043</v>
      </c>
      <c r="I3273" s="8">
        <v>0.0893</v>
      </c>
      <c r="J3273" s="9">
        <v>0.0033912037037037036</v>
      </c>
      <c r="K3273" s="21">
        <v>293.0</v>
      </c>
      <c r="L3273" s="4">
        <v>5.7</v>
      </c>
    </row>
    <row r="3274">
      <c r="A3274" s="20" t="s">
        <v>3818</v>
      </c>
      <c r="B3274" s="20" t="str">
        <f t="shared" si="1"/>
        <v>#VALUE!</v>
      </c>
      <c r="C3274" s="20" t="str">
        <f>IFERROR(__xludf.DUMMYFUNCTION("SPLIT(E3274,"" - "")"),"#VALUE!")</f>
        <v>#VALUE!</v>
      </c>
      <c r="D3274" s="20"/>
      <c r="E3274" s="23"/>
      <c r="F3274" s="4">
        <v>47.0</v>
      </c>
      <c r="G3274" s="4">
        <v>2.68</v>
      </c>
      <c r="H3274" s="8">
        <v>0.3404</v>
      </c>
      <c r="I3274" s="8">
        <v>0.2778</v>
      </c>
      <c r="J3274" s="9">
        <v>0.0018981481481481482</v>
      </c>
      <c r="K3274" s="21">
        <v>164.0</v>
      </c>
      <c r="L3274" s="4">
        <v>1.64</v>
      </c>
    </row>
    <row r="3275">
      <c r="A3275" s="20" t="s">
        <v>3819</v>
      </c>
      <c r="B3275" s="20" t="str">
        <f t="shared" si="1"/>
        <v>#VALUE!</v>
      </c>
      <c r="C3275" s="20" t="str">
        <f>IFERROR(__xludf.DUMMYFUNCTION("SPLIT(E3275,"" - "")"),"#VALUE!")</f>
        <v>#VALUE!</v>
      </c>
      <c r="D3275" s="20"/>
      <c r="E3275" s="23"/>
      <c r="F3275" s="4">
        <v>47.0</v>
      </c>
      <c r="G3275" s="4">
        <v>2.72</v>
      </c>
      <c r="H3275" s="8">
        <v>0.383</v>
      </c>
      <c r="I3275" s="8">
        <v>0.2188</v>
      </c>
      <c r="J3275" s="9">
        <v>0.0028703703703703703</v>
      </c>
      <c r="K3275" s="21">
        <v>248.0</v>
      </c>
      <c r="L3275" s="4">
        <v>2.17</v>
      </c>
    </row>
    <row r="3276">
      <c r="A3276" s="20" t="s">
        <v>4865</v>
      </c>
      <c r="B3276" s="20" t="str">
        <f t="shared" si="1"/>
        <v>#VALUE!</v>
      </c>
      <c r="C3276" s="20" t="str">
        <f>IFERROR(__xludf.DUMMYFUNCTION("SPLIT(E3276,"" - "")"),"#VALUE!")</f>
        <v>#VALUE!</v>
      </c>
      <c r="D3276" s="20"/>
      <c r="E3276" s="23"/>
      <c r="F3276" s="4">
        <v>47.0</v>
      </c>
      <c r="G3276" s="4">
        <v>2.55</v>
      </c>
      <c r="H3276" s="8">
        <v>0.2128</v>
      </c>
      <c r="I3276" s="8">
        <v>0.3417</v>
      </c>
      <c r="J3276" s="9">
        <v>0.0015972222222222223</v>
      </c>
      <c r="K3276" s="21">
        <v>138.0</v>
      </c>
      <c r="L3276" s="4">
        <v>1.17</v>
      </c>
    </row>
    <row r="3277">
      <c r="A3277" s="20" t="s">
        <v>3821</v>
      </c>
      <c r="B3277" s="20" t="str">
        <f t="shared" si="1"/>
        <v>#VALUE!</v>
      </c>
      <c r="C3277" s="20" t="str">
        <f>IFERROR(__xludf.DUMMYFUNCTION("SPLIT(E3277,"" - "")"),"#VALUE!")</f>
        <v>#VALUE!</v>
      </c>
      <c r="D3277" s="20"/>
      <c r="E3277" s="23"/>
      <c r="F3277" s="4">
        <v>47.0</v>
      </c>
      <c r="G3277" s="4">
        <v>2.87</v>
      </c>
      <c r="H3277" s="8">
        <v>0.1702</v>
      </c>
      <c r="I3277" s="8">
        <v>0.2889</v>
      </c>
      <c r="J3277" s="9">
        <v>0.002673611111111111</v>
      </c>
      <c r="K3277" s="21">
        <v>231.0</v>
      </c>
      <c r="L3277" s="4">
        <v>3.51</v>
      </c>
    </row>
    <row r="3278">
      <c r="A3278" s="20" t="s">
        <v>3822</v>
      </c>
      <c r="B3278" s="20" t="str">
        <f t="shared" si="1"/>
        <v>#VALUE!</v>
      </c>
      <c r="C3278" s="20" t="str">
        <f>IFERROR(__xludf.DUMMYFUNCTION("SPLIT(E3278,"" - "")"),"#VALUE!")</f>
        <v>#VALUE!</v>
      </c>
      <c r="D3278" s="20"/>
      <c r="E3278" s="23"/>
      <c r="F3278" s="4">
        <v>47.0</v>
      </c>
      <c r="G3278" s="4">
        <v>3.45</v>
      </c>
      <c r="H3278" s="8">
        <v>0.1489</v>
      </c>
      <c r="I3278" s="8">
        <v>0.2531</v>
      </c>
      <c r="J3278" s="9">
        <v>0.004131944444444444</v>
      </c>
      <c r="K3278" s="21">
        <v>357.0</v>
      </c>
      <c r="L3278" s="4">
        <v>4.51</v>
      </c>
    </row>
    <row r="3279">
      <c r="A3279" s="20" t="s">
        <v>3823</v>
      </c>
      <c r="B3279" s="20" t="str">
        <f t="shared" si="1"/>
        <v>#VALUE!</v>
      </c>
      <c r="C3279" s="20" t="str">
        <f>IFERROR(__xludf.DUMMYFUNCTION("SPLIT(E3279,"" - "")"),"#VALUE!")</f>
        <v>#VALUE!</v>
      </c>
      <c r="D3279" s="20"/>
      <c r="E3279" s="23"/>
      <c r="F3279" s="4">
        <v>47.0</v>
      </c>
      <c r="G3279" s="4">
        <v>2.81</v>
      </c>
      <c r="H3279" s="8">
        <v>0.383</v>
      </c>
      <c r="I3279" s="8">
        <v>0.0909</v>
      </c>
      <c r="J3279" s="9">
        <v>0.004178240740740741</v>
      </c>
      <c r="K3279" s="21">
        <v>361.0</v>
      </c>
      <c r="L3279" s="4">
        <v>5.66</v>
      </c>
    </row>
    <row r="3280">
      <c r="A3280" s="20" t="s">
        <v>3824</v>
      </c>
      <c r="B3280" s="20" t="str">
        <f t="shared" si="1"/>
        <v>#VALUE!</v>
      </c>
      <c r="C3280" s="20" t="str">
        <f>IFERROR(__xludf.DUMMYFUNCTION("SPLIT(E3280,"" - "")"),"#VALUE!")</f>
        <v>#VALUE!</v>
      </c>
      <c r="D3280" s="20"/>
      <c r="E3280" s="23"/>
      <c r="F3280" s="4">
        <v>47.0</v>
      </c>
      <c r="G3280" s="4">
        <v>2.34</v>
      </c>
      <c r="H3280" s="8">
        <v>0.234</v>
      </c>
      <c r="I3280" s="8">
        <v>0.2091</v>
      </c>
      <c r="J3280" s="9">
        <v>0.0031944444444444446</v>
      </c>
      <c r="K3280" s="21">
        <v>276.0</v>
      </c>
      <c r="L3280" s="4">
        <v>2.7</v>
      </c>
    </row>
    <row r="3281">
      <c r="A3281" s="20" t="s">
        <v>3825</v>
      </c>
      <c r="B3281" s="20" t="str">
        <f t="shared" si="1"/>
        <v>#VALUE!</v>
      </c>
      <c r="C3281" s="20" t="str">
        <f>IFERROR(__xludf.DUMMYFUNCTION("SPLIT(E3281,"" - "")"),"#VALUE!")</f>
        <v>#VALUE!</v>
      </c>
      <c r="D3281" s="20"/>
      <c r="E3281" s="23"/>
      <c r="F3281" s="4">
        <v>47.0</v>
      </c>
      <c r="G3281" s="4">
        <v>2.43</v>
      </c>
      <c r="H3281" s="8">
        <v>0.1277</v>
      </c>
      <c r="I3281" s="8">
        <v>0.4386</v>
      </c>
      <c r="J3281" s="9">
        <v>0.0026157407407407405</v>
      </c>
      <c r="K3281" s="21">
        <v>226.0</v>
      </c>
      <c r="L3281" s="4">
        <v>2.17</v>
      </c>
    </row>
    <row r="3282">
      <c r="A3282" s="20" t="s">
        <v>3827</v>
      </c>
      <c r="B3282" s="20" t="str">
        <f t="shared" si="1"/>
        <v>#VALUE!</v>
      </c>
      <c r="C3282" s="20" t="str">
        <f>IFERROR(__xludf.DUMMYFUNCTION("SPLIT(E3282,"" - "")"),"#VALUE!")</f>
        <v>#VALUE!</v>
      </c>
      <c r="D3282" s="20"/>
      <c r="E3282" s="23"/>
      <c r="F3282" s="4">
        <v>47.0</v>
      </c>
      <c r="G3282" s="4">
        <v>2.43</v>
      </c>
      <c r="H3282" s="8">
        <v>0.2553</v>
      </c>
      <c r="I3282" s="8">
        <v>0.1228</v>
      </c>
      <c r="J3282" s="9">
        <v>0.00431712962962963</v>
      </c>
      <c r="K3282" s="21">
        <v>373.0</v>
      </c>
      <c r="L3282" s="4">
        <v>4.94</v>
      </c>
    </row>
    <row r="3283">
      <c r="A3283" s="20" t="s">
        <v>3828</v>
      </c>
      <c r="B3283" s="20" t="str">
        <f t="shared" si="1"/>
        <v>#VALUE!</v>
      </c>
      <c r="C3283" s="20" t="str">
        <f>IFERROR(__xludf.DUMMYFUNCTION("SPLIT(E3283,"" - "")"),"#VALUE!")</f>
        <v>#VALUE!</v>
      </c>
      <c r="D3283" s="20"/>
      <c r="E3283" s="23"/>
      <c r="F3283" s="4">
        <v>47.0</v>
      </c>
      <c r="G3283" s="4">
        <v>1.94</v>
      </c>
      <c r="H3283" s="8">
        <v>0.4468</v>
      </c>
      <c r="I3283" s="8">
        <v>0.2308</v>
      </c>
      <c r="J3283" s="9">
        <v>8.217592592592593E-4</v>
      </c>
      <c r="K3283" s="21">
        <v>71.0</v>
      </c>
      <c r="L3283" s="4">
        <v>0.83</v>
      </c>
    </row>
    <row r="3284">
      <c r="A3284" s="20" t="s">
        <v>3829</v>
      </c>
      <c r="B3284" s="20" t="str">
        <f t="shared" si="1"/>
        <v>#VALUE!</v>
      </c>
      <c r="C3284" s="20" t="str">
        <f>IFERROR(__xludf.DUMMYFUNCTION("SPLIT(E3284,"" - "")"),"#VALUE!")</f>
        <v>#VALUE!</v>
      </c>
      <c r="D3284" s="20"/>
      <c r="E3284" s="23"/>
      <c r="F3284" s="4">
        <v>47.0</v>
      </c>
      <c r="G3284" s="4">
        <v>2.36</v>
      </c>
      <c r="H3284" s="8">
        <v>0.2128</v>
      </c>
      <c r="I3284" s="8">
        <v>0.1532</v>
      </c>
      <c r="J3284" s="9">
        <v>0.003275462962962963</v>
      </c>
      <c r="K3284" s="21">
        <v>283.0</v>
      </c>
      <c r="L3284" s="4">
        <v>4.11</v>
      </c>
    </row>
    <row r="3285">
      <c r="A3285" s="20" t="s">
        <v>3830</v>
      </c>
      <c r="B3285" s="20" t="str">
        <f t="shared" si="1"/>
        <v>#VALUE!</v>
      </c>
      <c r="C3285" s="20" t="str">
        <f>IFERROR(__xludf.DUMMYFUNCTION("SPLIT(E3285,"" - "")"),"#VALUE!")</f>
        <v>#VALUE!</v>
      </c>
      <c r="D3285" s="20"/>
      <c r="E3285" s="23"/>
      <c r="F3285" s="4">
        <v>47.0</v>
      </c>
      <c r="G3285" s="4">
        <v>3.83</v>
      </c>
      <c r="H3285" s="8">
        <v>0.2553</v>
      </c>
      <c r="I3285" s="8">
        <v>0.1778</v>
      </c>
      <c r="J3285" s="9">
        <v>0.004884259259259259</v>
      </c>
      <c r="K3285" s="21">
        <v>422.0</v>
      </c>
      <c r="L3285" s="4">
        <v>2.53</v>
      </c>
    </row>
    <row r="3286">
      <c r="A3286" s="20" t="s">
        <v>3832</v>
      </c>
      <c r="B3286" s="20" t="str">
        <f t="shared" si="1"/>
        <v>#VALUE!</v>
      </c>
      <c r="C3286" s="20" t="str">
        <f>IFERROR(__xludf.DUMMYFUNCTION("SPLIT(E3286,"" - "")"),"#VALUE!")</f>
        <v>#VALUE!</v>
      </c>
      <c r="D3286" s="20"/>
      <c r="E3286" s="23"/>
      <c r="F3286" s="4">
        <v>47.0</v>
      </c>
      <c r="G3286" s="4">
        <v>2.53</v>
      </c>
      <c r="H3286" s="8">
        <v>0.4255</v>
      </c>
      <c r="I3286" s="8">
        <v>0.2017</v>
      </c>
      <c r="J3286" s="9">
        <v>0.003287037037037037</v>
      </c>
      <c r="K3286" s="21">
        <v>284.0</v>
      </c>
      <c r="L3286" s="4">
        <v>1.28</v>
      </c>
    </row>
    <row r="3287">
      <c r="A3287" s="20" t="s">
        <v>3833</v>
      </c>
      <c r="B3287" s="20" t="str">
        <f t="shared" si="1"/>
        <v>#VALUE!</v>
      </c>
      <c r="C3287" s="20" t="str">
        <f>IFERROR(__xludf.DUMMYFUNCTION("SPLIT(E3287,"" - "")"),"#VALUE!")</f>
        <v>#VALUE!</v>
      </c>
      <c r="D3287" s="20"/>
      <c r="E3287" s="23"/>
      <c r="F3287" s="4">
        <v>47.0</v>
      </c>
      <c r="G3287" s="4">
        <v>2.66</v>
      </c>
      <c r="H3287" s="8">
        <v>0.1064</v>
      </c>
      <c r="I3287" s="8">
        <v>0.144</v>
      </c>
      <c r="J3287" s="9">
        <v>0.003738425925925926</v>
      </c>
      <c r="K3287" s="21">
        <v>323.0</v>
      </c>
      <c r="L3287" s="4">
        <v>7.38</v>
      </c>
    </row>
    <row r="3288">
      <c r="A3288" s="20" t="s">
        <v>3834</v>
      </c>
      <c r="B3288" s="20" t="str">
        <f t="shared" si="1"/>
        <v>#VALUE!</v>
      </c>
      <c r="C3288" s="20" t="str">
        <f>IFERROR(__xludf.DUMMYFUNCTION("SPLIT(E3288,"" - "")"),"#VALUE!")</f>
        <v>#VALUE!</v>
      </c>
      <c r="D3288" s="20"/>
      <c r="E3288" s="23"/>
      <c r="F3288" s="4">
        <v>47.0</v>
      </c>
      <c r="G3288" s="4">
        <v>3.66</v>
      </c>
      <c r="H3288" s="8">
        <v>0.3191</v>
      </c>
      <c r="I3288" s="8">
        <v>0.1919</v>
      </c>
      <c r="J3288" s="9">
        <v>0.0028703703703703703</v>
      </c>
      <c r="K3288" s="21">
        <v>248.0</v>
      </c>
      <c r="L3288" s="4">
        <v>1.47</v>
      </c>
    </row>
    <row r="3289">
      <c r="A3289" s="20" t="s">
        <v>3836</v>
      </c>
      <c r="B3289" s="20" t="str">
        <f t="shared" si="1"/>
        <v>#VALUE!</v>
      </c>
      <c r="C3289" s="20" t="str">
        <f>IFERROR(__xludf.DUMMYFUNCTION("SPLIT(E3289,"" - "")"),"#VALUE!")</f>
        <v>#VALUE!</v>
      </c>
      <c r="D3289" s="20"/>
      <c r="E3289" s="23"/>
      <c r="F3289" s="4">
        <v>47.0</v>
      </c>
      <c r="G3289" s="4">
        <v>2.64</v>
      </c>
      <c r="H3289" s="8">
        <v>0.383</v>
      </c>
      <c r="I3289" s="8">
        <v>0.1774</v>
      </c>
      <c r="J3289" s="9">
        <v>0.0025578703703703705</v>
      </c>
      <c r="K3289" s="21">
        <v>221.0</v>
      </c>
      <c r="L3289" s="4">
        <v>3.0</v>
      </c>
    </row>
    <row r="3290">
      <c r="A3290" s="20" t="s">
        <v>3838</v>
      </c>
      <c r="B3290" s="20" t="str">
        <f t="shared" si="1"/>
        <v>#VALUE!</v>
      </c>
      <c r="C3290" s="20" t="str">
        <f>IFERROR(__xludf.DUMMYFUNCTION("SPLIT(E3290,"" - "")"),"#VALUE!")</f>
        <v>#VALUE!</v>
      </c>
      <c r="D3290" s="20"/>
      <c r="E3290" s="23"/>
      <c r="F3290" s="4">
        <v>47.0</v>
      </c>
      <c r="G3290" s="4">
        <v>3.57</v>
      </c>
      <c r="H3290" s="8">
        <v>0.1489</v>
      </c>
      <c r="I3290" s="8">
        <v>0.2857</v>
      </c>
      <c r="J3290" s="9">
        <v>0.002766203703703704</v>
      </c>
      <c r="K3290" s="21">
        <v>239.0</v>
      </c>
      <c r="L3290" s="4">
        <v>2.3</v>
      </c>
    </row>
    <row r="3291">
      <c r="A3291" s="20" t="s">
        <v>4866</v>
      </c>
      <c r="B3291" s="20" t="str">
        <f t="shared" si="1"/>
        <v>#VALUE!</v>
      </c>
      <c r="C3291" s="20" t="str">
        <f>IFERROR(__xludf.DUMMYFUNCTION("SPLIT(E3291,"" - "")"),"#VALUE!")</f>
        <v>#VALUE!</v>
      </c>
      <c r="D3291" s="20"/>
      <c r="E3291" s="23"/>
      <c r="F3291" s="4">
        <v>47.0</v>
      </c>
      <c r="G3291" s="4">
        <v>2.6</v>
      </c>
      <c r="H3291" s="8">
        <v>0.383</v>
      </c>
      <c r="I3291" s="8">
        <v>0.123</v>
      </c>
      <c r="J3291" s="9">
        <v>0.0030787037037037037</v>
      </c>
      <c r="K3291" s="21">
        <v>266.0</v>
      </c>
      <c r="L3291" s="4">
        <v>1.45</v>
      </c>
    </row>
    <row r="3292">
      <c r="A3292" s="20" t="s">
        <v>3843</v>
      </c>
      <c r="B3292" s="20" t="str">
        <f t="shared" si="1"/>
        <v>#VALUE!</v>
      </c>
      <c r="C3292" s="20" t="str">
        <f>IFERROR(__xludf.DUMMYFUNCTION("SPLIT(E3292,"" - "")"),"#VALUE!")</f>
        <v>#VALUE!</v>
      </c>
      <c r="D3292" s="20"/>
      <c r="E3292" s="23"/>
      <c r="F3292" s="4">
        <v>47.0</v>
      </c>
      <c r="G3292" s="4">
        <v>2.89</v>
      </c>
      <c r="H3292" s="8">
        <v>0.1702</v>
      </c>
      <c r="I3292" s="8">
        <v>0.3824</v>
      </c>
      <c r="J3292" s="9">
        <v>0.0013310185185185185</v>
      </c>
      <c r="K3292" s="21">
        <v>115.0</v>
      </c>
      <c r="L3292" s="4">
        <v>1.17</v>
      </c>
    </row>
    <row r="3293">
      <c r="A3293" s="20" t="s">
        <v>3845</v>
      </c>
      <c r="B3293" s="20" t="str">
        <f t="shared" si="1"/>
        <v>#VALUE!</v>
      </c>
      <c r="C3293" s="20" t="str">
        <f>IFERROR(__xludf.DUMMYFUNCTION("SPLIT(E3293,"" - "")"),"#VALUE!")</f>
        <v>#VALUE!</v>
      </c>
      <c r="D3293" s="20"/>
      <c r="E3293" s="23"/>
      <c r="F3293" s="4">
        <v>47.0</v>
      </c>
      <c r="G3293" s="4">
        <v>2.45</v>
      </c>
      <c r="H3293" s="8">
        <v>0.6596</v>
      </c>
      <c r="I3293" s="8">
        <v>0.087</v>
      </c>
      <c r="J3293" s="9">
        <v>0.0030092592592592593</v>
      </c>
      <c r="K3293" s="21">
        <v>260.0</v>
      </c>
      <c r="L3293" s="4">
        <v>1.64</v>
      </c>
    </row>
    <row r="3294">
      <c r="A3294" s="20" t="s">
        <v>3846</v>
      </c>
      <c r="B3294" s="20" t="str">
        <f t="shared" si="1"/>
        <v>#VALUE!</v>
      </c>
      <c r="C3294" s="20" t="str">
        <f>IFERROR(__xludf.DUMMYFUNCTION("SPLIT(E3294,"" - "")"),"#VALUE!")</f>
        <v>#VALUE!</v>
      </c>
      <c r="D3294" s="20"/>
      <c r="E3294" s="23"/>
      <c r="F3294" s="4">
        <v>47.0</v>
      </c>
      <c r="G3294" s="4">
        <v>2.85</v>
      </c>
      <c r="H3294" s="8">
        <v>0.1915</v>
      </c>
      <c r="I3294" s="8">
        <v>0.4328</v>
      </c>
      <c r="J3294" s="9">
        <v>0.0024652777777777776</v>
      </c>
      <c r="K3294" s="21">
        <v>213.0</v>
      </c>
      <c r="L3294" s="4">
        <v>1.47</v>
      </c>
    </row>
    <row r="3295">
      <c r="A3295" s="20" t="s">
        <v>4515</v>
      </c>
      <c r="B3295" s="20" t="str">
        <f t="shared" si="1"/>
        <v>#VALUE!</v>
      </c>
      <c r="C3295" s="20" t="str">
        <f>IFERROR(__xludf.DUMMYFUNCTION("SPLIT(E3295,"" - "")"),"#VALUE!")</f>
        <v>#VALUE!</v>
      </c>
      <c r="D3295" s="20"/>
      <c r="E3295" s="23"/>
      <c r="F3295" s="4">
        <v>47.0</v>
      </c>
      <c r="G3295" s="4">
        <v>3.11</v>
      </c>
      <c r="H3295" s="8">
        <v>0.0638</v>
      </c>
      <c r="I3295" s="8">
        <v>0.2877</v>
      </c>
      <c r="J3295" s="9">
        <v>0.004594907407407408</v>
      </c>
      <c r="K3295" s="21">
        <v>397.0</v>
      </c>
      <c r="L3295" s="4">
        <v>4.87</v>
      </c>
    </row>
    <row r="3296">
      <c r="A3296" s="20" t="s">
        <v>4867</v>
      </c>
      <c r="B3296" s="20" t="str">
        <f t="shared" si="1"/>
        <v>#VALUE!</v>
      </c>
      <c r="C3296" s="20" t="str">
        <f>IFERROR(__xludf.DUMMYFUNCTION("SPLIT(E3296,"" - "")"),"#VALUE!")</f>
        <v>#VALUE!</v>
      </c>
      <c r="D3296" s="20"/>
      <c r="E3296" s="23"/>
      <c r="F3296" s="4">
        <v>47.0</v>
      </c>
      <c r="G3296" s="4">
        <v>1.68</v>
      </c>
      <c r="H3296" s="8">
        <v>0.617</v>
      </c>
      <c r="I3296" s="8">
        <v>0.2405</v>
      </c>
      <c r="J3296" s="9">
        <v>7.175925925925926E-4</v>
      </c>
      <c r="K3296" s="21">
        <v>62.0</v>
      </c>
      <c r="L3296" s="4">
        <v>0.19</v>
      </c>
    </row>
    <row r="3297">
      <c r="A3297" s="20" t="s">
        <v>3851</v>
      </c>
      <c r="B3297" s="20" t="str">
        <f t="shared" si="1"/>
        <v>#VALUE!</v>
      </c>
      <c r="C3297" s="20" t="str">
        <f>IFERROR(__xludf.DUMMYFUNCTION("SPLIT(E3297,"" - "")"),"#VALUE!")</f>
        <v>#VALUE!</v>
      </c>
      <c r="D3297" s="20"/>
      <c r="E3297" s="23"/>
      <c r="F3297" s="4">
        <v>47.0</v>
      </c>
      <c r="G3297" s="4">
        <v>3.91</v>
      </c>
      <c r="H3297" s="8">
        <v>0.2979</v>
      </c>
      <c r="I3297" s="8">
        <v>0.1141</v>
      </c>
      <c r="J3297" s="9">
        <v>0.002905092592592593</v>
      </c>
      <c r="K3297" s="21">
        <v>251.0</v>
      </c>
      <c r="L3297" s="4">
        <v>3.81</v>
      </c>
    </row>
    <row r="3298">
      <c r="A3298" s="20" t="s">
        <v>3852</v>
      </c>
      <c r="B3298" s="20" t="str">
        <f t="shared" si="1"/>
        <v>#VALUE!</v>
      </c>
      <c r="C3298" s="20" t="str">
        <f>IFERROR(__xludf.DUMMYFUNCTION("SPLIT(E3298,"" - "")"),"#VALUE!")</f>
        <v>#VALUE!</v>
      </c>
      <c r="D3298" s="20"/>
      <c r="E3298" s="23"/>
      <c r="F3298" s="4">
        <v>47.0</v>
      </c>
      <c r="G3298" s="4">
        <v>4.94</v>
      </c>
      <c r="H3298" s="8">
        <v>0.1064</v>
      </c>
      <c r="I3298" s="8">
        <v>0.1164</v>
      </c>
      <c r="J3298" s="9">
        <v>0.0034837962962962965</v>
      </c>
      <c r="K3298" s="21">
        <v>301.0</v>
      </c>
      <c r="L3298" s="4">
        <v>3.91</v>
      </c>
    </row>
    <row r="3299">
      <c r="A3299" s="20" t="s">
        <v>3853</v>
      </c>
      <c r="B3299" s="20" t="str">
        <f t="shared" si="1"/>
        <v>#VALUE!</v>
      </c>
      <c r="C3299" s="20" t="str">
        <f>IFERROR(__xludf.DUMMYFUNCTION("SPLIT(E3299,"" - "")"),"#VALUE!")</f>
        <v>#VALUE!</v>
      </c>
      <c r="D3299" s="20"/>
      <c r="E3299" s="23"/>
      <c r="F3299" s="4">
        <v>47.0</v>
      </c>
      <c r="G3299" s="4">
        <v>2.51</v>
      </c>
      <c r="H3299" s="8">
        <v>0.4043</v>
      </c>
      <c r="I3299" s="8">
        <v>0.2712</v>
      </c>
      <c r="J3299" s="9">
        <v>0.002951388888888889</v>
      </c>
      <c r="K3299" s="21">
        <v>255.0</v>
      </c>
      <c r="L3299" s="4">
        <v>2.11</v>
      </c>
    </row>
    <row r="3300">
      <c r="A3300" s="20" t="s">
        <v>3854</v>
      </c>
      <c r="B3300" s="20" t="str">
        <f t="shared" si="1"/>
        <v>#VALUE!</v>
      </c>
      <c r="C3300" s="20" t="str">
        <f>IFERROR(__xludf.DUMMYFUNCTION("SPLIT(E3300,"" - "")"),"#VALUE!")</f>
        <v>#VALUE!</v>
      </c>
      <c r="D3300" s="20"/>
      <c r="E3300" s="23"/>
      <c r="F3300" s="4">
        <v>47.0</v>
      </c>
      <c r="G3300" s="4">
        <v>2.77</v>
      </c>
      <c r="H3300" s="8">
        <v>0.0213</v>
      </c>
      <c r="I3300" s="8">
        <v>0.0154</v>
      </c>
      <c r="J3300" s="9">
        <v>0.002685185185185185</v>
      </c>
      <c r="K3300" s="21">
        <v>232.0</v>
      </c>
      <c r="L3300" s="4">
        <v>5.53</v>
      </c>
    </row>
    <row r="3301">
      <c r="A3301" s="20" t="s">
        <v>3855</v>
      </c>
      <c r="B3301" s="20" t="str">
        <f t="shared" si="1"/>
        <v>#VALUE!</v>
      </c>
      <c r="C3301" s="20" t="str">
        <f>IFERROR(__xludf.DUMMYFUNCTION("SPLIT(E3301,"" - "")"),"#VALUE!")</f>
        <v>#VALUE!</v>
      </c>
      <c r="D3301" s="20"/>
      <c r="E3301" s="23"/>
      <c r="F3301" s="4">
        <v>47.0</v>
      </c>
      <c r="G3301" s="4">
        <v>3.02</v>
      </c>
      <c r="H3301" s="8">
        <v>0.3191</v>
      </c>
      <c r="I3301" s="8">
        <v>0.0915</v>
      </c>
      <c r="J3301" s="9">
        <v>0.0032523148148148147</v>
      </c>
      <c r="K3301" s="21">
        <v>281.0</v>
      </c>
      <c r="L3301" s="4">
        <v>5.26</v>
      </c>
    </row>
    <row r="3302">
      <c r="A3302" s="20" t="s">
        <v>3856</v>
      </c>
      <c r="B3302" s="20" t="str">
        <f t="shared" si="1"/>
        <v>#VALUE!</v>
      </c>
      <c r="C3302" s="20" t="str">
        <f>IFERROR(__xludf.DUMMYFUNCTION("SPLIT(E3302,"" - "")"),"#VALUE!")</f>
        <v>#VALUE!</v>
      </c>
      <c r="D3302" s="20"/>
      <c r="E3302" s="23"/>
      <c r="F3302" s="4">
        <v>47.0</v>
      </c>
      <c r="G3302" s="4">
        <v>3.49</v>
      </c>
      <c r="H3302" s="8">
        <v>0.2766</v>
      </c>
      <c r="I3302" s="8">
        <v>0.1707</v>
      </c>
      <c r="J3302" s="9">
        <v>0.0029745370370370373</v>
      </c>
      <c r="K3302" s="21">
        <v>257.0</v>
      </c>
      <c r="L3302" s="4">
        <v>3.79</v>
      </c>
    </row>
    <row r="3303">
      <c r="A3303" s="20" t="s">
        <v>3857</v>
      </c>
      <c r="B3303" s="20" t="str">
        <f t="shared" si="1"/>
        <v>#VALUE!</v>
      </c>
      <c r="C3303" s="20" t="str">
        <f>IFERROR(__xludf.DUMMYFUNCTION("SPLIT(E3303,"" - "")"),"#VALUE!")</f>
        <v>#VALUE!</v>
      </c>
      <c r="D3303" s="20"/>
      <c r="E3303" s="23"/>
      <c r="F3303" s="4">
        <v>47.0</v>
      </c>
      <c r="G3303" s="4">
        <v>3.17</v>
      </c>
      <c r="H3303" s="8">
        <v>0.1277</v>
      </c>
      <c r="I3303" s="8">
        <v>0.2953</v>
      </c>
      <c r="J3303" s="9">
        <v>0.0027083333333333334</v>
      </c>
      <c r="K3303" s="21">
        <v>234.0</v>
      </c>
      <c r="L3303" s="4">
        <v>3.38</v>
      </c>
    </row>
    <row r="3304">
      <c r="A3304" s="20" t="s">
        <v>3858</v>
      </c>
      <c r="B3304" s="20" t="str">
        <f t="shared" si="1"/>
        <v>#VALUE!</v>
      </c>
      <c r="C3304" s="20" t="str">
        <f>IFERROR(__xludf.DUMMYFUNCTION("SPLIT(E3304,"" - "")"),"#VALUE!")</f>
        <v>#VALUE!</v>
      </c>
      <c r="D3304" s="20"/>
      <c r="E3304" s="23"/>
      <c r="F3304" s="4">
        <v>47.0</v>
      </c>
      <c r="G3304" s="4">
        <v>3.4</v>
      </c>
      <c r="H3304" s="8">
        <v>0.2128</v>
      </c>
      <c r="I3304" s="8">
        <v>0.2375</v>
      </c>
      <c r="J3304" s="9">
        <v>0.0031944444444444446</v>
      </c>
      <c r="K3304" s="21">
        <v>276.0</v>
      </c>
      <c r="L3304" s="4">
        <v>5.0</v>
      </c>
    </row>
    <row r="3305">
      <c r="A3305" s="20" t="s">
        <v>3859</v>
      </c>
      <c r="B3305" s="20" t="str">
        <f t="shared" si="1"/>
        <v>#VALUE!</v>
      </c>
      <c r="C3305" s="20" t="str">
        <f>IFERROR(__xludf.DUMMYFUNCTION("SPLIT(E3305,"" - "")"),"#VALUE!")</f>
        <v>#VALUE!</v>
      </c>
      <c r="D3305" s="20"/>
      <c r="E3305" s="23"/>
      <c r="F3305" s="4">
        <v>47.0</v>
      </c>
      <c r="G3305" s="4">
        <v>2.98</v>
      </c>
      <c r="H3305" s="8">
        <v>0.2128</v>
      </c>
      <c r="I3305" s="8">
        <v>0.1357</v>
      </c>
      <c r="J3305" s="9">
        <v>0.0030092592592592593</v>
      </c>
      <c r="K3305" s="21">
        <v>260.0</v>
      </c>
      <c r="L3305" s="4">
        <v>4.28</v>
      </c>
    </row>
    <row r="3306">
      <c r="A3306" s="20" t="s">
        <v>3860</v>
      </c>
      <c r="B3306" s="20" t="str">
        <f t="shared" si="1"/>
        <v>#VALUE!</v>
      </c>
      <c r="C3306" s="20" t="str">
        <f>IFERROR(__xludf.DUMMYFUNCTION("SPLIT(E3306,"" - "")"),"#VALUE!")</f>
        <v>#VALUE!</v>
      </c>
      <c r="D3306" s="20"/>
      <c r="E3306" s="23"/>
      <c r="F3306" s="4">
        <v>47.0</v>
      </c>
      <c r="G3306" s="4">
        <v>3.23</v>
      </c>
      <c r="H3306" s="8">
        <v>0.1489</v>
      </c>
      <c r="I3306" s="8">
        <v>0.2566</v>
      </c>
      <c r="J3306" s="9">
        <v>0.0030671296296296297</v>
      </c>
      <c r="K3306" s="21">
        <v>265.0</v>
      </c>
      <c r="L3306" s="4">
        <v>2.21</v>
      </c>
    </row>
    <row r="3307">
      <c r="A3307" s="20" t="s">
        <v>3861</v>
      </c>
      <c r="B3307" s="20" t="str">
        <f t="shared" si="1"/>
        <v>#VALUE!</v>
      </c>
      <c r="C3307" s="20" t="str">
        <f>IFERROR(__xludf.DUMMYFUNCTION("SPLIT(E3307,"" - "")"),"#VALUE!")</f>
        <v>#VALUE!</v>
      </c>
      <c r="D3307" s="20"/>
      <c r="E3307" s="23"/>
      <c r="F3307" s="4">
        <v>47.0</v>
      </c>
      <c r="G3307" s="4">
        <v>1.74</v>
      </c>
      <c r="H3307" s="8">
        <v>0.2553</v>
      </c>
      <c r="I3307" s="8">
        <v>0.3902</v>
      </c>
      <c r="J3307" s="9">
        <v>0.001863425925925926</v>
      </c>
      <c r="K3307" s="21">
        <v>161.0</v>
      </c>
      <c r="L3307" s="4">
        <v>1.96</v>
      </c>
    </row>
    <row r="3308">
      <c r="A3308" s="20" t="s">
        <v>4758</v>
      </c>
      <c r="B3308" s="20" t="str">
        <f t="shared" si="1"/>
        <v>#VALUE!</v>
      </c>
      <c r="C3308" s="20" t="str">
        <f>IFERROR(__xludf.DUMMYFUNCTION("SPLIT(E3308,"" - "")"),"#VALUE!")</f>
        <v>#VALUE!</v>
      </c>
      <c r="D3308" s="20"/>
      <c r="E3308" s="23"/>
      <c r="F3308" s="4">
        <v>47.0</v>
      </c>
      <c r="G3308" s="4">
        <v>2.17</v>
      </c>
      <c r="H3308" s="8">
        <v>0.3191</v>
      </c>
      <c r="I3308" s="8">
        <v>0.0686</v>
      </c>
      <c r="J3308" s="9">
        <v>0.0028587962962962963</v>
      </c>
      <c r="K3308" s="21">
        <v>247.0</v>
      </c>
      <c r="L3308" s="4">
        <v>2.0</v>
      </c>
    </row>
    <row r="3309">
      <c r="A3309" s="20" t="s">
        <v>3863</v>
      </c>
      <c r="B3309" s="20" t="str">
        <f t="shared" si="1"/>
        <v>#VALUE!</v>
      </c>
      <c r="C3309" s="20" t="str">
        <f>IFERROR(__xludf.DUMMYFUNCTION("SPLIT(E3309,"" - "")"),"#VALUE!")</f>
        <v>#VALUE!</v>
      </c>
      <c r="D3309" s="20"/>
      <c r="E3309" s="23"/>
      <c r="F3309" s="4">
        <v>47.0</v>
      </c>
      <c r="G3309" s="4">
        <v>2.21</v>
      </c>
      <c r="H3309" s="8">
        <v>0.2128</v>
      </c>
      <c r="I3309" s="8">
        <v>0.3077</v>
      </c>
      <c r="J3309" s="9">
        <v>0.0017708333333333332</v>
      </c>
      <c r="K3309" s="21">
        <v>153.0</v>
      </c>
      <c r="L3309" s="4">
        <v>0.81</v>
      </c>
    </row>
    <row r="3310">
      <c r="A3310" s="20" t="s">
        <v>3865</v>
      </c>
      <c r="B3310" s="20" t="str">
        <f t="shared" si="1"/>
        <v>#VALUE!</v>
      </c>
      <c r="C3310" s="20" t="str">
        <f>IFERROR(__xludf.DUMMYFUNCTION("SPLIT(E3310,"" - "")"),"#VALUE!")</f>
        <v>#VALUE!</v>
      </c>
      <c r="D3310" s="20"/>
      <c r="E3310" s="23"/>
      <c r="F3310" s="4">
        <v>47.0</v>
      </c>
      <c r="G3310" s="4">
        <v>3.21</v>
      </c>
      <c r="H3310" s="8">
        <v>0.3404</v>
      </c>
      <c r="I3310" s="8">
        <v>0.1126</v>
      </c>
      <c r="J3310" s="9">
        <v>0.005856481481481482</v>
      </c>
      <c r="K3310" s="21">
        <v>506.0</v>
      </c>
      <c r="L3310" s="4">
        <v>3.49</v>
      </c>
    </row>
    <row r="3311">
      <c r="A3311" s="20" t="s">
        <v>3866</v>
      </c>
      <c r="B3311" s="20" t="str">
        <f t="shared" si="1"/>
        <v>#VALUE!</v>
      </c>
      <c r="C3311" s="20" t="str">
        <f>IFERROR(__xludf.DUMMYFUNCTION("SPLIT(E3311,"" - "")"),"#VALUE!")</f>
        <v>#VALUE!</v>
      </c>
      <c r="D3311" s="20"/>
      <c r="E3311" s="23"/>
      <c r="F3311" s="4">
        <v>47.0</v>
      </c>
      <c r="G3311" s="4">
        <v>2.74</v>
      </c>
      <c r="H3311" s="8">
        <v>0.3191</v>
      </c>
      <c r="I3311" s="8">
        <v>0.124</v>
      </c>
      <c r="J3311" s="9">
        <v>0.004212962962962963</v>
      </c>
      <c r="K3311" s="21">
        <v>364.0</v>
      </c>
      <c r="L3311" s="4">
        <v>4.13</v>
      </c>
    </row>
    <row r="3312">
      <c r="A3312" s="20" t="s">
        <v>3867</v>
      </c>
      <c r="B3312" s="20" t="str">
        <f t="shared" si="1"/>
        <v>#VALUE!</v>
      </c>
      <c r="C3312" s="20" t="str">
        <f>IFERROR(__xludf.DUMMYFUNCTION("SPLIT(E3312,"" - "")"),"#VALUE!")</f>
        <v>#VALUE!</v>
      </c>
      <c r="D3312" s="20"/>
      <c r="E3312" s="23"/>
      <c r="F3312" s="4">
        <v>47.0</v>
      </c>
      <c r="G3312" s="4">
        <v>3.45</v>
      </c>
      <c r="H3312" s="8">
        <v>0.2766</v>
      </c>
      <c r="I3312" s="8">
        <v>0.1481</v>
      </c>
      <c r="J3312" s="9">
        <v>0.0027314814814814814</v>
      </c>
      <c r="K3312" s="21">
        <v>236.0</v>
      </c>
      <c r="L3312" s="4">
        <v>2.55</v>
      </c>
    </row>
    <row r="3313">
      <c r="A3313" s="20" t="s">
        <v>3872</v>
      </c>
      <c r="B3313" s="20" t="str">
        <f t="shared" si="1"/>
        <v>#VALUE!</v>
      </c>
      <c r="C3313" s="20" t="str">
        <f>IFERROR(__xludf.DUMMYFUNCTION("SPLIT(E3313,"" - "")"),"#VALUE!")</f>
        <v>#VALUE!</v>
      </c>
      <c r="D3313" s="20"/>
      <c r="E3313" s="23"/>
      <c r="F3313" s="4">
        <v>47.0</v>
      </c>
      <c r="G3313" s="4">
        <v>3.83</v>
      </c>
      <c r="H3313" s="8">
        <v>0.2128</v>
      </c>
      <c r="I3313" s="8">
        <v>0.1833</v>
      </c>
      <c r="J3313" s="9">
        <v>0.002337962962962963</v>
      </c>
      <c r="K3313" s="21">
        <v>202.0</v>
      </c>
      <c r="L3313" s="4">
        <v>1.26</v>
      </c>
    </row>
    <row r="3314">
      <c r="A3314" s="20" t="s">
        <v>3873</v>
      </c>
      <c r="B3314" s="20" t="str">
        <f t="shared" si="1"/>
        <v>#VALUE!</v>
      </c>
      <c r="C3314" s="20" t="str">
        <f>IFERROR(__xludf.DUMMYFUNCTION("SPLIT(E3314,"" - "")"),"#VALUE!")</f>
        <v>#VALUE!</v>
      </c>
      <c r="D3314" s="20"/>
      <c r="E3314" s="23"/>
      <c r="F3314" s="4">
        <v>47.0</v>
      </c>
      <c r="G3314" s="4">
        <v>2.45</v>
      </c>
      <c r="H3314" s="8">
        <v>0.2766</v>
      </c>
      <c r="I3314" s="8">
        <v>0.0957</v>
      </c>
      <c r="J3314" s="9">
        <v>0.0019097222222222222</v>
      </c>
      <c r="K3314" s="21">
        <v>165.0</v>
      </c>
      <c r="L3314" s="4">
        <v>3.21</v>
      </c>
    </row>
    <row r="3315">
      <c r="A3315" s="20" t="s">
        <v>3874</v>
      </c>
      <c r="B3315" s="20" t="str">
        <f t="shared" si="1"/>
        <v>#VALUE!</v>
      </c>
      <c r="C3315" s="20" t="str">
        <f>IFERROR(__xludf.DUMMYFUNCTION("SPLIT(E3315,"" - "")"),"#VALUE!")</f>
        <v>#VALUE!</v>
      </c>
      <c r="D3315" s="20"/>
      <c r="E3315" s="23"/>
      <c r="F3315" s="4">
        <v>47.0</v>
      </c>
      <c r="G3315" s="4">
        <v>2.72</v>
      </c>
      <c r="H3315" s="8">
        <v>0.2979</v>
      </c>
      <c r="I3315" s="8">
        <v>0.2734</v>
      </c>
      <c r="J3315" s="9">
        <v>0.002939814814814815</v>
      </c>
      <c r="K3315" s="21">
        <v>254.0</v>
      </c>
      <c r="L3315" s="4">
        <v>1.91</v>
      </c>
    </row>
    <row r="3316">
      <c r="A3316" s="20" t="s">
        <v>3875</v>
      </c>
      <c r="B3316" s="20" t="str">
        <f t="shared" si="1"/>
        <v>#VALUE!</v>
      </c>
      <c r="C3316" s="20" t="str">
        <f>IFERROR(__xludf.DUMMYFUNCTION("SPLIT(E3316,"" - "")"),"#VALUE!")</f>
        <v>#VALUE!</v>
      </c>
      <c r="D3316" s="20"/>
      <c r="E3316" s="23"/>
      <c r="F3316" s="4">
        <v>47.0</v>
      </c>
      <c r="G3316" s="4">
        <v>4.02</v>
      </c>
      <c r="H3316" s="8">
        <v>0.2979</v>
      </c>
      <c r="I3316" s="8">
        <v>0.1429</v>
      </c>
      <c r="J3316" s="9">
        <v>0.0033796296296296296</v>
      </c>
      <c r="K3316" s="21">
        <v>292.0</v>
      </c>
      <c r="L3316" s="4">
        <v>2.53</v>
      </c>
    </row>
    <row r="3317">
      <c r="A3317" s="20" t="s">
        <v>3876</v>
      </c>
      <c r="B3317" s="20" t="str">
        <f t="shared" si="1"/>
        <v>#VALUE!</v>
      </c>
      <c r="C3317" s="20" t="str">
        <f>IFERROR(__xludf.DUMMYFUNCTION("SPLIT(E3317,"" - "")"),"#VALUE!")</f>
        <v>#VALUE!</v>
      </c>
      <c r="D3317" s="20"/>
      <c r="E3317" s="23"/>
      <c r="F3317" s="4">
        <v>47.0</v>
      </c>
      <c r="G3317" s="4">
        <v>3.85</v>
      </c>
      <c r="H3317" s="8">
        <v>0.2979</v>
      </c>
      <c r="I3317" s="8">
        <v>0.1989</v>
      </c>
      <c r="J3317" s="9">
        <v>0.004120370370370371</v>
      </c>
      <c r="K3317" s="21">
        <v>356.0</v>
      </c>
      <c r="L3317" s="4">
        <v>3.53</v>
      </c>
    </row>
    <row r="3318">
      <c r="A3318" s="20" t="s">
        <v>3877</v>
      </c>
      <c r="B3318" s="20" t="str">
        <f t="shared" si="1"/>
        <v>#VALUE!</v>
      </c>
      <c r="C3318" s="20" t="str">
        <f>IFERROR(__xludf.DUMMYFUNCTION("SPLIT(E3318,"" - "")"),"#VALUE!")</f>
        <v>#VALUE!</v>
      </c>
      <c r="D3318" s="20"/>
      <c r="E3318" s="23"/>
      <c r="F3318" s="4">
        <v>47.0</v>
      </c>
      <c r="G3318" s="4">
        <v>2.79</v>
      </c>
      <c r="H3318" s="8">
        <v>0.2128</v>
      </c>
      <c r="I3318" s="8">
        <v>0.2824</v>
      </c>
      <c r="J3318" s="9">
        <v>0.0030208333333333333</v>
      </c>
      <c r="K3318" s="21">
        <v>261.0</v>
      </c>
      <c r="L3318" s="4">
        <v>1.55</v>
      </c>
    </row>
    <row r="3319">
      <c r="A3319" s="20" t="s">
        <v>3879</v>
      </c>
      <c r="B3319" s="20" t="str">
        <f t="shared" si="1"/>
        <v>#VALUE!</v>
      </c>
      <c r="C3319" s="20" t="str">
        <f>IFERROR(__xludf.DUMMYFUNCTION("SPLIT(E3319,"" - "")"),"#VALUE!")</f>
        <v>#VALUE!</v>
      </c>
      <c r="D3319" s="20"/>
      <c r="E3319" s="23"/>
      <c r="F3319" s="4">
        <v>47.0</v>
      </c>
      <c r="G3319" s="4">
        <v>4.72</v>
      </c>
      <c r="H3319" s="8">
        <v>0.1915</v>
      </c>
      <c r="I3319" s="8">
        <v>0.1532</v>
      </c>
      <c r="J3319" s="9">
        <v>0.0032523148148148147</v>
      </c>
      <c r="K3319" s="21">
        <v>281.0</v>
      </c>
      <c r="L3319" s="4">
        <v>4.32</v>
      </c>
    </row>
    <row r="3320">
      <c r="A3320" s="20">
        <v>26581.0</v>
      </c>
      <c r="B3320" s="20" t="str">
        <f t="shared" si="1"/>
        <v>#VALUE!</v>
      </c>
      <c r="C3320" s="20" t="str">
        <f>IFERROR(__xludf.DUMMYFUNCTION("SPLIT(E3320,"" - "")"),"#VALUE!")</f>
        <v>#VALUE!</v>
      </c>
      <c r="D3320" s="20"/>
      <c r="E3320" s="23"/>
      <c r="F3320" s="4">
        <v>46.0</v>
      </c>
      <c r="G3320" s="4">
        <v>2.59</v>
      </c>
      <c r="H3320" s="8">
        <v>0.2391</v>
      </c>
      <c r="I3320" s="8">
        <v>0.0924</v>
      </c>
      <c r="J3320" s="9">
        <v>0.0032291666666666666</v>
      </c>
      <c r="K3320" s="21">
        <v>279.0</v>
      </c>
      <c r="L3320" s="4">
        <v>3.57</v>
      </c>
    </row>
    <row r="3321">
      <c r="A3321" s="20">
        <v>26782.0</v>
      </c>
      <c r="B3321" s="20" t="str">
        <f t="shared" si="1"/>
        <v>#VALUE!</v>
      </c>
      <c r="C3321" s="20" t="str">
        <f>IFERROR(__xludf.DUMMYFUNCTION("SPLIT(E3321,"" - "")"),"#VALUE!")</f>
        <v>#VALUE!</v>
      </c>
      <c r="D3321" s="20"/>
      <c r="E3321" s="23"/>
      <c r="F3321" s="4">
        <v>46.0</v>
      </c>
      <c r="G3321" s="4">
        <v>2.46</v>
      </c>
      <c r="H3321" s="8">
        <v>0.4348</v>
      </c>
      <c r="I3321" s="8">
        <v>0.1062</v>
      </c>
      <c r="J3321" s="9">
        <v>0.0044675925925925924</v>
      </c>
      <c r="K3321" s="21">
        <v>386.0</v>
      </c>
      <c r="L3321" s="4">
        <v>4.96</v>
      </c>
    </row>
    <row r="3322">
      <c r="A3322" s="20">
        <v>31221.0</v>
      </c>
      <c r="B3322" s="20" t="str">
        <f t="shared" si="1"/>
        <v>#VALUE!</v>
      </c>
      <c r="C3322" s="20" t="str">
        <f>IFERROR(__xludf.DUMMYFUNCTION("SPLIT(E3322,"" - "")"),"#VALUE!")</f>
        <v>#VALUE!</v>
      </c>
      <c r="D3322" s="20"/>
      <c r="E3322" s="23"/>
      <c r="F3322" s="4">
        <v>46.0</v>
      </c>
      <c r="G3322" s="4">
        <v>2.46</v>
      </c>
      <c r="H3322" s="8">
        <v>0.2826</v>
      </c>
      <c r="I3322" s="8">
        <v>0.115</v>
      </c>
      <c r="J3322" s="9">
        <v>0.002916666666666667</v>
      </c>
      <c r="K3322" s="21">
        <v>252.0</v>
      </c>
      <c r="L3322" s="4">
        <v>2.8</v>
      </c>
    </row>
    <row r="3323">
      <c r="A3323" s="20">
        <v>33541.0</v>
      </c>
      <c r="B3323" s="20" t="str">
        <f t="shared" si="1"/>
        <v>#VALUE!</v>
      </c>
      <c r="C3323" s="20" t="str">
        <f>IFERROR(__xludf.DUMMYFUNCTION("SPLIT(E3323,"" - "")"),"#VALUE!")</f>
        <v>#VALUE!</v>
      </c>
      <c r="D3323" s="20"/>
      <c r="E3323" s="23"/>
      <c r="F3323" s="4">
        <v>46.0</v>
      </c>
      <c r="G3323" s="4">
        <v>2.67</v>
      </c>
      <c r="H3323" s="8">
        <v>0.3043</v>
      </c>
      <c r="I3323" s="8">
        <v>0.1789</v>
      </c>
      <c r="J3323" s="9">
        <v>0.003599537037037037</v>
      </c>
      <c r="K3323" s="21">
        <v>311.0</v>
      </c>
      <c r="L3323" s="4">
        <v>2.39</v>
      </c>
    </row>
    <row r="3324">
      <c r="A3324" s="20">
        <v>34297.0</v>
      </c>
      <c r="B3324" s="20" t="str">
        <f t="shared" si="1"/>
        <v>#VALUE!</v>
      </c>
      <c r="C3324" s="20" t="str">
        <f>IFERROR(__xludf.DUMMYFUNCTION("SPLIT(E3324,"" - "")"),"#VALUE!")</f>
        <v>#VALUE!</v>
      </c>
      <c r="D3324" s="20"/>
      <c r="E3324" s="23"/>
      <c r="F3324" s="4">
        <v>46.0</v>
      </c>
      <c r="G3324" s="4">
        <v>2.37</v>
      </c>
      <c r="H3324" s="8">
        <v>0.3696</v>
      </c>
      <c r="I3324" s="8">
        <v>0.1193</v>
      </c>
      <c r="J3324" s="9">
        <v>0.003159722222222222</v>
      </c>
      <c r="K3324" s="21">
        <v>273.0</v>
      </c>
      <c r="L3324" s="4">
        <v>4.2</v>
      </c>
    </row>
    <row r="3325">
      <c r="A3325" s="20">
        <v>34595.0</v>
      </c>
      <c r="B3325" s="20" t="str">
        <f t="shared" si="1"/>
        <v>#VALUE!</v>
      </c>
      <c r="C3325" s="20" t="str">
        <f>IFERROR(__xludf.DUMMYFUNCTION("SPLIT(E3325,"" - "")"),"#VALUE!")</f>
        <v>#VALUE!</v>
      </c>
      <c r="D3325" s="20"/>
      <c r="E3325" s="23"/>
      <c r="F3325" s="4">
        <v>46.0</v>
      </c>
      <c r="G3325" s="4">
        <v>2.61</v>
      </c>
      <c r="H3325" s="8">
        <v>0.3043</v>
      </c>
      <c r="I3325" s="8">
        <v>0.1833</v>
      </c>
      <c r="J3325" s="9">
        <v>0.003587962962962963</v>
      </c>
      <c r="K3325" s="21">
        <v>310.0</v>
      </c>
      <c r="L3325" s="4">
        <v>2.37</v>
      </c>
    </row>
    <row r="3326">
      <c r="A3326" s="20">
        <v>4551.0</v>
      </c>
      <c r="B3326" s="20" t="str">
        <f t="shared" si="1"/>
        <v>#VALUE!</v>
      </c>
      <c r="C3326" s="20" t="str">
        <f>IFERROR(__xludf.DUMMYFUNCTION("SPLIT(E3326,"" - "")"),"#VALUE!")</f>
        <v>#VALUE!</v>
      </c>
      <c r="D3326" s="20"/>
      <c r="E3326" s="23"/>
      <c r="F3326" s="4">
        <v>46.0</v>
      </c>
      <c r="G3326" s="4">
        <v>2.91</v>
      </c>
      <c r="H3326" s="8">
        <v>0.3696</v>
      </c>
      <c r="I3326" s="8">
        <v>0.1269</v>
      </c>
      <c r="J3326" s="9">
        <v>0.004212962962962963</v>
      </c>
      <c r="K3326" s="21">
        <v>364.0</v>
      </c>
      <c r="L3326" s="4">
        <v>3.43</v>
      </c>
    </row>
    <row r="3327">
      <c r="A3327" s="20">
        <v>4652.0</v>
      </c>
      <c r="B3327" s="20" t="str">
        <f t="shared" si="1"/>
        <v>#VALUE!</v>
      </c>
      <c r="C3327" s="20" t="str">
        <f>IFERROR(__xludf.DUMMYFUNCTION("SPLIT(E3327,"" - "")"),"#VALUE!")</f>
        <v>#VALUE!</v>
      </c>
      <c r="D3327" s="20"/>
      <c r="E3327" s="23"/>
      <c r="F3327" s="4">
        <v>46.0</v>
      </c>
      <c r="G3327" s="4">
        <v>2.59</v>
      </c>
      <c r="H3327" s="8">
        <v>0.2174</v>
      </c>
      <c r="I3327" s="8">
        <v>0.1849</v>
      </c>
      <c r="J3327" s="9">
        <v>0.005115740740740741</v>
      </c>
      <c r="K3327" s="21">
        <v>442.0</v>
      </c>
      <c r="L3327" s="4">
        <v>3.96</v>
      </c>
    </row>
    <row r="3328">
      <c r="A3328" s="20">
        <v>9246.0</v>
      </c>
      <c r="B3328" s="20" t="str">
        <f t="shared" si="1"/>
        <v>#VALUE!</v>
      </c>
      <c r="C3328" s="20" t="str">
        <f>IFERROR(__xludf.DUMMYFUNCTION("SPLIT(E3328,"" - "")"),"#VALUE!")</f>
        <v>#VALUE!</v>
      </c>
      <c r="D3328" s="20"/>
      <c r="E3328" s="23"/>
      <c r="F3328" s="4">
        <v>46.0</v>
      </c>
      <c r="G3328" s="4">
        <v>2.13</v>
      </c>
      <c r="H3328" s="8">
        <v>0.1304</v>
      </c>
      <c r="I3328" s="8">
        <v>0.0306</v>
      </c>
      <c r="J3328" s="9">
        <v>0.004791666666666666</v>
      </c>
      <c r="K3328" s="21">
        <v>414.0</v>
      </c>
      <c r="L3328" s="4">
        <v>7.63</v>
      </c>
    </row>
    <row r="3329">
      <c r="A3329" s="20" t="s">
        <v>3881</v>
      </c>
      <c r="B3329" s="20" t="str">
        <f t="shared" si="1"/>
        <v>#VALUE!</v>
      </c>
      <c r="C3329" s="20" t="str">
        <f>IFERROR(__xludf.DUMMYFUNCTION("SPLIT(E3329,"" - "")"),"#VALUE!")</f>
        <v>#VALUE!</v>
      </c>
      <c r="D3329" s="20"/>
      <c r="E3329" s="23"/>
      <c r="F3329" s="4">
        <v>46.0</v>
      </c>
      <c r="G3329" s="4">
        <v>2.41</v>
      </c>
      <c r="H3329" s="8">
        <v>0.3261</v>
      </c>
      <c r="I3329" s="8">
        <v>0.1171</v>
      </c>
      <c r="J3329" s="9">
        <v>0.0029976851851851853</v>
      </c>
      <c r="K3329" s="21">
        <v>259.0</v>
      </c>
      <c r="L3329" s="4">
        <v>3.07</v>
      </c>
    </row>
    <row r="3330">
      <c r="A3330" s="20" t="s">
        <v>3882</v>
      </c>
      <c r="B3330" s="20" t="str">
        <f t="shared" si="1"/>
        <v>#VALUE!</v>
      </c>
      <c r="C3330" s="20" t="str">
        <f>IFERROR(__xludf.DUMMYFUNCTION("SPLIT(E3330,"" - "")"),"#VALUE!")</f>
        <v>#VALUE!</v>
      </c>
      <c r="D3330" s="20"/>
      <c r="E3330" s="23"/>
      <c r="F3330" s="4">
        <v>46.0</v>
      </c>
      <c r="G3330" s="4">
        <v>2.72</v>
      </c>
      <c r="H3330" s="8">
        <v>0.413</v>
      </c>
      <c r="I3330" s="8">
        <v>0.264</v>
      </c>
      <c r="J3330" s="9">
        <v>0.002534722222222222</v>
      </c>
      <c r="K3330" s="21">
        <v>219.0</v>
      </c>
      <c r="L3330" s="4">
        <v>2.3</v>
      </c>
    </row>
    <row r="3331">
      <c r="A3331" s="20" t="s">
        <v>4868</v>
      </c>
      <c r="B3331" s="20" t="str">
        <f t="shared" si="1"/>
        <v>#VALUE!</v>
      </c>
      <c r="C3331" s="20" t="str">
        <f>IFERROR(__xludf.DUMMYFUNCTION("SPLIT(E3331,"" - "")"),"#VALUE!")</f>
        <v>#VALUE!</v>
      </c>
      <c r="D3331" s="20"/>
      <c r="E3331" s="23"/>
      <c r="F3331" s="4">
        <v>46.0</v>
      </c>
      <c r="G3331" s="4">
        <v>2.83</v>
      </c>
      <c r="H3331" s="8">
        <v>0.5217</v>
      </c>
      <c r="I3331" s="8">
        <v>0.1385</v>
      </c>
      <c r="J3331" s="9">
        <v>0.002766203703703704</v>
      </c>
      <c r="K3331" s="21">
        <v>239.0</v>
      </c>
      <c r="L3331" s="4">
        <v>1.59</v>
      </c>
    </row>
    <row r="3332">
      <c r="A3332" s="20" t="s">
        <v>3884</v>
      </c>
      <c r="B3332" s="20" t="str">
        <f t="shared" si="1"/>
        <v>#VALUE!</v>
      </c>
      <c r="C3332" s="20" t="str">
        <f>IFERROR(__xludf.DUMMYFUNCTION("SPLIT(E3332,"" - "")"),"#VALUE!")</f>
        <v>#VALUE!</v>
      </c>
      <c r="D3332" s="20"/>
      <c r="E3332" s="23"/>
      <c r="F3332" s="4">
        <v>46.0</v>
      </c>
      <c r="G3332" s="4">
        <v>3.26</v>
      </c>
      <c r="H3332" s="8">
        <v>0.1304</v>
      </c>
      <c r="I3332" s="8">
        <v>0.2933</v>
      </c>
      <c r="J3332" s="9">
        <v>0.002361111111111111</v>
      </c>
      <c r="K3332" s="21">
        <v>204.0</v>
      </c>
      <c r="L3332" s="4">
        <v>3.24</v>
      </c>
    </row>
    <row r="3333">
      <c r="A3333" s="20" t="s">
        <v>4869</v>
      </c>
      <c r="B3333" s="20" t="str">
        <f t="shared" si="1"/>
        <v>#VALUE!</v>
      </c>
      <c r="C3333" s="20" t="str">
        <f>IFERROR(__xludf.DUMMYFUNCTION("SPLIT(E3333,"" - "")"),"#VALUE!")</f>
        <v>#VALUE!</v>
      </c>
      <c r="D3333" s="20"/>
      <c r="E3333" s="23"/>
      <c r="F3333" s="4">
        <v>46.0</v>
      </c>
      <c r="G3333" s="4">
        <v>1.74</v>
      </c>
      <c r="H3333" s="8">
        <v>0.1739</v>
      </c>
      <c r="I3333" s="8">
        <v>0.125</v>
      </c>
      <c r="J3333" s="9">
        <v>0.0075</v>
      </c>
      <c r="K3333" s="21">
        <v>648.0</v>
      </c>
      <c r="L3333" s="4">
        <v>6.35</v>
      </c>
    </row>
    <row r="3334">
      <c r="A3334" s="20" t="s">
        <v>3886</v>
      </c>
      <c r="B3334" s="20" t="str">
        <f t="shared" si="1"/>
        <v>#VALUE!</v>
      </c>
      <c r="C3334" s="20" t="str">
        <f>IFERROR(__xludf.DUMMYFUNCTION("SPLIT(E3334,"" - "")"),"#VALUE!")</f>
        <v>#VALUE!</v>
      </c>
      <c r="D3334" s="20"/>
      <c r="E3334" s="23"/>
      <c r="F3334" s="4">
        <v>46.0</v>
      </c>
      <c r="G3334" s="4">
        <v>2.07</v>
      </c>
      <c r="H3334" s="8">
        <v>0.1739</v>
      </c>
      <c r="I3334" s="8">
        <v>0.2632</v>
      </c>
      <c r="J3334" s="9">
        <v>0.0017708333333333332</v>
      </c>
      <c r="K3334" s="21">
        <v>153.0</v>
      </c>
      <c r="L3334" s="4">
        <v>4.15</v>
      </c>
    </row>
    <row r="3335">
      <c r="A3335" s="20" t="s">
        <v>3887</v>
      </c>
      <c r="B3335" s="20" t="str">
        <f t="shared" si="1"/>
        <v>#VALUE!</v>
      </c>
      <c r="C3335" s="20" t="str">
        <f>IFERROR(__xludf.DUMMYFUNCTION("SPLIT(E3335,"" - "")"),"#VALUE!")</f>
        <v>#VALUE!</v>
      </c>
      <c r="D3335" s="20"/>
      <c r="E3335" s="23"/>
      <c r="F3335" s="4">
        <v>46.0</v>
      </c>
      <c r="G3335" s="4">
        <v>2.43</v>
      </c>
      <c r="H3335" s="8">
        <v>0.2391</v>
      </c>
      <c r="I3335" s="8">
        <v>0.3214</v>
      </c>
      <c r="J3335" s="9">
        <v>0.0013773148148148147</v>
      </c>
      <c r="K3335" s="21">
        <v>119.0</v>
      </c>
      <c r="L3335" s="4">
        <v>1.02</v>
      </c>
    </row>
    <row r="3336">
      <c r="A3336" s="20" t="s">
        <v>3890</v>
      </c>
      <c r="B3336" s="20" t="str">
        <f t="shared" si="1"/>
        <v>#VALUE!</v>
      </c>
      <c r="C3336" s="20" t="str">
        <f>IFERROR(__xludf.DUMMYFUNCTION("SPLIT(E3336,"" - "")"),"#VALUE!")</f>
        <v>#VALUE!</v>
      </c>
      <c r="D3336" s="20"/>
      <c r="E3336" s="23"/>
      <c r="F3336" s="4">
        <v>46.0</v>
      </c>
      <c r="G3336" s="4">
        <v>3.2</v>
      </c>
      <c r="H3336" s="8">
        <v>0.1739</v>
      </c>
      <c r="I3336" s="8">
        <v>0.3605</v>
      </c>
      <c r="J3336" s="9">
        <v>0.0012731481481481483</v>
      </c>
      <c r="K3336" s="21">
        <v>110.0</v>
      </c>
      <c r="L3336" s="4">
        <v>0.74</v>
      </c>
    </row>
    <row r="3337">
      <c r="A3337" s="20" t="s">
        <v>3891</v>
      </c>
      <c r="B3337" s="20" t="str">
        <f t="shared" si="1"/>
        <v>#VALUE!</v>
      </c>
      <c r="C3337" s="20" t="str">
        <f>IFERROR(__xludf.DUMMYFUNCTION("SPLIT(E3337,"" - "")"),"#VALUE!")</f>
        <v>#VALUE!</v>
      </c>
      <c r="D3337" s="20"/>
      <c r="E3337" s="23"/>
      <c r="F3337" s="4">
        <v>46.0</v>
      </c>
      <c r="G3337" s="4">
        <v>3.2</v>
      </c>
      <c r="H3337" s="8">
        <v>0.3261</v>
      </c>
      <c r="I3337" s="8">
        <v>0.102</v>
      </c>
      <c r="J3337" s="9">
        <v>0.0038657407407407408</v>
      </c>
      <c r="K3337" s="21">
        <v>334.0</v>
      </c>
      <c r="L3337" s="4">
        <v>6.7</v>
      </c>
    </row>
    <row r="3338">
      <c r="A3338" s="20" t="s">
        <v>3892</v>
      </c>
      <c r="B3338" s="20" t="str">
        <f t="shared" si="1"/>
        <v>#VALUE!</v>
      </c>
      <c r="C3338" s="20" t="str">
        <f>IFERROR(__xludf.DUMMYFUNCTION("SPLIT(E3338,"" - "")"),"#VALUE!")</f>
        <v>#VALUE!</v>
      </c>
      <c r="D3338" s="20"/>
      <c r="E3338" s="23"/>
      <c r="F3338" s="4">
        <v>46.0</v>
      </c>
      <c r="G3338" s="4">
        <v>2.07</v>
      </c>
      <c r="H3338" s="8">
        <v>0.413</v>
      </c>
      <c r="I3338" s="8">
        <v>0.1368</v>
      </c>
      <c r="J3338" s="9">
        <v>0.0031134259259259257</v>
      </c>
      <c r="K3338" s="21">
        <v>269.0</v>
      </c>
      <c r="L3338" s="4">
        <v>1.52</v>
      </c>
    </row>
    <row r="3339">
      <c r="A3339" s="20" t="s">
        <v>3893</v>
      </c>
      <c r="B3339" s="20" t="str">
        <f t="shared" si="1"/>
        <v>#VALUE!</v>
      </c>
      <c r="C3339" s="20" t="str">
        <f>IFERROR(__xludf.DUMMYFUNCTION("SPLIT(E3339,"" - "")"),"#VALUE!")</f>
        <v>#VALUE!</v>
      </c>
      <c r="D3339" s="20"/>
      <c r="E3339" s="23"/>
      <c r="F3339" s="4">
        <v>46.0</v>
      </c>
      <c r="G3339" s="4">
        <v>11.41</v>
      </c>
      <c r="H3339" s="8">
        <v>0.6304</v>
      </c>
      <c r="I3339" s="8">
        <v>0.1467</v>
      </c>
      <c r="J3339" s="9">
        <v>0.02171296296296296</v>
      </c>
      <c r="K3339" s="21">
        <v>1876.0</v>
      </c>
      <c r="L3339" s="4">
        <v>8.96</v>
      </c>
    </row>
    <row r="3340">
      <c r="A3340" s="20" t="s">
        <v>3894</v>
      </c>
      <c r="B3340" s="20" t="str">
        <f t="shared" si="1"/>
        <v>#VALUE!</v>
      </c>
      <c r="C3340" s="20" t="str">
        <f>IFERROR(__xludf.DUMMYFUNCTION("SPLIT(E3340,"" - "")"),"#VALUE!")</f>
        <v>#VALUE!</v>
      </c>
      <c r="D3340" s="20"/>
      <c r="E3340" s="23"/>
      <c r="F3340" s="4">
        <v>46.0</v>
      </c>
      <c r="G3340" s="4">
        <v>2.0</v>
      </c>
      <c r="H3340" s="8">
        <v>0.6304</v>
      </c>
      <c r="I3340" s="8">
        <v>0.0761</v>
      </c>
      <c r="J3340" s="9">
        <v>0.0037731481481481483</v>
      </c>
      <c r="K3340" s="21">
        <v>326.0</v>
      </c>
      <c r="L3340" s="4">
        <v>2.57</v>
      </c>
    </row>
    <row r="3341">
      <c r="A3341" s="20" t="s">
        <v>3896</v>
      </c>
      <c r="B3341" s="20" t="str">
        <f t="shared" si="1"/>
        <v>#VALUE!</v>
      </c>
      <c r="C3341" s="20" t="str">
        <f>IFERROR(__xludf.DUMMYFUNCTION("SPLIT(E3341,"" - "")"),"#VALUE!")</f>
        <v>#VALUE!</v>
      </c>
      <c r="D3341" s="20"/>
      <c r="E3341" s="23"/>
      <c r="F3341" s="4">
        <v>46.0</v>
      </c>
      <c r="G3341" s="4">
        <v>2.89</v>
      </c>
      <c r="H3341" s="8">
        <v>0.3261</v>
      </c>
      <c r="I3341" s="8">
        <v>0.1429</v>
      </c>
      <c r="J3341" s="9">
        <v>0.0022800925925925927</v>
      </c>
      <c r="K3341" s="21">
        <v>197.0</v>
      </c>
      <c r="L3341" s="4">
        <v>3.24</v>
      </c>
    </row>
    <row r="3342">
      <c r="A3342" s="20" t="s">
        <v>3897</v>
      </c>
      <c r="B3342" s="20" t="str">
        <f t="shared" si="1"/>
        <v>#VALUE!</v>
      </c>
      <c r="C3342" s="20" t="str">
        <f>IFERROR(__xludf.DUMMYFUNCTION("SPLIT(E3342,"" - "")"),"#VALUE!")</f>
        <v>#VALUE!</v>
      </c>
      <c r="D3342" s="20"/>
      <c r="E3342" s="23"/>
      <c r="F3342" s="4">
        <v>46.0</v>
      </c>
      <c r="G3342" s="4">
        <v>2.61</v>
      </c>
      <c r="H3342" s="8">
        <v>0.1739</v>
      </c>
      <c r="I3342" s="8">
        <v>0.3</v>
      </c>
      <c r="J3342" s="9">
        <v>0.0021064814814814813</v>
      </c>
      <c r="K3342" s="21">
        <v>182.0</v>
      </c>
      <c r="L3342" s="4">
        <v>2.04</v>
      </c>
    </row>
    <row r="3343">
      <c r="A3343" s="20" t="s">
        <v>3898</v>
      </c>
      <c r="B3343" s="20" t="str">
        <f t="shared" si="1"/>
        <v>#VALUE!</v>
      </c>
      <c r="C3343" s="20" t="str">
        <f>IFERROR(__xludf.DUMMYFUNCTION("SPLIT(E3343,"" - "")"),"#VALUE!")</f>
        <v>#VALUE!</v>
      </c>
      <c r="D3343" s="20"/>
      <c r="E3343" s="23"/>
      <c r="F3343" s="4">
        <v>46.0</v>
      </c>
      <c r="G3343" s="4">
        <v>1.85</v>
      </c>
      <c r="H3343" s="8">
        <v>0.0217</v>
      </c>
      <c r="I3343" s="8">
        <v>0.3529</v>
      </c>
      <c r="J3343" s="9">
        <v>0.002962962962962963</v>
      </c>
      <c r="K3343" s="21">
        <v>256.0</v>
      </c>
      <c r="L3343" s="4">
        <v>6.07</v>
      </c>
    </row>
    <row r="3344">
      <c r="A3344" s="20" t="s">
        <v>3899</v>
      </c>
      <c r="B3344" s="20" t="str">
        <f t="shared" si="1"/>
        <v>#VALUE!</v>
      </c>
      <c r="C3344" s="20" t="str">
        <f>IFERROR(__xludf.DUMMYFUNCTION("SPLIT(E3344,"" - "")"),"#VALUE!")</f>
        <v>#VALUE!</v>
      </c>
      <c r="D3344" s="20"/>
      <c r="E3344" s="23"/>
      <c r="F3344" s="4">
        <v>46.0</v>
      </c>
      <c r="G3344" s="4">
        <v>2.33</v>
      </c>
      <c r="H3344" s="8">
        <v>0.2174</v>
      </c>
      <c r="I3344" s="8">
        <v>0.271</v>
      </c>
      <c r="J3344" s="9">
        <v>0.0016203703703703703</v>
      </c>
      <c r="K3344" s="21">
        <v>140.0</v>
      </c>
      <c r="L3344" s="4">
        <v>1.89</v>
      </c>
    </row>
    <row r="3345">
      <c r="A3345" s="20" t="s">
        <v>3900</v>
      </c>
      <c r="B3345" s="20" t="str">
        <f t="shared" si="1"/>
        <v>#VALUE!</v>
      </c>
      <c r="C3345" s="20" t="str">
        <f>IFERROR(__xludf.DUMMYFUNCTION("SPLIT(E3345,"" - "")"),"#VALUE!")</f>
        <v>#VALUE!</v>
      </c>
      <c r="D3345" s="20"/>
      <c r="E3345" s="23"/>
      <c r="F3345" s="4">
        <v>46.0</v>
      </c>
      <c r="G3345" s="4">
        <v>1.54</v>
      </c>
      <c r="H3345" s="8">
        <v>0.3913</v>
      </c>
      <c r="I3345" s="8">
        <v>0.2394</v>
      </c>
      <c r="J3345" s="9">
        <v>0.0037962962962962963</v>
      </c>
      <c r="K3345" s="21">
        <v>328.0</v>
      </c>
      <c r="L3345" s="4">
        <v>2.93</v>
      </c>
    </row>
    <row r="3346">
      <c r="A3346" s="20" t="s">
        <v>3901</v>
      </c>
      <c r="B3346" s="20" t="str">
        <f t="shared" si="1"/>
        <v>#VALUE!</v>
      </c>
      <c r="C3346" s="20" t="str">
        <f>IFERROR(__xludf.DUMMYFUNCTION("SPLIT(E3346,"" - "")"),"#VALUE!")</f>
        <v>#VALUE!</v>
      </c>
      <c r="D3346" s="20"/>
      <c r="E3346" s="23"/>
      <c r="F3346" s="4">
        <v>46.0</v>
      </c>
      <c r="G3346" s="4">
        <v>3.5</v>
      </c>
      <c r="H3346" s="8">
        <v>0.1957</v>
      </c>
      <c r="I3346" s="8">
        <v>0.1925</v>
      </c>
      <c r="J3346" s="9">
        <v>0.004166666666666667</v>
      </c>
      <c r="K3346" s="21">
        <v>360.0</v>
      </c>
      <c r="L3346" s="4">
        <v>3.8</v>
      </c>
    </row>
    <row r="3347">
      <c r="A3347" s="20" t="s">
        <v>3902</v>
      </c>
      <c r="B3347" s="20" t="str">
        <f t="shared" si="1"/>
        <v>#VALUE!</v>
      </c>
      <c r="C3347" s="20" t="str">
        <f>IFERROR(__xludf.DUMMYFUNCTION("SPLIT(E3347,"" - "")"),"#VALUE!")</f>
        <v>#VALUE!</v>
      </c>
      <c r="D3347" s="20"/>
      <c r="E3347" s="23"/>
      <c r="F3347" s="4">
        <v>46.0</v>
      </c>
      <c r="G3347" s="4">
        <v>2.87</v>
      </c>
      <c r="H3347" s="8">
        <v>0.3261</v>
      </c>
      <c r="I3347" s="8">
        <v>0.2727</v>
      </c>
      <c r="J3347" s="9">
        <v>0.001990740740740741</v>
      </c>
      <c r="K3347" s="21">
        <v>172.0</v>
      </c>
      <c r="L3347" s="4">
        <v>1.67</v>
      </c>
    </row>
    <row r="3348">
      <c r="A3348" s="20" t="s">
        <v>3903</v>
      </c>
      <c r="B3348" s="20" t="str">
        <f t="shared" si="1"/>
        <v>#VALUE!</v>
      </c>
      <c r="C3348" s="20" t="str">
        <f>IFERROR(__xludf.DUMMYFUNCTION("SPLIT(E3348,"" - "")"),"#VALUE!")</f>
        <v>#VALUE!</v>
      </c>
      <c r="D3348" s="20"/>
      <c r="E3348" s="23"/>
      <c r="F3348" s="4">
        <v>46.0</v>
      </c>
      <c r="G3348" s="4">
        <v>3.02</v>
      </c>
      <c r="H3348" s="8">
        <v>0.1957</v>
      </c>
      <c r="I3348" s="8">
        <v>0.0863</v>
      </c>
      <c r="J3348" s="9">
        <v>0.004178240740740741</v>
      </c>
      <c r="K3348" s="21">
        <v>361.0</v>
      </c>
      <c r="L3348" s="4">
        <v>6.46</v>
      </c>
    </row>
    <row r="3349">
      <c r="A3349" s="20" t="s">
        <v>3904</v>
      </c>
      <c r="B3349" s="20" t="str">
        <f t="shared" si="1"/>
        <v>#VALUE!</v>
      </c>
      <c r="C3349" s="20" t="str">
        <f>IFERROR(__xludf.DUMMYFUNCTION("SPLIT(E3349,"" - "")"),"#VALUE!")</f>
        <v>#VALUE!</v>
      </c>
      <c r="D3349" s="20"/>
      <c r="E3349" s="23"/>
      <c r="F3349" s="4">
        <v>46.0</v>
      </c>
      <c r="G3349" s="4">
        <v>3.24</v>
      </c>
      <c r="H3349" s="8">
        <v>0.2609</v>
      </c>
      <c r="I3349" s="8">
        <v>0.2148</v>
      </c>
      <c r="J3349" s="9">
        <v>0.0025462962962962965</v>
      </c>
      <c r="K3349" s="21">
        <v>220.0</v>
      </c>
      <c r="L3349" s="4">
        <v>3.43</v>
      </c>
    </row>
    <row r="3350">
      <c r="A3350" s="20" t="s">
        <v>3905</v>
      </c>
      <c r="B3350" s="20" t="str">
        <f t="shared" si="1"/>
        <v>#VALUE!</v>
      </c>
      <c r="C3350" s="20" t="str">
        <f>IFERROR(__xludf.DUMMYFUNCTION("SPLIT(E3350,"" - "")"),"#VALUE!")</f>
        <v>#VALUE!</v>
      </c>
      <c r="D3350" s="20"/>
      <c r="E3350" s="23"/>
      <c r="F3350" s="4">
        <v>46.0</v>
      </c>
      <c r="G3350" s="4">
        <v>3.48</v>
      </c>
      <c r="H3350" s="8">
        <v>0.1957</v>
      </c>
      <c r="I3350" s="8">
        <v>0.2</v>
      </c>
      <c r="J3350" s="9">
        <v>0.004456018518518519</v>
      </c>
      <c r="K3350" s="21">
        <v>385.0</v>
      </c>
      <c r="L3350" s="4">
        <v>4.33</v>
      </c>
    </row>
    <row r="3351">
      <c r="A3351" s="20" t="s">
        <v>4086</v>
      </c>
      <c r="B3351" s="20" t="str">
        <f t="shared" si="1"/>
        <v>#VALUE!</v>
      </c>
      <c r="C3351" s="20" t="str">
        <f>IFERROR(__xludf.DUMMYFUNCTION("SPLIT(E3351,"" - "")"),"#VALUE!")</f>
        <v>#VALUE!</v>
      </c>
      <c r="D3351" s="20"/>
      <c r="E3351" s="23"/>
      <c r="F3351" s="4">
        <v>46.0</v>
      </c>
      <c r="G3351" s="4">
        <v>2.39</v>
      </c>
      <c r="H3351" s="8">
        <v>0.1957</v>
      </c>
      <c r="I3351" s="8">
        <v>0.1364</v>
      </c>
      <c r="J3351" s="9">
        <v>0.002916666666666667</v>
      </c>
      <c r="K3351" s="21">
        <v>252.0</v>
      </c>
      <c r="L3351" s="4">
        <v>3.89</v>
      </c>
    </row>
    <row r="3352">
      <c r="A3352" s="20" t="s">
        <v>3907</v>
      </c>
      <c r="B3352" s="20" t="str">
        <f t="shared" si="1"/>
        <v>#VALUE!</v>
      </c>
      <c r="C3352" s="20" t="str">
        <f>IFERROR(__xludf.DUMMYFUNCTION("SPLIT(E3352,"" - "")"),"#VALUE!")</f>
        <v>#VALUE!</v>
      </c>
      <c r="D3352" s="20"/>
      <c r="E3352" s="23"/>
      <c r="F3352" s="4">
        <v>46.0</v>
      </c>
      <c r="G3352" s="4">
        <v>4.85</v>
      </c>
      <c r="H3352" s="8">
        <v>0.2609</v>
      </c>
      <c r="I3352" s="8">
        <v>0.139</v>
      </c>
      <c r="J3352" s="9">
        <v>0.0059722222222222225</v>
      </c>
      <c r="K3352" s="21">
        <v>516.0</v>
      </c>
      <c r="L3352" s="4">
        <v>2.39</v>
      </c>
    </row>
    <row r="3353">
      <c r="A3353" s="20" t="s">
        <v>3909</v>
      </c>
      <c r="B3353" s="20" t="str">
        <f t="shared" si="1"/>
        <v>#VALUE!</v>
      </c>
      <c r="C3353" s="20" t="str">
        <f>IFERROR(__xludf.DUMMYFUNCTION("SPLIT(E3353,"" - "")"),"#VALUE!")</f>
        <v>#VALUE!</v>
      </c>
      <c r="D3353" s="20"/>
      <c r="E3353" s="23"/>
      <c r="F3353" s="4">
        <v>46.0</v>
      </c>
      <c r="G3353" s="4">
        <v>3.5</v>
      </c>
      <c r="H3353" s="8">
        <v>0.2174</v>
      </c>
      <c r="I3353" s="8">
        <v>0.1553</v>
      </c>
      <c r="J3353" s="9">
        <v>0.0027314814814814814</v>
      </c>
      <c r="K3353" s="21">
        <v>236.0</v>
      </c>
      <c r="L3353" s="4">
        <v>3.7</v>
      </c>
    </row>
    <row r="3354">
      <c r="A3354" s="20" t="s">
        <v>3910</v>
      </c>
      <c r="B3354" s="20" t="str">
        <f t="shared" si="1"/>
        <v>#VALUE!</v>
      </c>
      <c r="C3354" s="20" t="str">
        <f>IFERROR(__xludf.DUMMYFUNCTION("SPLIT(E3354,"" - "")"),"#VALUE!")</f>
        <v>#VALUE!</v>
      </c>
      <c r="D3354" s="20"/>
      <c r="E3354" s="23"/>
      <c r="F3354" s="4">
        <v>46.0</v>
      </c>
      <c r="G3354" s="4">
        <v>2.76</v>
      </c>
      <c r="H3354" s="8">
        <v>0.3261</v>
      </c>
      <c r="I3354" s="8">
        <v>0.0787</v>
      </c>
      <c r="J3354" s="9">
        <v>0.0034837962962962965</v>
      </c>
      <c r="K3354" s="21">
        <v>301.0</v>
      </c>
      <c r="L3354" s="4">
        <v>5.54</v>
      </c>
    </row>
    <row r="3355">
      <c r="A3355" s="20" t="s">
        <v>4870</v>
      </c>
      <c r="B3355" s="20" t="str">
        <f t="shared" si="1"/>
        <v>#VALUE!</v>
      </c>
      <c r="C3355" s="20" t="str">
        <f>IFERROR(__xludf.DUMMYFUNCTION("SPLIT(E3355,"" - "")"),"#VALUE!")</f>
        <v>#VALUE!</v>
      </c>
      <c r="D3355" s="20"/>
      <c r="E3355" s="23"/>
      <c r="F3355" s="4">
        <v>46.0</v>
      </c>
      <c r="G3355" s="4">
        <v>2.28</v>
      </c>
      <c r="H3355" s="8">
        <v>0.3696</v>
      </c>
      <c r="I3355" s="8">
        <v>0.1524</v>
      </c>
      <c r="J3355" s="9">
        <v>0.0028935185185185184</v>
      </c>
      <c r="K3355" s="21">
        <v>250.0</v>
      </c>
      <c r="L3355" s="4">
        <v>3.43</v>
      </c>
    </row>
    <row r="3356">
      <c r="A3356" s="20" t="s">
        <v>3914</v>
      </c>
      <c r="B3356" s="20" t="str">
        <f t="shared" si="1"/>
        <v>#VALUE!</v>
      </c>
      <c r="C3356" s="20" t="str">
        <f>IFERROR(__xludf.DUMMYFUNCTION("SPLIT(E3356,"" - "")"),"#VALUE!")</f>
        <v>#VALUE!</v>
      </c>
      <c r="D3356" s="20"/>
      <c r="E3356" s="23"/>
      <c r="F3356" s="4">
        <v>46.0</v>
      </c>
      <c r="G3356" s="4">
        <v>3.13</v>
      </c>
      <c r="H3356" s="8">
        <v>0.2609</v>
      </c>
      <c r="I3356" s="8">
        <v>0.2083</v>
      </c>
      <c r="J3356" s="9">
        <v>0.0037962962962962963</v>
      </c>
      <c r="K3356" s="21">
        <v>328.0</v>
      </c>
      <c r="L3356" s="4">
        <v>3.04</v>
      </c>
    </row>
    <row r="3357">
      <c r="A3357" s="20" t="s">
        <v>3915</v>
      </c>
      <c r="B3357" s="20" t="str">
        <f t="shared" si="1"/>
        <v>#VALUE!</v>
      </c>
      <c r="C3357" s="20" t="str">
        <f>IFERROR(__xludf.DUMMYFUNCTION("SPLIT(E3357,"" - "")"),"#VALUE!")</f>
        <v>#VALUE!</v>
      </c>
      <c r="D3357" s="20"/>
      <c r="E3357" s="23"/>
      <c r="F3357" s="4">
        <v>46.0</v>
      </c>
      <c r="G3357" s="4">
        <v>2.63</v>
      </c>
      <c r="H3357" s="8">
        <v>0.3478</v>
      </c>
      <c r="I3357" s="8">
        <v>0.1653</v>
      </c>
      <c r="J3357" s="9">
        <v>0.003148148148148148</v>
      </c>
      <c r="K3357" s="21">
        <v>272.0</v>
      </c>
      <c r="L3357" s="4">
        <v>2.41</v>
      </c>
    </row>
    <row r="3358">
      <c r="A3358" s="20" t="s">
        <v>3916</v>
      </c>
      <c r="B3358" s="20" t="str">
        <f t="shared" si="1"/>
        <v>#VALUE!</v>
      </c>
      <c r="C3358" s="20" t="str">
        <f>IFERROR(__xludf.DUMMYFUNCTION("SPLIT(E3358,"" - "")"),"#VALUE!")</f>
        <v>#VALUE!</v>
      </c>
      <c r="D3358" s="20"/>
      <c r="E3358" s="23"/>
      <c r="F3358" s="4">
        <v>46.0</v>
      </c>
      <c r="G3358" s="4">
        <v>2.96</v>
      </c>
      <c r="H3358" s="8">
        <v>0.1739</v>
      </c>
      <c r="I3358" s="8">
        <v>0.2647</v>
      </c>
      <c r="J3358" s="9">
        <v>0.002534722222222222</v>
      </c>
      <c r="K3358" s="21">
        <v>219.0</v>
      </c>
      <c r="L3358" s="4">
        <v>2.22</v>
      </c>
    </row>
    <row r="3359">
      <c r="A3359" s="20" t="s">
        <v>3917</v>
      </c>
      <c r="B3359" s="20" t="str">
        <f t="shared" si="1"/>
        <v>#VALUE!</v>
      </c>
      <c r="C3359" s="20" t="str">
        <f>IFERROR(__xludf.DUMMYFUNCTION("SPLIT(E3359,"" - "")"),"#VALUE!")</f>
        <v>#VALUE!</v>
      </c>
      <c r="D3359" s="20"/>
      <c r="E3359" s="23"/>
      <c r="F3359" s="4">
        <v>46.0</v>
      </c>
      <c r="G3359" s="4">
        <v>3.65</v>
      </c>
      <c r="H3359" s="8">
        <v>0.1304</v>
      </c>
      <c r="I3359" s="8">
        <v>0.2143</v>
      </c>
      <c r="J3359" s="9">
        <v>0.004143518518518519</v>
      </c>
      <c r="K3359" s="21">
        <v>358.0</v>
      </c>
      <c r="L3359" s="4">
        <v>3.07</v>
      </c>
    </row>
    <row r="3360">
      <c r="A3360" s="20" t="s">
        <v>3919</v>
      </c>
      <c r="B3360" s="20" t="str">
        <f t="shared" si="1"/>
        <v>#VALUE!</v>
      </c>
      <c r="C3360" s="20" t="str">
        <f>IFERROR(__xludf.DUMMYFUNCTION("SPLIT(E3360,"" - "")"),"#VALUE!")</f>
        <v>#VALUE!</v>
      </c>
      <c r="D3360" s="20"/>
      <c r="E3360" s="23"/>
      <c r="F3360" s="4">
        <v>46.0</v>
      </c>
      <c r="G3360" s="4">
        <v>2.22</v>
      </c>
      <c r="H3360" s="8">
        <v>0.2174</v>
      </c>
      <c r="I3360" s="8">
        <v>0.3431</v>
      </c>
      <c r="J3360" s="9">
        <v>0.0013194444444444445</v>
      </c>
      <c r="K3360" s="21">
        <v>114.0</v>
      </c>
      <c r="L3360" s="4">
        <v>0.61</v>
      </c>
    </row>
    <row r="3361">
      <c r="A3361" s="20" t="s">
        <v>3920</v>
      </c>
      <c r="B3361" s="20" t="str">
        <f t="shared" si="1"/>
        <v>#VALUE!</v>
      </c>
      <c r="C3361" s="20" t="str">
        <f>IFERROR(__xludf.DUMMYFUNCTION("SPLIT(E3361,"" - "")"),"#VALUE!")</f>
        <v>#VALUE!</v>
      </c>
      <c r="D3361" s="20"/>
      <c r="E3361" s="23"/>
      <c r="F3361" s="4">
        <v>46.0</v>
      </c>
      <c r="G3361" s="4">
        <v>5.46</v>
      </c>
      <c r="H3361" s="8">
        <v>0.3261</v>
      </c>
      <c r="I3361" s="8">
        <v>0.0996</v>
      </c>
      <c r="J3361" s="9">
        <v>0.004293981481481481</v>
      </c>
      <c r="K3361" s="21">
        <v>371.0</v>
      </c>
      <c r="L3361" s="4">
        <v>7.67</v>
      </c>
    </row>
    <row r="3362">
      <c r="A3362" s="20" t="s">
        <v>3921</v>
      </c>
      <c r="B3362" s="20" t="str">
        <f t="shared" si="1"/>
        <v>#VALUE!</v>
      </c>
      <c r="C3362" s="20" t="str">
        <f>IFERROR(__xludf.DUMMYFUNCTION("SPLIT(E3362,"" - "")"),"#VALUE!")</f>
        <v>#VALUE!</v>
      </c>
      <c r="D3362" s="20"/>
      <c r="E3362" s="23"/>
      <c r="F3362" s="4">
        <v>46.0</v>
      </c>
      <c r="G3362" s="4">
        <v>4.65</v>
      </c>
      <c r="H3362" s="8">
        <v>0.2174</v>
      </c>
      <c r="I3362" s="8">
        <v>0.1729</v>
      </c>
      <c r="J3362" s="9">
        <v>0.0037731481481481483</v>
      </c>
      <c r="K3362" s="21">
        <v>326.0</v>
      </c>
      <c r="L3362" s="4">
        <v>3.11</v>
      </c>
    </row>
    <row r="3363">
      <c r="A3363" s="20" t="s">
        <v>3922</v>
      </c>
      <c r="B3363" s="20" t="str">
        <f t="shared" si="1"/>
        <v>#VALUE!</v>
      </c>
      <c r="C3363" s="20" t="str">
        <f>IFERROR(__xludf.DUMMYFUNCTION("SPLIT(E3363,"" - "")"),"#VALUE!")</f>
        <v>#VALUE!</v>
      </c>
      <c r="D3363" s="20"/>
      <c r="E3363" s="23"/>
      <c r="F3363" s="4">
        <v>46.0</v>
      </c>
      <c r="G3363" s="4">
        <v>3.02</v>
      </c>
      <c r="H3363" s="8">
        <v>0.2391</v>
      </c>
      <c r="I3363" s="8">
        <v>0.1871</v>
      </c>
      <c r="J3363" s="9">
        <v>0.004710648148148148</v>
      </c>
      <c r="K3363" s="21">
        <v>407.0</v>
      </c>
      <c r="L3363" s="4">
        <v>4.33</v>
      </c>
    </row>
    <row r="3364">
      <c r="A3364" s="20" t="s">
        <v>3924</v>
      </c>
      <c r="B3364" s="20" t="str">
        <f t="shared" si="1"/>
        <v>#VALUE!</v>
      </c>
      <c r="C3364" s="20" t="str">
        <f>IFERROR(__xludf.DUMMYFUNCTION("SPLIT(E3364,"" - "")"),"#VALUE!")</f>
        <v>#VALUE!</v>
      </c>
      <c r="D3364" s="20"/>
      <c r="E3364" s="23"/>
      <c r="F3364" s="4">
        <v>46.0</v>
      </c>
      <c r="G3364" s="4">
        <v>2.3</v>
      </c>
      <c r="H3364" s="8">
        <v>0.4783</v>
      </c>
      <c r="I3364" s="8">
        <v>0.1887</v>
      </c>
      <c r="J3364" s="9">
        <v>0.0027083333333333334</v>
      </c>
      <c r="K3364" s="21">
        <v>234.0</v>
      </c>
      <c r="L3364" s="4">
        <v>0.96</v>
      </c>
    </row>
    <row r="3365">
      <c r="A3365" s="20" t="s">
        <v>3925</v>
      </c>
      <c r="B3365" s="20" t="str">
        <f t="shared" si="1"/>
        <v>#VALUE!</v>
      </c>
      <c r="C3365" s="20" t="str">
        <f>IFERROR(__xludf.DUMMYFUNCTION("SPLIT(E3365,"" - "")"),"#VALUE!")</f>
        <v>#VALUE!</v>
      </c>
      <c r="D3365" s="20"/>
      <c r="E3365" s="23"/>
      <c r="F3365" s="4">
        <v>46.0</v>
      </c>
      <c r="G3365" s="4">
        <v>3.63</v>
      </c>
      <c r="H3365" s="8">
        <v>0.1957</v>
      </c>
      <c r="I3365" s="8">
        <v>0.2156</v>
      </c>
      <c r="J3365" s="9">
        <v>0.004594907407407408</v>
      </c>
      <c r="K3365" s="21">
        <v>397.0</v>
      </c>
      <c r="L3365" s="4">
        <v>2.13</v>
      </c>
    </row>
    <row r="3366">
      <c r="A3366" s="20" t="s">
        <v>3926</v>
      </c>
      <c r="B3366" s="20" t="str">
        <f t="shared" si="1"/>
        <v>#VALUE!</v>
      </c>
      <c r="C3366" s="20" t="str">
        <f>IFERROR(__xludf.DUMMYFUNCTION("SPLIT(E3366,"" - "")"),"#VALUE!")</f>
        <v>#VALUE!</v>
      </c>
      <c r="D3366" s="20"/>
      <c r="E3366" s="23"/>
      <c r="F3366" s="4">
        <v>46.0</v>
      </c>
      <c r="G3366" s="4">
        <v>4.02</v>
      </c>
      <c r="H3366" s="8">
        <v>0.3043</v>
      </c>
      <c r="I3366" s="8">
        <v>0.1676</v>
      </c>
      <c r="J3366" s="9">
        <v>0.0027546296296296294</v>
      </c>
      <c r="K3366" s="21">
        <v>238.0</v>
      </c>
      <c r="L3366" s="4">
        <v>2.33</v>
      </c>
    </row>
    <row r="3367">
      <c r="A3367" s="20" t="s">
        <v>4871</v>
      </c>
      <c r="B3367" s="20" t="str">
        <f t="shared" si="1"/>
        <v>#VALUE!</v>
      </c>
      <c r="C3367" s="20" t="str">
        <f>IFERROR(__xludf.DUMMYFUNCTION("SPLIT(E3367,"" - "")"),"#VALUE!")</f>
        <v>#VALUE!</v>
      </c>
      <c r="D3367" s="20"/>
      <c r="E3367" s="23"/>
      <c r="F3367" s="4">
        <v>46.0</v>
      </c>
      <c r="G3367" s="4">
        <v>3.65</v>
      </c>
      <c r="H3367" s="8">
        <v>0.0435</v>
      </c>
      <c r="I3367" s="8">
        <v>0.2619</v>
      </c>
      <c r="J3367" s="9">
        <v>0.004849537037037037</v>
      </c>
      <c r="K3367" s="21">
        <v>419.0</v>
      </c>
      <c r="L3367" s="4">
        <v>4.13</v>
      </c>
    </row>
    <row r="3368">
      <c r="A3368" s="20" t="s">
        <v>4736</v>
      </c>
      <c r="B3368" s="20" t="str">
        <f t="shared" si="1"/>
        <v>#VALUE!</v>
      </c>
      <c r="C3368" s="20" t="str">
        <f>IFERROR(__xludf.DUMMYFUNCTION("SPLIT(E3368,"" - "")"),"#VALUE!")</f>
        <v>#VALUE!</v>
      </c>
      <c r="D3368" s="20"/>
      <c r="E3368" s="23"/>
      <c r="F3368" s="4">
        <v>46.0</v>
      </c>
      <c r="G3368" s="4">
        <v>2.0</v>
      </c>
      <c r="H3368" s="8">
        <v>0.2826</v>
      </c>
      <c r="I3368" s="8">
        <v>0.3261</v>
      </c>
      <c r="J3368" s="9">
        <v>0.0020833333333333333</v>
      </c>
      <c r="K3368" s="21">
        <v>180.0</v>
      </c>
      <c r="L3368" s="4">
        <v>2.13</v>
      </c>
    </row>
    <row r="3369">
      <c r="A3369" s="20" t="s">
        <v>3931</v>
      </c>
      <c r="B3369" s="20" t="str">
        <f t="shared" si="1"/>
        <v>#VALUE!</v>
      </c>
      <c r="C3369" s="20" t="str">
        <f>IFERROR(__xludf.DUMMYFUNCTION("SPLIT(E3369,"" - "")"),"#VALUE!")</f>
        <v>#VALUE!</v>
      </c>
      <c r="D3369" s="20"/>
      <c r="E3369" s="23"/>
      <c r="F3369" s="4">
        <v>46.0</v>
      </c>
      <c r="G3369" s="4">
        <v>2.96</v>
      </c>
      <c r="H3369" s="8">
        <v>0.2609</v>
      </c>
      <c r="I3369" s="8">
        <v>0.2353</v>
      </c>
      <c r="J3369" s="9">
        <v>0.0025</v>
      </c>
      <c r="K3369" s="21">
        <v>216.0</v>
      </c>
      <c r="L3369" s="4">
        <v>4.26</v>
      </c>
    </row>
    <row r="3370">
      <c r="A3370" s="20" t="s">
        <v>3932</v>
      </c>
      <c r="B3370" s="20" t="str">
        <f t="shared" si="1"/>
        <v>#VALUE!</v>
      </c>
      <c r="C3370" s="20" t="str">
        <f>IFERROR(__xludf.DUMMYFUNCTION("SPLIT(E3370,"" - "")"),"#VALUE!")</f>
        <v>#VALUE!</v>
      </c>
      <c r="D3370" s="20"/>
      <c r="E3370" s="23"/>
      <c r="F3370" s="4">
        <v>46.0</v>
      </c>
      <c r="G3370" s="4">
        <v>2.8</v>
      </c>
      <c r="H3370" s="8">
        <v>0.1739</v>
      </c>
      <c r="I3370" s="8">
        <v>0.2713</v>
      </c>
      <c r="J3370" s="9">
        <v>0.0020949074074074073</v>
      </c>
      <c r="K3370" s="21">
        <v>181.0</v>
      </c>
      <c r="L3370" s="4">
        <v>1.54</v>
      </c>
    </row>
    <row r="3371">
      <c r="A3371" s="20" t="s">
        <v>3934</v>
      </c>
      <c r="B3371" s="20" t="str">
        <f t="shared" si="1"/>
        <v>#VALUE!</v>
      </c>
      <c r="C3371" s="20" t="str">
        <f>IFERROR(__xludf.DUMMYFUNCTION("SPLIT(E3371,"" - "")"),"#VALUE!")</f>
        <v>#VALUE!</v>
      </c>
      <c r="D3371" s="20"/>
      <c r="E3371" s="23"/>
      <c r="F3371" s="4">
        <v>46.0</v>
      </c>
      <c r="G3371" s="4">
        <v>2.98</v>
      </c>
      <c r="H3371" s="8">
        <v>0.1087</v>
      </c>
      <c r="I3371" s="8">
        <v>0.2117</v>
      </c>
      <c r="J3371" s="9">
        <v>0.003611111111111111</v>
      </c>
      <c r="K3371" s="21">
        <v>312.0</v>
      </c>
      <c r="L3371" s="4">
        <v>3.72</v>
      </c>
    </row>
    <row r="3372">
      <c r="A3372" s="20" t="s">
        <v>3936</v>
      </c>
      <c r="B3372" s="20" t="str">
        <f t="shared" si="1"/>
        <v>#VALUE!</v>
      </c>
      <c r="C3372" s="20" t="str">
        <f>IFERROR(__xludf.DUMMYFUNCTION("SPLIT(E3372,"" - "")"),"#VALUE!")</f>
        <v>#VALUE!</v>
      </c>
      <c r="D3372" s="20"/>
      <c r="E3372" s="23"/>
      <c r="F3372" s="4">
        <v>46.0</v>
      </c>
      <c r="G3372" s="4">
        <v>2.24</v>
      </c>
      <c r="H3372" s="8">
        <v>0.3043</v>
      </c>
      <c r="I3372" s="8">
        <v>0.3204</v>
      </c>
      <c r="J3372" s="9">
        <v>0.001099537037037037</v>
      </c>
      <c r="K3372" s="21">
        <v>95.0</v>
      </c>
      <c r="L3372" s="4">
        <v>1.41</v>
      </c>
    </row>
    <row r="3373">
      <c r="A3373" s="20" t="s">
        <v>3937</v>
      </c>
      <c r="B3373" s="20" t="str">
        <f t="shared" si="1"/>
        <v>#VALUE!</v>
      </c>
      <c r="C3373" s="20" t="str">
        <f>IFERROR(__xludf.DUMMYFUNCTION("SPLIT(E3373,"" - "")"),"#VALUE!")</f>
        <v>#VALUE!</v>
      </c>
      <c r="D3373" s="20"/>
      <c r="E3373" s="23"/>
      <c r="F3373" s="4">
        <v>46.0</v>
      </c>
      <c r="G3373" s="4">
        <v>3.41</v>
      </c>
      <c r="H3373" s="8">
        <v>0.3478</v>
      </c>
      <c r="I3373" s="8">
        <v>0.1465</v>
      </c>
      <c r="J3373" s="9">
        <v>0.0033796296296296296</v>
      </c>
      <c r="K3373" s="21">
        <v>292.0</v>
      </c>
      <c r="L3373" s="4">
        <v>2.15</v>
      </c>
    </row>
    <row r="3374">
      <c r="A3374" s="20" t="s">
        <v>3939</v>
      </c>
      <c r="B3374" s="20" t="str">
        <f t="shared" si="1"/>
        <v>#VALUE!</v>
      </c>
      <c r="C3374" s="20" t="str">
        <f>IFERROR(__xludf.DUMMYFUNCTION("SPLIT(E3374,"" - "")"),"#VALUE!")</f>
        <v>#VALUE!</v>
      </c>
      <c r="D3374" s="20"/>
      <c r="E3374" s="23"/>
      <c r="F3374" s="4">
        <v>46.0</v>
      </c>
      <c r="G3374" s="4">
        <v>2.33</v>
      </c>
      <c r="H3374" s="8">
        <v>0.1739</v>
      </c>
      <c r="I3374" s="8">
        <v>0.1682</v>
      </c>
      <c r="J3374" s="9">
        <v>0.0051967592592592595</v>
      </c>
      <c r="K3374" s="21">
        <v>449.0</v>
      </c>
      <c r="L3374" s="4">
        <v>4.11</v>
      </c>
    </row>
    <row r="3375">
      <c r="A3375" s="20" t="s">
        <v>3941</v>
      </c>
      <c r="B3375" s="20" t="str">
        <f t="shared" si="1"/>
        <v>#VALUE!</v>
      </c>
      <c r="C3375" s="20" t="str">
        <f>IFERROR(__xludf.DUMMYFUNCTION("SPLIT(E3375,"" - "")"),"#VALUE!")</f>
        <v>#VALUE!</v>
      </c>
      <c r="D3375" s="20"/>
      <c r="E3375" s="23"/>
      <c r="F3375" s="4">
        <v>46.0</v>
      </c>
      <c r="G3375" s="4">
        <v>1.15</v>
      </c>
      <c r="H3375" s="8">
        <v>0.9565</v>
      </c>
      <c r="I3375" s="8">
        <v>0.0377</v>
      </c>
      <c r="J3375" s="9">
        <v>5.671296296296297E-4</v>
      </c>
      <c r="K3375" s="21">
        <v>49.0</v>
      </c>
      <c r="L3375" s="4">
        <v>0.13</v>
      </c>
    </row>
    <row r="3376">
      <c r="A3376" s="20" t="s">
        <v>3942</v>
      </c>
      <c r="B3376" s="20" t="str">
        <f t="shared" si="1"/>
        <v>#VALUE!</v>
      </c>
      <c r="C3376" s="20" t="str">
        <f>IFERROR(__xludf.DUMMYFUNCTION("SPLIT(E3376,"" - "")"),"#VALUE!")</f>
        <v>#VALUE!</v>
      </c>
      <c r="D3376" s="20"/>
      <c r="E3376" s="23"/>
      <c r="F3376" s="4">
        <v>46.0</v>
      </c>
      <c r="G3376" s="4">
        <v>2.8</v>
      </c>
      <c r="H3376" s="8">
        <v>0.1739</v>
      </c>
      <c r="I3376" s="8">
        <v>0.2403</v>
      </c>
      <c r="J3376" s="9">
        <v>0.001863425925925926</v>
      </c>
      <c r="K3376" s="21">
        <v>161.0</v>
      </c>
      <c r="L3376" s="4">
        <v>2.7</v>
      </c>
    </row>
    <row r="3377">
      <c r="A3377" s="20" t="s">
        <v>4872</v>
      </c>
      <c r="B3377" s="20" t="str">
        <f t="shared" si="1"/>
        <v>#VALUE!</v>
      </c>
      <c r="C3377" s="20" t="str">
        <f>IFERROR(__xludf.DUMMYFUNCTION("SPLIT(E3377,"" - "")"),"#VALUE!")</f>
        <v>#VALUE!</v>
      </c>
      <c r="D3377" s="20"/>
      <c r="E3377" s="23"/>
      <c r="F3377" s="4">
        <v>46.0</v>
      </c>
      <c r="G3377" s="4">
        <v>2.09</v>
      </c>
      <c r="H3377" s="8">
        <v>0.7391</v>
      </c>
      <c r="I3377" s="8">
        <v>0.0208</v>
      </c>
      <c r="J3377" s="9">
        <v>0.0014930555555555556</v>
      </c>
      <c r="K3377" s="21">
        <v>129.0</v>
      </c>
      <c r="L3377" s="4">
        <v>1.3</v>
      </c>
    </row>
    <row r="3378">
      <c r="A3378" s="20" t="s">
        <v>3950</v>
      </c>
      <c r="B3378" s="20" t="str">
        <f t="shared" si="1"/>
        <v>#VALUE!</v>
      </c>
      <c r="C3378" s="20" t="str">
        <f>IFERROR(__xludf.DUMMYFUNCTION("SPLIT(E3378,"" - "")"),"#VALUE!")</f>
        <v>#VALUE!</v>
      </c>
      <c r="D3378" s="20"/>
      <c r="E3378" s="23"/>
      <c r="F3378" s="4">
        <v>46.0</v>
      </c>
      <c r="G3378" s="4">
        <v>3.26</v>
      </c>
      <c r="H3378" s="8">
        <v>0.2174</v>
      </c>
      <c r="I3378" s="8">
        <v>0.2333</v>
      </c>
      <c r="J3378" s="9">
        <v>0.0036689814814814814</v>
      </c>
      <c r="K3378" s="21">
        <v>317.0</v>
      </c>
      <c r="L3378" s="4">
        <v>4.41</v>
      </c>
    </row>
    <row r="3379">
      <c r="A3379" s="20" t="s">
        <v>3951</v>
      </c>
      <c r="B3379" s="20" t="str">
        <f t="shared" si="1"/>
        <v>#VALUE!</v>
      </c>
      <c r="C3379" s="20" t="str">
        <f>IFERROR(__xludf.DUMMYFUNCTION("SPLIT(E3379,"" - "")"),"#VALUE!")</f>
        <v>#VALUE!</v>
      </c>
      <c r="D3379" s="20"/>
      <c r="E3379" s="23"/>
      <c r="F3379" s="4">
        <v>46.0</v>
      </c>
      <c r="G3379" s="4">
        <v>3.39</v>
      </c>
      <c r="H3379" s="8">
        <v>0.3913</v>
      </c>
      <c r="I3379" s="8">
        <v>0.1987</v>
      </c>
      <c r="J3379" s="9">
        <v>0.003599537037037037</v>
      </c>
      <c r="K3379" s="21">
        <v>311.0</v>
      </c>
      <c r="L3379" s="4">
        <v>3.67</v>
      </c>
    </row>
    <row r="3380">
      <c r="A3380" s="20" t="s">
        <v>3954</v>
      </c>
      <c r="B3380" s="20" t="str">
        <f t="shared" si="1"/>
        <v>#VALUE!</v>
      </c>
      <c r="C3380" s="20" t="str">
        <f>IFERROR(__xludf.DUMMYFUNCTION("SPLIT(E3380,"" - "")"),"#VALUE!")</f>
        <v>#VALUE!</v>
      </c>
      <c r="D3380" s="20"/>
      <c r="E3380" s="23"/>
      <c r="F3380" s="4">
        <v>45.0</v>
      </c>
      <c r="G3380" s="4">
        <v>1.27</v>
      </c>
      <c r="H3380" s="8">
        <v>0.9333</v>
      </c>
      <c r="I3380" s="8">
        <v>0.0175</v>
      </c>
      <c r="J3380" s="9">
        <v>9.25925925925926E-4</v>
      </c>
      <c r="K3380" s="21">
        <v>80.0</v>
      </c>
      <c r="L3380" s="4">
        <v>0.89</v>
      </c>
    </row>
    <row r="3381">
      <c r="A3381" s="20">
        <v>2003.0</v>
      </c>
      <c r="B3381" s="20" t="str">
        <f t="shared" si="1"/>
        <v>#VALUE!</v>
      </c>
      <c r="C3381" s="20" t="str">
        <f>IFERROR(__xludf.DUMMYFUNCTION("SPLIT(E3381,"" - "")"),"#VALUE!")</f>
        <v>#VALUE!</v>
      </c>
      <c r="D3381" s="20"/>
      <c r="E3381" s="23"/>
      <c r="F3381" s="4">
        <v>45.0</v>
      </c>
      <c r="G3381" s="4">
        <v>1.98</v>
      </c>
      <c r="H3381" s="8">
        <v>0.2</v>
      </c>
      <c r="I3381" s="8">
        <v>0.2247</v>
      </c>
      <c r="J3381" s="9">
        <v>0.003935185185185185</v>
      </c>
      <c r="K3381" s="21">
        <v>340.0</v>
      </c>
      <c r="L3381" s="4">
        <v>7.91</v>
      </c>
    </row>
    <row r="3382">
      <c r="A3382" s="20">
        <v>26641.0</v>
      </c>
      <c r="B3382" s="20" t="str">
        <f t="shared" si="1"/>
        <v>#VALUE!</v>
      </c>
      <c r="C3382" s="20" t="str">
        <f>IFERROR(__xludf.DUMMYFUNCTION("SPLIT(E3382,"" - "")"),"#VALUE!")</f>
        <v>#VALUE!</v>
      </c>
      <c r="D3382" s="20"/>
      <c r="E3382" s="23"/>
      <c r="F3382" s="4">
        <v>45.0</v>
      </c>
      <c r="G3382" s="4">
        <v>2.13</v>
      </c>
      <c r="H3382" s="8">
        <v>0.4889</v>
      </c>
      <c r="I3382" s="8">
        <v>0.1042</v>
      </c>
      <c r="J3382" s="9">
        <v>0.001875</v>
      </c>
      <c r="K3382" s="21">
        <v>162.0</v>
      </c>
      <c r="L3382" s="4">
        <v>1.51</v>
      </c>
    </row>
    <row r="3383">
      <c r="A3383" s="20">
        <v>2696.0</v>
      </c>
      <c r="B3383" s="20" t="str">
        <f t="shared" si="1"/>
        <v>#VALUE!</v>
      </c>
      <c r="C3383" s="20" t="str">
        <f>IFERROR(__xludf.DUMMYFUNCTION("SPLIT(E3383,"" - "")"),"#VALUE!")</f>
        <v>#VALUE!</v>
      </c>
      <c r="D3383" s="20"/>
      <c r="E3383" s="23"/>
      <c r="F3383" s="4">
        <v>45.0</v>
      </c>
      <c r="G3383" s="4">
        <v>2.29</v>
      </c>
      <c r="H3383" s="8">
        <v>0.4</v>
      </c>
      <c r="I3383" s="8">
        <v>0.068</v>
      </c>
      <c r="J3383" s="9">
        <v>0.0028472222222222223</v>
      </c>
      <c r="K3383" s="21">
        <v>246.0</v>
      </c>
      <c r="L3383" s="4">
        <v>2.67</v>
      </c>
    </row>
    <row r="3384">
      <c r="A3384" s="20">
        <v>28041.0</v>
      </c>
      <c r="B3384" s="20" t="str">
        <f t="shared" si="1"/>
        <v>#VALUE!</v>
      </c>
      <c r="C3384" s="20" t="str">
        <f>IFERROR(__xludf.DUMMYFUNCTION("SPLIT(E3384,"" - "")"),"#VALUE!")</f>
        <v>#VALUE!</v>
      </c>
      <c r="D3384" s="20"/>
      <c r="E3384" s="23"/>
      <c r="F3384" s="4">
        <v>45.0</v>
      </c>
      <c r="G3384" s="4">
        <v>2.18</v>
      </c>
      <c r="H3384" s="8">
        <v>0.9333</v>
      </c>
      <c r="I3384" s="8">
        <v>0.0408</v>
      </c>
      <c r="J3384" s="9">
        <v>9.25925925925926E-4</v>
      </c>
      <c r="K3384" s="21">
        <v>80.0</v>
      </c>
      <c r="L3384" s="4">
        <v>0.29</v>
      </c>
    </row>
    <row r="3385">
      <c r="A3385" s="20">
        <v>31481.0</v>
      </c>
      <c r="B3385" s="20" t="str">
        <f t="shared" si="1"/>
        <v>#VALUE!</v>
      </c>
      <c r="C3385" s="20" t="str">
        <f>IFERROR(__xludf.DUMMYFUNCTION("SPLIT(E3385,"" - "")"),"#VALUE!")</f>
        <v>#VALUE!</v>
      </c>
      <c r="D3385" s="20"/>
      <c r="E3385" s="23"/>
      <c r="F3385" s="4">
        <v>45.0</v>
      </c>
      <c r="G3385" s="4">
        <v>2.67</v>
      </c>
      <c r="H3385" s="8">
        <v>0.2222</v>
      </c>
      <c r="I3385" s="8">
        <v>0.125</v>
      </c>
      <c r="J3385" s="9">
        <v>0.0038541666666666668</v>
      </c>
      <c r="K3385" s="21">
        <v>333.0</v>
      </c>
      <c r="L3385" s="4">
        <v>4.91</v>
      </c>
    </row>
    <row r="3386">
      <c r="A3386" s="20">
        <v>31572.0</v>
      </c>
      <c r="B3386" s="20" t="str">
        <f t="shared" si="1"/>
        <v>#VALUE!</v>
      </c>
      <c r="C3386" s="20" t="str">
        <f>IFERROR(__xludf.DUMMYFUNCTION("SPLIT(E3386,"" - "")"),"#VALUE!")</f>
        <v>#VALUE!</v>
      </c>
      <c r="D3386" s="20"/>
      <c r="E3386" s="23"/>
      <c r="F3386" s="4">
        <v>45.0</v>
      </c>
      <c r="G3386" s="4">
        <v>2.22</v>
      </c>
      <c r="H3386" s="8">
        <v>0.1333</v>
      </c>
      <c r="I3386" s="8">
        <v>0.16</v>
      </c>
      <c r="J3386" s="9">
        <v>0.002685185185185185</v>
      </c>
      <c r="K3386" s="21">
        <v>232.0</v>
      </c>
      <c r="L3386" s="4">
        <v>4.78</v>
      </c>
    </row>
    <row r="3387">
      <c r="A3387" s="20">
        <v>34085.0</v>
      </c>
      <c r="B3387" s="20" t="str">
        <f t="shared" si="1"/>
        <v>#VALUE!</v>
      </c>
      <c r="C3387" s="20" t="str">
        <f>IFERROR(__xludf.DUMMYFUNCTION("SPLIT(E3387,"" - "")"),"#VALUE!")</f>
        <v>#VALUE!</v>
      </c>
      <c r="D3387" s="20"/>
      <c r="E3387" s="23"/>
      <c r="F3387" s="4">
        <v>45.0</v>
      </c>
      <c r="G3387" s="4">
        <v>2.04</v>
      </c>
      <c r="H3387" s="8">
        <v>0.4</v>
      </c>
      <c r="I3387" s="8">
        <v>0.2174</v>
      </c>
      <c r="J3387" s="9">
        <v>0.0028935185185185184</v>
      </c>
      <c r="K3387" s="21">
        <v>250.0</v>
      </c>
      <c r="L3387" s="4">
        <v>1.64</v>
      </c>
    </row>
    <row r="3388">
      <c r="A3388" s="20" t="s">
        <v>3955</v>
      </c>
      <c r="B3388" s="20" t="str">
        <f t="shared" si="1"/>
        <v>#VALUE!</v>
      </c>
      <c r="C3388" s="20" t="str">
        <f>IFERROR(__xludf.DUMMYFUNCTION("SPLIT(E3388,"" - "")"),"#VALUE!")</f>
        <v>#VALUE!</v>
      </c>
      <c r="D3388" s="20"/>
      <c r="E3388" s="23"/>
      <c r="F3388" s="4">
        <v>45.0</v>
      </c>
      <c r="G3388" s="4">
        <v>2.44</v>
      </c>
      <c r="H3388" s="8">
        <v>0.2667</v>
      </c>
      <c r="I3388" s="8">
        <v>0.3182</v>
      </c>
      <c r="J3388" s="9">
        <v>0.0015046296296296296</v>
      </c>
      <c r="K3388" s="21">
        <v>130.0</v>
      </c>
      <c r="L3388" s="4">
        <v>1.6</v>
      </c>
    </row>
    <row r="3389">
      <c r="A3389" s="20" t="s">
        <v>3956</v>
      </c>
      <c r="B3389" s="20" t="str">
        <f t="shared" si="1"/>
        <v>#VALUE!</v>
      </c>
      <c r="C3389" s="20" t="str">
        <f>IFERROR(__xludf.DUMMYFUNCTION("SPLIT(E3389,"" - "")"),"#VALUE!")</f>
        <v>#VALUE!</v>
      </c>
      <c r="D3389" s="20"/>
      <c r="E3389" s="23"/>
      <c r="F3389" s="4">
        <v>45.0</v>
      </c>
      <c r="G3389" s="4">
        <v>2.93</v>
      </c>
      <c r="H3389" s="8">
        <v>0.2667</v>
      </c>
      <c r="I3389" s="8">
        <v>0.2348</v>
      </c>
      <c r="J3389" s="9">
        <v>0.0021759259259259258</v>
      </c>
      <c r="K3389" s="21">
        <v>188.0</v>
      </c>
      <c r="L3389" s="4">
        <v>2.04</v>
      </c>
    </row>
    <row r="3390">
      <c r="A3390" s="20" t="s">
        <v>3958</v>
      </c>
      <c r="B3390" s="20" t="str">
        <f t="shared" si="1"/>
        <v>#VALUE!</v>
      </c>
      <c r="C3390" s="20" t="str">
        <f>IFERROR(__xludf.DUMMYFUNCTION("SPLIT(E3390,"" - "")"),"#VALUE!")</f>
        <v>#VALUE!</v>
      </c>
      <c r="D3390" s="20"/>
      <c r="E3390" s="23"/>
      <c r="F3390" s="4">
        <v>45.0</v>
      </c>
      <c r="G3390" s="4">
        <v>3.02</v>
      </c>
      <c r="H3390" s="8">
        <v>0.1333</v>
      </c>
      <c r="I3390" s="8">
        <v>0.4044</v>
      </c>
      <c r="J3390" s="9">
        <v>0.0025578703703703705</v>
      </c>
      <c r="K3390" s="21">
        <v>221.0</v>
      </c>
      <c r="L3390" s="4">
        <v>2.47</v>
      </c>
    </row>
    <row r="3391">
      <c r="A3391" s="20" t="s">
        <v>3959</v>
      </c>
      <c r="B3391" s="20" t="str">
        <f t="shared" si="1"/>
        <v>#VALUE!</v>
      </c>
      <c r="C3391" s="20" t="str">
        <f>IFERROR(__xludf.DUMMYFUNCTION("SPLIT(E3391,"" - "")"),"#VALUE!")</f>
        <v>#VALUE!</v>
      </c>
      <c r="D3391" s="20"/>
      <c r="E3391" s="23"/>
      <c r="F3391" s="4">
        <v>45.0</v>
      </c>
      <c r="G3391" s="4">
        <v>2.8</v>
      </c>
      <c r="H3391" s="8">
        <v>0.3333</v>
      </c>
      <c r="I3391" s="8">
        <v>0.1508</v>
      </c>
      <c r="J3391" s="9">
        <v>0.002638888888888889</v>
      </c>
      <c r="K3391" s="21">
        <v>228.0</v>
      </c>
      <c r="L3391" s="4">
        <v>3.24</v>
      </c>
    </row>
    <row r="3392">
      <c r="A3392" s="20" t="s">
        <v>3960</v>
      </c>
      <c r="B3392" s="20" t="str">
        <f t="shared" si="1"/>
        <v>#VALUE!</v>
      </c>
      <c r="C3392" s="20" t="str">
        <f>IFERROR(__xludf.DUMMYFUNCTION("SPLIT(E3392,"" - "")"),"#VALUE!")</f>
        <v>#VALUE!</v>
      </c>
      <c r="D3392" s="20"/>
      <c r="E3392" s="23"/>
      <c r="F3392" s="4">
        <v>45.0</v>
      </c>
      <c r="G3392" s="4">
        <v>1.87</v>
      </c>
      <c r="H3392" s="8">
        <v>0.1778</v>
      </c>
      <c r="I3392" s="8">
        <v>0.3571</v>
      </c>
      <c r="J3392" s="9">
        <v>0.0016550925925925926</v>
      </c>
      <c r="K3392" s="21">
        <v>143.0</v>
      </c>
      <c r="L3392" s="4">
        <v>4.6</v>
      </c>
    </row>
    <row r="3393">
      <c r="A3393" s="20" t="s">
        <v>4873</v>
      </c>
      <c r="B3393" s="20" t="str">
        <f t="shared" si="1"/>
        <v>#VALUE!</v>
      </c>
      <c r="C3393" s="20" t="str">
        <f>IFERROR(__xludf.DUMMYFUNCTION("SPLIT(E3393,"" - "")"),"#VALUE!")</f>
        <v>#VALUE!</v>
      </c>
      <c r="D3393" s="20"/>
      <c r="E3393" s="23"/>
      <c r="F3393" s="4">
        <v>45.0</v>
      </c>
      <c r="G3393" s="4">
        <v>5.07</v>
      </c>
      <c r="H3393" s="8">
        <v>0.0667</v>
      </c>
      <c r="I3393" s="8">
        <v>0.1842</v>
      </c>
      <c r="J3393" s="9">
        <v>0.0038078703703703703</v>
      </c>
      <c r="K3393" s="21">
        <v>329.0</v>
      </c>
      <c r="L3393" s="4">
        <v>7.4</v>
      </c>
    </row>
    <row r="3394">
      <c r="A3394" s="20" t="s">
        <v>3964</v>
      </c>
      <c r="B3394" s="20" t="str">
        <f t="shared" si="1"/>
        <v>#VALUE!</v>
      </c>
      <c r="C3394" s="20" t="str">
        <f>IFERROR(__xludf.DUMMYFUNCTION("SPLIT(E3394,"" - "")"),"#VALUE!")</f>
        <v>#VALUE!</v>
      </c>
      <c r="D3394" s="20"/>
      <c r="E3394" s="23"/>
      <c r="F3394" s="4">
        <v>45.0</v>
      </c>
      <c r="G3394" s="4">
        <v>2.78</v>
      </c>
      <c r="H3394" s="8">
        <v>0.2</v>
      </c>
      <c r="I3394" s="8">
        <v>0.296</v>
      </c>
      <c r="J3394" s="9">
        <v>0.001875</v>
      </c>
      <c r="K3394" s="21">
        <v>162.0</v>
      </c>
      <c r="L3394" s="4">
        <v>0.96</v>
      </c>
    </row>
    <row r="3395">
      <c r="A3395" s="20" t="s">
        <v>3965</v>
      </c>
      <c r="B3395" s="20" t="str">
        <f t="shared" si="1"/>
        <v>#VALUE!</v>
      </c>
      <c r="C3395" s="20" t="str">
        <f>IFERROR(__xludf.DUMMYFUNCTION("SPLIT(E3395,"" - "")"),"#VALUE!")</f>
        <v>#VALUE!</v>
      </c>
      <c r="D3395" s="20"/>
      <c r="E3395" s="23"/>
      <c r="F3395" s="4">
        <v>45.0</v>
      </c>
      <c r="G3395" s="4">
        <v>3.91</v>
      </c>
      <c r="H3395" s="8">
        <v>0.1556</v>
      </c>
      <c r="I3395" s="8">
        <v>0.1932</v>
      </c>
      <c r="J3395" s="9">
        <v>0.003263888888888889</v>
      </c>
      <c r="K3395" s="21">
        <v>282.0</v>
      </c>
      <c r="L3395" s="4">
        <v>4.13</v>
      </c>
    </row>
    <row r="3396">
      <c r="A3396" s="20" t="s">
        <v>3966</v>
      </c>
      <c r="B3396" s="20" t="str">
        <f t="shared" si="1"/>
        <v>#VALUE!</v>
      </c>
      <c r="C3396" s="20" t="str">
        <f>IFERROR(__xludf.DUMMYFUNCTION("SPLIT(E3396,"" - "")"),"#VALUE!")</f>
        <v>#VALUE!</v>
      </c>
      <c r="D3396" s="20"/>
      <c r="E3396" s="23"/>
      <c r="F3396" s="4">
        <v>45.0</v>
      </c>
      <c r="G3396" s="4">
        <v>2.62</v>
      </c>
      <c r="H3396" s="8">
        <v>0.2222</v>
      </c>
      <c r="I3396" s="8">
        <v>0.2034</v>
      </c>
      <c r="J3396" s="9">
        <v>0.006585648148148148</v>
      </c>
      <c r="K3396" s="21">
        <v>569.0</v>
      </c>
      <c r="L3396" s="4">
        <v>3.78</v>
      </c>
    </row>
    <row r="3397">
      <c r="A3397" s="20" t="s">
        <v>3967</v>
      </c>
      <c r="B3397" s="20" t="str">
        <f t="shared" si="1"/>
        <v>#VALUE!</v>
      </c>
      <c r="C3397" s="20" t="str">
        <f>IFERROR(__xludf.DUMMYFUNCTION("SPLIT(E3397,"" - "")"),"#VALUE!")</f>
        <v>#VALUE!</v>
      </c>
      <c r="D3397" s="20"/>
      <c r="E3397" s="23"/>
      <c r="F3397" s="4">
        <v>45.0</v>
      </c>
      <c r="G3397" s="4">
        <v>3.0</v>
      </c>
      <c r="H3397" s="8">
        <v>0.2444</v>
      </c>
      <c r="I3397" s="8">
        <v>0.1778</v>
      </c>
      <c r="J3397" s="9">
        <v>0.004085648148148148</v>
      </c>
      <c r="K3397" s="21">
        <v>353.0</v>
      </c>
      <c r="L3397" s="4">
        <v>2.78</v>
      </c>
    </row>
    <row r="3398">
      <c r="A3398" s="20" t="s">
        <v>3968</v>
      </c>
      <c r="B3398" s="20" t="str">
        <f t="shared" si="1"/>
        <v>#VALUE!</v>
      </c>
      <c r="C3398" s="20" t="str">
        <f>IFERROR(__xludf.DUMMYFUNCTION("SPLIT(E3398,"" - "")"),"#VALUE!")</f>
        <v>#VALUE!</v>
      </c>
      <c r="D3398" s="20"/>
      <c r="E3398" s="23"/>
      <c r="F3398" s="4">
        <v>45.0</v>
      </c>
      <c r="G3398" s="4">
        <v>4.58</v>
      </c>
      <c r="H3398" s="8">
        <v>0.3333</v>
      </c>
      <c r="I3398" s="8">
        <v>0.1311</v>
      </c>
      <c r="J3398" s="9">
        <v>0.0025</v>
      </c>
      <c r="K3398" s="21">
        <v>216.0</v>
      </c>
      <c r="L3398" s="4">
        <v>1.76</v>
      </c>
    </row>
    <row r="3399">
      <c r="A3399" s="20" t="s">
        <v>3969</v>
      </c>
      <c r="B3399" s="20" t="str">
        <f t="shared" si="1"/>
        <v>#VALUE!</v>
      </c>
      <c r="C3399" s="20" t="str">
        <f>IFERROR(__xludf.DUMMYFUNCTION("SPLIT(E3399,"" - "")"),"#VALUE!")</f>
        <v>#VALUE!</v>
      </c>
      <c r="D3399" s="20"/>
      <c r="E3399" s="23"/>
      <c r="F3399" s="4">
        <v>45.0</v>
      </c>
      <c r="G3399" s="4">
        <v>2.62</v>
      </c>
      <c r="H3399" s="8">
        <v>0.2222</v>
      </c>
      <c r="I3399" s="8">
        <v>0.2627</v>
      </c>
      <c r="J3399" s="9">
        <v>0.0019212962962962964</v>
      </c>
      <c r="K3399" s="21">
        <v>166.0</v>
      </c>
      <c r="L3399" s="4">
        <v>1.67</v>
      </c>
    </row>
    <row r="3400">
      <c r="A3400" s="20" t="s">
        <v>3970</v>
      </c>
      <c r="B3400" s="20" t="str">
        <f t="shared" si="1"/>
        <v>#VALUE!</v>
      </c>
      <c r="C3400" s="20" t="str">
        <f>IFERROR(__xludf.DUMMYFUNCTION("SPLIT(E3400,"" - "")"),"#VALUE!")</f>
        <v>#VALUE!</v>
      </c>
      <c r="D3400" s="20"/>
      <c r="E3400" s="23"/>
      <c r="F3400" s="4">
        <v>45.0</v>
      </c>
      <c r="G3400" s="4">
        <v>3.13</v>
      </c>
      <c r="H3400" s="8">
        <v>0.4222</v>
      </c>
      <c r="I3400" s="8">
        <v>0.0355</v>
      </c>
      <c r="J3400" s="9">
        <v>0.007604166666666667</v>
      </c>
      <c r="K3400" s="21">
        <v>657.0</v>
      </c>
      <c r="L3400" s="4">
        <v>5.02</v>
      </c>
    </row>
    <row r="3401">
      <c r="A3401" s="20" t="s">
        <v>3973</v>
      </c>
      <c r="B3401" s="20" t="str">
        <f t="shared" si="1"/>
        <v>#VALUE!</v>
      </c>
      <c r="C3401" s="20" t="str">
        <f>IFERROR(__xludf.DUMMYFUNCTION("SPLIT(E3401,"" - "")"),"#VALUE!")</f>
        <v>#VALUE!</v>
      </c>
      <c r="D3401" s="20"/>
      <c r="E3401" s="23"/>
      <c r="F3401" s="4">
        <v>45.0</v>
      </c>
      <c r="G3401" s="4">
        <v>2.49</v>
      </c>
      <c r="H3401" s="8">
        <v>0.2444</v>
      </c>
      <c r="I3401" s="8">
        <v>0.2946</v>
      </c>
      <c r="J3401" s="9">
        <v>0.0010532407407407407</v>
      </c>
      <c r="K3401" s="21">
        <v>91.0</v>
      </c>
      <c r="L3401" s="4">
        <v>0.87</v>
      </c>
    </row>
    <row r="3402">
      <c r="A3402" s="20" t="s">
        <v>3974</v>
      </c>
      <c r="B3402" s="20" t="str">
        <f t="shared" si="1"/>
        <v>#VALUE!</v>
      </c>
      <c r="C3402" s="20" t="str">
        <f>IFERROR(__xludf.DUMMYFUNCTION("SPLIT(E3402,"" - "")"),"#VALUE!")</f>
        <v>#VALUE!</v>
      </c>
      <c r="D3402" s="20"/>
      <c r="E3402" s="23"/>
      <c r="F3402" s="4">
        <v>45.0</v>
      </c>
      <c r="G3402" s="4">
        <v>4.27</v>
      </c>
      <c r="H3402" s="8">
        <v>0.2889</v>
      </c>
      <c r="I3402" s="8">
        <v>0.1875</v>
      </c>
      <c r="J3402" s="9">
        <v>0.0025578703703703705</v>
      </c>
      <c r="K3402" s="21">
        <v>221.0</v>
      </c>
      <c r="L3402" s="4">
        <v>1.56</v>
      </c>
    </row>
    <row r="3403">
      <c r="A3403" s="20" t="s">
        <v>3977</v>
      </c>
      <c r="B3403" s="20" t="str">
        <f t="shared" si="1"/>
        <v>#VALUE!</v>
      </c>
      <c r="C3403" s="20" t="str">
        <f>IFERROR(__xludf.DUMMYFUNCTION("SPLIT(E3403,"" - "")"),"#VALUE!")</f>
        <v>#VALUE!</v>
      </c>
      <c r="D3403" s="20"/>
      <c r="E3403" s="23"/>
      <c r="F3403" s="4">
        <v>45.0</v>
      </c>
      <c r="G3403" s="4">
        <v>4.67</v>
      </c>
      <c r="H3403" s="8">
        <v>0.1111</v>
      </c>
      <c r="I3403" s="8">
        <v>0.1762</v>
      </c>
      <c r="J3403" s="9">
        <v>0.005069444444444444</v>
      </c>
      <c r="K3403" s="21">
        <v>438.0</v>
      </c>
      <c r="L3403" s="4">
        <v>3.44</v>
      </c>
    </row>
    <row r="3404">
      <c r="A3404" s="20" t="s">
        <v>3978</v>
      </c>
      <c r="B3404" s="20" t="str">
        <f t="shared" si="1"/>
        <v>#VALUE!</v>
      </c>
      <c r="C3404" s="20" t="str">
        <f>IFERROR(__xludf.DUMMYFUNCTION("SPLIT(E3404,"" - "")"),"#VALUE!")</f>
        <v>#VALUE!</v>
      </c>
      <c r="D3404" s="20"/>
      <c r="E3404" s="23"/>
      <c r="F3404" s="4">
        <v>45.0</v>
      </c>
      <c r="G3404" s="4">
        <v>4.29</v>
      </c>
      <c r="H3404" s="8">
        <v>0.2</v>
      </c>
      <c r="I3404" s="8">
        <v>0.171</v>
      </c>
      <c r="J3404" s="9">
        <v>0.0059490740740740745</v>
      </c>
      <c r="K3404" s="21">
        <v>514.0</v>
      </c>
      <c r="L3404" s="4">
        <v>4.07</v>
      </c>
    </row>
    <row r="3405">
      <c r="A3405" s="20" t="s">
        <v>3979</v>
      </c>
      <c r="B3405" s="20" t="str">
        <f t="shared" si="1"/>
        <v>#VALUE!</v>
      </c>
      <c r="C3405" s="20" t="str">
        <f>IFERROR(__xludf.DUMMYFUNCTION("SPLIT(E3405,"" - "")"),"#VALUE!")</f>
        <v>#VALUE!</v>
      </c>
      <c r="D3405" s="20"/>
      <c r="E3405" s="23"/>
      <c r="F3405" s="4">
        <v>45.0</v>
      </c>
      <c r="G3405" s="4">
        <v>1.53</v>
      </c>
      <c r="H3405" s="8">
        <v>0.1556</v>
      </c>
      <c r="I3405" s="8">
        <v>0.2174</v>
      </c>
      <c r="J3405" s="9">
        <v>0.0026967592592592594</v>
      </c>
      <c r="K3405" s="21">
        <v>233.0</v>
      </c>
      <c r="L3405" s="4">
        <v>5.96</v>
      </c>
    </row>
    <row r="3406">
      <c r="A3406" s="20" t="s">
        <v>3980</v>
      </c>
      <c r="B3406" s="20" t="str">
        <f t="shared" si="1"/>
        <v>#VALUE!</v>
      </c>
      <c r="C3406" s="20" t="str">
        <f>IFERROR(__xludf.DUMMYFUNCTION("SPLIT(E3406,"" - "")"),"#VALUE!")</f>
        <v>#VALUE!</v>
      </c>
      <c r="D3406" s="20"/>
      <c r="E3406" s="23"/>
      <c r="F3406" s="4">
        <v>45.0</v>
      </c>
      <c r="G3406" s="4">
        <v>4.84</v>
      </c>
      <c r="H3406" s="8">
        <v>0.3333</v>
      </c>
      <c r="I3406" s="8">
        <v>0.1789</v>
      </c>
      <c r="J3406" s="9">
        <v>0.0016435185185185185</v>
      </c>
      <c r="K3406" s="21">
        <v>142.0</v>
      </c>
      <c r="L3406" s="4">
        <v>1.16</v>
      </c>
    </row>
    <row r="3407">
      <c r="A3407" s="20" t="s">
        <v>3981</v>
      </c>
      <c r="B3407" s="20" t="str">
        <f t="shared" si="1"/>
        <v>#VALUE!</v>
      </c>
      <c r="C3407" s="20" t="str">
        <f>IFERROR(__xludf.DUMMYFUNCTION("SPLIT(E3407,"" - "")"),"#VALUE!")</f>
        <v>#VALUE!</v>
      </c>
      <c r="D3407" s="20"/>
      <c r="E3407" s="23"/>
      <c r="F3407" s="4">
        <v>45.0</v>
      </c>
      <c r="G3407" s="4">
        <v>2.07</v>
      </c>
      <c r="H3407" s="8">
        <v>0.3778</v>
      </c>
      <c r="I3407" s="8">
        <v>0.1828</v>
      </c>
      <c r="J3407" s="9">
        <v>0.002210648148148148</v>
      </c>
      <c r="K3407" s="21">
        <v>191.0</v>
      </c>
      <c r="L3407" s="4">
        <v>1.76</v>
      </c>
    </row>
    <row r="3408">
      <c r="A3408" s="20" t="s">
        <v>3982</v>
      </c>
      <c r="B3408" s="20" t="str">
        <f t="shared" si="1"/>
        <v>#VALUE!</v>
      </c>
      <c r="C3408" s="20" t="str">
        <f>IFERROR(__xludf.DUMMYFUNCTION("SPLIT(E3408,"" - "")"),"#VALUE!")</f>
        <v>#VALUE!</v>
      </c>
      <c r="D3408" s="20"/>
      <c r="E3408" s="23"/>
      <c r="F3408" s="4">
        <v>45.0</v>
      </c>
      <c r="G3408" s="4">
        <v>3.71</v>
      </c>
      <c r="H3408" s="8">
        <v>0.2222</v>
      </c>
      <c r="I3408" s="8">
        <v>0.1856</v>
      </c>
      <c r="J3408" s="9">
        <v>0.0036689814814814814</v>
      </c>
      <c r="K3408" s="21">
        <v>317.0</v>
      </c>
      <c r="L3408" s="4">
        <v>4.8</v>
      </c>
    </row>
    <row r="3409">
      <c r="A3409" s="20" t="s">
        <v>3983</v>
      </c>
      <c r="B3409" s="20" t="str">
        <f t="shared" si="1"/>
        <v>#VALUE!</v>
      </c>
      <c r="C3409" s="20" t="str">
        <f>IFERROR(__xludf.DUMMYFUNCTION("SPLIT(E3409,"" - "")"),"#VALUE!")</f>
        <v>#VALUE!</v>
      </c>
      <c r="D3409" s="20"/>
      <c r="E3409" s="23"/>
      <c r="F3409" s="4">
        <v>45.0</v>
      </c>
      <c r="G3409" s="4">
        <v>2.18</v>
      </c>
      <c r="H3409" s="8">
        <v>0.1778</v>
      </c>
      <c r="I3409" s="8">
        <v>0.2143</v>
      </c>
      <c r="J3409" s="9">
        <v>0.002337962962962963</v>
      </c>
      <c r="K3409" s="21">
        <v>202.0</v>
      </c>
      <c r="L3409" s="4">
        <v>3.02</v>
      </c>
    </row>
    <row r="3410">
      <c r="A3410" s="20" t="s">
        <v>4874</v>
      </c>
      <c r="B3410" s="20" t="str">
        <f t="shared" si="1"/>
        <v>#VALUE!</v>
      </c>
      <c r="C3410" s="20" t="str">
        <f>IFERROR(__xludf.DUMMYFUNCTION("SPLIT(E3410,"" - "")"),"#VALUE!")</f>
        <v>#VALUE!</v>
      </c>
      <c r="D3410" s="20"/>
      <c r="E3410" s="23"/>
      <c r="F3410" s="4">
        <v>45.0</v>
      </c>
      <c r="G3410" s="4">
        <v>2.18</v>
      </c>
      <c r="H3410" s="8">
        <v>0.4</v>
      </c>
      <c r="I3410" s="8">
        <v>0.2449</v>
      </c>
      <c r="J3410" s="9">
        <v>0.0029745370370370373</v>
      </c>
      <c r="K3410" s="21">
        <v>257.0</v>
      </c>
      <c r="L3410" s="4">
        <v>1.49</v>
      </c>
    </row>
    <row r="3411">
      <c r="A3411" s="20" t="s">
        <v>3985</v>
      </c>
      <c r="B3411" s="20" t="str">
        <f t="shared" si="1"/>
        <v>#VALUE!</v>
      </c>
      <c r="C3411" s="20" t="str">
        <f>IFERROR(__xludf.DUMMYFUNCTION("SPLIT(E3411,"" - "")"),"#VALUE!")</f>
        <v>#VALUE!</v>
      </c>
      <c r="D3411" s="20"/>
      <c r="E3411" s="23"/>
      <c r="F3411" s="4">
        <v>45.0</v>
      </c>
      <c r="G3411" s="4">
        <v>2.96</v>
      </c>
      <c r="H3411" s="8">
        <v>0.2</v>
      </c>
      <c r="I3411" s="8">
        <v>0.218</v>
      </c>
      <c r="J3411" s="9">
        <v>0.0033912037037037036</v>
      </c>
      <c r="K3411" s="21">
        <v>293.0</v>
      </c>
      <c r="L3411" s="4">
        <v>2.76</v>
      </c>
    </row>
    <row r="3412">
      <c r="A3412" s="20" t="s">
        <v>3986</v>
      </c>
      <c r="B3412" s="20" t="str">
        <f t="shared" si="1"/>
        <v>#VALUE!</v>
      </c>
      <c r="C3412" s="20" t="str">
        <f>IFERROR(__xludf.DUMMYFUNCTION("SPLIT(E3412,"" - "")"),"#VALUE!")</f>
        <v>#VALUE!</v>
      </c>
      <c r="D3412" s="20"/>
      <c r="E3412" s="23"/>
      <c r="F3412" s="4">
        <v>45.0</v>
      </c>
      <c r="G3412" s="4">
        <v>2.71</v>
      </c>
      <c r="H3412" s="8">
        <v>0.2222</v>
      </c>
      <c r="I3412" s="8">
        <v>0.2295</v>
      </c>
      <c r="J3412" s="9">
        <v>0.00369212962962963</v>
      </c>
      <c r="K3412" s="21">
        <v>319.0</v>
      </c>
      <c r="L3412" s="4">
        <v>2.82</v>
      </c>
    </row>
    <row r="3413">
      <c r="A3413" s="20" t="s">
        <v>3990</v>
      </c>
      <c r="B3413" s="20" t="str">
        <f t="shared" si="1"/>
        <v>#VALUE!</v>
      </c>
      <c r="C3413" s="20" t="str">
        <f>IFERROR(__xludf.DUMMYFUNCTION("SPLIT(E3413,"" - "")"),"#VALUE!")</f>
        <v>#VALUE!</v>
      </c>
      <c r="D3413" s="20"/>
      <c r="E3413" s="23"/>
      <c r="F3413" s="4">
        <v>45.0</v>
      </c>
      <c r="G3413" s="4">
        <v>5.78</v>
      </c>
      <c r="H3413" s="8">
        <v>0.2444</v>
      </c>
      <c r="I3413" s="8">
        <v>0.1115</v>
      </c>
      <c r="J3413" s="9">
        <v>0.0053125</v>
      </c>
      <c r="K3413" s="21">
        <v>459.0</v>
      </c>
      <c r="L3413" s="4">
        <v>4.82</v>
      </c>
    </row>
    <row r="3414">
      <c r="A3414" s="20" t="s">
        <v>3991</v>
      </c>
      <c r="B3414" s="20" t="str">
        <f t="shared" si="1"/>
        <v>#VALUE!</v>
      </c>
      <c r="C3414" s="20" t="str">
        <f>IFERROR(__xludf.DUMMYFUNCTION("SPLIT(E3414,"" - "")"),"#VALUE!")</f>
        <v>#VALUE!</v>
      </c>
      <c r="D3414" s="20"/>
      <c r="E3414" s="23"/>
      <c r="F3414" s="4">
        <v>45.0</v>
      </c>
      <c r="G3414" s="4">
        <v>2.6</v>
      </c>
      <c r="H3414" s="8">
        <v>0.1778</v>
      </c>
      <c r="I3414" s="8">
        <v>0.188</v>
      </c>
      <c r="J3414" s="9">
        <v>0.0034953703703703705</v>
      </c>
      <c r="K3414" s="21">
        <v>302.0</v>
      </c>
      <c r="L3414" s="4">
        <v>3.69</v>
      </c>
    </row>
    <row r="3415">
      <c r="A3415" s="20" t="s">
        <v>3992</v>
      </c>
      <c r="B3415" s="20" t="str">
        <f t="shared" si="1"/>
        <v>#VALUE!</v>
      </c>
      <c r="C3415" s="20" t="str">
        <f>IFERROR(__xludf.DUMMYFUNCTION("SPLIT(E3415,"" - "")"),"#VALUE!")</f>
        <v>#VALUE!</v>
      </c>
      <c r="D3415" s="20"/>
      <c r="E3415" s="23"/>
      <c r="F3415" s="4">
        <v>45.0</v>
      </c>
      <c r="G3415" s="4">
        <v>4.02</v>
      </c>
      <c r="H3415" s="8">
        <v>0.2444</v>
      </c>
      <c r="I3415" s="8">
        <v>0.221</v>
      </c>
      <c r="J3415" s="9">
        <v>0.0024652777777777776</v>
      </c>
      <c r="K3415" s="21">
        <v>213.0</v>
      </c>
      <c r="L3415" s="4">
        <v>4.13</v>
      </c>
    </row>
    <row r="3416">
      <c r="A3416" s="20" t="s">
        <v>4875</v>
      </c>
      <c r="B3416" s="20" t="str">
        <f t="shared" si="1"/>
        <v>#VALUE!</v>
      </c>
      <c r="C3416" s="20" t="str">
        <f>IFERROR(__xludf.DUMMYFUNCTION("SPLIT(E3416,"" - "")"),"#VALUE!")</f>
        <v>#VALUE!</v>
      </c>
      <c r="D3416" s="20"/>
      <c r="E3416" s="23"/>
      <c r="F3416" s="4">
        <v>45.0</v>
      </c>
      <c r="G3416" s="4">
        <v>6.18</v>
      </c>
      <c r="H3416" s="8">
        <v>0.1778</v>
      </c>
      <c r="I3416" s="8">
        <v>0.0647</v>
      </c>
      <c r="J3416" s="9">
        <v>0.005821759259259259</v>
      </c>
      <c r="K3416" s="21">
        <v>503.0</v>
      </c>
      <c r="L3416" s="4">
        <v>16.76</v>
      </c>
    </row>
    <row r="3417">
      <c r="A3417" s="20" t="s">
        <v>3994</v>
      </c>
      <c r="B3417" s="20" t="str">
        <f t="shared" si="1"/>
        <v>#VALUE!</v>
      </c>
      <c r="C3417" s="20" t="str">
        <f>IFERROR(__xludf.DUMMYFUNCTION("SPLIT(E3417,"" - "")"),"#VALUE!")</f>
        <v>#VALUE!</v>
      </c>
      <c r="D3417" s="20"/>
      <c r="E3417" s="23"/>
      <c r="F3417" s="4">
        <v>45.0</v>
      </c>
      <c r="G3417" s="4">
        <v>2.18</v>
      </c>
      <c r="H3417" s="8">
        <v>0.2222</v>
      </c>
      <c r="I3417" s="8">
        <v>0.3061</v>
      </c>
      <c r="J3417" s="9">
        <v>0.0022916666666666667</v>
      </c>
      <c r="K3417" s="21">
        <v>198.0</v>
      </c>
      <c r="L3417" s="4">
        <v>1.87</v>
      </c>
    </row>
    <row r="3418">
      <c r="A3418" s="20" t="s">
        <v>3996</v>
      </c>
      <c r="B3418" s="20" t="str">
        <f t="shared" si="1"/>
        <v>#VALUE!</v>
      </c>
      <c r="C3418" s="20" t="str">
        <f>IFERROR(__xludf.DUMMYFUNCTION("SPLIT(E3418,"" - "")"),"#VALUE!")</f>
        <v>#VALUE!</v>
      </c>
      <c r="D3418" s="20"/>
      <c r="E3418" s="23"/>
      <c r="F3418" s="4">
        <v>45.0</v>
      </c>
      <c r="G3418" s="4">
        <v>3.58</v>
      </c>
      <c r="H3418" s="8">
        <v>0.2</v>
      </c>
      <c r="I3418" s="8">
        <v>0.4596</v>
      </c>
      <c r="J3418" s="9">
        <v>0.0028935185185185184</v>
      </c>
      <c r="K3418" s="21">
        <v>250.0</v>
      </c>
      <c r="L3418" s="4">
        <v>0.98</v>
      </c>
    </row>
    <row r="3419">
      <c r="A3419" s="20" t="s">
        <v>3997</v>
      </c>
      <c r="B3419" s="20" t="str">
        <f t="shared" si="1"/>
        <v>#VALUE!</v>
      </c>
      <c r="C3419" s="20" t="str">
        <f>IFERROR(__xludf.DUMMYFUNCTION("SPLIT(E3419,"" - "")"),"#VALUE!")</f>
        <v>#VALUE!</v>
      </c>
      <c r="D3419" s="20"/>
      <c r="E3419" s="23"/>
      <c r="F3419" s="4">
        <v>45.0</v>
      </c>
      <c r="G3419" s="4">
        <v>2.53</v>
      </c>
      <c r="H3419" s="8">
        <v>0.2444</v>
      </c>
      <c r="I3419" s="8">
        <v>0.2368</v>
      </c>
      <c r="J3419" s="9">
        <v>0.0017708333333333332</v>
      </c>
      <c r="K3419" s="21">
        <v>153.0</v>
      </c>
      <c r="L3419" s="4">
        <v>3.69</v>
      </c>
    </row>
    <row r="3420">
      <c r="A3420" s="20" t="s">
        <v>3999</v>
      </c>
      <c r="B3420" s="20" t="str">
        <f t="shared" si="1"/>
        <v>#VALUE!</v>
      </c>
      <c r="C3420" s="20" t="str">
        <f>IFERROR(__xludf.DUMMYFUNCTION("SPLIT(E3420,"" - "")"),"#VALUE!")</f>
        <v>#VALUE!</v>
      </c>
      <c r="D3420" s="20"/>
      <c r="E3420" s="23"/>
      <c r="F3420" s="4">
        <v>45.0</v>
      </c>
      <c r="G3420" s="4">
        <v>3.02</v>
      </c>
      <c r="H3420" s="8">
        <v>0.1556</v>
      </c>
      <c r="I3420" s="8">
        <v>0.2353</v>
      </c>
      <c r="J3420" s="9">
        <v>0.0023032407407407407</v>
      </c>
      <c r="K3420" s="21">
        <v>199.0</v>
      </c>
      <c r="L3420" s="4">
        <v>2.51</v>
      </c>
    </row>
    <row r="3421">
      <c r="A3421" s="20" t="s">
        <v>4000</v>
      </c>
      <c r="B3421" s="20" t="str">
        <f t="shared" si="1"/>
        <v>#VALUE!</v>
      </c>
      <c r="C3421" s="20" t="str">
        <f>IFERROR(__xludf.DUMMYFUNCTION("SPLIT(E3421,"" - "")"),"#VALUE!")</f>
        <v>#VALUE!</v>
      </c>
      <c r="D3421" s="20"/>
      <c r="E3421" s="23"/>
      <c r="F3421" s="4">
        <v>45.0</v>
      </c>
      <c r="G3421" s="4">
        <v>5.33</v>
      </c>
      <c r="H3421" s="8">
        <v>0.2222</v>
      </c>
      <c r="I3421" s="8">
        <v>0.1833</v>
      </c>
      <c r="J3421" s="9">
        <v>0.003703703703703704</v>
      </c>
      <c r="K3421" s="21">
        <v>320.0</v>
      </c>
      <c r="L3421" s="4">
        <v>4.07</v>
      </c>
    </row>
    <row r="3422">
      <c r="A3422" s="20" t="s">
        <v>4001</v>
      </c>
      <c r="B3422" s="20" t="str">
        <f t="shared" si="1"/>
        <v>#VALUE!</v>
      </c>
      <c r="C3422" s="20" t="str">
        <f>IFERROR(__xludf.DUMMYFUNCTION("SPLIT(E3422,"" - "")"),"#VALUE!")</f>
        <v>#VALUE!</v>
      </c>
      <c r="D3422" s="20"/>
      <c r="E3422" s="23"/>
      <c r="F3422" s="4">
        <v>45.0</v>
      </c>
      <c r="G3422" s="4">
        <v>3.44</v>
      </c>
      <c r="H3422" s="8">
        <v>0.2667</v>
      </c>
      <c r="I3422" s="8">
        <v>0.1097</v>
      </c>
      <c r="J3422" s="9">
        <v>0.0036805555555555554</v>
      </c>
      <c r="K3422" s="21">
        <v>318.0</v>
      </c>
      <c r="L3422" s="4">
        <v>4.89</v>
      </c>
    </row>
    <row r="3423">
      <c r="A3423" s="20" t="s">
        <v>4002</v>
      </c>
      <c r="B3423" s="20" t="str">
        <f t="shared" si="1"/>
        <v>#VALUE!</v>
      </c>
      <c r="C3423" s="20" t="str">
        <f>IFERROR(__xludf.DUMMYFUNCTION("SPLIT(E3423,"" - "")"),"#VALUE!")</f>
        <v>#VALUE!</v>
      </c>
      <c r="D3423" s="20"/>
      <c r="E3423" s="23"/>
      <c r="F3423" s="4">
        <v>45.0</v>
      </c>
      <c r="G3423" s="4">
        <v>3.29</v>
      </c>
      <c r="H3423" s="8">
        <v>0.4</v>
      </c>
      <c r="I3423" s="8">
        <v>0.1486</v>
      </c>
      <c r="J3423" s="9">
        <v>0.0024537037037037036</v>
      </c>
      <c r="K3423" s="21">
        <v>212.0</v>
      </c>
      <c r="L3423" s="4">
        <v>3.22</v>
      </c>
    </row>
    <row r="3424">
      <c r="A3424" s="20" t="s">
        <v>4003</v>
      </c>
      <c r="B3424" s="20" t="str">
        <f t="shared" si="1"/>
        <v>#VALUE!</v>
      </c>
      <c r="C3424" s="20" t="str">
        <f>IFERROR(__xludf.DUMMYFUNCTION("SPLIT(E3424,"" - "")"),"#VALUE!")</f>
        <v>#VALUE!</v>
      </c>
      <c r="D3424" s="20"/>
      <c r="E3424" s="23"/>
      <c r="F3424" s="4">
        <v>45.0</v>
      </c>
      <c r="G3424" s="4">
        <v>5.44</v>
      </c>
      <c r="H3424" s="8">
        <v>0.2444</v>
      </c>
      <c r="I3424" s="8">
        <v>0.1265</v>
      </c>
      <c r="J3424" s="9">
        <v>0.003287037037037037</v>
      </c>
      <c r="K3424" s="21">
        <v>284.0</v>
      </c>
      <c r="L3424" s="4">
        <v>1.33</v>
      </c>
    </row>
    <row r="3425">
      <c r="A3425" s="20" t="s">
        <v>4004</v>
      </c>
      <c r="B3425" s="20" t="str">
        <f t="shared" si="1"/>
        <v>#VALUE!</v>
      </c>
      <c r="C3425" s="20" t="str">
        <f>IFERROR(__xludf.DUMMYFUNCTION("SPLIT(E3425,"" - "")"),"#VALUE!")</f>
        <v>#VALUE!</v>
      </c>
      <c r="D3425" s="20"/>
      <c r="E3425" s="23"/>
      <c r="F3425" s="4">
        <v>45.0</v>
      </c>
      <c r="G3425" s="4">
        <v>4.16</v>
      </c>
      <c r="H3425" s="8">
        <v>0.4444</v>
      </c>
      <c r="I3425" s="8">
        <v>0.2246</v>
      </c>
      <c r="J3425" s="9">
        <v>0.0035069444444444445</v>
      </c>
      <c r="K3425" s="21">
        <v>303.0</v>
      </c>
      <c r="L3425" s="4">
        <v>2.36</v>
      </c>
    </row>
    <row r="3426">
      <c r="A3426" s="20" t="s">
        <v>4197</v>
      </c>
      <c r="B3426" s="20" t="str">
        <f t="shared" si="1"/>
        <v>#VALUE!</v>
      </c>
      <c r="C3426" s="20" t="str">
        <f>IFERROR(__xludf.DUMMYFUNCTION("SPLIT(E3426,"" - "")"),"#VALUE!")</f>
        <v>#VALUE!</v>
      </c>
      <c r="D3426" s="20"/>
      <c r="E3426" s="23"/>
      <c r="F3426" s="4">
        <v>45.0</v>
      </c>
      <c r="G3426" s="4">
        <v>2.07</v>
      </c>
      <c r="H3426" s="8">
        <v>0.5556</v>
      </c>
      <c r="I3426" s="8">
        <v>0.0968</v>
      </c>
      <c r="J3426" s="9">
        <v>0.003321759259259259</v>
      </c>
      <c r="K3426" s="21">
        <v>287.0</v>
      </c>
      <c r="L3426" s="4">
        <v>3.33</v>
      </c>
    </row>
    <row r="3427">
      <c r="A3427" s="20" t="s">
        <v>4006</v>
      </c>
      <c r="B3427" s="20" t="str">
        <f t="shared" si="1"/>
        <v>#VALUE!</v>
      </c>
      <c r="C3427" s="20" t="str">
        <f>IFERROR(__xludf.DUMMYFUNCTION("SPLIT(E3427,"" - "")"),"#VALUE!")</f>
        <v>#VALUE!</v>
      </c>
      <c r="D3427" s="20"/>
      <c r="E3427" s="23"/>
      <c r="F3427" s="4">
        <v>45.0</v>
      </c>
      <c r="G3427" s="4">
        <v>4.78</v>
      </c>
      <c r="H3427" s="8">
        <v>0.2222</v>
      </c>
      <c r="I3427" s="8">
        <v>0.1721</v>
      </c>
      <c r="J3427" s="9">
        <v>0.0038773148148148148</v>
      </c>
      <c r="K3427" s="21">
        <v>335.0</v>
      </c>
      <c r="L3427" s="4">
        <v>1.2</v>
      </c>
    </row>
    <row r="3428">
      <c r="A3428" s="20" t="s">
        <v>4007</v>
      </c>
      <c r="B3428" s="20" t="str">
        <f t="shared" si="1"/>
        <v>#VALUE!</v>
      </c>
      <c r="C3428" s="20" t="str">
        <f>IFERROR(__xludf.DUMMYFUNCTION("SPLIT(E3428,"" - "")"),"#VALUE!")</f>
        <v>#VALUE!</v>
      </c>
      <c r="D3428" s="20"/>
      <c r="E3428" s="23"/>
      <c r="F3428" s="4">
        <v>45.0</v>
      </c>
      <c r="G3428" s="4">
        <v>5.16</v>
      </c>
      <c r="H3428" s="8">
        <v>0.1778</v>
      </c>
      <c r="I3428" s="8">
        <v>0.4741</v>
      </c>
      <c r="J3428" s="9">
        <v>0.003159722222222222</v>
      </c>
      <c r="K3428" s="21">
        <v>273.0</v>
      </c>
      <c r="L3428" s="4">
        <v>2.0</v>
      </c>
    </row>
    <row r="3429">
      <c r="A3429" s="20" t="s">
        <v>4008</v>
      </c>
      <c r="B3429" s="20" t="str">
        <f t="shared" si="1"/>
        <v>#VALUE!</v>
      </c>
      <c r="C3429" s="20" t="str">
        <f>IFERROR(__xludf.DUMMYFUNCTION("SPLIT(E3429,"" - "")"),"#VALUE!")</f>
        <v>#VALUE!</v>
      </c>
      <c r="D3429" s="20"/>
      <c r="E3429" s="23"/>
      <c r="F3429" s="4">
        <v>45.0</v>
      </c>
      <c r="G3429" s="4">
        <v>3.71</v>
      </c>
      <c r="H3429" s="8">
        <v>0.2222</v>
      </c>
      <c r="I3429" s="8">
        <v>0.1198</v>
      </c>
      <c r="J3429" s="9">
        <v>0.003310185185185185</v>
      </c>
      <c r="K3429" s="21">
        <v>286.0</v>
      </c>
      <c r="L3429" s="4">
        <v>2.62</v>
      </c>
    </row>
    <row r="3430">
      <c r="A3430" s="20" t="s">
        <v>4009</v>
      </c>
      <c r="B3430" s="20" t="str">
        <f t="shared" si="1"/>
        <v>#VALUE!</v>
      </c>
      <c r="C3430" s="20" t="str">
        <f>IFERROR(__xludf.DUMMYFUNCTION("SPLIT(E3430,"" - "")"),"#VALUE!")</f>
        <v>#VALUE!</v>
      </c>
      <c r="D3430" s="20"/>
      <c r="E3430" s="23"/>
      <c r="F3430" s="4">
        <v>45.0</v>
      </c>
      <c r="G3430" s="4">
        <v>1.53</v>
      </c>
      <c r="H3430" s="8">
        <v>0.1111</v>
      </c>
      <c r="I3430" s="8">
        <v>0.5072</v>
      </c>
      <c r="J3430" s="9">
        <v>4.050925925925926E-4</v>
      </c>
      <c r="K3430" s="21">
        <v>35.0</v>
      </c>
      <c r="L3430" s="4">
        <v>1.09</v>
      </c>
    </row>
    <row r="3431">
      <c r="A3431" s="20" t="s">
        <v>4010</v>
      </c>
      <c r="B3431" s="20" t="str">
        <f t="shared" si="1"/>
        <v>#VALUE!</v>
      </c>
      <c r="C3431" s="20" t="str">
        <f>IFERROR(__xludf.DUMMYFUNCTION("SPLIT(E3431,"" - "")"),"#VALUE!")</f>
        <v>#VALUE!</v>
      </c>
      <c r="D3431" s="20"/>
      <c r="E3431" s="23"/>
      <c r="F3431" s="4">
        <v>45.0</v>
      </c>
      <c r="G3431" s="4">
        <v>5.89</v>
      </c>
      <c r="H3431" s="8">
        <v>0.3778</v>
      </c>
      <c r="I3431" s="8">
        <v>0.1094</v>
      </c>
      <c r="J3431" s="9">
        <v>0.003425925925925926</v>
      </c>
      <c r="K3431" s="21">
        <v>296.0</v>
      </c>
      <c r="L3431" s="4">
        <v>4.24</v>
      </c>
    </row>
    <row r="3432">
      <c r="A3432" s="20" t="s">
        <v>4011</v>
      </c>
      <c r="B3432" s="20" t="str">
        <f t="shared" si="1"/>
        <v>#VALUE!</v>
      </c>
      <c r="C3432" s="20" t="str">
        <f>IFERROR(__xludf.DUMMYFUNCTION("SPLIT(E3432,"" - "")"),"#VALUE!")</f>
        <v>#VALUE!</v>
      </c>
      <c r="D3432" s="20"/>
      <c r="E3432" s="23"/>
      <c r="F3432" s="4">
        <v>45.0</v>
      </c>
      <c r="G3432" s="4">
        <v>4.04</v>
      </c>
      <c r="H3432" s="8">
        <v>0.1556</v>
      </c>
      <c r="I3432" s="8">
        <v>0.1374</v>
      </c>
      <c r="J3432" s="9">
        <v>0.004629629629629629</v>
      </c>
      <c r="K3432" s="21">
        <v>400.0</v>
      </c>
      <c r="L3432" s="4">
        <v>5.11</v>
      </c>
    </row>
    <row r="3433">
      <c r="A3433" s="20" t="s">
        <v>4012</v>
      </c>
      <c r="B3433" s="20" t="str">
        <f t="shared" si="1"/>
        <v>#VALUE!</v>
      </c>
      <c r="C3433" s="20" t="str">
        <f>IFERROR(__xludf.DUMMYFUNCTION("SPLIT(E3433,"" - "")"),"#VALUE!")</f>
        <v>#VALUE!</v>
      </c>
      <c r="D3433" s="20"/>
      <c r="E3433" s="23"/>
      <c r="F3433" s="4">
        <v>45.0</v>
      </c>
      <c r="G3433" s="4">
        <v>2.56</v>
      </c>
      <c r="H3433" s="8">
        <v>0.2</v>
      </c>
      <c r="I3433" s="8">
        <v>0.1652</v>
      </c>
      <c r="J3433" s="9">
        <v>0.0043287037037037035</v>
      </c>
      <c r="K3433" s="21">
        <v>374.0</v>
      </c>
      <c r="L3433" s="4">
        <v>2.76</v>
      </c>
    </row>
    <row r="3434">
      <c r="A3434" s="20" t="s">
        <v>4014</v>
      </c>
      <c r="B3434" s="20" t="str">
        <f t="shared" si="1"/>
        <v>#VALUE!</v>
      </c>
      <c r="C3434" s="20" t="str">
        <f>IFERROR(__xludf.DUMMYFUNCTION("SPLIT(E3434,"" - "")"),"#VALUE!")</f>
        <v>#VALUE!</v>
      </c>
      <c r="D3434" s="20"/>
      <c r="E3434" s="23"/>
      <c r="F3434" s="4">
        <v>45.0</v>
      </c>
      <c r="G3434" s="4">
        <v>4.56</v>
      </c>
      <c r="H3434" s="8">
        <v>0.4222</v>
      </c>
      <c r="I3434" s="8">
        <v>0.0878</v>
      </c>
      <c r="J3434" s="9">
        <v>0.004918981481481482</v>
      </c>
      <c r="K3434" s="21">
        <v>425.0</v>
      </c>
      <c r="L3434" s="4">
        <v>2.78</v>
      </c>
    </row>
    <row r="3435">
      <c r="A3435" s="20" t="s">
        <v>4016</v>
      </c>
      <c r="B3435" s="20" t="str">
        <f t="shared" si="1"/>
        <v>#VALUE!</v>
      </c>
      <c r="C3435" s="20" t="str">
        <f>IFERROR(__xludf.DUMMYFUNCTION("SPLIT(E3435,"" - "")"),"#VALUE!")</f>
        <v>#VALUE!</v>
      </c>
      <c r="D3435" s="20"/>
      <c r="E3435" s="23"/>
      <c r="F3435" s="4">
        <v>45.0</v>
      </c>
      <c r="G3435" s="4">
        <v>2.07</v>
      </c>
      <c r="H3435" s="8">
        <v>0.3556</v>
      </c>
      <c r="I3435" s="8">
        <v>0.2043</v>
      </c>
      <c r="J3435" s="9">
        <v>0.0026967592592592594</v>
      </c>
      <c r="K3435" s="21">
        <v>233.0</v>
      </c>
      <c r="L3435" s="4">
        <v>2.82</v>
      </c>
    </row>
    <row r="3436">
      <c r="A3436" s="20" t="s">
        <v>4020</v>
      </c>
      <c r="B3436" s="20" t="str">
        <f t="shared" si="1"/>
        <v>#VALUE!</v>
      </c>
      <c r="C3436" s="20" t="str">
        <f>IFERROR(__xludf.DUMMYFUNCTION("SPLIT(E3436,"" - "")"),"#VALUE!")</f>
        <v>#VALUE!</v>
      </c>
      <c r="D3436" s="20"/>
      <c r="E3436" s="23"/>
      <c r="F3436" s="4">
        <v>45.0</v>
      </c>
      <c r="G3436" s="4">
        <v>2.87</v>
      </c>
      <c r="H3436" s="8">
        <v>0.3111</v>
      </c>
      <c r="I3436" s="8">
        <v>0.155</v>
      </c>
      <c r="J3436" s="9">
        <v>0.0024074074074074076</v>
      </c>
      <c r="K3436" s="21">
        <v>208.0</v>
      </c>
      <c r="L3436" s="4">
        <v>2.8</v>
      </c>
    </row>
    <row r="3437">
      <c r="A3437" s="20" t="s">
        <v>4021</v>
      </c>
      <c r="B3437" s="20" t="str">
        <f t="shared" si="1"/>
        <v>#VALUE!</v>
      </c>
      <c r="C3437" s="20" t="str">
        <f>IFERROR(__xludf.DUMMYFUNCTION("SPLIT(E3437,"" - "")"),"#VALUE!")</f>
        <v>#VALUE!</v>
      </c>
      <c r="D3437" s="20"/>
      <c r="E3437" s="23"/>
      <c r="F3437" s="4">
        <v>45.0</v>
      </c>
      <c r="G3437" s="4">
        <v>3.73</v>
      </c>
      <c r="H3437" s="8">
        <v>0.2222</v>
      </c>
      <c r="I3437" s="8">
        <v>0.2321</v>
      </c>
      <c r="J3437" s="9">
        <v>0.004074074074074074</v>
      </c>
      <c r="K3437" s="21">
        <v>352.0</v>
      </c>
      <c r="L3437" s="4">
        <v>2.71</v>
      </c>
    </row>
    <row r="3438">
      <c r="A3438" s="20" t="s">
        <v>4022</v>
      </c>
      <c r="B3438" s="20" t="str">
        <f t="shared" si="1"/>
        <v>#VALUE!</v>
      </c>
      <c r="C3438" s="20" t="str">
        <f>IFERROR(__xludf.DUMMYFUNCTION("SPLIT(E3438,"" - "")"),"#VALUE!")</f>
        <v>#VALUE!</v>
      </c>
      <c r="D3438" s="20"/>
      <c r="E3438" s="23"/>
      <c r="F3438" s="4">
        <v>45.0</v>
      </c>
      <c r="G3438" s="4">
        <v>2.33</v>
      </c>
      <c r="H3438" s="8">
        <v>0.4</v>
      </c>
      <c r="I3438" s="8">
        <v>0.1238</v>
      </c>
      <c r="J3438" s="9">
        <v>0.0014699074074074074</v>
      </c>
      <c r="K3438" s="21">
        <v>127.0</v>
      </c>
      <c r="L3438" s="4">
        <v>1.76</v>
      </c>
    </row>
    <row r="3439">
      <c r="A3439" s="20" t="s">
        <v>4024</v>
      </c>
      <c r="B3439" s="20" t="str">
        <f t="shared" si="1"/>
        <v>#VALUE!</v>
      </c>
      <c r="C3439" s="20" t="str">
        <f>IFERROR(__xludf.DUMMYFUNCTION("SPLIT(E3439,"" - "")"),"#VALUE!")</f>
        <v>#VALUE!</v>
      </c>
      <c r="D3439" s="20"/>
      <c r="E3439" s="23"/>
      <c r="F3439" s="4">
        <v>45.0</v>
      </c>
      <c r="G3439" s="4">
        <v>4.73</v>
      </c>
      <c r="H3439" s="8">
        <v>0.2444</v>
      </c>
      <c r="I3439" s="8">
        <v>0.1549</v>
      </c>
      <c r="J3439" s="9">
        <v>0.006493055555555556</v>
      </c>
      <c r="K3439" s="21">
        <v>561.0</v>
      </c>
      <c r="L3439" s="4">
        <v>4.27</v>
      </c>
    </row>
    <row r="3440">
      <c r="A3440" s="20" t="s">
        <v>4025</v>
      </c>
      <c r="B3440" s="20" t="str">
        <f t="shared" si="1"/>
        <v>#VALUE!</v>
      </c>
      <c r="C3440" s="20" t="str">
        <f>IFERROR(__xludf.DUMMYFUNCTION("SPLIT(E3440,"" - "")"),"#VALUE!")</f>
        <v>#VALUE!</v>
      </c>
      <c r="D3440" s="20"/>
      <c r="E3440" s="23"/>
      <c r="F3440" s="4">
        <v>45.0</v>
      </c>
      <c r="G3440" s="4">
        <v>3.13</v>
      </c>
      <c r="H3440" s="8">
        <v>0.1111</v>
      </c>
      <c r="I3440" s="8">
        <v>0.2411</v>
      </c>
      <c r="J3440" s="9">
        <v>0.0019560185185185184</v>
      </c>
      <c r="K3440" s="21">
        <v>169.0</v>
      </c>
      <c r="L3440" s="4">
        <v>2.58</v>
      </c>
    </row>
    <row r="3441">
      <c r="A3441" s="20" t="s">
        <v>4026</v>
      </c>
      <c r="B3441" s="20" t="str">
        <f t="shared" si="1"/>
        <v>#VALUE!</v>
      </c>
      <c r="C3441" s="20" t="str">
        <f>IFERROR(__xludf.DUMMYFUNCTION("SPLIT(E3441,"" - "")"),"#VALUE!")</f>
        <v>#VALUE!</v>
      </c>
      <c r="D3441" s="20"/>
      <c r="E3441" s="23"/>
      <c r="F3441" s="4">
        <v>45.0</v>
      </c>
      <c r="G3441" s="4">
        <v>2.64</v>
      </c>
      <c r="H3441" s="8">
        <v>0.4</v>
      </c>
      <c r="I3441" s="8">
        <v>0.1261</v>
      </c>
      <c r="J3441" s="9">
        <v>0.0027199074074074074</v>
      </c>
      <c r="K3441" s="21">
        <v>235.0</v>
      </c>
      <c r="L3441" s="4">
        <v>2.22</v>
      </c>
    </row>
    <row r="3442">
      <c r="A3442" s="20" t="s">
        <v>4027</v>
      </c>
      <c r="B3442" s="20" t="str">
        <f t="shared" si="1"/>
        <v>#VALUE!</v>
      </c>
      <c r="C3442" s="20" t="str">
        <f>IFERROR(__xludf.DUMMYFUNCTION("SPLIT(E3442,"" - "")"),"#VALUE!")</f>
        <v>#VALUE!</v>
      </c>
      <c r="D3442" s="20"/>
      <c r="E3442" s="23"/>
      <c r="F3442" s="4">
        <v>45.0</v>
      </c>
      <c r="G3442" s="4">
        <v>1.73</v>
      </c>
      <c r="H3442" s="8">
        <v>0.3111</v>
      </c>
      <c r="I3442" s="8">
        <v>0.0256</v>
      </c>
      <c r="J3442" s="9">
        <v>0.00537037037037037</v>
      </c>
      <c r="K3442" s="21">
        <v>464.0</v>
      </c>
      <c r="L3442" s="4">
        <v>3.91</v>
      </c>
    </row>
    <row r="3443">
      <c r="A3443" s="20" t="s">
        <v>4314</v>
      </c>
      <c r="B3443" s="20" t="str">
        <f t="shared" si="1"/>
        <v>#VALUE!</v>
      </c>
      <c r="C3443" s="20" t="str">
        <f>IFERROR(__xludf.DUMMYFUNCTION("SPLIT(E3443,"" - "")"),"#VALUE!")</f>
        <v>#VALUE!</v>
      </c>
      <c r="D3443" s="20"/>
      <c r="E3443" s="23"/>
      <c r="F3443" s="4">
        <v>45.0</v>
      </c>
      <c r="G3443" s="4">
        <v>4.09</v>
      </c>
      <c r="H3443" s="8">
        <v>0.2444</v>
      </c>
      <c r="I3443" s="8">
        <v>0.1304</v>
      </c>
      <c r="J3443" s="9">
        <v>0.0022453703703703702</v>
      </c>
      <c r="K3443" s="21">
        <v>194.0</v>
      </c>
      <c r="L3443" s="4">
        <v>1.76</v>
      </c>
    </row>
    <row r="3444">
      <c r="A3444" s="20" t="s">
        <v>4029</v>
      </c>
      <c r="B3444" s="20" t="str">
        <f t="shared" si="1"/>
        <v>#VALUE!</v>
      </c>
      <c r="C3444" s="20" t="str">
        <f>IFERROR(__xludf.DUMMYFUNCTION("SPLIT(E3444,"" - "")"),"#VALUE!")</f>
        <v>#VALUE!</v>
      </c>
      <c r="D3444" s="20"/>
      <c r="E3444" s="23"/>
      <c r="F3444" s="4">
        <v>45.0</v>
      </c>
      <c r="G3444" s="4">
        <v>2.56</v>
      </c>
      <c r="H3444" s="8">
        <v>0.2444</v>
      </c>
      <c r="I3444" s="8">
        <v>0.287</v>
      </c>
      <c r="J3444" s="9">
        <v>0.002349537037037037</v>
      </c>
      <c r="K3444" s="21">
        <v>203.0</v>
      </c>
      <c r="L3444" s="4">
        <v>1.38</v>
      </c>
    </row>
    <row r="3445">
      <c r="A3445" s="20" t="s">
        <v>4030</v>
      </c>
      <c r="B3445" s="20" t="str">
        <f t="shared" si="1"/>
        <v>#VALUE!</v>
      </c>
      <c r="C3445" s="20" t="str">
        <f>IFERROR(__xludf.DUMMYFUNCTION("SPLIT(E3445,"" - "")"),"#VALUE!")</f>
        <v>#VALUE!</v>
      </c>
      <c r="D3445" s="20"/>
      <c r="E3445" s="23"/>
      <c r="F3445" s="4">
        <v>45.0</v>
      </c>
      <c r="G3445" s="4">
        <v>2.98</v>
      </c>
      <c r="H3445" s="8">
        <v>0.1111</v>
      </c>
      <c r="I3445" s="8">
        <v>0.3209</v>
      </c>
      <c r="J3445" s="9">
        <v>0.0018287037037037037</v>
      </c>
      <c r="K3445" s="21">
        <v>158.0</v>
      </c>
      <c r="L3445" s="4">
        <v>1.02</v>
      </c>
    </row>
    <row r="3446">
      <c r="A3446" s="20" t="s">
        <v>4031</v>
      </c>
      <c r="B3446" s="20" t="str">
        <f t="shared" si="1"/>
        <v>#VALUE!</v>
      </c>
      <c r="C3446" s="20" t="str">
        <f>IFERROR(__xludf.DUMMYFUNCTION("SPLIT(E3446,"" - "")"),"#VALUE!")</f>
        <v>#VALUE!</v>
      </c>
      <c r="D3446" s="20"/>
      <c r="E3446" s="23"/>
      <c r="F3446" s="4">
        <v>45.0</v>
      </c>
      <c r="G3446" s="4">
        <v>4.29</v>
      </c>
      <c r="H3446" s="8">
        <v>0.1333</v>
      </c>
      <c r="I3446" s="8">
        <v>0.2435</v>
      </c>
      <c r="J3446" s="9">
        <v>0.002534722222222222</v>
      </c>
      <c r="K3446" s="21">
        <v>219.0</v>
      </c>
      <c r="L3446" s="4">
        <v>2.82</v>
      </c>
    </row>
    <row r="3447">
      <c r="A3447" s="20" t="s">
        <v>4032</v>
      </c>
      <c r="B3447" s="20" t="str">
        <f t="shared" si="1"/>
        <v>#VALUE!</v>
      </c>
      <c r="C3447" s="20" t="str">
        <f>IFERROR(__xludf.DUMMYFUNCTION("SPLIT(E3447,"" - "")"),"#VALUE!")</f>
        <v>#VALUE!</v>
      </c>
      <c r="D3447" s="20"/>
      <c r="E3447" s="23"/>
      <c r="F3447" s="4">
        <v>45.0</v>
      </c>
      <c r="G3447" s="4">
        <v>3.64</v>
      </c>
      <c r="H3447" s="8">
        <v>0.3333</v>
      </c>
      <c r="I3447" s="8">
        <v>0.2317</v>
      </c>
      <c r="J3447" s="9">
        <v>0.0034837962962962965</v>
      </c>
      <c r="K3447" s="21">
        <v>301.0</v>
      </c>
      <c r="L3447" s="4">
        <v>2.4</v>
      </c>
    </row>
    <row r="3448">
      <c r="A3448" s="20" t="s">
        <v>4033</v>
      </c>
      <c r="B3448" s="20" t="str">
        <f t="shared" si="1"/>
        <v>#VALUE!</v>
      </c>
      <c r="C3448" s="20" t="str">
        <f>IFERROR(__xludf.DUMMYFUNCTION("SPLIT(E3448,"" - "")"),"#VALUE!")</f>
        <v>#VALUE!</v>
      </c>
      <c r="D3448" s="20"/>
      <c r="E3448" s="23"/>
      <c r="F3448" s="4">
        <v>45.0</v>
      </c>
      <c r="G3448" s="4">
        <v>3.16</v>
      </c>
      <c r="H3448" s="8">
        <v>0.4889</v>
      </c>
      <c r="I3448" s="8">
        <v>0.1268</v>
      </c>
      <c r="J3448" s="9">
        <v>0.0061574074074074074</v>
      </c>
      <c r="K3448" s="21">
        <v>532.0</v>
      </c>
      <c r="L3448" s="4">
        <v>2.27</v>
      </c>
    </row>
    <row r="3449">
      <c r="A3449" s="20" t="s">
        <v>4034</v>
      </c>
      <c r="B3449" s="20" t="str">
        <f t="shared" si="1"/>
        <v>#VALUE!</v>
      </c>
      <c r="C3449" s="20" t="str">
        <f>IFERROR(__xludf.DUMMYFUNCTION("SPLIT(E3449,"" - "")"),"#VALUE!")</f>
        <v>#VALUE!</v>
      </c>
      <c r="D3449" s="20"/>
      <c r="E3449" s="23"/>
      <c r="F3449" s="4">
        <v>45.0</v>
      </c>
      <c r="G3449" s="4">
        <v>3.56</v>
      </c>
      <c r="H3449" s="8">
        <v>0.2222</v>
      </c>
      <c r="I3449" s="8">
        <v>0.2062</v>
      </c>
      <c r="J3449" s="9">
        <v>0.006111111111111111</v>
      </c>
      <c r="K3449" s="21">
        <v>528.0</v>
      </c>
      <c r="L3449" s="4">
        <v>3.62</v>
      </c>
    </row>
    <row r="3450">
      <c r="A3450" s="20" t="s">
        <v>4035</v>
      </c>
      <c r="B3450" s="20" t="str">
        <f t="shared" si="1"/>
        <v>#VALUE!</v>
      </c>
      <c r="C3450" s="20" t="str">
        <f>IFERROR(__xludf.DUMMYFUNCTION("SPLIT(E3450,"" - "")"),"#VALUE!")</f>
        <v>#VALUE!</v>
      </c>
      <c r="D3450" s="20"/>
      <c r="E3450" s="23"/>
      <c r="F3450" s="4">
        <v>45.0</v>
      </c>
      <c r="G3450" s="4">
        <v>5.91</v>
      </c>
      <c r="H3450" s="8">
        <v>0.3111</v>
      </c>
      <c r="I3450" s="8">
        <v>0.1805</v>
      </c>
      <c r="J3450" s="9">
        <v>0.0051967592592592595</v>
      </c>
      <c r="K3450" s="21">
        <v>449.0</v>
      </c>
      <c r="L3450" s="4">
        <v>2.98</v>
      </c>
    </row>
    <row r="3451">
      <c r="A3451" s="20" t="s">
        <v>4036</v>
      </c>
      <c r="B3451" s="20" t="str">
        <f t="shared" si="1"/>
        <v>#VALUE!</v>
      </c>
      <c r="C3451" s="20" t="str">
        <f>IFERROR(__xludf.DUMMYFUNCTION("SPLIT(E3451,"" - "")"),"#VALUE!")</f>
        <v>#VALUE!</v>
      </c>
      <c r="D3451" s="20"/>
      <c r="E3451" s="23"/>
      <c r="F3451" s="4">
        <v>45.0</v>
      </c>
      <c r="G3451" s="4">
        <v>4.13</v>
      </c>
      <c r="H3451" s="8">
        <v>0.1111</v>
      </c>
      <c r="I3451" s="8">
        <v>0.1989</v>
      </c>
      <c r="J3451" s="9">
        <v>0.0038773148148148148</v>
      </c>
      <c r="K3451" s="21">
        <v>335.0</v>
      </c>
      <c r="L3451" s="4">
        <v>3.4</v>
      </c>
    </row>
    <row r="3452">
      <c r="A3452" s="20" t="s">
        <v>4037</v>
      </c>
      <c r="B3452" s="20" t="str">
        <f t="shared" si="1"/>
        <v>#VALUE!</v>
      </c>
      <c r="C3452" s="20" t="str">
        <f>IFERROR(__xludf.DUMMYFUNCTION("SPLIT(E3452,"" - "")"),"#VALUE!")</f>
        <v>#VALUE!</v>
      </c>
      <c r="D3452" s="20"/>
      <c r="E3452" s="23"/>
      <c r="F3452" s="4">
        <v>45.0</v>
      </c>
      <c r="G3452" s="4">
        <v>2.6</v>
      </c>
      <c r="H3452" s="8">
        <v>0.4667</v>
      </c>
      <c r="I3452" s="8">
        <v>0.1538</v>
      </c>
      <c r="J3452" s="9">
        <v>0.0038657407407407408</v>
      </c>
      <c r="K3452" s="21">
        <v>334.0</v>
      </c>
      <c r="L3452" s="4">
        <v>2.07</v>
      </c>
    </row>
    <row r="3453">
      <c r="A3453" s="20" t="s">
        <v>4038</v>
      </c>
      <c r="B3453" s="20" t="str">
        <f t="shared" si="1"/>
        <v>#VALUE!</v>
      </c>
      <c r="C3453" s="20" t="str">
        <f>IFERROR(__xludf.DUMMYFUNCTION("SPLIT(E3453,"" - "")"),"#VALUE!")</f>
        <v>#VALUE!</v>
      </c>
      <c r="D3453" s="20"/>
      <c r="E3453" s="23"/>
      <c r="F3453" s="4">
        <v>45.0</v>
      </c>
      <c r="G3453" s="4">
        <v>2.18</v>
      </c>
      <c r="H3453" s="8">
        <v>0.2889</v>
      </c>
      <c r="I3453" s="8">
        <v>0.2959</v>
      </c>
      <c r="J3453" s="9">
        <v>0.0023148148148148147</v>
      </c>
      <c r="K3453" s="21">
        <v>200.0</v>
      </c>
      <c r="L3453" s="4">
        <v>2.07</v>
      </c>
    </row>
    <row r="3454">
      <c r="A3454" s="20" t="s">
        <v>4039</v>
      </c>
      <c r="B3454" s="20" t="str">
        <f t="shared" si="1"/>
        <v>#VALUE!</v>
      </c>
      <c r="C3454" s="20" t="str">
        <f>IFERROR(__xludf.DUMMYFUNCTION("SPLIT(E3454,"" - "")"),"#VALUE!")</f>
        <v>#VALUE!</v>
      </c>
      <c r="D3454" s="20"/>
      <c r="E3454" s="23"/>
      <c r="F3454" s="4">
        <v>45.0</v>
      </c>
      <c r="G3454" s="4">
        <v>2.0</v>
      </c>
      <c r="H3454" s="8">
        <v>0.2444</v>
      </c>
      <c r="I3454" s="8">
        <v>0.2</v>
      </c>
      <c r="J3454" s="9">
        <v>0.0018402777777777777</v>
      </c>
      <c r="K3454" s="21">
        <v>159.0</v>
      </c>
      <c r="L3454" s="4">
        <v>3.31</v>
      </c>
    </row>
    <row r="3455">
      <c r="A3455" s="20" t="s">
        <v>4040</v>
      </c>
      <c r="B3455" s="20" t="str">
        <f t="shared" si="1"/>
        <v>#VALUE!</v>
      </c>
      <c r="C3455" s="20" t="str">
        <f>IFERROR(__xludf.DUMMYFUNCTION("SPLIT(E3455,"" - "")"),"#VALUE!")</f>
        <v>#VALUE!</v>
      </c>
      <c r="D3455" s="20"/>
      <c r="E3455" s="23"/>
      <c r="F3455" s="4">
        <v>45.0</v>
      </c>
      <c r="G3455" s="4">
        <v>3.53</v>
      </c>
      <c r="H3455" s="8">
        <v>0.2444</v>
      </c>
      <c r="I3455" s="8">
        <v>0.1572</v>
      </c>
      <c r="J3455" s="9">
        <v>0.004398148148148148</v>
      </c>
      <c r="K3455" s="21">
        <v>380.0</v>
      </c>
      <c r="L3455" s="4">
        <v>3.04</v>
      </c>
    </row>
    <row r="3456">
      <c r="A3456" s="20" t="s">
        <v>4041</v>
      </c>
      <c r="B3456" s="20" t="str">
        <f t="shared" si="1"/>
        <v>#VALUE!</v>
      </c>
      <c r="C3456" s="20" t="str">
        <f>IFERROR(__xludf.DUMMYFUNCTION("SPLIT(E3456,"" - "")"),"#VALUE!")</f>
        <v>#VALUE!</v>
      </c>
      <c r="D3456" s="20"/>
      <c r="E3456" s="23"/>
      <c r="F3456" s="4">
        <v>45.0</v>
      </c>
      <c r="G3456" s="4">
        <v>2.58</v>
      </c>
      <c r="H3456" s="8">
        <v>0.1778</v>
      </c>
      <c r="I3456" s="8">
        <v>0.2845</v>
      </c>
      <c r="J3456" s="9">
        <v>0.001875</v>
      </c>
      <c r="K3456" s="21">
        <v>162.0</v>
      </c>
      <c r="L3456" s="4">
        <v>2.78</v>
      </c>
    </row>
    <row r="3457">
      <c r="A3457" s="20" t="s">
        <v>4042</v>
      </c>
      <c r="B3457" s="20" t="str">
        <f t="shared" si="1"/>
        <v>#VALUE!</v>
      </c>
      <c r="C3457" s="20" t="str">
        <f>IFERROR(__xludf.DUMMYFUNCTION("SPLIT(E3457,"" - "")"),"#VALUE!")</f>
        <v>#VALUE!</v>
      </c>
      <c r="D3457" s="20"/>
      <c r="E3457" s="23"/>
      <c r="F3457" s="4">
        <v>45.0</v>
      </c>
      <c r="G3457" s="4">
        <v>2.4</v>
      </c>
      <c r="H3457" s="8">
        <v>0.3556</v>
      </c>
      <c r="I3457" s="8">
        <v>0.1574</v>
      </c>
      <c r="J3457" s="9">
        <v>0.002662037037037037</v>
      </c>
      <c r="K3457" s="21">
        <v>230.0</v>
      </c>
      <c r="L3457" s="4">
        <v>3.42</v>
      </c>
    </row>
    <row r="3458">
      <c r="A3458" s="20" t="s">
        <v>4044</v>
      </c>
      <c r="B3458" s="20" t="str">
        <f t="shared" si="1"/>
        <v>#VALUE!</v>
      </c>
      <c r="C3458" s="20" t="str">
        <f>IFERROR(__xludf.DUMMYFUNCTION("SPLIT(E3458,"" - "")"),"#VALUE!")</f>
        <v>#VALUE!</v>
      </c>
      <c r="D3458" s="20"/>
      <c r="E3458" s="23"/>
      <c r="F3458" s="4">
        <v>45.0</v>
      </c>
      <c r="G3458" s="4">
        <v>1.47</v>
      </c>
      <c r="H3458" s="8">
        <v>0.0444</v>
      </c>
      <c r="I3458" s="8">
        <v>0.7424</v>
      </c>
      <c r="J3458" s="9">
        <v>8.217592592592593E-4</v>
      </c>
      <c r="K3458" s="21">
        <v>71.0</v>
      </c>
      <c r="L3458" s="4">
        <v>0.78</v>
      </c>
    </row>
    <row r="3459">
      <c r="A3459" s="20" t="s">
        <v>4045</v>
      </c>
      <c r="B3459" s="20" t="str">
        <f t="shared" si="1"/>
        <v>#VALUE!</v>
      </c>
      <c r="C3459" s="20" t="str">
        <f>IFERROR(__xludf.DUMMYFUNCTION("SPLIT(E3459,"" - "")"),"#VALUE!")</f>
        <v>#VALUE!</v>
      </c>
      <c r="D3459" s="20"/>
      <c r="E3459" s="23"/>
      <c r="F3459" s="4">
        <v>45.0</v>
      </c>
      <c r="G3459" s="4">
        <v>2.11</v>
      </c>
      <c r="H3459" s="8">
        <v>0.2444</v>
      </c>
      <c r="I3459" s="8">
        <v>0.2947</v>
      </c>
      <c r="J3459" s="9">
        <v>9.837962962962962E-4</v>
      </c>
      <c r="K3459" s="21">
        <v>85.0</v>
      </c>
      <c r="L3459" s="4">
        <v>2.0</v>
      </c>
    </row>
    <row r="3460">
      <c r="A3460" s="20" t="s">
        <v>4876</v>
      </c>
      <c r="B3460" s="20" t="str">
        <f t="shared" si="1"/>
        <v>#VALUE!</v>
      </c>
      <c r="C3460" s="20" t="str">
        <f>IFERROR(__xludf.DUMMYFUNCTION("SPLIT(E3460,"" - "")"),"#VALUE!")</f>
        <v>#VALUE!</v>
      </c>
      <c r="D3460" s="20"/>
      <c r="E3460" s="23"/>
      <c r="F3460" s="4">
        <v>45.0</v>
      </c>
      <c r="G3460" s="4">
        <v>8.42</v>
      </c>
      <c r="H3460" s="8">
        <v>0.2222</v>
      </c>
      <c r="I3460" s="8">
        <v>0.0396</v>
      </c>
      <c r="J3460" s="9">
        <v>0.005648148148148148</v>
      </c>
      <c r="K3460" s="21">
        <v>488.0</v>
      </c>
      <c r="L3460" s="4">
        <v>15.87</v>
      </c>
    </row>
    <row r="3461">
      <c r="A3461" s="20" t="s">
        <v>4048</v>
      </c>
      <c r="B3461" s="20" t="str">
        <f t="shared" si="1"/>
        <v>#VALUE!</v>
      </c>
      <c r="C3461" s="20" t="str">
        <f>IFERROR(__xludf.DUMMYFUNCTION("SPLIT(E3461,"" - "")"),"#VALUE!")</f>
        <v>#VALUE!</v>
      </c>
      <c r="D3461" s="20"/>
      <c r="E3461" s="23"/>
      <c r="F3461" s="4">
        <v>45.0</v>
      </c>
      <c r="G3461" s="4">
        <v>4.13</v>
      </c>
      <c r="H3461" s="8">
        <v>0.2222</v>
      </c>
      <c r="I3461" s="8">
        <v>0.2473</v>
      </c>
      <c r="J3461" s="9">
        <v>0.002905092592592593</v>
      </c>
      <c r="K3461" s="21">
        <v>251.0</v>
      </c>
      <c r="L3461" s="4">
        <v>2.13</v>
      </c>
    </row>
    <row r="3462">
      <c r="A3462" s="20" t="s">
        <v>4049</v>
      </c>
      <c r="B3462" s="20" t="str">
        <f t="shared" si="1"/>
        <v>#VALUE!</v>
      </c>
      <c r="C3462" s="20" t="str">
        <f>IFERROR(__xludf.DUMMYFUNCTION("SPLIT(E3462,"" - "")"),"#VALUE!")</f>
        <v>#VALUE!</v>
      </c>
      <c r="D3462" s="20"/>
      <c r="E3462" s="23"/>
      <c r="F3462" s="4">
        <v>45.0</v>
      </c>
      <c r="G3462" s="4">
        <v>3.13</v>
      </c>
      <c r="H3462" s="8">
        <v>0.1778</v>
      </c>
      <c r="I3462" s="8">
        <v>0.2411</v>
      </c>
      <c r="J3462" s="9">
        <v>0.0039004629629629628</v>
      </c>
      <c r="K3462" s="21">
        <v>337.0</v>
      </c>
      <c r="L3462" s="4">
        <v>2.73</v>
      </c>
    </row>
    <row r="3463">
      <c r="A3463" s="20" t="s">
        <v>4050</v>
      </c>
      <c r="B3463" s="20" t="str">
        <f t="shared" si="1"/>
        <v>#VALUE!</v>
      </c>
      <c r="C3463" s="20" t="str">
        <f>IFERROR(__xludf.DUMMYFUNCTION("SPLIT(E3463,"" - "")"),"#VALUE!")</f>
        <v>#VALUE!</v>
      </c>
      <c r="D3463" s="20"/>
      <c r="E3463" s="23"/>
      <c r="F3463" s="4">
        <v>45.0</v>
      </c>
      <c r="G3463" s="4">
        <v>3.73</v>
      </c>
      <c r="H3463" s="8">
        <v>0.3111</v>
      </c>
      <c r="I3463" s="8">
        <v>0.1964</v>
      </c>
      <c r="J3463" s="9">
        <v>0.002002314814814815</v>
      </c>
      <c r="K3463" s="21">
        <v>173.0</v>
      </c>
      <c r="L3463" s="4">
        <v>1.38</v>
      </c>
    </row>
    <row r="3464">
      <c r="A3464" s="20" t="s">
        <v>4052</v>
      </c>
      <c r="B3464" s="20" t="str">
        <f t="shared" si="1"/>
        <v>#VALUE!</v>
      </c>
      <c r="C3464" s="20" t="str">
        <f>IFERROR(__xludf.DUMMYFUNCTION("SPLIT(E3464,"" - "")"),"#VALUE!")</f>
        <v>#VALUE!</v>
      </c>
      <c r="D3464" s="20"/>
      <c r="E3464" s="23"/>
      <c r="F3464" s="4">
        <v>45.0</v>
      </c>
      <c r="G3464" s="4">
        <v>4.16</v>
      </c>
      <c r="H3464" s="8">
        <v>0.2222</v>
      </c>
      <c r="I3464" s="8">
        <v>0.1711</v>
      </c>
      <c r="J3464" s="9">
        <v>0.003912037037037037</v>
      </c>
      <c r="K3464" s="21">
        <v>338.0</v>
      </c>
      <c r="L3464" s="4">
        <v>2.51</v>
      </c>
    </row>
    <row r="3465">
      <c r="A3465" s="20" t="s">
        <v>4053</v>
      </c>
      <c r="B3465" s="20" t="str">
        <f t="shared" si="1"/>
        <v>#VALUE!</v>
      </c>
      <c r="C3465" s="20" t="str">
        <f>IFERROR(__xludf.DUMMYFUNCTION("SPLIT(E3465,"" - "")"),"#VALUE!")</f>
        <v>#VALUE!</v>
      </c>
      <c r="D3465" s="20"/>
      <c r="E3465" s="23"/>
      <c r="F3465" s="4">
        <v>45.0</v>
      </c>
      <c r="G3465" s="4">
        <v>2.16</v>
      </c>
      <c r="H3465" s="8">
        <v>0.2889</v>
      </c>
      <c r="I3465" s="8">
        <v>0.299</v>
      </c>
      <c r="J3465" s="9">
        <v>0.0022685185185185187</v>
      </c>
      <c r="K3465" s="21">
        <v>196.0</v>
      </c>
      <c r="L3465" s="4">
        <v>3.47</v>
      </c>
    </row>
    <row r="3466">
      <c r="A3466" s="20" t="s">
        <v>4054</v>
      </c>
      <c r="B3466" s="20" t="str">
        <f t="shared" si="1"/>
        <v>#VALUE!</v>
      </c>
      <c r="C3466" s="20" t="str">
        <f>IFERROR(__xludf.DUMMYFUNCTION("SPLIT(E3466,"" - "")"),"#VALUE!")</f>
        <v>#VALUE!</v>
      </c>
      <c r="D3466" s="20"/>
      <c r="E3466" s="23"/>
      <c r="F3466" s="4">
        <v>45.0</v>
      </c>
      <c r="G3466" s="4">
        <v>2.51</v>
      </c>
      <c r="H3466" s="8">
        <v>0.1778</v>
      </c>
      <c r="I3466" s="8">
        <v>0.2301</v>
      </c>
      <c r="J3466" s="9">
        <v>0.002766203703703704</v>
      </c>
      <c r="K3466" s="21">
        <v>239.0</v>
      </c>
      <c r="L3466" s="4">
        <v>3.13</v>
      </c>
    </row>
    <row r="3467">
      <c r="A3467" s="20" t="s">
        <v>4055</v>
      </c>
      <c r="B3467" s="20" t="str">
        <f t="shared" si="1"/>
        <v>#VALUE!</v>
      </c>
      <c r="C3467" s="20" t="str">
        <f>IFERROR(__xludf.DUMMYFUNCTION("SPLIT(E3467,"" - "")"),"#VALUE!")</f>
        <v>#VALUE!</v>
      </c>
      <c r="D3467" s="20"/>
      <c r="E3467" s="23"/>
      <c r="F3467" s="4">
        <v>44.0</v>
      </c>
      <c r="G3467" s="4">
        <v>2.84</v>
      </c>
      <c r="H3467" s="8">
        <v>0.0455</v>
      </c>
      <c r="I3467" s="8">
        <v>0.312</v>
      </c>
      <c r="J3467" s="9">
        <v>0.001736111111111111</v>
      </c>
      <c r="K3467" s="21">
        <v>150.0</v>
      </c>
      <c r="L3467" s="4">
        <v>2.43</v>
      </c>
    </row>
    <row r="3468">
      <c r="A3468" s="20">
        <v>24382.0</v>
      </c>
      <c r="B3468" s="20" t="str">
        <f t="shared" si="1"/>
        <v>#VALUE!</v>
      </c>
      <c r="C3468" s="20" t="str">
        <f>IFERROR(__xludf.DUMMYFUNCTION("SPLIT(E3468,"" - "")"),"#VALUE!")</f>
        <v>#VALUE!</v>
      </c>
      <c r="D3468" s="20"/>
      <c r="E3468" s="23"/>
      <c r="F3468" s="4">
        <v>44.0</v>
      </c>
      <c r="G3468" s="4">
        <v>2.61</v>
      </c>
      <c r="H3468" s="8">
        <v>0.3864</v>
      </c>
      <c r="I3468" s="8">
        <v>0.0783</v>
      </c>
      <c r="J3468" s="9">
        <v>0.005335648148148148</v>
      </c>
      <c r="K3468" s="21">
        <v>461.0</v>
      </c>
      <c r="L3468" s="4">
        <v>10.07</v>
      </c>
    </row>
    <row r="3469">
      <c r="A3469" s="20">
        <v>4607.0</v>
      </c>
      <c r="B3469" s="20" t="str">
        <f t="shared" si="1"/>
        <v>#VALUE!</v>
      </c>
      <c r="C3469" s="20" t="str">
        <f>IFERROR(__xludf.DUMMYFUNCTION("SPLIT(E3469,"" - "")"),"#VALUE!")</f>
        <v>#VALUE!</v>
      </c>
      <c r="D3469" s="20"/>
      <c r="E3469" s="23"/>
      <c r="F3469" s="4">
        <v>44.0</v>
      </c>
      <c r="G3469" s="4">
        <v>2.59</v>
      </c>
      <c r="H3469" s="8">
        <v>0.25</v>
      </c>
      <c r="I3469" s="8">
        <v>0.1842</v>
      </c>
      <c r="J3469" s="9">
        <v>0.0032291666666666666</v>
      </c>
      <c r="K3469" s="21">
        <v>279.0</v>
      </c>
      <c r="L3469" s="4">
        <v>4.18</v>
      </c>
    </row>
    <row r="3470">
      <c r="A3470" s="20" t="s">
        <v>4056</v>
      </c>
      <c r="B3470" s="20" t="str">
        <f t="shared" si="1"/>
        <v>#VALUE!</v>
      </c>
      <c r="C3470" s="20" t="str">
        <f>IFERROR(__xludf.DUMMYFUNCTION("SPLIT(E3470,"" - "")"),"#VALUE!")</f>
        <v>#VALUE!</v>
      </c>
      <c r="D3470" s="20"/>
      <c r="E3470" s="23"/>
      <c r="F3470" s="4">
        <v>44.0</v>
      </c>
      <c r="G3470" s="4">
        <v>2.95</v>
      </c>
      <c r="H3470" s="8">
        <v>0.1364</v>
      </c>
      <c r="I3470" s="8">
        <v>0.3231</v>
      </c>
      <c r="J3470" s="9">
        <v>0.002789351851851852</v>
      </c>
      <c r="K3470" s="21">
        <v>241.0</v>
      </c>
      <c r="L3470" s="4">
        <v>3.59</v>
      </c>
    </row>
    <row r="3471">
      <c r="A3471" s="20" t="s">
        <v>4057</v>
      </c>
      <c r="B3471" s="20" t="str">
        <f t="shared" si="1"/>
        <v>#VALUE!</v>
      </c>
      <c r="C3471" s="20" t="str">
        <f>IFERROR(__xludf.DUMMYFUNCTION("SPLIT(E3471,"" - "")"),"#VALUE!")</f>
        <v>#VALUE!</v>
      </c>
      <c r="D3471" s="20"/>
      <c r="E3471" s="23"/>
      <c r="F3471" s="4">
        <v>44.0</v>
      </c>
      <c r="G3471" s="4">
        <v>2.55</v>
      </c>
      <c r="H3471" s="8">
        <v>0.1591</v>
      </c>
      <c r="I3471" s="8">
        <v>0.2589</v>
      </c>
      <c r="J3471" s="9">
        <v>0.0024189814814814816</v>
      </c>
      <c r="K3471" s="21">
        <v>209.0</v>
      </c>
      <c r="L3471" s="4">
        <v>2.86</v>
      </c>
    </row>
    <row r="3472">
      <c r="A3472" s="20" t="s">
        <v>4060</v>
      </c>
      <c r="B3472" s="20" t="str">
        <f t="shared" si="1"/>
        <v>#VALUE!</v>
      </c>
      <c r="C3472" s="20" t="str">
        <f>IFERROR(__xludf.DUMMYFUNCTION("SPLIT(E3472,"" - "")"),"#VALUE!")</f>
        <v>#VALUE!</v>
      </c>
      <c r="D3472" s="20"/>
      <c r="E3472" s="23"/>
      <c r="F3472" s="4">
        <v>44.0</v>
      </c>
      <c r="G3472" s="4">
        <v>2.34</v>
      </c>
      <c r="H3472" s="8">
        <v>0.0909</v>
      </c>
      <c r="I3472" s="8">
        <v>0.4175</v>
      </c>
      <c r="J3472" s="9">
        <v>0.0016550925925925926</v>
      </c>
      <c r="K3472" s="21">
        <v>143.0</v>
      </c>
      <c r="L3472" s="4">
        <v>1.64</v>
      </c>
    </row>
    <row r="3473">
      <c r="A3473" s="20" t="s">
        <v>4061</v>
      </c>
      <c r="B3473" s="20" t="str">
        <f t="shared" si="1"/>
        <v>#VALUE!</v>
      </c>
      <c r="C3473" s="20" t="str">
        <f>IFERROR(__xludf.DUMMYFUNCTION("SPLIT(E3473,"" - "")"),"#VALUE!")</f>
        <v>#VALUE!</v>
      </c>
      <c r="D3473" s="20"/>
      <c r="E3473" s="23"/>
      <c r="F3473" s="4">
        <v>44.0</v>
      </c>
      <c r="G3473" s="4">
        <v>4.43</v>
      </c>
      <c r="H3473" s="8">
        <v>0.3182</v>
      </c>
      <c r="I3473" s="8">
        <v>0.1282</v>
      </c>
      <c r="J3473" s="9">
        <v>0.005671296296296297</v>
      </c>
      <c r="K3473" s="21">
        <v>490.0</v>
      </c>
      <c r="L3473" s="4">
        <v>6.32</v>
      </c>
    </row>
    <row r="3474">
      <c r="A3474" s="20" t="s">
        <v>4062</v>
      </c>
      <c r="B3474" s="20" t="str">
        <f t="shared" si="1"/>
        <v>#VALUE!</v>
      </c>
      <c r="C3474" s="20" t="str">
        <f>IFERROR(__xludf.DUMMYFUNCTION("SPLIT(E3474,"" - "")"),"#VALUE!")</f>
        <v>#VALUE!</v>
      </c>
      <c r="D3474" s="20"/>
      <c r="E3474" s="23"/>
      <c r="F3474" s="4">
        <v>44.0</v>
      </c>
      <c r="G3474" s="4">
        <v>3.25</v>
      </c>
      <c r="H3474" s="8">
        <v>0.3182</v>
      </c>
      <c r="I3474" s="8">
        <v>0.1958</v>
      </c>
      <c r="J3474" s="9">
        <v>0.0016666666666666668</v>
      </c>
      <c r="K3474" s="21">
        <v>144.0</v>
      </c>
      <c r="L3474" s="4">
        <v>0.77</v>
      </c>
    </row>
    <row r="3475">
      <c r="A3475" s="20" t="s">
        <v>4063</v>
      </c>
      <c r="B3475" s="20" t="str">
        <f t="shared" si="1"/>
        <v>#VALUE!</v>
      </c>
      <c r="C3475" s="20" t="str">
        <f>IFERROR(__xludf.DUMMYFUNCTION("SPLIT(E3475,"" - "")"),"#VALUE!")</f>
        <v>#VALUE!</v>
      </c>
      <c r="D3475" s="20"/>
      <c r="E3475" s="23"/>
      <c r="F3475" s="4">
        <v>44.0</v>
      </c>
      <c r="G3475" s="4">
        <v>2.27</v>
      </c>
      <c r="H3475" s="8">
        <v>0.1364</v>
      </c>
      <c r="I3475" s="8">
        <v>0.39</v>
      </c>
      <c r="J3475" s="9">
        <v>0.002777777777777778</v>
      </c>
      <c r="K3475" s="21">
        <v>240.0</v>
      </c>
      <c r="L3475" s="4">
        <v>3.39</v>
      </c>
    </row>
    <row r="3476">
      <c r="A3476" s="20" t="s">
        <v>4064</v>
      </c>
      <c r="B3476" s="20" t="str">
        <f t="shared" si="1"/>
        <v>#VALUE!</v>
      </c>
      <c r="C3476" s="20" t="str">
        <f>IFERROR(__xludf.DUMMYFUNCTION("SPLIT(E3476,"" - "")"),"#VALUE!")</f>
        <v>#VALUE!</v>
      </c>
      <c r="D3476" s="20"/>
      <c r="E3476" s="23"/>
      <c r="F3476" s="4">
        <v>44.0</v>
      </c>
      <c r="G3476" s="4">
        <v>3.25</v>
      </c>
      <c r="H3476" s="8">
        <v>0.3864</v>
      </c>
      <c r="I3476" s="8">
        <v>0.2168</v>
      </c>
      <c r="J3476" s="9">
        <v>0.0020486111111111113</v>
      </c>
      <c r="K3476" s="21">
        <v>177.0</v>
      </c>
      <c r="L3476" s="4">
        <v>1.2</v>
      </c>
    </row>
    <row r="3477">
      <c r="A3477" s="20" t="s">
        <v>4065</v>
      </c>
      <c r="B3477" s="20" t="str">
        <f t="shared" si="1"/>
        <v>#VALUE!</v>
      </c>
      <c r="C3477" s="20" t="str">
        <f>IFERROR(__xludf.DUMMYFUNCTION("SPLIT(E3477,"" - "")"),"#VALUE!")</f>
        <v>#VALUE!</v>
      </c>
      <c r="D3477" s="20"/>
      <c r="E3477" s="23"/>
      <c r="F3477" s="4">
        <v>44.0</v>
      </c>
      <c r="G3477" s="4">
        <v>2.95</v>
      </c>
      <c r="H3477" s="8">
        <v>0.5</v>
      </c>
      <c r="I3477" s="8">
        <v>0.1538</v>
      </c>
      <c r="J3477" s="9">
        <v>0.0030092592592592593</v>
      </c>
      <c r="K3477" s="21">
        <v>260.0</v>
      </c>
      <c r="L3477" s="4">
        <v>1.45</v>
      </c>
    </row>
    <row r="3478">
      <c r="A3478" s="20" t="s">
        <v>4067</v>
      </c>
      <c r="B3478" s="20" t="str">
        <f t="shared" si="1"/>
        <v>#VALUE!</v>
      </c>
      <c r="C3478" s="20" t="str">
        <f>IFERROR(__xludf.DUMMYFUNCTION("SPLIT(E3478,"" - "")"),"#VALUE!")</f>
        <v>#VALUE!</v>
      </c>
      <c r="D3478" s="20"/>
      <c r="E3478" s="23"/>
      <c r="F3478" s="4">
        <v>44.0</v>
      </c>
      <c r="G3478" s="4">
        <v>3.3</v>
      </c>
      <c r="H3478" s="8">
        <v>0.2273</v>
      </c>
      <c r="I3478" s="8">
        <v>0.2483</v>
      </c>
      <c r="J3478" s="9">
        <v>0.0017013888888888888</v>
      </c>
      <c r="K3478" s="21">
        <v>147.0</v>
      </c>
      <c r="L3478" s="4">
        <v>1.66</v>
      </c>
    </row>
    <row r="3479">
      <c r="A3479" s="20" t="s">
        <v>4068</v>
      </c>
      <c r="B3479" s="20" t="str">
        <f t="shared" si="1"/>
        <v>#VALUE!</v>
      </c>
      <c r="C3479" s="20" t="str">
        <f>IFERROR(__xludf.DUMMYFUNCTION("SPLIT(E3479,"" - "")"),"#VALUE!")</f>
        <v>#VALUE!</v>
      </c>
      <c r="D3479" s="20"/>
      <c r="E3479" s="23"/>
      <c r="F3479" s="4">
        <v>44.0</v>
      </c>
      <c r="G3479" s="4">
        <v>3.98</v>
      </c>
      <c r="H3479" s="8">
        <v>0.4318</v>
      </c>
      <c r="I3479" s="8">
        <v>0.12</v>
      </c>
      <c r="J3479" s="9">
        <v>0.004120370370370371</v>
      </c>
      <c r="K3479" s="21">
        <v>356.0</v>
      </c>
      <c r="L3479" s="4">
        <v>2.86</v>
      </c>
    </row>
    <row r="3480">
      <c r="A3480" s="20" t="s">
        <v>4069</v>
      </c>
      <c r="B3480" s="20" t="str">
        <f t="shared" si="1"/>
        <v>#VALUE!</v>
      </c>
      <c r="C3480" s="20" t="str">
        <f>IFERROR(__xludf.DUMMYFUNCTION("SPLIT(E3480,"" - "")"),"#VALUE!")</f>
        <v>#VALUE!</v>
      </c>
      <c r="D3480" s="20"/>
      <c r="E3480" s="23"/>
      <c r="F3480" s="4">
        <v>44.0</v>
      </c>
      <c r="G3480" s="4">
        <v>5.93</v>
      </c>
      <c r="H3480" s="8">
        <v>0.2955</v>
      </c>
      <c r="I3480" s="8">
        <v>0.1303</v>
      </c>
      <c r="J3480" s="9">
        <v>0.003553240740740741</v>
      </c>
      <c r="K3480" s="21">
        <v>307.0</v>
      </c>
      <c r="L3480" s="4">
        <v>4.84</v>
      </c>
    </row>
    <row r="3481">
      <c r="A3481" s="20" t="s">
        <v>4071</v>
      </c>
      <c r="B3481" s="20" t="str">
        <f t="shared" si="1"/>
        <v>#VALUE!</v>
      </c>
      <c r="C3481" s="20" t="str">
        <f>IFERROR(__xludf.DUMMYFUNCTION("SPLIT(E3481,"" - "")"),"#VALUE!")</f>
        <v>#VALUE!</v>
      </c>
      <c r="D3481" s="20"/>
      <c r="E3481" s="23"/>
      <c r="F3481" s="4">
        <v>44.0</v>
      </c>
      <c r="G3481" s="4">
        <v>2.91</v>
      </c>
      <c r="H3481" s="8">
        <v>0.1136</v>
      </c>
      <c r="I3481" s="8">
        <v>0.25</v>
      </c>
      <c r="J3481" s="9">
        <v>0.0028587962962962963</v>
      </c>
      <c r="K3481" s="21">
        <v>247.0</v>
      </c>
      <c r="L3481" s="4">
        <v>2.64</v>
      </c>
    </row>
    <row r="3482">
      <c r="A3482" s="20" t="s">
        <v>4072</v>
      </c>
      <c r="B3482" s="20" t="str">
        <f t="shared" si="1"/>
        <v>#VALUE!</v>
      </c>
      <c r="C3482" s="20" t="str">
        <f>IFERROR(__xludf.DUMMYFUNCTION("SPLIT(E3482,"" - "")"),"#VALUE!")</f>
        <v>#VALUE!</v>
      </c>
      <c r="D3482" s="20"/>
      <c r="E3482" s="23"/>
      <c r="F3482" s="4">
        <v>44.0</v>
      </c>
      <c r="G3482" s="4">
        <v>3.59</v>
      </c>
      <c r="H3482" s="8">
        <v>0.0909</v>
      </c>
      <c r="I3482" s="8">
        <v>0.1519</v>
      </c>
      <c r="J3482" s="9">
        <v>0.005636574074074074</v>
      </c>
      <c r="K3482" s="21">
        <v>487.0</v>
      </c>
      <c r="L3482" s="4">
        <v>7.66</v>
      </c>
    </row>
    <row r="3483">
      <c r="A3483" s="20" t="s">
        <v>4877</v>
      </c>
      <c r="B3483" s="20" t="str">
        <f t="shared" si="1"/>
        <v>#VALUE!</v>
      </c>
      <c r="C3483" s="20" t="str">
        <f>IFERROR(__xludf.DUMMYFUNCTION("SPLIT(E3483,"" - "")"),"#VALUE!")</f>
        <v>#VALUE!</v>
      </c>
      <c r="D3483" s="20"/>
      <c r="E3483" s="23"/>
      <c r="F3483" s="4">
        <v>44.0</v>
      </c>
      <c r="G3483" s="4">
        <v>1.45</v>
      </c>
      <c r="H3483" s="8">
        <v>0.7273</v>
      </c>
      <c r="I3483" s="8">
        <v>0.0625</v>
      </c>
      <c r="J3483" s="9">
        <v>0.002511574074074074</v>
      </c>
      <c r="K3483" s="21">
        <v>217.0</v>
      </c>
      <c r="L3483" s="4">
        <v>0.77</v>
      </c>
    </row>
    <row r="3484">
      <c r="A3484" s="20" t="s">
        <v>4076</v>
      </c>
      <c r="B3484" s="20" t="str">
        <f t="shared" si="1"/>
        <v>#VALUE!</v>
      </c>
      <c r="C3484" s="20" t="str">
        <f>IFERROR(__xludf.DUMMYFUNCTION("SPLIT(E3484,"" - "")"),"#VALUE!")</f>
        <v>#VALUE!</v>
      </c>
      <c r="D3484" s="20"/>
      <c r="E3484" s="23"/>
      <c r="F3484" s="4">
        <v>44.0</v>
      </c>
      <c r="G3484" s="4">
        <v>2.0</v>
      </c>
      <c r="H3484" s="8">
        <v>0.9773</v>
      </c>
      <c r="I3484" s="8">
        <v>0.0227</v>
      </c>
      <c r="J3484" s="9">
        <v>0.002523148148148148</v>
      </c>
      <c r="K3484" s="21">
        <v>218.0</v>
      </c>
      <c r="L3484" s="4">
        <v>0.11</v>
      </c>
    </row>
    <row r="3485">
      <c r="A3485" s="20" t="s">
        <v>4077</v>
      </c>
      <c r="B3485" s="20" t="str">
        <f t="shared" si="1"/>
        <v>#VALUE!</v>
      </c>
      <c r="C3485" s="20" t="str">
        <f>IFERROR(__xludf.DUMMYFUNCTION("SPLIT(E3485,"" - "")"),"#VALUE!")</f>
        <v>#VALUE!</v>
      </c>
      <c r="D3485" s="20"/>
      <c r="E3485" s="23"/>
      <c r="F3485" s="4">
        <v>44.0</v>
      </c>
      <c r="G3485" s="4">
        <v>4.5</v>
      </c>
      <c r="H3485" s="8">
        <v>0.25</v>
      </c>
      <c r="I3485" s="8">
        <v>0.1263</v>
      </c>
      <c r="J3485" s="9">
        <v>0.0031018518518518517</v>
      </c>
      <c r="K3485" s="21">
        <v>268.0</v>
      </c>
      <c r="L3485" s="4">
        <v>2.18</v>
      </c>
    </row>
    <row r="3486">
      <c r="A3486" s="20" t="s">
        <v>4078</v>
      </c>
      <c r="B3486" s="20" t="str">
        <f t="shared" si="1"/>
        <v>#VALUE!</v>
      </c>
      <c r="C3486" s="20" t="str">
        <f>IFERROR(__xludf.DUMMYFUNCTION("SPLIT(E3486,"" - "")"),"#VALUE!")</f>
        <v>#VALUE!</v>
      </c>
      <c r="D3486" s="20"/>
      <c r="E3486" s="23"/>
      <c r="F3486" s="4">
        <v>44.0</v>
      </c>
      <c r="G3486" s="4">
        <v>3.64</v>
      </c>
      <c r="H3486" s="8">
        <v>0.25</v>
      </c>
      <c r="I3486" s="8">
        <v>0.1562</v>
      </c>
      <c r="J3486" s="9">
        <v>0.005335648148148148</v>
      </c>
      <c r="K3486" s="21">
        <v>461.0</v>
      </c>
      <c r="L3486" s="4">
        <v>2.84</v>
      </c>
    </row>
    <row r="3487">
      <c r="A3487" s="20" t="s">
        <v>4878</v>
      </c>
      <c r="B3487" s="20" t="str">
        <f t="shared" si="1"/>
        <v>#VALUE!</v>
      </c>
      <c r="C3487" s="20" t="str">
        <f>IFERROR(__xludf.DUMMYFUNCTION("SPLIT(E3487,"" - "")"),"#VALUE!")</f>
        <v>#VALUE!</v>
      </c>
      <c r="D3487" s="20"/>
      <c r="E3487" s="23"/>
      <c r="F3487" s="4">
        <v>44.0</v>
      </c>
      <c r="G3487" s="4">
        <v>1.98</v>
      </c>
      <c r="H3487" s="8">
        <v>0.25</v>
      </c>
      <c r="I3487" s="8">
        <v>0.1264</v>
      </c>
      <c r="J3487" s="9">
        <v>0.00494212962962963</v>
      </c>
      <c r="K3487" s="21">
        <v>427.0</v>
      </c>
      <c r="L3487" s="4">
        <v>2.57</v>
      </c>
    </row>
    <row r="3488">
      <c r="A3488" s="20" t="s">
        <v>4080</v>
      </c>
      <c r="B3488" s="20" t="str">
        <f t="shared" si="1"/>
        <v>#VALUE!</v>
      </c>
      <c r="C3488" s="20" t="str">
        <f>IFERROR(__xludf.DUMMYFUNCTION("SPLIT(E3488,"" - "")"),"#VALUE!")</f>
        <v>#VALUE!</v>
      </c>
      <c r="D3488" s="20"/>
      <c r="E3488" s="23"/>
      <c r="F3488" s="4">
        <v>44.0</v>
      </c>
      <c r="G3488" s="4">
        <v>4.48</v>
      </c>
      <c r="H3488" s="8">
        <v>0.1591</v>
      </c>
      <c r="I3488" s="8">
        <v>0.3452</v>
      </c>
      <c r="J3488" s="9">
        <v>0.002488425925925926</v>
      </c>
      <c r="K3488" s="21">
        <v>215.0</v>
      </c>
      <c r="L3488" s="4">
        <v>1.66</v>
      </c>
    </row>
    <row r="3489">
      <c r="A3489" s="20" t="s">
        <v>4081</v>
      </c>
      <c r="B3489" s="20" t="str">
        <f t="shared" si="1"/>
        <v>#VALUE!</v>
      </c>
      <c r="C3489" s="20" t="str">
        <f>IFERROR(__xludf.DUMMYFUNCTION("SPLIT(E3489,"" - "")"),"#VALUE!")</f>
        <v>#VALUE!</v>
      </c>
      <c r="D3489" s="20"/>
      <c r="E3489" s="23"/>
      <c r="F3489" s="4">
        <v>44.0</v>
      </c>
      <c r="G3489" s="4">
        <v>3.32</v>
      </c>
      <c r="H3489" s="8">
        <v>0.25</v>
      </c>
      <c r="I3489" s="8">
        <v>0.1918</v>
      </c>
      <c r="J3489" s="9">
        <v>0.0030439814814814813</v>
      </c>
      <c r="K3489" s="21">
        <v>263.0</v>
      </c>
      <c r="L3489" s="4">
        <v>3.45</v>
      </c>
    </row>
    <row r="3490">
      <c r="A3490" s="20" t="s">
        <v>4083</v>
      </c>
      <c r="B3490" s="20" t="str">
        <f t="shared" si="1"/>
        <v>#VALUE!</v>
      </c>
      <c r="C3490" s="20" t="str">
        <f>IFERROR(__xludf.DUMMYFUNCTION("SPLIT(E3490,"" - "")"),"#VALUE!")</f>
        <v>#VALUE!</v>
      </c>
      <c r="D3490" s="20"/>
      <c r="E3490" s="23"/>
      <c r="F3490" s="4">
        <v>44.0</v>
      </c>
      <c r="G3490" s="4">
        <v>1.91</v>
      </c>
      <c r="H3490" s="8">
        <v>0.1818</v>
      </c>
      <c r="I3490" s="8">
        <v>0.4881</v>
      </c>
      <c r="J3490" s="9">
        <v>0.0014699074074074074</v>
      </c>
      <c r="K3490" s="21">
        <v>127.0</v>
      </c>
      <c r="L3490" s="4">
        <v>2.11</v>
      </c>
    </row>
    <row r="3491">
      <c r="A3491" s="20" t="s">
        <v>4084</v>
      </c>
      <c r="B3491" s="20" t="str">
        <f t="shared" si="1"/>
        <v>#VALUE!</v>
      </c>
      <c r="C3491" s="20" t="str">
        <f>IFERROR(__xludf.DUMMYFUNCTION("SPLIT(E3491,"" - "")"),"#VALUE!")</f>
        <v>#VALUE!</v>
      </c>
      <c r="D3491" s="20"/>
      <c r="E3491" s="23"/>
      <c r="F3491" s="4">
        <v>44.0</v>
      </c>
      <c r="G3491" s="4">
        <v>2.07</v>
      </c>
      <c r="H3491" s="8">
        <v>0.1818</v>
      </c>
      <c r="I3491" s="8">
        <v>0.3736</v>
      </c>
      <c r="J3491" s="9">
        <v>9.143518518518518E-4</v>
      </c>
      <c r="K3491" s="21">
        <v>79.0</v>
      </c>
      <c r="L3491" s="4">
        <v>1.05</v>
      </c>
    </row>
    <row r="3492">
      <c r="A3492" s="20" t="s">
        <v>4085</v>
      </c>
      <c r="B3492" s="20" t="str">
        <f t="shared" si="1"/>
        <v>#VALUE!</v>
      </c>
      <c r="C3492" s="20" t="str">
        <f>IFERROR(__xludf.DUMMYFUNCTION("SPLIT(E3492,"" - "")"),"#VALUE!")</f>
        <v>#VALUE!</v>
      </c>
      <c r="D3492" s="20"/>
      <c r="E3492" s="23"/>
      <c r="F3492" s="4">
        <v>44.0</v>
      </c>
      <c r="G3492" s="4">
        <v>2.05</v>
      </c>
      <c r="H3492" s="8">
        <v>0.3409</v>
      </c>
      <c r="I3492" s="8">
        <v>0.2556</v>
      </c>
      <c r="J3492" s="9">
        <v>0.0015162037037037036</v>
      </c>
      <c r="K3492" s="21">
        <v>131.0</v>
      </c>
      <c r="L3492" s="4">
        <v>2.41</v>
      </c>
    </row>
    <row r="3493">
      <c r="A3493" s="20" t="s">
        <v>4087</v>
      </c>
      <c r="B3493" s="20" t="str">
        <f t="shared" si="1"/>
        <v>#VALUE!</v>
      </c>
      <c r="C3493" s="20" t="str">
        <f>IFERROR(__xludf.DUMMYFUNCTION("SPLIT(E3493,"" - "")"),"#VALUE!")</f>
        <v>#VALUE!</v>
      </c>
      <c r="D3493" s="20"/>
      <c r="E3493" s="23"/>
      <c r="F3493" s="4">
        <v>44.0</v>
      </c>
      <c r="G3493" s="4">
        <v>1.86</v>
      </c>
      <c r="H3493" s="8">
        <v>0.4773</v>
      </c>
      <c r="I3493" s="8">
        <v>0.2805</v>
      </c>
      <c r="J3493" s="9">
        <v>0.001736111111111111</v>
      </c>
      <c r="K3493" s="21">
        <v>150.0</v>
      </c>
      <c r="L3493" s="4">
        <v>0.77</v>
      </c>
    </row>
    <row r="3494">
      <c r="A3494" s="20" t="s">
        <v>4597</v>
      </c>
      <c r="B3494" s="20" t="str">
        <f t="shared" si="1"/>
        <v>#VALUE!</v>
      </c>
      <c r="C3494" s="20" t="str">
        <f>IFERROR(__xludf.DUMMYFUNCTION("SPLIT(E3494,"" - "")"),"#VALUE!")</f>
        <v>#VALUE!</v>
      </c>
      <c r="D3494" s="20"/>
      <c r="E3494" s="23"/>
      <c r="F3494" s="4">
        <v>44.0</v>
      </c>
      <c r="G3494" s="4">
        <v>3.73</v>
      </c>
      <c r="H3494" s="8">
        <v>0.25</v>
      </c>
      <c r="I3494" s="8">
        <v>0.1829</v>
      </c>
      <c r="J3494" s="9">
        <v>0.0034953703703703705</v>
      </c>
      <c r="K3494" s="21">
        <v>302.0</v>
      </c>
      <c r="L3494" s="4">
        <v>4.16</v>
      </c>
    </row>
    <row r="3495">
      <c r="A3495" s="20" t="s">
        <v>4092</v>
      </c>
      <c r="B3495" s="20" t="str">
        <f t="shared" si="1"/>
        <v>#VALUE!</v>
      </c>
      <c r="C3495" s="20" t="str">
        <f>IFERROR(__xludf.DUMMYFUNCTION("SPLIT(E3495,"" - "")"),"#VALUE!")</f>
        <v>#VALUE!</v>
      </c>
      <c r="D3495" s="20"/>
      <c r="E3495" s="23"/>
      <c r="F3495" s="4">
        <v>44.0</v>
      </c>
      <c r="G3495" s="4">
        <v>1.86</v>
      </c>
      <c r="H3495" s="8">
        <v>0.4773</v>
      </c>
      <c r="I3495" s="8">
        <v>0.1829</v>
      </c>
      <c r="J3495" s="9">
        <v>0.00318287037037037</v>
      </c>
      <c r="K3495" s="21">
        <v>275.0</v>
      </c>
      <c r="L3495" s="4">
        <v>2.68</v>
      </c>
    </row>
    <row r="3496">
      <c r="A3496" s="20" t="s">
        <v>4093</v>
      </c>
      <c r="B3496" s="20" t="str">
        <f t="shared" si="1"/>
        <v>#VALUE!</v>
      </c>
      <c r="C3496" s="20" t="str">
        <f>IFERROR(__xludf.DUMMYFUNCTION("SPLIT(E3496,"" - "")"),"#VALUE!")</f>
        <v>#VALUE!</v>
      </c>
      <c r="D3496" s="20"/>
      <c r="E3496" s="23"/>
      <c r="F3496" s="4">
        <v>44.0</v>
      </c>
      <c r="G3496" s="4">
        <v>2.3</v>
      </c>
      <c r="H3496" s="8">
        <v>0.3409</v>
      </c>
      <c r="I3496" s="8">
        <v>0.1386</v>
      </c>
      <c r="J3496" s="9">
        <v>0.004629629629629629</v>
      </c>
      <c r="K3496" s="21">
        <v>400.0</v>
      </c>
      <c r="L3496" s="4">
        <v>4.48</v>
      </c>
    </row>
    <row r="3497">
      <c r="A3497" s="20" t="s">
        <v>4094</v>
      </c>
      <c r="B3497" s="20" t="str">
        <f t="shared" si="1"/>
        <v>#VALUE!</v>
      </c>
      <c r="C3497" s="20" t="str">
        <f>IFERROR(__xludf.DUMMYFUNCTION("SPLIT(E3497,"" - "")"),"#VALUE!")</f>
        <v>#VALUE!</v>
      </c>
      <c r="D3497" s="20"/>
      <c r="E3497" s="23"/>
      <c r="F3497" s="4">
        <v>44.0</v>
      </c>
      <c r="G3497" s="4">
        <v>3.82</v>
      </c>
      <c r="H3497" s="8">
        <v>0.2955</v>
      </c>
      <c r="I3497" s="8">
        <v>0.1607</v>
      </c>
      <c r="J3497" s="9">
        <v>0.0028587962962962963</v>
      </c>
      <c r="K3497" s="21">
        <v>247.0</v>
      </c>
      <c r="L3497" s="4">
        <v>1.73</v>
      </c>
    </row>
    <row r="3498">
      <c r="A3498" s="20" t="s">
        <v>4096</v>
      </c>
      <c r="B3498" s="20" t="str">
        <f t="shared" si="1"/>
        <v>#VALUE!</v>
      </c>
      <c r="C3498" s="20" t="str">
        <f>IFERROR(__xludf.DUMMYFUNCTION("SPLIT(E3498,"" - "")"),"#VALUE!")</f>
        <v>#VALUE!</v>
      </c>
      <c r="D3498" s="20"/>
      <c r="E3498" s="23"/>
      <c r="F3498" s="4">
        <v>44.0</v>
      </c>
      <c r="G3498" s="4">
        <v>3.2</v>
      </c>
      <c r="H3498" s="8">
        <v>0.2273</v>
      </c>
      <c r="I3498" s="8">
        <v>0.2411</v>
      </c>
      <c r="J3498" s="9">
        <v>0.0021759259259259258</v>
      </c>
      <c r="K3498" s="21">
        <v>188.0</v>
      </c>
      <c r="L3498" s="4">
        <v>1.59</v>
      </c>
    </row>
    <row r="3499">
      <c r="A3499" s="20" t="s">
        <v>4097</v>
      </c>
      <c r="B3499" s="20" t="str">
        <f t="shared" si="1"/>
        <v>#VALUE!</v>
      </c>
      <c r="C3499" s="20" t="str">
        <f>IFERROR(__xludf.DUMMYFUNCTION("SPLIT(E3499,"" - "")"),"#VALUE!")</f>
        <v>#VALUE!</v>
      </c>
      <c r="D3499" s="20"/>
      <c r="E3499" s="23"/>
      <c r="F3499" s="4">
        <v>44.0</v>
      </c>
      <c r="G3499" s="4">
        <v>2.84</v>
      </c>
      <c r="H3499" s="8">
        <v>0.25</v>
      </c>
      <c r="I3499" s="8">
        <v>0.216</v>
      </c>
      <c r="J3499" s="9">
        <v>0.0023032407407407407</v>
      </c>
      <c r="K3499" s="21">
        <v>199.0</v>
      </c>
      <c r="L3499" s="4">
        <v>1.84</v>
      </c>
    </row>
    <row r="3500">
      <c r="A3500" s="20" t="s">
        <v>4098</v>
      </c>
      <c r="B3500" s="20" t="str">
        <f t="shared" si="1"/>
        <v>#VALUE!</v>
      </c>
      <c r="C3500" s="20" t="str">
        <f>IFERROR(__xludf.DUMMYFUNCTION("SPLIT(E3500,"" - "")"),"#VALUE!")</f>
        <v>#VALUE!</v>
      </c>
      <c r="D3500" s="20"/>
      <c r="E3500" s="23"/>
      <c r="F3500" s="4">
        <v>44.0</v>
      </c>
      <c r="G3500" s="4">
        <v>3.84</v>
      </c>
      <c r="H3500" s="8">
        <v>0.3182</v>
      </c>
      <c r="I3500" s="8">
        <v>0.1953</v>
      </c>
      <c r="J3500" s="9">
        <v>0.003298611111111111</v>
      </c>
      <c r="K3500" s="21">
        <v>285.0</v>
      </c>
      <c r="L3500" s="4">
        <v>1.68</v>
      </c>
    </row>
    <row r="3501">
      <c r="A3501" s="20" t="s">
        <v>4100</v>
      </c>
      <c r="B3501" s="20" t="str">
        <f t="shared" si="1"/>
        <v>#VALUE!</v>
      </c>
      <c r="C3501" s="20" t="str">
        <f>IFERROR(__xludf.DUMMYFUNCTION("SPLIT(E3501,"" - "")"),"#VALUE!")</f>
        <v>#VALUE!</v>
      </c>
      <c r="D3501" s="20"/>
      <c r="E3501" s="23"/>
      <c r="F3501" s="4">
        <v>44.0</v>
      </c>
      <c r="G3501" s="4">
        <v>4.09</v>
      </c>
      <c r="H3501" s="8">
        <v>0.3864</v>
      </c>
      <c r="I3501" s="8">
        <v>0.1333</v>
      </c>
      <c r="J3501" s="9">
        <v>0.004016203703703704</v>
      </c>
      <c r="K3501" s="21">
        <v>347.0</v>
      </c>
      <c r="L3501" s="4">
        <v>1.68</v>
      </c>
    </row>
    <row r="3502">
      <c r="A3502" s="20" t="s">
        <v>4101</v>
      </c>
      <c r="B3502" s="20" t="str">
        <f t="shared" si="1"/>
        <v>#VALUE!</v>
      </c>
      <c r="C3502" s="20" t="str">
        <f>IFERROR(__xludf.DUMMYFUNCTION("SPLIT(E3502,"" - "")"),"#VALUE!")</f>
        <v>#VALUE!</v>
      </c>
      <c r="D3502" s="20"/>
      <c r="E3502" s="23"/>
      <c r="F3502" s="4">
        <v>44.0</v>
      </c>
      <c r="G3502" s="4">
        <v>5.07</v>
      </c>
      <c r="H3502" s="8">
        <v>0.2273</v>
      </c>
      <c r="I3502" s="8">
        <v>0.1345</v>
      </c>
      <c r="J3502" s="9">
        <v>0.0034375</v>
      </c>
      <c r="K3502" s="21">
        <v>297.0</v>
      </c>
      <c r="L3502" s="4">
        <v>2.52</v>
      </c>
    </row>
    <row r="3503">
      <c r="A3503" s="20" t="s">
        <v>4104</v>
      </c>
      <c r="B3503" s="20" t="str">
        <f t="shared" si="1"/>
        <v>#VALUE!</v>
      </c>
      <c r="C3503" s="20" t="str">
        <f>IFERROR(__xludf.DUMMYFUNCTION("SPLIT(E3503,"" - "")"),"#VALUE!")</f>
        <v>#VALUE!</v>
      </c>
      <c r="D3503" s="20"/>
      <c r="E3503" s="23"/>
      <c r="F3503" s="4">
        <v>44.0</v>
      </c>
      <c r="G3503" s="4">
        <v>3.11</v>
      </c>
      <c r="H3503" s="8">
        <v>0.0682</v>
      </c>
      <c r="I3503" s="8">
        <v>0.4015</v>
      </c>
      <c r="J3503" s="9">
        <v>0.0028125</v>
      </c>
      <c r="K3503" s="21">
        <v>243.0</v>
      </c>
      <c r="L3503" s="4">
        <v>4.18</v>
      </c>
    </row>
    <row r="3504">
      <c r="A3504" s="20" t="s">
        <v>4106</v>
      </c>
      <c r="B3504" s="20" t="str">
        <f t="shared" si="1"/>
        <v>#VALUE!</v>
      </c>
      <c r="C3504" s="20" t="str">
        <f>IFERROR(__xludf.DUMMYFUNCTION("SPLIT(E3504,"" - "")"),"#VALUE!")</f>
        <v>#VALUE!</v>
      </c>
      <c r="D3504" s="20"/>
      <c r="E3504" s="23"/>
      <c r="F3504" s="4">
        <v>44.0</v>
      </c>
      <c r="G3504" s="4">
        <v>2.52</v>
      </c>
      <c r="H3504" s="8">
        <v>0.1591</v>
      </c>
      <c r="I3504" s="8">
        <v>0.1171</v>
      </c>
      <c r="J3504" s="9">
        <v>0.0043055555555555555</v>
      </c>
      <c r="K3504" s="21">
        <v>372.0</v>
      </c>
      <c r="L3504" s="4">
        <v>4.41</v>
      </c>
    </row>
    <row r="3505">
      <c r="A3505" s="20" t="s">
        <v>4107</v>
      </c>
      <c r="B3505" s="20" t="str">
        <f t="shared" si="1"/>
        <v>#VALUE!</v>
      </c>
      <c r="C3505" s="20" t="str">
        <f>IFERROR(__xludf.DUMMYFUNCTION("SPLIT(E3505,"" - "")"),"#VALUE!")</f>
        <v>#VALUE!</v>
      </c>
      <c r="D3505" s="20"/>
      <c r="E3505" s="23"/>
      <c r="F3505" s="4">
        <v>44.0</v>
      </c>
      <c r="G3505" s="4">
        <v>2.59</v>
      </c>
      <c r="H3505" s="8">
        <v>0.3409</v>
      </c>
      <c r="I3505" s="8">
        <v>0.1842</v>
      </c>
      <c r="J3505" s="9">
        <v>0.005324074074074074</v>
      </c>
      <c r="K3505" s="21">
        <v>460.0</v>
      </c>
      <c r="L3505" s="4">
        <v>5.25</v>
      </c>
    </row>
    <row r="3506">
      <c r="A3506" s="20" t="s">
        <v>4109</v>
      </c>
      <c r="B3506" s="20" t="str">
        <f t="shared" si="1"/>
        <v>#VALUE!</v>
      </c>
      <c r="C3506" s="20" t="str">
        <f>IFERROR(__xludf.DUMMYFUNCTION("SPLIT(E3506,"" - "")"),"#VALUE!")</f>
        <v>#VALUE!</v>
      </c>
      <c r="D3506" s="20"/>
      <c r="E3506" s="23"/>
      <c r="F3506" s="4">
        <v>44.0</v>
      </c>
      <c r="G3506" s="4">
        <v>1.82</v>
      </c>
      <c r="H3506" s="8">
        <v>0.1818</v>
      </c>
      <c r="I3506" s="8">
        <v>0.375</v>
      </c>
      <c r="J3506" s="9">
        <v>0.002939814814814815</v>
      </c>
      <c r="K3506" s="21">
        <v>254.0</v>
      </c>
      <c r="L3506" s="4">
        <v>4.16</v>
      </c>
    </row>
    <row r="3507">
      <c r="A3507" s="20" t="s">
        <v>4110</v>
      </c>
      <c r="B3507" s="20" t="str">
        <f t="shared" si="1"/>
        <v>#VALUE!</v>
      </c>
      <c r="C3507" s="20" t="str">
        <f>IFERROR(__xludf.DUMMYFUNCTION("SPLIT(E3507,"" - "")"),"#VALUE!")</f>
        <v>#VALUE!</v>
      </c>
      <c r="D3507" s="20"/>
      <c r="E3507" s="23"/>
      <c r="F3507" s="4">
        <v>44.0</v>
      </c>
      <c r="G3507" s="4">
        <v>2.41</v>
      </c>
      <c r="H3507" s="8">
        <v>0.0227</v>
      </c>
      <c r="I3507" s="8">
        <v>0.4151</v>
      </c>
      <c r="J3507" s="9">
        <v>0.0020833333333333333</v>
      </c>
      <c r="K3507" s="21">
        <v>180.0</v>
      </c>
      <c r="L3507" s="4">
        <v>1.98</v>
      </c>
    </row>
    <row r="3508">
      <c r="A3508" s="20" t="s">
        <v>4111</v>
      </c>
      <c r="B3508" s="20" t="str">
        <f t="shared" si="1"/>
        <v>#VALUE!</v>
      </c>
      <c r="C3508" s="20" t="str">
        <f>IFERROR(__xludf.DUMMYFUNCTION("SPLIT(E3508,"" - "")"),"#VALUE!")</f>
        <v>#VALUE!</v>
      </c>
      <c r="D3508" s="20"/>
      <c r="E3508" s="23"/>
      <c r="F3508" s="4">
        <v>44.0</v>
      </c>
      <c r="G3508" s="4">
        <v>2.93</v>
      </c>
      <c r="H3508" s="8">
        <v>0.2955</v>
      </c>
      <c r="I3508" s="8">
        <v>0.1938</v>
      </c>
      <c r="J3508" s="9">
        <v>0.0030671296296296297</v>
      </c>
      <c r="K3508" s="21">
        <v>265.0</v>
      </c>
      <c r="L3508" s="4">
        <v>4.07</v>
      </c>
    </row>
    <row r="3509">
      <c r="A3509" s="20" t="s">
        <v>4113</v>
      </c>
      <c r="B3509" s="20" t="str">
        <f t="shared" si="1"/>
        <v>#VALUE!</v>
      </c>
      <c r="C3509" s="20" t="str">
        <f>IFERROR(__xludf.DUMMYFUNCTION("SPLIT(E3509,"" - "")"),"#VALUE!")</f>
        <v>#VALUE!</v>
      </c>
      <c r="D3509" s="20"/>
      <c r="E3509" s="23"/>
      <c r="F3509" s="4">
        <v>44.0</v>
      </c>
      <c r="G3509" s="4">
        <v>2.25</v>
      </c>
      <c r="H3509" s="8">
        <v>0.3182</v>
      </c>
      <c r="I3509" s="8">
        <v>0.2323</v>
      </c>
      <c r="J3509" s="9">
        <v>0.0027314814814814814</v>
      </c>
      <c r="K3509" s="21">
        <v>236.0</v>
      </c>
      <c r="L3509" s="4">
        <v>1.95</v>
      </c>
    </row>
    <row r="3510">
      <c r="A3510" s="20" t="s">
        <v>4114</v>
      </c>
      <c r="B3510" s="20" t="str">
        <f t="shared" si="1"/>
        <v>#VALUE!</v>
      </c>
      <c r="C3510" s="20" t="str">
        <f>IFERROR(__xludf.DUMMYFUNCTION("SPLIT(E3510,"" - "")"),"#VALUE!")</f>
        <v>#VALUE!</v>
      </c>
      <c r="D3510" s="20"/>
      <c r="E3510" s="23"/>
      <c r="F3510" s="4">
        <v>44.0</v>
      </c>
      <c r="G3510" s="4">
        <v>3.02</v>
      </c>
      <c r="H3510" s="8">
        <v>0.1818</v>
      </c>
      <c r="I3510" s="8">
        <v>0.2632</v>
      </c>
      <c r="J3510" s="9">
        <v>0.0032523148148148147</v>
      </c>
      <c r="K3510" s="21">
        <v>281.0</v>
      </c>
      <c r="L3510" s="4">
        <v>3.73</v>
      </c>
    </row>
    <row r="3511">
      <c r="A3511" s="20" t="s">
        <v>4115</v>
      </c>
      <c r="B3511" s="20" t="str">
        <f t="shared" si="1"/>
        <v>#VALUE!</v>
      </c>
      <c r="C3511" s="20" t="str">
        <f>IFERROR(__xludf.DUMMYFUNCTION("SPLIT(E3511,"" - "")"),"#VALUE!")</f>
        <v>#VALUE!</v>
      </c>
      <c r="D3511" s="20"/>
      <c r="E3511" s="23"/>
      <c r="F3511" s="4">
        <v>44.0</v>
      </c>
      <c r="G3511" s="4">
        <v>4.16</v>
      </c>
      <c r="H3511" s="8">
        <v>0.2727</v>
      </c>
      <c r="I3511" s="8">
        <v>0.1585</v>
      </c>
      <c r="J3511" s="9">
        <v>0.0033564814814814816</v>
      </c>
      <c r="K3511" s="21">
        <v>290.0</v>
      </c>
      <c r="L3511" s="4">
        <v>1.52</v>
      </c>
    </row>
    <row r="3512">
      <c r="A3512" s="20" t="s">
        <v>4116</v>
      </c>
      <c r="B3512" s="20" t="str">
        <f t="shared" si="1"/>
        <v>#VALUE!</v>
      </c>
      <c r="C3512" s="20" t="str">
        <f>IFERROR(__xludf.DUMMYFUNCTION("SPLIT(E3512,"" - "")"),"#VALUE!")</f>
        <v>#VALUE!</v>
      </c>
      <c r="D3512" s="20"/>
      <c r="E3512" s="23"/>
      <c r="F3512" s="4">
        <v>44.0</v>
      </c>
      <c r="G3512" s="4">
        <v>3.27</v>
      </c>
      <c r="H3512" s="8">
        <v>0.1591</v>
      </c>
      <c r="I3512" s="8">
        <v>0.3958</v>
      </c>
      <c r="J3512" s="9">
        <v>0.003553240740740741</v>
      </c>
      <c r="K3512" s="21">
        <v>307.0</v>
      </c>
      <c r="L3512" s="4">
        <v>5.18</v>
      </c>
    </row>
    <row r="3513">
      <c r="A3513" s="20" t="s">
        <v>4117</v>
      </c>
      <c r="B3513" s="20" t="str">
        <f t="shared" si="1"/>
        <v>#VALUE!</v>
      </c>
      <c r="C3513" s="20" t="str">
        <f>IFERROR(__xludf.DUMMYFUNCTION("SPLIT(E3513,"" - "")"),"#VALUE!")</f>
        <v>#VALUE!</v>
      </c>
      <c r="D3513" s="20"/>
      <c r="E3513" s="23"/>
      <c r="F3513" s="4">
        <v>44.0</v>
      </c>
      <c r="G3513" s="4">
        <v>2.59</v>
      </c>
      <c r="H3513" s="8">
        <v>0.25</v>
      </c>
      <c r="I3513" s="8">
        <v>0.1316</v>
      </c>
      <c r="J3513" s="9">
        <v>0.005694444444444445</v>
      </c>
      <c r="K3513" s="21">
        <v>492.0</v>
      </c>
      <c r="L3513" s="4">
        <v>4.64</v>
      </c>
    </row>
    <row r="3514">
      <c r="A3514" s="20" t="s">
        <v>4118</v>
      </c>
      <c r="B3514" s="20" t="str">
        <f t="shared" si="1"/>
        <v>#VALUE!</v>
      </c>
      <c r="C3514" s="20" t="str">
        <f>IFERROR(__xludf.DUMMYFUNCTION("SPLIT(E3514,"" - "")"),"#VALUE!")</f>
        <v>#VALUE!</v>
      </c>
      <c r="D3514" s="20"/>
      <c r="E3514" s="23"/>
      <c r="F3514" s="4">
        <v>44.0</v>
      </c>
      <c r="G3514" s="4">
        <v>2.27</v>
      </c>
      <c r="H3514" s="8">
        <v>0.8864</v>
      </c>
      <c r="I3514" s="8">
        <v>0.04</v>
      </c>
      <c r="J3514" s="9">
        <v>0.0017708333333333332</v>
      </c>
      <c r="K3514" s="21">
        <v>153.0</v>
      </c>
      <c r="L3514" s="4">
        <v>0.5</v>
      </c>
    </row>
    <row r="3515">
      <c r="A3515" s="20" t="s">
        <v>4119</v>
      </c>
      <c r="B3515" s="20" t="str">
        <f t="shared" si="1"/>
        <v>#VALUE!</v>
      </c>
      <c r="C3515" s="20" t="str">
        <f>IFERROR(__xludf.DUMMYFUNCTION("SPLIT(E3515,"" - "")"),"#VALUE!")</f>
        <v>#VALUE!</v>
      </c>
      <c r="D3515" s="20"/>
      <c r="E3515" s="23"/>
      <c r="F3515" s="4">
        <v>44.0</v>
      </c>
      <c r="G3515" s="4">
        <v>2.93</v>
      </c>
      <c r="H3515" s="8">
        <v>0.25</v>
      </c>
      <c r="I3515" s="8">
        <v>0.1008</v>
      </c>
      <c r="J3515" s="9">
        <v>0.0037847222222222223</v>
      </c>
      <c r="K3515" s="21">
        <v>327.0</v>
      </c>
      <c r="L3515" s="4">
        <v>4.41</v>
      </c>
    </row>
    <row r="3516">
      <c r="A3516" s="20" t="s">
        <v>4121</v>
      </c>
      <c r="B3516" s="20" t="str">
        <f t="shared" si="1"/>
        <v>#VALUE!</v>
      </c>
      <c r="C3516" s="20" t="str">
        <f>IFERROR(__xludf.DUMMYFUNCTION("SPLIT(E3516,"" - "")"),"#VALUE!")</f>
        <v>#VALUE!</v>
      </c>
      <c r="D3516" s="20"/>
      <c r="E3516" s="23"/>
      <c r="F3516" s="4">
        <v>44.0</v>
      </c>
      <c r="G3516" s="4">
        <v>2.64</v>
      </c>
      <c r="H3516" s="8">
        <v>0.1591</v>
      </c>
      <c r="I3516" s="8">
        <v>0.2241</v>
      </c>
      <c r="J3516" s="9">
        <v>0.003159722222222222</v>
      </c>
      <c r="K3516" s="21">
        <v>273.0</v>
      </c>
      <c r="L3516" s="4">
        <v>2.09</v>
      </c>
    </row>
    <row r="3517">
      <c r="A3517" s="20" t="s">
        <v>4122</v>
      </c>
      <c r="B3517" s="20" t="str">
        <f t="shared" si="1"/>
        <v>#VALUE!</v>
      </c>
      <c r="C3517" s="20" t="str">
        <f>IFERROR(__xludf.DUMMYFUNCTION("SPLIT(E3517,"" - "")"),"#VALUE!")</f>
        <v>#VALUE!</v>
      </c>
      <c r="D3517" s="20"/>
      <c r="E3517" s="23"/>
      <c r="F3517" s="4">
        <v>44.0</v>
      </c>
      <c r="G3517" s="4">
        <v>2.61</v>
      </c>
      <c r="H3517" s="8">
        <v>0.3182</v>
      </c>
      <c r="I3517" s="8">
        <v>0.0957</v>
      </c>
      <c r="J3517" s="9">
        <v>0.005891203703703704</v>
      </c>
      <c r="K3517" s="21">
        <v>509.0</v>
      </c>
      <c r="L3517" s="4">
        <v>4.8</v>
      </c>
    </row>
    <row r="3518">
      <c r="A3518" s="20" t="s">
        <v>4123</v>
      </c>
      <c r="B3518" s="20" t="str">
        <f t="shared" si="1"/>
        <v>#VALUE!</v>
      </c>
      <c r="C3518" s="20" t="str">
        <f>IFERROR(__xludf.DUMMYFUNCTION("SPLIT(E3518,"" - "")"),"#VALUE!")</f>
        <v>#VALUE!</v>
      </c>
      <c r="D3518" s="20"/>
      <c r="E3518" s="23"/>
      <c r="F3518" s="4">
        <v>44.0</v>
      </c>
      <c r="G3518" s="4">
        <v>3.59</v>
      </c>
      <c r="H3518" s="8">
        <v>0.1136</v>
      </c>
      <c r="I3518" s="8">
        <v>0.1835</v>
      </c>
      <c r="J3518" s="9">
        <v>0.004409722222222222</v>
      </c>
      <c r="K3518" s="21">
        <v>381.0</v>
      </c>
      <c r="L3518" s="4">
        <v>4.05</v>
      </c>
    </row>
    <row r="3519">
      <c r="A3519" s="20" t="s">
        <v>4125</v>
      </c>
      <c r="B3519" s="20" t="str">
        <f t="shared" si="1"/>
        <v>#VALUE!</v>
      </c>
      <c r="C3519" s="20" t="str">
        <f>IFERROR(__xludf.DUMMYFUNCTION("SPLIT(E3519,"" - "")"),"#VALUE!")</f>
        <v>#VALUE!</v>
      </c>
      <c r="D3519" s="20"/>
      <c r="E3519" s="23"/>
      <c r="F3519" s="4">
        <v>44.0</v>
      </c>
      <c r="G3519" s="4">
        <v>2.34</v>
      </c>
      <c r="H3519" s="8">
        <v>0.4773</v>
      </c>
      <c r="I3519" s="8">
        <v>0.2427</v>
      </c>
      <c r="J3519" s="9">
        <v>0.0013541666666666667</v>
      </c>
      <c r="K3519" s="21">
        <v>117.0</v>
      </c>
      <c r="L3519" s="4">
        <v>1.02</v>
      </c>
    </row>
    <row r="3520">
      <c r="A3520" s="20" t="s">
        <v>4128</v>
      </c>
      <c r="B3520" s="20" t="str">
        <f t="shared" si="1"/>
        <v>#VALUE!</v>
      </c>
      <c r="C3520" s="20" t="str">
        <f>IFERROR(__xludf.DUMMYFUNCTION("SPLIT(E3520,"" - "")"),"#VALUE!")</f>
        <v>#VALUE!</v>
      </c>
      <c r="D3520" s="20"/>
      <c r="E3520" s="23"/>
      <c r="F3520" s="4">
        <v>44.0</v>
      </c>
      <c r="G3520" s="4">
        <v>2.84</v>
      </c>
      <c r="H3520" s="8">
        <v>0.2045</v>
      </c>
      <c r="I3520" s="8">
        <v>0.296</v>
      </c>
      <c r="J3520" s="9">
        <v>0.0032175925925925926</v>
      </c>
      <c r="K3520" s="21">
        <v>278.0</v>
      </c>
      <c r="L3520" s="4">
        <v>1.57</v>
      </c>
    </row>
    <row r="3521">
      <c r="A3521" s="20" t="s">
        <v>4129</v>
      </c>
      <c r="B3521" s="20" t="str">
        <f t="shared" si="1"/>
        <v>#VALUE!</v>
      </c>
      <c r="C3521" s="20" t="str">
        <f>IFERROR(__xludf.DUMMYFUNCTION("SPLIT(E3521,"" - "")"),"#VALUE!")</f>
        <v>#VALUE!</v>
      </c>
      <c r="D3521" s="20"/>
      <c r="E3521" s="23"/>
      <c r="F3521" s="4">
        <v>44.0</v>
      </c>
      <c r="G3521" s="4">
        <v>2.07</v>
      </c>
      <c r="H3521" s="8">
        <v>0.2273</v>
      </c>
      <c r="I3521" s="8">
        <v>0.3297</v>
      </c>
      <c r="J3521" s="9">
        <v>0.0013194444444444445</v>
      </c>
      <c r="K3521" s="21">
        <v>114.0</v>
      </c>
      <c r="L3521" s="4">
        <v>1.75</v>
      </c>
    </row>
    <row r="3522">
      <c r="A3522" s="20" t="s">
        <v>4130</v>
      </c>
      <c r="B3522" s="20" t="str">
        <f t="shared" si="1"/>
        <v>#VALUE!</v>
      </c>
      <c r="C3522" s="20" t="str">
        <f>IFERROR(__xludf.DUMMYFUNCTION("SPLIT(E3522,"" - "")"),"#VALUE!")</f>
        <v>#VALUE!</v>
      </c>
      <c r="D3522" s="20"/>
      <c r="E3522" s="23"/>
      <c r="F3522" s="4">
        <v>44.0</v>
      </c>
      <c r="G3522" s="4">
        <v>6.14</v>
      </c>
      <c r="H3522" s="8">
        <v>0.3409</v>
      </c>
      <c r="I3522" s="8">
        <v>0.1</v>
      </c>
      <c r="J3522" s="9">
        <v>0.004293981481481481</v>
      </c>
      <c r="K3522" s="21">
        <v>371.0</v>
      </c>
      <c r="L3522" s="4">
        <v>2.75</v>
      </c>
    </row>
    <row r="3523">
      <c r="A3523" s="20" t="s">
        <v>4131</v>
      </c>
      <c r="B3523" s="20" t="str">
        <f t="shared" si="1"/>
        <v>#VALUE!</v>
      </c>
      <c r="C3523" s="20" t="str">
        <f>IFERROR(__xludf.DUMMYFUNCTION("SPLIT(E3523,"" - "")"),"#VALUE!")</f>
        <v>#VALUE!</v>
      </c>
      <c r="D3523" s="20"/>
      <c r="E3523" s="23"/>
      <c r="F3523" s="4">
        <v>44.0</v>
      </c>
      <c r="G3523" s="4">
        <v>1.43</v>
      </c>
      <c r="H3523" s="8">
        <v>0.2727</v>
      </c>
      <c r="I3523" s="8">
        <v>0.1429</v>
      </c>
      <c r="J3523" s="9">
        <v>0.0024305555555555556</v>
      </c>
      <c r="K3523" s="21">
        <v>210.0</v>
      </c>
      <c r="L3523" s="4">
        <v>3.2</v>
      </c>
    </row>
    <row r="3524">
      <c r="A3524" s="20" t="s">
        <v>4132</v>
      </c>
      <c r="B3524" s="20" t="str">
        <f t="shared" si="1"/>
        <v>#VALUE!</v>
      </c>
      <c r="C3524" s="20" t="str">
        <f>IFERROR(__xludf.DUMMYFUNCTION("SPLIT(E3524,"" - "")"),"#VALUE!")</f>
        <v>#VALUE!</v>
      </c>
      <c r="D3524" s="20"/>
      <c r="E3524" s="23"/>
      <c r="F3524" s="4">
        <v>44.0</v>
      </c>
      <c r="G3524" s="4">
        <v>3.55</v>
      </c>
      <c r="H3524" s="8">
        <v>0.2955</v>
      </c>
      <c r="I3524" s="8">
        <v>0.109</v>
      </c>
      <c r="J3524" s="9">
        <v>0.004108796296296296</v>
      </c>
      <c r="K3524" s="21">
        <v>355.0</v>
      </c>
      <c r="L3524" s="4">
        <v>3.2</v>
      </c>
    </row>
    <row r="3525">
      <c r="A3525" s="20" t="s">
        <v>4133</v>
      </c>
      <c r="B3525" s="20" t="str">
        <f t="shared" si="1"/>
        <v>#VALUE!</v>
      </c>
      <c r="C3525" s="20" t="str">
        <f>IFERROR(__xludf.DUMMYFUNCTION("SPLIT(E3525,"" - "")"),"#VALUE!")</f>
        <v>#VALUE!</v>
      </c>
      <c r="D3525" s="20"/>
      <c r="E3525" s="23"/>
      <c r="F3525" s="4">
        <v>44.0</v>
      </c>
      <c r="G3525" s="4">
        <v>2.64</v>
      </c>
      <c r="H3525" s="8">
        <v>0.1364</v>
      </c>
      <c r="I3525" s="8">
        <v>0.181</v>
      </c>
      <c r="J3525" s="9">
        <v>0.0024652777777777776</v>
      </c>
      <c r="K3525" s="21">
        <v>213.0</v>
      </c>
      <c r="L3525" s="4">
        <v>6.05</v>
      </c>
    </row>
    <row r="3526">
      <c r="A3526" s="20" t="s">
        <v>4134</v>
      </c>
      <c r="B3526" s="20" t="str">
        <f t="shared" si="1"/>
        <v>#VALUE!</v>
      </c>
      <c r="C3526" s="20" t="str">
        <f>IFERROR(__xludf.DUMMYFUNCTION("SPLIT(E3526,"" - "")"),"#VALUE!")</f>
        <v>#VALUE!</v>
      </c>
      <c r="D3526" s="20"/>
      <c r="E3526" s="23"/>
      <c r="F3526" s="4">
        <v>44.0</v>
      </c>
      <c r="G3526" s="4">
        <v>3.36</v>
      </c>
      <c r="H3526" s="8">
        <v>0.25</v>
      </c>
      <c r="I3526" s="8">
        <v>0.2095</v>
      </c>
      <c r="J3526" s="9">
        <v>0.004560185185185185</v>
      </c>
      <c r="K3526" s="21">
        <v>394.0</v>
      </c>
      <c r="L3526" s="4">
        <v>2.45</v>
      </c>
    </row>
    <row r="3527">
      <c r="A3527" s="20" t="s">
        <v>4135</v>
      </c>
      <c r="B3527" s="20" t="str">
        <f t="shared" si="1"/>
        <v>#VALUE!</v>
      </c>
      <c r="C3527" s="20" t="str">
        <f>IFERROR(__xludf.DUMMYFUNCTION("SPLIT(E3527,"" - "")"),"#VALUE!")</f>
        <v>#VALUE!</v>
      </c>
      <c r="D3527" s="20"/>
      <c r="E3527" s="23"/>
      <c r="F3527" s="4">
        <v>44.0</v>
      </c>
      <c r="G3527" s="4">
        <v>4.09</v>
      </c>
      <c r="H3527" s="8">
        <v>0.1818</v>
      </c>
      <c r="I3527" s="8">
        <v>0.2167</v>
      </c>
      <c r="J3527" s="9">
        <v>0.003553240740740741</v>
      </c>
      <c r="K3527" s="21">
        <v>307.0</v>
      </c>
      <c r="L3527" s="4">
        <v>3.23</v>
      </c>
    </row>
    <row r="3528">
      <c r="A3528" s="20" t="s">
        <v>4136</v>
      </c>
      <c r="B3528" s="20" t="str">
        <f t="shared" si="1"/>
        <v>#VALUE!</v>
      </c>
      <c r="C3528" s="20" t="str">
        <f>IFERROR(__xludf.DUMMYFUNCTION("SPLIT(E3528,"" - "")"),"#VALUE!")</f>
        <v>#VALUE!</v>
      </c>
      <c r="D3528" s="20"/>
      <c r="E3528" s="23"/>
      <c r="F3528" s="4">
        <v>44.0</v>
      </c>
      <c r="G3528" s="4">
        <v>2.66</v>
      </c>
      <c r="H3528" s="8">
        <v>0.0455</v>
      </c>
      <c r="I3528" s="8">
        <v>0.3675</v>
      </c>
      <c r="J3528" s="9">
        <v>0.0018402777777777777</v>
      </c>
      <c r="K3528" s="21">
        <v>159.0</v>
      </c>
      <c r="L3528" s="4">
        <v>2.55</v>
      </c>
    </row>
    <row r="3529">
      <c r="A3529" s="20" t="s">
        <v>4138</v>
      </c>
      <c r="B3529" s="20" t="str">
        <f t="shared" si="1"/>
        <v>#VALUE!</v>
      </c>
      <c r="C3529" s="20" t="str">
        <f>IFERROR(__xludf.DUMMYFUNCTION("SPLIT(E3529,"" - "")"),"#VALUE!")</f>
        <v>#VALUE!</v>
      </c>
      <c r="D3529" s="20"/>
      <c r="E3529" s="23"/>
      <c r="F3529" s="4">
        <v>44.0</v>
      </c>
      <c r="G3529" s="4">
        <v>2.93</v>
      </c>
      <c r="H3529" s="8">
        <v>0.2727</v>
      </c>
      <c r="I3529" s="8">
        <v>0.2171</v>
      </c>
      <c r="J3529" s="9">
        <v>0.0036805555555555554</v>
      </c>
      <c r="K3529" s="21">
        <v>318.0</v>
      </c>
      <c r="L3529" s="4">
        <v>2.77</v>
      </c>
    </row>
    <row r="3530">
      <c r="A3530" s="20" t="s">
        <v>4141</v>
      </c>
      <c r="B3530" s="20" t="str">
        <f t="shared" si="1"/>
        <v>#VALUE!</v>
      </c>
      <c r="C3530" s="20" t="str">
        <f>IFERROR(__xludf.DUMMYFUNCTION("SPLIT(E3530,"" - "")"),"#VALUE!")</f>
        <v>#VALUE!</v>
      </c>
      <c r="D3530" s="20"/>
      <c r="E3530" s="23"/>
      <c r="F3530" s="4">
        <v>44.0</v>
      </c>
      <c r="G3530" s="4">
        <v>3.3</v>
      </c>
      <c r="H3530" s="8">
        <v>0.2273</v>
      </c>
      <c r="I3530" s="8">
        <v>0.131</v>
      </c>
      <c r="J3530" s="9">
        <v>0.0025810185185185185</v>
      </c>
      <c r="K3530" s="21">
        <v>223.0</v>
      </c>
      <c r="L3530" s="4">
        <v>3.41</v>
      </c>
    </row>
    <row r="3531">
      <c r="A3531" s="20" t="s">
        <v>4142</v>
      </c>
      <c r="B3531" s="20" t="str">
        <f t="shared" si="1"/>
        <v>#VALUE!</v>
      </c>
      <c r="C3531" s="20" t="str">
        <f>IFERROR(__xludf.DUMMYFUNCTION("SPLIT(E3531,"" - "")"),"#VALUE!")</f>
        <v>#VALUE!</v>
      </c>
      <c r="D3531" s="20"/>
      <c r="E3531" s="23"/>
      <c r="F3531" s="4">
        <v>44.0</v>
      </c>
      <c r="G3531" s="4">
        <v>2.57</v>
      </c>
      <c r="H3531" s="8">
        <v>0.2045</v>
      </c>
      <c r="I3531" s="8">
        <v>0.2212</v>
      </c>
      <c r="J3531" s="9">
        <v>0.0021412037037037038</v>
      </c>
      <c r="K3531" s="21">
        <v>185.0</v>
      </c>
      <c r="L3531" s="4">
        <v>4.0</v>
      </c>
    </row>
    <row r="3532">
      <c r="A3532" s="20" t="s">
        <v>4143</v>
      </c>
      <c r="B3532" s="20" t="str">
        <f t="shared" si="1"/>
        <v>#VALUE!</v>
      </c>
      <c r="C3532" s="20" t="str">
        <f>IFERROR(__xludf.DUMMYFUNCTION("SPLIT(E3532,"" - "")"),"#VALUE!")</f>
        <v>#VALUE!</v>
      </c>
      <c r="D3532" s="20"/>
      <c r="E3532" s="23"/>
      <c r="F3532" s="4">
        <v>44.0</v>
      </c>
      <c r="G3532" s="4">
        <v>4.82</v>
      </c>
      <c r="H3532" s="8">
        <v>0.1136</v>
      </c>
      <c r="I3532" s="8">
        <v>0.1745</v>
      </c>
      <c r="J3532" s="9">
        <v>0.003159722222222222</v>
      </c>
      <c r="K3532" s="21">
        <v>273.0</v>
      </c>
      <c r="L3532" s="4">
        <v>2.45</v>
      </c>
    </row>
    <row r="3533">
      <c r="A3533" s="20" t="s">
        <v>4144</v>
      </c>
      <c r="B3533" s="20" t="str">
        <f t="shared" si="1"/>
        <v>#VALUE!</v>
      </c>
      <c r="C3533" s="20" t="str">
        <f>IFERROR(__xludf.DUMMYFUNCTION("SPLIT(E3533,"" - "")"),"#VALUE!")</f>
        <v>#VALUE!</v>
      </c>
      <c r="D3533" s="20"/>
      <c r="E3533" s="23"/>
      <c r="F3533" s="4">
        <v>44.0</v>
      </c>
      <c r="G3533" s="4">
        <v>5.05</v>
      </c>
      <c r="H3533" s="8">
        <v>0.2273</v>
      </c>
      <c r="I3533" s="8">
        <v>0.1486</v>
      </c>
      <c r="J3533" s="9">
        <v>0.005509259259259259</v>
      </c>
      <c r="K3533" s="21">
        <v>476.0</v>
      </c>
      <c r="L3533" s="4">
        <v>3.11</v>
      </c>
    </row>
    <row r="3534">
      <c r="A3534" s="20" t="s">
        <v>4145</v>
      </c>
      <c r="B3534" s="20" t="str">
        <f t="shared" si="1"/>
        <v>#VALUE!</v>
      </c>
      <c r="C3534" s="20" t="str">
        <f>IFERROR(__xludf.DUMMYFUNCTION("SPLIT(E3534,"" - "")"),"#VALUE!")</f>
        <v>#VALUE!</v>
      </c>
      <c r="D3534" s="20"/>
      <c r="E3534" s="23"/>
      <c r="F3534" s="4">
        <v>44.0</v>
      </c>
      <c r="G3534" s="4">
        <v>2.3</v>
      </c>
      <c r="H3534" s="8">
        <v>0.3636</v>
      </c>
      <c r="I3534" s="8">
        <v>0.2475</v>
      </c>
      <c r="J3534" s="9">
        <v>0.0033333333333333335</v>
      </c>
      <c r="K3534" s="21">
        <v>288.0</v>
      </c>
      <c r="L3534" s="4">
        <v>0.48</v>
      </c>
    </row>
    <row r="3535">
      <c r="A3535" s="20" t="s">
        <v>4879</v>
      </c>
      <c r="B3535" s="20" t="str">
        <f t="shared" si="1"/>
        <v>#VALUE!</v>
      </c>
      <c r="C3535" s="20" t="str">
        <f>IFERROR(__xludf.DUMMYFUNCTION("SPLIT(E3535,"" - "")"),"#VALUE!")</f>
        <v>#VALUE!</v>
      </c>
      <c r="D3535" s="20"/>
      <c r="E3535" s="23"/>
      <c r="F3535" s="4">
        <v>43.0</v>
      </c>
      <c r="G3535" s="4">
        <v>1.7</v>
      </c>
      <c r="H3535" s="8">
        <v>0.6744</v>
      </c>
      <c r="I3535" s="8">
        <v>0.0411</v>
      </c>
      <c r="J3535" s="9">
        <v>0.0019097222222222222</v>
      </c>
      <c r="K3535" s="21">
        <v>165.0</v>
      </c>
      <c r="L3535" s="4">
        <v>1.77</v>
      </c>
    </row>
    <row r="3536">
      <c r="A3536" s="20">
        <v>1998.0</v>
      </c>
      <c r="B3536" s="20" t="str">
        <f t="shared" si="1"/>
        <v>#VALUE!</v>
      </c>
      <c r="C3536" s="20" t="str">
        <f>IFERROR(__xludf.DUMMYFUNCTION("SPLIT(E3536,"" - "")"),"#VALUE!")</f>
        <v>#VALUE!</v>
      </c>
      <c r="D3536" s="20"/>
      <c r="E3536" s="23"/>
      <c r="F3536" s="4">
        <v>43.0</v>
      </c>
      <c r="G3536" s="4">
        <v>2.6</v>
      </c>
      <c r="H3536" s="8">
        <v>0.2558</v>
      </c>
      <c r="I3536" s="8">
        <v>0.1875</v>
      </c>
      <c r="J3536" s="9">
        <v>0.0016550925925925926</v>
      </c>
      <c r="K3536" s="21">
        <v>143.0</v>
      </c>
      <c r="L3536" s="4">
        <v>1.95</v>
      </c>
    </row>
    <row r="3537">
      <c r="A3537" s="20" t="s">
        <v>4149</v>
      </c>
      <c r="B3537" s="20" t="str">
        <f t="shared" si="1"/>
        <v>#VALUE!</v>
      </c>
      <c r="C3537" s="20" t="str">
        <f>IFERROR(__xludf.DUMMYFUNCTION("SPLIT(E3537,"" - "")"),"#VALUE!")</f>
        <v>#VALUE!</v>
      </c>
      <c r="D3537" s="20"/>
      <c r="E3537" s="23"/>
      <c r="F3537" s="4">
        <v>43.0</v>
      </c>
      <c r="G3537" s="4">
        <v>2.77</v>
      </c>
      <c r="H3537" s="8">
        <v>0.3256</v>
      </c>
      <c r="I3537" s="8">
        <v>0.1092</v>
      </c>
      <c r="J3537" s="9">
        <v>0.0036689814814814814</v>
      </c>
      <c r="K3537" s="21">
        <v>317.0</v>
      </c>
      <c r="L3537" s="4">
        <v>4.77</v>
      </c>
    </row>
    <row r="3538">
      <c r="A3538" s="20" t="s">
        <v>4150</v>
      </c>
      <c r="B3538" s="20" t="str">
        <f t="shared" si="1"/>
        <v>#VALUE!</v>
      </c>
      <c r="C3538" s="20" t="str">
        <f>IFERROR(__xludf.DUMMYFUNCTION("SPLIT(E3538,"" - "")"),"#VALUE!")</f>
        <v>#VALUE!</v>
      </c>
      <c r="D3538" s="20"/>
      <c r="E3538" s="23"/>
      <c r="F3538" s="4">
        <v>43.0</v>
      </c>
      <c r="G3538" s="4">
        <v>2.81</v>
      </c>
      <c r="H3538" s="8">
        <v>0.2326</v>
      </c>
      <c r="I3538" s="8">
        <v>0.1074</v>
      </c>
      <c r="J3538" s="9">
        <v>0.0033912037037037036</v>
      </c>
      <c r="K3538" s="21">
        <v>293.0</v>
      </c>
      <c r="L3538" s="4">
        <v>2.47</v>
      </c>
    </row>
    <row r="3539">
      <c r="A3539" s="20">
        <v>27341.0</v>
      </c>
      <c r="B3539" s="20" t="str">
        <f t="shared" si="1"/>
        <v>#VALUE!</v>
      </c>
      <c r="C3539" s="20" t="str">
        <f>IFERROR(__xludf.DUMMYFUNCTION("SPLIT(E3539,"" - "")"),"#VALUE!")</f>
        <v>#VALUE!</v>
      </c>
      <c r="D3539" s="20"/>
      <c r="E3539" s="23"/>
      <c r="F3539" s="4">
        <v>43.0</v>
      </c>
      <c r="G3539" s="4">
        <v>2.56</v>
      </c>
      <c r="H3539" s="8">
        <v>0.5581</v>
      </c>
      <c r="I3539" s="8">
        <v>0.0273</v>
      </c>
      <c r="J3539" s="9">
        <v>0.005162037037037037</v>
      </c>
      <c r="K3539" s="21">
        <v>446.0</v>
      </c>
      <c r="L3539" s="4">
        <v>4.42</v>
      </c>
    </row>
    <row r="3540">
      <c r="A3540" s="20">
        <v>29922.0</v>
      </c>
      <c r="B3540" s="20" t="str">
        <f t="shared" si="1"/>
        <v>#VALUE!</v>
      </c>
      <c r="C3540" s="20" t="str">
        <f>IFERROR(__xludf.DUMMYFUNCTION("SPLIT(E3540,"" - "")"),"#VALUE!")</f>
        <v>#VALUE!</v>
      </c>
      <c r="D3540" s="20"/>
      <c r="E3540" s="23"/>
      <c r="F3540" s="4">
        <v>43.0</v>
      </c>
      <c r="G3540" s="4">
        <v>2.6</v>
      </c>
      <c r="H3540" s="8">
        <v>0.093</v>
      </c>
      <c r="I3540" s="8">
        <v>0.0893</v>
      </c>
      <c r="J3540" s="9">
        <v>0.007523148148148148</v>
      </c>
      <c r="K3540" s="21">
        <v>650.0</v>
      </c>
      <c r="L3540" s="4">
        <v>5.74</v>
      </c>
    </row>
    <row r="3541">
      <c r="A3541" s="20">
        <v>30761.0</v>
      </c>
      <c r="B3541" s="20" t="str">
        <f t="shared" si="1"/>
        <v>#VALUE!</v>
      </c>
      <c r="C3541" s="20" t="str">
        <f>IFERROR(__xludf.DUMMYFUNCTION("SPLIT(E3541,"" - "")"),"#VALUE!")</f>
        <v>#VALUE!</v>
      </c>
      <c r="D3541" s="20"/>
      <c r="E3541" s="23"/>
      <c r="F3541" s="4">
        <v>43.0</v>
      </c>
      <c r="G3541" s="4">
        <v>2.28</v>
      </c>
      <c r="H3541" s="8">
        <v>0.2791</v>
      </c>
      <c r="I3541" s="8">
        <v>0.1224</v>
      </c>
      <c r="J3541" s="9">
        <v>0.0039004629629629628</v>
      </c>
      <c r="K3541" s="21">
        <v>337.0</v>
      </c>
      <c r="L3541" s="4">
        <v>3.42</v>
      </c>
    </row>
    <row r="3542">
      <c r="A3542" s="20">
        <v>35168.0</v>
      </c>
      <c r="B3542" s="20" t="str">
        <f t="shared" si="1"/>
        <v>#VALUE!</v>
      </c>
      <c r="C3542" s="20" t="str">
        <f>IFERROR(__xludf.DUMMYFUNCTION("SPLIT(E3542,"" - "")"),"#VALUE!")</f>
        <v>#VALUE!</v>
      </c>
      <c r="D3542" s="20"/>
      <c r="E3542" s="23"/>
      <c r="F3542" s="4">
        <v>43.0</v>
      </c>
      <c r="G3542" s="4">
        <v>3.16</v>
      </c>
      <c r="H3542" s="8">
        <v>0.4419</v>
      </c>
      <c r="I3542" s="8">
        <v>0.0515</v>
      </c>
      <c r="J3542" s="9">
        <v>0.004895833333333334</v>
      </c>
      <c r="K3542" s="21">
        <v>423.0</v>
      </c>
      <c r="L3542" s="4">
        <v>3.28</v>
      </c>
    </row>
    <row r="3543">
      <c r="A3543" s="20">
        <v>7644.0</v>
      </c>
      <c r="B3543" s="20" t="str">
        <f t="shared" si="1"/>
        <v>#VALUE!</v>
      </c>
      <c r="C3543" s="20" t="str">
        <f>IFERROR(__xludf.DUMMYFUNCTION("SPLIT(E3543,"" - "")"),"#VALUE!")</f>
        <v>#VALUE!</v>
      </c>
      <c r="D3543" s="20"/>
      <c r="E3543" s="23"/>
      <c r="F3543" s="4">
        <v>43.0</v>
      </c>
      <c r="G3543" s="4">
        <v>2.63</v>
      </c>
      <c r="H3543" s="8">
        <v>0.4651</v>
      </c>
      <c r="I3543" s="8">
        <v>0.1062</v>
      </c>
      <c r="J3543" s="9">
        <v>0.006493055555555556</v>
      </c>
      <c r="K3543" s="21">
        <v>561.0</v>
      </c>
      <c r="L3543" s="4">
        <v>5.3</v>
      </c>
    </row>
    <row r="3544">
      <c r="A3544" s="20" t="s">
        <v>4151</v>
      </c>
      <c r="B3544" s="20" t="str">
        <f t="shared" si="1"/>
        <v>#VALUE!</v>
      </c>
      <c r="C3544" s="20" t="str">
        <f>IFERROR(__xludf.DUMMYFUNCTION("SPLIT(E3544,"" - "")"),"#VALUE!")</f>
        <v>#VALUE!</v>
      </c>
      <c r="D3544" s="20"/>
      <c r="E3544" s="23"/>
      <c r="F3544" s="4">
        <v>43.0</v>
      </c>
      <c r="G3544" s="4">
        <v>2.49</v>
      </c>
      <c r="H3544" s="8">
        <v>0.1628</v>
      </c>
      <c r="I3544" s="8">
        <v>0.5234</v>
      </c>
      <c r="J3544" s="9">
        <v>0.002199074074074074</v>
      </c>
      <c r="K3544" s="21">
        <v>190.0</v>
      </c>
      <c r="L3544" s="4">
        <v>1.35</v>
      </c>
    </row>
    <row r="3545">
      <c r="A3545" s="20" t="s">
        <v>4152</v>
      </c>
      <c r="B3545" s="20" t="str">
        <f t="shared" si="1"/>
        <v>#VALUE!</v>
      </c>
      <c r="C3545" s="20" t="str">
        <f>IFERROR(__xludf.DUMMYFUNCTION("SPLIT(E3545,"" - "")"),"#VALUE!")</f>
        <v>#VALUE!</v>
      </c>
      <c r="D3545" s="20"/>
      <c r="E3545" s="23"/>
      <c r="F3545" s="4">
        <v>43.0</v>
      </c>
      <c r="G3545" s="4">
        <v>3.79</v>
      </c>
      <c r="H3545" s="8">
        <v>0.2791</v>
      </c>
      <c r="I3545" s="8">
        <v>0.184</v>
      </c>
      <c r="J3545" s="9">
        <v>0.0021643518518518518</v>
      </c>
      <c r="K3545" s="21">
        <v>187.0</v>
      </c>
      <c r="L3545" s="4">
        <v>1.86</v>
      </c>
    </row>
    <row r="3546">
      <c r="A3546" s="20" t="s">
        <v>4154</v>
      </c>
      <c r="B3546" s="20" t="str">
        <f t="shared" si="1"/>
        <v>#VALUE!</v>
      </c>
      <c r="C3546" s="20" t="str">
        <f>IFERROR(__xludf.DUMMYFUNCTION("SPLIT(E3546,"" - "")"),"#VALUE!")</f>
        <v>#VALUE!</v>
      </c>
      <c r="D3546" s="20"/>
      <c r="E3546" s="23"/>
      <c r="F3546" s="4">
        <v>43.0</v>
      </c>
      <c r="G3546" s="4">
        <v>4.4</v>
      </c>
      <c r="H3546" s="8">
        <v>0.3488</v>
      </c>
      <c r="I3546" s="8">
        <v>0.1005</v>
      </c>
      <c r="J3546" s="9">
        <v>0.006284722222222222</v>
      </c>
      <c r="K3546" s="21">
        <v>543.0</v>
      </c>
      <c r="L3546" s="4">
        <v>4.53</v>
      </c>
    </row>
    <row r="3547">
      <c r="A3547" s="20" t="s">
        <v>4156</v>
      </c>
      <c r="B3547" s="20" t="str">
        <f t="shared" si="1"/>
        <v>#VALUE!</v>
      </c>
      <c r="C3547" s="20" t="str">
        <f>IFERROR(__xludf.DUMMYFUNCTION("SPLIT(E3547,"" - "")"),"#VALUE!")</f>
        <v>#VALUE!</v>
      </c>
      <c r="D3547" s="20"/>
      <c r="E3547" s="23"/>
      <c r="F3547" s="4">
        <v>43.0</v>
      </c>
      <c r="G3547" s="4">
        <v>2.81</v>
      </c>
      <c r="H3547" s="8">
        <v>0.0465</v>
      </c>
      <c r="I3547" s="8">
        <v>0.2479</v>
      </c>
      <c r="J3547" s="9">
        <v>0.005439814814814815</v>
      </c>
      <c r="K3547" s="21">
        <v>470.0</v>
      </c>
      <c r="L3547" s="4">
        <v>5.51</v>
      </c>
    </row>
    <row r="3548">
      <c r="A3548" s="20" t="s">
        <v>4157</v>
      </c>
      <c r="B3548" s="20" t="str">
        <f t="shared" si="1"/>
        <v>#VALUE!</v>
      </c>
      <c r="C3548" s="20" t="str">
        <f>IFERROR(__xludf.DUMMYFUNCTION("SPLIT(E3548,"" - "")"),"#VALUE!")</f>
        <v>#VALUE!</v>
      </c>
      <c r="D3548" s="20"/>
      <c r="E3548" s="23"/>
      <c r="F3548" s="4">
        <v>43.0</v>
      </c>
      <c r="G3548" s="4">
        <v>2.4</v>
      </c>
      <c r="H3548" s="8">
        <v>0.1163</v>
      </c>
      <c r="I3548" s="8">
        <v>0.3398</v>
      </c>
      <c r="J3548" s="9">
        <v>0.003738425925925926</v>
      </c>
      <c r="K3548" s="21">
        <v>323.0</v>
      </c>
      <c r="L3548" s="4">
        <v>4.63</v>
      </c>
    </row>
    <row r="3549">
      <c r="A3549" s="20" t="s">
        <v>4158</v>
      </c>
      <c r="B3549" s="20" t="str">
        <f t="shared" si="1"/>
        <v>#VALUE!</v>
      </c>
      <c r="C3549" s="20" t="str">
        <f>IFERROR(__xludf.DUMMYFUNCTION("SPLIT(E3549,"" - "")"),"#VALUE!")</f>
        <v>#VALUE!</v>
      </c>
      <c r="D3549" s="20"/>
      <c r="E3549" s="23"/>
      <c r="F3549" s="4">
        <v>43.0</v>
      </c>
      <c r="G3549" s="4">
        <v>1.19</v>
      </c>
      <c r="H3549" s="8">
        <v>0.3023</v>
      </c>
      <c r="I3549" s="8">
        <v>0.3137</v>
      </c>
      <c r="J3549" s="9">
        <v>0.002210648148148148</v>
      </c>
      <c r="K3549" s="21">
        <v>191.0</v>
      </c>
      <c r="L3549" s="4">
        <v>3.42</v>
      </c>
    </row>
    <row r="3550">
      <c r="A3550" s="20" t="s">
        <v>4159</v>
      </c>
      <c r="B3550" s="20" t="str">
        <f t="shared" si="1"/>
        <v>#VALUE!</v>
      </c>
      <c r="C3550" s="20" t="str">
        <f>IFERROR(__xludf.DUMMYFUNCTION("SPLIT(E3550,"" - "")"),"#VALUE!")</f>
        <v>#VALUE!</v>
      </c>
      <c r="D3550" s="20"/>
      <c r="E3550" s="23"/>
      <c r="F3550" s="4">
        <v>43.0</v>
      </c>
      <c r="G3550" s="4">
        <v>2.63</v>
      </c>
      <c r="H3550" s="8">
        <v>0.2558</v>
      </c>
      <c r="I3550" s="8">
        <v>0.0973</v>
      </c>
      <c r="J3550" s="9">
        <v>0.002337962962962963</v>
      </c>
      <c r="K3550" s="21">
        <v>202.0</v>
      </c>
      <c r="L3550" s="4">
        <v>4.81</v>
      </c>
    </row>
    <row r="3551">
      <c r="A3551" s="20" t="s">
        <v>4161</v>
      </c>
      <c r="B3551" s="20" t="str">
        <f t="shared" si="1"/>
        <v>#VALUE!</v>
      </c>
      <c r="C3551" s="20" t="str">
        <f>IFERROR(__xludf.DUMMYFUNCTION("SPLIT(E3551,"" - "")"),"#VALUE!")</f>
        <v>#VALUE!</v>
      </c>
      <c r="D3551" s="20"/>
      <c r="E3551" s="23"/>
      <c r="F3551" s="4">
        <v>43.0</v>
      </c>
      <c r="G3551" s="4">
        <v>4.4</v>
      </c>
      <c r="H3551" s="8">
        <v>0.2093</v>
      </c>
      <c r="I3551" s="8">
        <v>0.1799</v>
      </c>
      <c r="J3551" s="9">
        <v>0.005069444444444444</v>
      </c>
      <c r="K3551" s="21">
        <v>438.0</v>
      </c>
      <c r="L3551" s="4">
        <v>5.14</v>
      </c>
    </row>
    <row r="3552">
      <c r="A3552" s="20" t="s">
        <v>4163</v>
      </c>
      <c r="B3552" s="20" t="str">
        <f t="shared" si="1"/>
        <v>#VALUE!</v>
      </c>
      <c r="C3552" s="20" t="str">
        <f>IFERROR(__xludf.DUMMYFUNCTION("SPLIT(E3552,"" - "")"),"#VALUE!")</f>
        <v>#VALUE!</v>
      </c>
      <c r="D3552" s="20"/>
      <c r="E3552" s="23"/>
      <c r="F3552" s="4">
        <v>43.0</v>
      </c>
      <c r="G3552" s="4">
        <v>2.3</v>
      </c>
      <c r="H3552" s="8">
        <v>0.3488</v>
      </c>
      <c r="I3552" s="8">
        <v>0.1818</v>
      </c>
      <c r="J3552" s="9">
        <v>0.0023263888888888887</v>
      </c>
      <c r="K3552" s="21">
        <v>201.0</v>
      </c>
      <c r="L3552" s="4">
        <v>2.91</v>
      </c>
    </row>
    <row r="3553">
      <c r="A3553" s="20" t="s">
        <v>4164</v>
      </c>
      <c r="B3553" s="20" t="str">
        <f t="shared" si="1"/>
        <v>#VALUE!</v>
      </c>
      <c r="C3553" s="20" t="str">
        <f>IFERROR(__xludf.DUMMYFUNCTION("SPLIT(E3553,"" - "")"),"#VALUE!")</f>
        <v>#VALUE!</v>
      </c>
      <c r="D3553" s="20"/>
      <c r="E3553" s="23"/>
      <c r="F3553" s="4">
        <v>43.0</v>
      </c>
      <c r="G3553" s="4">
        <v>3.7</v>
      </c>
      <c r="H3553" s="8">
        <v>0.186</v>
      </c>
      <c r="I3553" s="8">
        <v>0.1698</v>
      </c>
      <c r="J3553" s="9">
        <v>0.005381944444444444</v>
      </c>
      <c r="K3553" s="21">
        <v>465.0</v>
      </c>
      <c r="L3553" s="4">
        <v>4.35</v>
      </c>
    </row>
    <row r="3554">
      <c r="A3554" s="20" t="s">
        <v>4165</v>
      </c>
      <c r="B3554" s="20" t="str">
        <f t="shared" si="1"/>
        <v>#VALUE!</v>
      </c>
      <c r="C3554" s="20" t="str">
        <f>IFERROR(__xludf.DUMMYFUNCTION("SPLIT(E3554,"" - "")"),"#VALUE!")</f>
        <v>#VALUE!</v>
      </c>
      <c r="D3554" s="20"/>
      <c r="E3554" s="23"/>
      <c r="F3554" s="4">
        <v>43.0</v>
      </c>
      <c r="G3554" s="4">
        <v>2.7</v>
      </c>
      <c r="H3554" s="8">
        <v>0.3953</v>
      </c>
      <c r="I3554" s="8">
        <v>0.1983</v>
      </c>
      <c r="J3554" s="9">
        <v>0.003738425925925926</v>
      </c>
      <c r="K3554" s="21">
        <v>323.0</v>
      </c>
      <c r="L3554" s="4">
        <v>1.86</v>
      </c>
    </row>
    <row r="3555">
      <c r="A3555" s="20" t="s">
        <v>4166</v>
      </c>
      <c r="B3555" s="20" t="str">
        <f t="shared" si="1"/>
        <v>#VALUE!</v>
      </c>
      <c r="C3555" s="20" t="str">
        <f>IFERROR(__xludf.DUMMYFUNCTION("SPLIT(E3555,"" - "")"),"#VALUE!")</f>
        <v>#VALUE!</v>
      </c>
      <c r="D3555" s="20"/>
      <c r="E3555" s="23"/>
      <c r="F3555" s="4">
        <v>43.0</v>
      </c>
      <c r="G3555" s="4">
        <v>2.67</v>
      </c>
      <c r="H3555" s="8">
        <v>0.2558</v>
      </c>
      <c r="I3555" s="8">
        <v>0.2</v>
      </c>
      <c r="J3555" s="9">
        <v>0.00318287037037037</v>
      </c>
      <c r="K3555" s="21">
        <v>275.0</v>
      </c>
      <c r="L3555" s="4">
        <v>2.98</v>
      </c>
    </row>
    <row r="3556">
      <c r="A3556" s="20" t="s">
        <v>4167</v>
      </c>
      <c r="B3556" s="20" t="str">
        <f t="shared" si="1"/>
        <v>#VALUE!</v>
      </c>
      <c r="C3556" s="20" t="str">
        <f>IFERROR(__xludf.DUMMYFUNCTION("SPLIT(E3556,"" - "")"),"#VALUE!")</f>
        <v>#VALUE!</v>
      </c>
      <c r="D3556" s="20"/>
      <c r="E3556" s="23"/>
      <c r="F3556" s="4">
        <v>43.0</v>
      </c>
      <c r="G3556" s="4">
        <v>3.91</v>
      </c>
      <c r="H3556" s="8">
        <v>0.2791</v>
      </c>
      <c r="I3556" s="8">
        <v>0.1964</v>
      </c>
      <c r="J3556" s="9">
        <v>0.0035416666666666665</v>
      </c>
      <c r="K3556" s="21">
        <v>306.0</v>
      </c>
      <c r="L3556" s="4">
        <v>2.44</v>
      </c>
    </row>
    <row r="3557">
      <c r="A3557" s="20" t="s">
        <v>4169</v>
      </c>
      <c r="B3557" s="20" t="str">
        <f t="shared" si="1"/>
        <v>#VALUE!</v>
      </c>
      <c r="C3557" s="20" t="str">
        <f>IFERROR(__xludf.DUMMYFUNCTION("SPLIT(E3557,"" - "")"),"#VALUE!")</f>
        <v>#VALUE!</v>
      </c>
      <c r="D3557" s="20"/>
      <c r="E3557" s="23"/>
      <c r="F3557" s="4">
        <v>43.0</v>
      </c>
      <c r="G3557" s="4">
        <v>6.74</v>
      </c>
      <c r="H3557" s="8">
        <v>0.4651</v>
      </c>
      <c r="I3557" s="8">
        <v>0.0586</v>
      </c>
      <c r="J3557" s="9">
        <v>0.0033796296296296296</v>
      </c>
      <c r="K3557" s="21">
        <v>292.0</v>
      </c>
      <c r="L3557" s="4">
        <v>5.12</v>
      </c>
    </row>
    <row r="3558">
      <c r="A3558" s="20" t="s">
        <v>4170</v>
      </c>
      <c r="B3558" s="20" t="str">
        <f t="shared" si="1"/>
        <v>#VALUE!</v>
      </c>
      <c r="C3558" s="20" t="str">
        <f>IFERROR(__xludf.DUMMYFUNCTION("SPLIT(E3558,"" - "")"),"#VALUE!")</f>
        <v>#VALUE!</v>
      </c>
      <c r="D3558" s="20"/>
      <c r="E3558" s="23"/>
      <c r="F3558" s="4">
        <v>43.0</v>
      </c>
      <c r="G3558" s="4">
        <v>1.86</v>
      </c>
      <c r="H3558" s="8">
        <v>0.3488</v>
      </c>
      <c r="I3558" s="8">
        <v>0.1625</v>
      </c>
      <c r="J3558" s="9">
        <v>0.0021759259259259258</v>
      </c>
      <c r="K3558" s="21">
        <v>188.0</v>
      </c>
      <c r="L3558" s="4">
        <v>2.19</v>
      </c>
    </row>
    <row r="3559">
      <c r="A3559" s="20" t="s">
        <v>4171</v>
      </c>
      <c r="B3559" s="20" t="str">
        <f t="shared" si="1"/>
        <v>#VALUE!</v>
      </c>
      <c r="C3559" s="20" t="str">
        <f>IFERROR(__xludf.DUMMYFUNCTION("SPLIT(E3559,"" - "")"),"#VALUE!")</f>
        <v>#VALUE!</v>
      </c>
      <c r="D3559" s="20"/>
      <c r="E3559" s="23"/>
      <c r="F3559" s="4">
        <v>43.0</v>
      </c>
      <c r="G3559" s="4">
        <v>1.74</v>
      </c>
      <c r="H3559" s="8">
        <v>0.093</v>
      </c>
      <c r="I3559" s="8">
        <v>0.2933</v>
      </c>
      <c r="J3559" s="9">
        <v>0.002800925925925926</v>
      </c>
      <c r="K3559" s="21">
        <v>242.0</v>
      </c>
      <c r="L3559" s="4">
        <v>5.09</v>
      </c>
    </row>
    <row r="3560">
      <c r="A3560" s="20" t="s">
        <v>4172</v>
      </c>
      <c r="B3560" s="20" t="str">
        <f t="shared" si="1"/>
        <v>#VALUE!</v>
      </c>
      <c r="C3560" s="20" t="str">
        <f>IFERROR(__xludf.DUMMYFUNCTION("SPLIT(E3560,"" - "")"),"#VALUE!")</f>
        <v>#VALUE!</v>
      </c>
      <c r="D3560" s="20"/>
      <c r="E3560" s="23"/>
      <c r="F3560" s="4">
        <v>43.0</v>
      </c>
      <c r="G3560" s="4">
        <v>3.19</v>
      </c>
      <c r="H3560" s="8">
        <v>0.3721</v>
      </c>
      <c r="I3560" s="8">
        <v>0.1752</v>
      </c>
      <c r="J3560" s="9">
        <v>0.0021180555555555558</v>
      </c>
      <c r="K3560" s="21">
        <v>183.0</v>
      </c>
      <c r="L3560" s="4">
        <v>2.77</v>
      </c>
    </row>
    <row r="3561">
      <c r="A3561" s="20" t="s">
        <v>4173</v>
      </c>
      <c r="B3561" s="20" t="str">
        <f t="shared" si="1"/>
        <v>#VALUE!</v>
      </c>
      <c r="C3561" s="20" t="str">
        <f>IFERROR(__xludf.DUMMYFUNCTION("SPLIT(E3561,"" - "")"),"#VALUE!")</f>
        <v>#VALUE!</v>
      </c>
      <c r="D3561" s="20"/>
      <c r="E3561" s="23"/>
      <c r="F3561" s="4">
        <v>43.0</v>
      </c>
      <c r="G3561" s="4">
        <v>3.02</v>
      </c>
      <c r="H3561" s="8">
        <v>0.1163</v>
      </c>
      <c r="I3561" s="8">
        <v>0.3538</v>
      </c>
      <c r="J3561" s="9">
        <v>0.004421296296296296</v>
      </c>
      <c r="K3561" s="21">
        <v>382.0</v>
      </c>
      <c r="L3561" s="4">
        <v>3.21</v>
      </c>
    </row>
    <row r="3562">
      <c r="A3562" s="20" t="s">
        <v>4175</v>
      </c>
      <c r="B3562" s="20" t="str">
        <f t="shared" si="1"/>
        <v>#VALUE!</v>
      </c>
      <c r="C3562" s="20" t="str">
        <f>IFERROR(__xludf.DUMMYFUNCTION("SPLIT(E3562,"" - "")"),"#VALUE!")</f>
        <v>#VALUE!</v>
      </c>
      <c r="D3562" s="20"/>
      <c r="E3562" s="23"/>
      <c r="F3562" s="4">
        <v>43.0</v>
      </c>
      <c r="G3562" s="4">
        <v>4.02</v>
      </c>
      <c r="H3562" s="8">
        <v>0.1628</v>
      </c>
      <c r="I3562" s="8">
        <v>0.1734</v>
      </c>
      <c r="J3562" s="9">
        <v>0.00619212962962963</v>
      </c>
      <c r="K3562" s="21">
        <v>535.0</v>
      </c>
      <c r="L3562" s="4">
        <v>9.7</v>
      </c>
    </row>
    <row r="3563">
      <c r="A3563" s="20" t="s">
        <v>4176</v>
      </c>
      <c r="B3563" s="20" t="str">
        <f t="shared" si="1"/>
        <v>#VALUE!</v>
      </c>
      <c r="C3563" s="20" t="str">
        <f>IFERROR(__xludf.DUMMYFUNCTION("SPLIT(E3563,"" - "")"),"#VALUE!")</f>
        <v>#VALUE!</v>
      </c>
      <c r="D3563" s="20"/>
      <c r="E3563" s="23"/>
      <c r="F3563" s="4">
        <v>43.0</v>
      </c>
      <c r="G3563" s="4">
        <v>4.07</v>
      </c>
      <c r="H3563" s="8">
        <v>0.1628</v>
      </c>
      <c r="I3563" s="8">
        <v>0.1429</v>
      </c>
      <c r="J3563" s="9">
        <v>0.0033912037037037036</v>
      </c>
      <c r="K3563" s="21">
        <v>293.0</v>
      </c>
      <c r="L3563" s="4">
        <v>4.93</v>
      </c>
    </row>
    <row r="3564">
      <c r="A3564" s="20" t="s">
        <v>4177</v>
      </c>
      <c r="B3564" s="20" t="str">
        <f t="shared" si="1"/>
        <v>#VALUE!</v>
      </c>
      <c r="C3564" s="20" t="str">
        <f>IFERROR(__xludf.DUMMYFUNCTION("SPLIT(E3564,"" - "")"),"#VALUE!")</f>
        <v>#VALUE!</v>
      </c>
      <c r="D3564" s="20"/>
      <c r="E3564" s="23"/>
      <c r="F3564" s="4">
        <v>43.0</v>
      </c>
      <c r="G3564" s="4">
        <v>12.98</v>
      </c>
      <c r="H3564" s="8">
        <v>0.186</v>
      </c>
      <c r="I3564" s="8">
        <v>0.0824</v>
      </c>
      <c r="J3564" s="9">
        <v>0.011319444444444444</v>
      </c>
      <c r="K3564" s="21">
        <v>978.0</v>
      </c>
      <c r="L3564" s="4">
        <v>3.0</v>
      </c>
    </row>
    <row r="3565">
      <c r="A3565" s="20" t="s">
        <v>4178</v>
      </c>
      <c r="B3565" s="20" t="str">
        <f t="shared" si="1"/>
        <v>#VALUE!</v>
      </c>
      <c r="C3565" s="20" t="str">
        <f>IFERROR(__xludf.DUMMYFUNCTION("SPLIT(E3565,"" - "")"),"#VALUE!")</f>
        <v>#VALUE!</v>
      </c>
      <c r="D3565" s="20"/>
      <c r="E3565" s="23"/>
      <c r="F3565" s="4">
        <v>43.0</v>
      </c>
      <c r="G3565" s="4">
        <v>2.3</v>
      </c>
      <c r="H3565" s="8">
        <v>0.3721</v>
      </c>
      <c r="I3565" s="8">
        <v>0.2828</v>
      </c>
      <c r="J3565" s="9">
        <v>0.004340277777777778</v>
      </c>
      <c r="K3565" s="21">
        <v>375.0</v>
      </c>
      <c r="L3565" s="4">
        <v>4.35</v>
      </c>
    </row>
    <row r="3566">
      <c r="A3566" s="20" t="s">
        <v>4180</v>
      </c>
      <c r="B3566" s="20" t="str">
        <f t="shared" si="1"/>
        <v>#VALUE!</v>
      </c>
      <c r="C3566" s="20" t="str">
        <f>IFERROR(__xludf.DUMMYFUNCTION("SPLIT(E3566,"" - "")"),"#VALUE!")</f>
        <v>#VALUE!</v>
      </c>
      <c r="D3566" s="20"/>
      <c r="E3566" s="23"/>
      <c r="F3566" s="4">
        <v>43.0</v>
      </c>
      <c r="G3566" s="4">
        <v>4.33</v>
      </c>
      <c r="H3566" s="8">
        <v>0.1395</v>
      </c>
      <c r="I3566" s="8">
        <v>0.2204</v>
      </c>
      <c r="J3566" s="9">
        <v>0.0038541666666666668</v>
      </c>
      <c r="K3566" s="21">
        <v>333.0</v>
      </c>
      <c r="L3566" s="4">
        <v>2.02</v>
      </c>
    </row>
    <row r="3567">
      <c r="A3567" s="20" t="s">
        <v>4181</v>
      </c>
      <c r="B3567" s="20" t="str">
        <f t="shared" si="1"/>
        <v>#VALUE!</v>
      </c>
      <c r="C3567" s="20" t="str">
        <f>IFERROR(__xludf.DUMMYFUNCTION("SPLIT(E3567,"" - "")"),"#VALUE!")</f>
        <v>#VALUE!</v>
      </c>
      <c r="D3567" s="20"/>
      <c r="E3567" s="23"/>
      <c r="F3567" s="4">
        <v>43.0</v>
      </c>
      <c r="G3567" s="4">
        <v>3.42</v>
      </c>
      <c r="H3567" s="8">
        <v>0.4651</v>
      </c>
      <c r="I3567" s="8">
        <v>0.1837</v>
      </c>
      <c r="J3567" s="9">
        <v>0.003449074074074074</v>
      </c>
      <c r="K3567" s="21">
        <v>298.0</v>
      </c>
      <c r="L3567" s="4">
        <v>1.74</v>
      </c>
    </row>
    <row r="3568">
      <c r="A3568" s="20" t="s">
        <v>4182</v>
      </c>
      <c r="B3568" s="20" t="str">
        <f t="shared" si="1"/>
        <v>#VALUE!</v>
      </c>
      <c r="C3568" s="20" t="str">
        <f>IFERROR(__xludf.DUMMYFUNCTION("SPLIT(E3568,"" - "")"),"#VALUE!")</f>
        <v>#VALUE!</v>
      </c>
      <c r="D3568" s="20"/>
      <c r="E3568" s="23"/>
      <c r="F3568" s="4">
        <v>43.0</v>
      </c>
      <c r="G3568" s="4">
        <v>2.05</v>
      </c>
      <c r="H3568" s="8">
        <v>0.2791</v>
      </c>
      <c r="I3568" s="8">
        <v>0.3295</v>
      </c>
      <c r="J3568" s="9">
        <v>0.0014236111111111112</v>
      </c>
      <c r="K3568" s="21">
        <v>123.0</v>
      </c>
      <c r="L3568" s="4">
        <v>1.3</v>
      </c>
    </row>
    <row r="3569">
      <c r="A3569" s="20" t="s">
        <v>4183</v>
      </c>
      <c r="B3569" s="20" t="str">
        <f t="shared" si="1"/>
        <v>#VALUE!</v>
      </c>
      <c r="C3569" s="20" t="str">
        <f>IFERROR(__xludf.DUMMYFUNCTION("SPLIT(E3569,"" - "")"),"#VALUE!")</f>
        <v>#VALUE!</v>
      </c>
      <c r="D3569" s="20"/>
      <c r="E3569" s="23"/>
      <c r="F3569" s="4">
        <v>43.0</v>
      </c>
      <c r="G3569" s="4">
        <v>2.53</v>
      </c>
      <c r="H3569" s="8">
        <v>0.3023</v>
      </c>
      <c r="I3569" s="8">
        <v>0.2202</v>
      </c>
      <c r="J3569" s="9">
        <v>0.0024074074074074076</v>
      </c>
      <c r="K3569" s="21">
        <v>208.0</v>
      </c>
      <c r="L3569" s="4">
        <v>3.72</v>
      </c>
    </row>
    <row r="3570">
      <c r="A3570" s="20" t="s">
        <v>4184</v>
      </c>
      <c r="B3570" s="20" t="str">
        <f t="shared" si="1"/>
        <v>#VALUE!</v>
      </c>
      <c r="C3570" s="20" t="str">
        <f>IFERROR(__xludf.DUMMYFUNCTION("SPLIT(E3570,"" - "")"),"#VALUE!")</f>
        <v>#VALUE!</v>
      </c>
      <c r="D3570" s="20"/>
      <c r="E3570" s="23"/>
      <c r="F3570" s="4">
        <v>43.0</v>
      </c>
      <c r="G3570" s="4">
        <v>2.93</v>
      </c>
      <c r="H3570" s="8">
        <v>0.3488</v>
      </c>
      <c r="I3570" s="8">
        <v>0.1825</v>
      </c>
      <c r="J3570" s="9">
        <v>0.0023263888888888887</v>
      </c>
      <c r="K3570" s="21">
        <v>201.0</v>
      </c>
      <c r="L3570" s="4">
        <v>2.6</v>
      </c>
    </row>
    <row r="3571">
      <c r="A3571" s="20" t="s">
        <v>4185</v>
      </c>
      <c r="B3571" s="20" t="str">
        <f t="shared" si="1"/>
        <v>#VALUE!</v>
      </c>
      <c r="C3571" s="20" t="str">
        <f>IFERROR(__xludf.DUMMYFUNCTION("SPLIT(E3571,"" - "")"),"#VALUE!")</f>
        <v>#VALUE!</v>
      </c>
      <c r="D3571" s="20"/>
      <c r="E3571" s="23"/>
      <c r="F3571" s="4">
        <v>43.0</v>
      </c>
      <c r="G3571" s="4">
        <v>3.14</v>
      </c>
      <c r="H3571" s="8">
        <v>0.3256</v>
      </c>
      <c r="I3571" s="8">
        <v>0.1704</v>
      </c>
      <c r="J3571" s="9">
        <v>0.002928240740740741</v>
      </c>
      <c r="K3571" s="21">
        <v>253.0</v>
      </c>
      <c r="L3571" s="4">
        <v>4.77</v>
      </c>
    </row>
    <row r="3572">
      <c r="A3572" s="20" t="s">
        <v>4186</v>
      </c>
      <c r="B3572" s="20" t="str">
        <f t="shared" si="1"/>
        <v>#VALUE!</v>
      </c>
      <c r="C3572" s="20" t="str">
        <f>IFERROR(__xludf.DUMMYFUNCTION("SPLIT(E3572,"" - "")"),"#VALUE!")</f>
        <v>#VALUE!</v>
      </c>
      <c r="D3572" s="20"/>
      <c r="E3572" s="23"/>
      <c r="F3572" s="4">
        <v>43.0</v>
      </c>
      <c r="G3572" s="4">
        <v>2.63</v>
      </c>
      <c r="H3572" s="8">
        <v>0.2326</v>
      </c>
      <c r="I3572" s="8">
        <v>0.1858</v>
      </c>
      <c r="J3572" s="9">
        <v>0.002766203703703704</v>
      </c>
      <c r="K3572" s="21">
        <v>239.0</v>
      </c>
      <c r="L3572" s="4">
        <v>3.81</v>
      </c>
    </row>
    <row r="3573">
      <c r="A3573" s="20" t="s">
        <v>4187</v>
      </c>
      <c r="B3573" s="20" t="str">
        <f t="shared" si="1"/>
        <v>#VALUE!</v>
      </c>
      <c r="C3573" s="20" t="str">
        <f>IFERROR(__xludf.DUMMYFUNCTION("SPLIT(E3573,"" - "")"),"#VALUE!")</f>
        <v>#VALUE!</v>
      </c>
      <c r="D3573" s="20"/>
      <c r="E3573" s="23"/>
      <c r="F3573" s="4">
        <v>43.0</v>
      </c>
      <c r="G3573" s="4">
        <v>2.51</v>
      </c>
      <c r="H3573" s="8">
        <v>0.2093</v>
      </c>
      <c r="I3573" s="8">
        <v>0.3056</v>
      </c>
      <c r="J3573" s="9">
        <v>0.0021296296296296298</v>
      </c>
      <c r="K3573" s="21">
        <v>184.0</v>
      </c>
      <c r="L3573" s="4">
        <v>1.86</v>
      </c>
    </row>
    <row r="3574">
      <c r="A3574" s="20" t="s">
        <v>4188</v>
      </c>
      <c r="B3574" s="20" t="str">
        <f t="shared" si="1"/>
        <v>#VALUE!</v>
      </c>
      <c r="C3574" s="20" t="str">
        <f>IFERROR(__xludf.DUMMYFUNCTION("SPLIT(E3574,"" - "")"),"#VALUE!")</f>
        <v>#VALUE!</v>
      </c>
      <c r="D3574" s="20"/>
      <c r="E3574" s="23"/>
      <c r="F3574" s="4">
        <v>43.0</v>
      </c>
      <c r="G3574" s="4">
        <v>4.09</v>
      </c>
      <c r="H3574" s="8">
        <v>0.2558</v>
      </c>
      <c r="I3574" s="8">
        <v>0.1591</v>
      </c>
      <c r="J3574" s="9">
        <v>0.0028356481481481483</v>
      </c>
      <c r="K3574" s="21">
        <v>245.0</v>
      </c>
      <c r="L3574" s="4">
        <v>2.98</v>
      </c>
    </row>
    <row r="3575">
      <c r="A3575" s="20" t="s">
        <v>4189</v>
      </c>
      <c r="B3575" s="20" t="str">
        <f t="shared" si="1"/>
        <v>#VALUE!</v>
      </c>
      <c r="C3575" s="20" t="str">
        <f>IFERROR(__xludf.DUMMYFUNCTION("SPLIT(E3575,"" - "")"),"#VALUE!")</f>
        <v>#VALUE!</v>
      </c>
      <c r="D3575" s="20"/>
      <c r="E3575" s="23"/>
      <c r="F3575" s="4">
        <v>43.0</v>
      </c>
      <c r="G3575" s="4">
        <v>2.63</v>
      </c>
      <c r="H3575" s="8">
        <v>0.3023</v>
      </c>
      <c r="I3575" s="8">
        <v>0.0708</v>
      </c>
      <c r="J3575" s="9">
        <v>0.007881944444444445</v>
      </c>
      <c r="K3575" s="21">
        <v>681.0</v>
      </c>
      <c r="L3575" s="4">
        <v>6.49</v>
      </c>
    </row>
    <row r="3576">
      <c r="A3576" s="20" t="s">
        <v>4190</v>
      </c>
      <c r="B3576" s="20" t="str">
        <f t="shared" si="1"/>
        <v>#VALUE!</v>
      </c>
      <c r="C3576" s="20" t="str">
        <f>IFERROR(__xludf.DUMMYFUNCTION("SPLIT(E3576,"" - "")"),"#VALUE!")</f>
        <v>#VALUE!</v>
      </c>
      <c r="D3576" s="20"/>
      <c r="E3576" s="23"/>
      <c r="F3576" s="4">
        <v>43.0</v>
      </c>
      <c r="G3576" s="4">
        <v>3.88</v>
      </c>
      <c r="H3576" s="8">
        <v>0.186</v>
      </c>
      <c r="I3576" s="8">
        <v>0.2036</v>
      </c>
      <c r="J3576" s="9">
        <v>0.0032523148148148147</v>
      </c>
      <c r="K3576" s="21">
        <v>281.0</v>
      </c>
      <c r="L3576" s="4">
        <v>3.09</v>
      </c>
    </row>
    <row r="3577">
      <c r="A3577" s="20" t="s">
        <v>4191</v>
      </c>
      <c r="B3577" s="20" t="str">
        <f t="shared" si="1"/>
        <v>#VALUE!</v>
      </c>
      <c r="C3577" s="20" t="str">
        <f>IFERROR(__xludf.DUMMYFUNCTION("SPLIT(E3577,"" - "")"),"#VALUE!")</f>
        <v>#VALUE!</v>
      </c>
      <c r="D3577" s="20"/>
      <c r="E3577" s="23"/>
      <c r="F3577" s="4">
        <v>43.0</v>
      </c>
      <c r="G3577" s="4">
        <v>2.65</v>
      </c>
      <c r="H3577" s="8">
        <v>0.3023</v>
      </c>
      <c r="I3577" s="8">
        <v>0.2368</v>
      </c>
      <c r="J3577" s="9">
        <v>0.002951388888888889</v>
      </c>
      <c r="K3577" s="21">
        <v>255.0</v>
      </c>
      <c r="L3577" s="4">
        <v>1.02</v>
      </c>
    </row>
    <row r="3578">
      <c r="A3578" s="20" t="s">
        <v>4193</v>
      </c>
      <c r="B3578" s="20" t="str">
        <f t="shared" si="1"/>
        <v>#VALUE!</v>
      </c>
      <c r="C3578" s="20" t="str">
        <f>IFERROR(__xludf.DUMMYFUNCTION("SPLIT(E3578,"" - "")"),"#VALUE!")</f>
        <v>#VALUE!</v>
      </c>
      <c r="D3578" s="20"/>
      <c r="E3578" s="23"/>
      <c r="F3578" s="4">
        <v>43.0</v>
      </c>
      <c r="G3578" s="4">
        <v>2.12</v>
      </c>
      <c r="H3578" s="8">
        <v>0.0698</v>
      </c>
      <c r="I3578" s="8">
        <v>0.5495</v>
      </c>
      <c r="J3578" s="9">
        <v>0.0011226851851851851</v>
      </c>
      <c r="K3578" s="21">
        <v>97.0</v>
      </c>
      <c r="L3578" s="4">
        <v>1.47</v>
      </c>
    </row>
    <row r="3579">
      <c r="A3579" s="20" t="s">
        <v>4195</v>
      </c>
      <c r="B3579" s="20" t="str">
        <f t="shared" si="1"/>
        <v>#VALUE!</v>
      </c>
      <c r="C3579" s="20" t="str">
        <f>IFERROR(__xludf.DUMMYFUNCTION("SPLIT(E3579,"" - "")"),"#VALUE!")</f>
        <v>#VALUE!</v>
      </c>
      <c r="D3579" s="20"/>
      <c r="E3579" s="23"/>
      <c r="F3579" s="4">
        <v>43.0</v>
      </c>
      <c r="G3579" s="4">
        <v>3.4</v>
      </c>
      <c r="H3579" s="8">
        <v>0.0698</v>
      </c>
      <c r="I3579" s="8">
        <v>0.3904</v>
      </c>
      <c r="J3579" s="9">
        <v>0.0023263888888888887</v>
      </c>
      <c r="K3579" s="21">
        <v>201.0</v>
      </c>
      <c r="L3579" s="4">
        <v>2.35</v>
      </c>
    </row>
    <row r="3580">
      <c r="A3580" s="20" t="s">
        <v>4196</v>
      </c>
      <c r="B3580" s="20" t="str">
        <f t="shared" si="1"/>
        <v>#VALUE!</v>
      </c>
      <c r="C3580" s="20" t="str">
        <f>IFERROR(__xludf.DUMMYFUNCTION("SPLIT(E3580,"" - "")"),"#VALUE!")</f>
        <v>#VALUE!</v>
      </c>
      <c r="D3580" s="20"/>
      <c r="E3580" s="23"/>
      <c r="F3580" s="4">
        <v>43.0</v>
      </c>
      <c r="G3580" s="4">
        <v>1.58</v>
      </c>
      <c r="H3580" s="8">
        <v>0.0</v>
      </c>
      <c r="I3580" s="8">
        <v>0.3088</v>
      </c>
      <c r="J3580" s="9">
        <v>0.004050925925925926</v>
      </c>
      <c r="K3580" s="21">
        <v>350.0</v>
      </c>
      <c r="L3580" s="4">
        <v>6.51</v>
      </c>
    </row>
    <row r="3581">
      <c r="A3581" s="20" t="s">
        <v>4198</v>
      </c>
      <c r="B3581" s="20" t="str">
        <f t="shared" si="1"/>
        <v>#VALUE!</v>
      </c>
      <c r="C3581" s="20" t="str">
        <f>IFERROR(__xludf.DUMMYFUNCTION("SPLIT(E3581,"" - "")"),"#VALUE!")</f>
        <v>#VALUE!</v>
      </c>
      <c r="D3581" s="20"/>
      <c r="E3581" s="23"/>
      <c r="F3581" s="4">
        <v>43.0</v>
      </c>
      <c r="G3581" s="4">
        <v>2.33</v>
      </c>
      <c r="H3581" s="8">
        <v>0.2558</v>
      </c>
      <c r="I3581" s="8">
        <v>0.23</v>
      </c>
      <c r="J3581" s="9">
        <v>0.0021296296296296298</v>
      </c>
      <c r="K3581" s="21">
        <v>184.0</v>
      </c>
      <c r="L3581" s="4">
        <v>1.28</v>
      </c>
    </row>
    <row r="3582">
      <c r="A3582" s="20" t="s">
        <v>4199</v>
      </c>
      <c r="B3582" s="20" t="str">
        <f t="shared" si="1"/>
        <v>#VALUE!</v>
      </c>
      <c r="C3582" s="20" t="str">
        <f>IFERROR(__xludf.DUMMYFUNCTION("SPLIT(E3582,"" - "")"),"#VALUE!")</f>
        <v>#VALUE!</v>
      </c>
      <c r="D3582" s="20"/>
      <c r="E3582" s="23"/>
      <c r="F3582" s="4">
        <v>43.0</v>
      </c>
      <c r="G3582" s="4">
        <v>5.72</v>
      </c>
      <c r="H3582" s="8">
        <v>0.7907</v>
      </c>
      <c r="I3582" s="8">
        <v>0.0285</v>
      </c>
      <c r="J3582" s="9">
        <v>0.002962962962962963</v>
      </c>
      <c r="K3582" s="21">
        <v>256.0</v>
      </c>
      <c r="L3582" s="4">
        <v>2.47</v>
      </c>
    </row>
    <row r="3583">
      <c r="A3583" s="20" t="s">
        <v>4200</v>
      </c>
      <c r="B3583" s="20" t="str">
        <f t="shared" si="1"/>
        <v>#VALUE!</v>
      </c>
      <c r="C3583" s="20" t="str">
        <f>IFERROR(__xludf.DUMMYFUNCTION("SPLIT(E3583,"" - "")"),"#VALUE!")</f>
        <v>#VALUE!</v>
      </c>
      <c r="D3583" s="20"/>
      <c r="E3583" s="23"/>
      <c r="F3583" s="4">
        <v>43.0</v>
      </c>
      <c r="G3583" s="4">
        <v>2.23</v>
      </c>
      <c r="H3583" s="8">
        <v>0.093</v>
      </c>
      <c r="I3583" s="8">
        <v>0.2708</v>
      </c>
      <c r="J3583" s="9">
        <v>0.004155092592592592</v>
      </c>
      <c r="K3583" s="21">
        <v>359.0</v>
      </c>
      <c r="L3583" s="4">
        <v>3.21</v>
      </c>
    </row>
    <row r="3584">
      <c r="A3584" s="20" t="s">
        <v>4201</v>
      </c>
      <c r="B3584" s="20" t="str">
        <f t="shared" si="1"/>
        <v>#VALUE!</v>
      </c>
      <c r="C3584" s="20" t="str">
        <f>IFERROR(__xludf.DUMMYFUNCTION("SPLIT(E3584,"" - "")"),"#VALUE!")</f>
        <v>#VALUE!</v>
      </c>
      <c r="D3584" s="20"/>
      <c r="E3584" s="23"/>
      <c r="F3584" s="4">
        <v>43.0</v>
      </c>
      <c r="G3584" s="4">
        <v>2.51</v>
      </c>
      <c r="H3584" s="8">
        <v>0.1163</v>
      </c>
      <c r="I3584" s="8">
        <v>0.1389</v>
      </c>
      <c r="J3584" s="9">
        <v>0.004131944444444444</v>
      </c>
      <c r="K3584" s="21">
        <v>357.0</v>
      </c>
      <c r="L3584" s="4">
        <v>4.63</v>
      </c>
    </row>
    <row r="3585">
      <c r="A3585" s="20" t="s">
        <v>4202</v>
      </c>
      <c r="B3585" s="20" t="str">
        <f t="shared" si="1"/>
        <v>#VALUE!</v>
      </c>
      <c r="C3585" s="20" t="str">
        <f>IFERROR(__xludf.DUMMYFUNCTION("SPLIT(E3585,"" - "")"),"#VALUE!")</f>
        <v>#VALUE!</v>
      </c>
      <c r="D3585" s="20"/>
      <c r="E3585" s="23"/>
      <c r="F3585" s="4">
        <v>43.0</v>
      </c>
      <c r="G3585" s="4">
        <v>2.72</v>
      </c>
      <c r="H3585" s="8">
        <v>0.2558</v>
      </c>
      <c r="I3585" s="8">
        <v>0.2222</v>
      </c>
      <c r="J3585" s="9">
        <v>0.0036458333333333334</v>
      </c>
      <c r="K3585" s="21">
        <v>315.0</v>
      </c>
      <c r="L3585" s="4">
        <v>2.74</v>
      </c>
    </row>
    <row r="3586">
      <c r="A3586" s="20" t="s">
        <v>4203</v>
      </c>
      <c r="B3586" s="20" t="str">
        <f t="shared" si="1"/>
        <v>#VALUE!</v>
      </c>
      <c r="C3586" s="20" t="str">
        <f>IFERROR(__xludf.DUMMYFUNCTION("SPLIT(E3586,"" - "")"),"#VALUE!")</f>
        <v>#VALUE!</v>
      </c>
      <c r="D3586" s="20"/>
      <c r="E3586" s="23"/>
      <c r="F3586" s="4">
        <v>43.0</v>
      </c>
      <c r="G3586" s="4">
        <v>1.0</v>
      </c>
      <c r="H3586" s="8">
        <v>0.4419</v>
      </c>
      <c r="I3586" s="8">
        <v>0.0</v>
      </c>
      <c r="J3586" s="9">
        <v>2.3148148148148147E-5</v>
      </c>
      <c r="K3586" s="21">
        <v>2.0</v>
      </c>
      <c r="L3586" s="4">
        <v>0.56</v>
      </c>
    </row>
    <row r="3587">
      <c r="A3587" s="20" t="s">
        <v>4204</v>
      </c>
      <c r="B3587" s="20" t="str">
        <f t="shared" si="1"/>
        <v>#VALUE!</v>
      </c>
      <c r="C3587" s="20" t="str">
        <f>IFERROR(__xludf.DUMMYFUNCTION("SPLIT(E3587,"" - "")"),"#VALUE!")</f>
        <v>#VALUE!</v>
      </c>
      <c r="D3587" s="20"/>
      <c r="E3587" s="23"/>
      <c r="F3587" s="4">
        <v>43.0</v>
      </c>
      <c r="G3587" s="4">
        <v>2.67</v>
      </c>
      <c r="H3587" s="8">
        <v>0.2326</v>
      </c>
      <c r="I3587" s="8">
        <v>0.1304</v>
      </c>
      <c r="J3587" s="9">
        <v>0.003587962962962963</v>
      </c>
      <c r="K3587" s="21">
        <v>310.0</v>
      </c>
      <c r="L3587" s="4">
        <v>4.21</v>
      </c>
    </row>
    <row r="3588">
      <c r="A3588" s="20" t="s">
        <v>4205</v>
      </c>
      <c r="B3588" s="20" t="str">
        <f t="shared" si="1"/>
        <v>#VALUE!</v>
      </c>
      <c r="C3588" s="20" t="str">
        <f>IFERROR(__xludf.DUMMYFUNCTION("SPLIT(E3588,"" - "")"),"#VALUE!")</f>
        <v>#VALUE!</v>
      </c>
      <c r="D3588" s="20"/>
      <c r="E3588" s="23"/>
      <c r="F3588" s="4">
        <v>43.0</v>
      </c>
      <c r="G3588" s="4">
        <v>2.02</v>
      </c>
      <c r="H3588" s="8">
        <v>0.3721</v>
      </c>
      <c r="I3588" s="8">
        <v>0.2529</v>
      </c>
      <c r="J3588" s="9">
        <v>0.0011458333333333333</v>
      </c>
      <c r="K3588" s="21">
        <v>99.0</v>
      </c>
      <c r="L3588" s="4">
        <v>0.77</v>
      </c>
    </row>
    <row r="3589">
      <c r="A3589" s="20" t="s">
        <v>4206</v>
      </c>
      <c r="B3589" s="20" t="str">
        <f t="shared" si="1"/>
        <v>#VALUE!</v>
      </c>
      <c r="C3589" s="20" t="str">
        <f>IFERROR(__xludf.DUMMYFUNCTION("SPLIT(E3589,"" - "")"),"#VALUE!")</f>
        <v>#VALUE!</v>
      </c>
      <c r="D3589" s="20"/>
      <c r="E3589" s="23"/>
      <c r="F3589" s="4">
        <v>43.0</v>
      </c>
      <c r="G3589" s="4">
        <v>3.37</v>
      </c>
      <c r="H3589" s="8">
        <v>0.2093</v>
      </c>
      <c r="I3589" s="8">
        <v>0.1724</v>
      </c>
      <c r="J3589" s="9">
        <v>0.006412037037037037</v>
      </c>
      <c r="K3589" s="21">
        <v>554.0</v>
      </c>
      <c r="L3589" s="4">
        <v>2.98</v>
      </c>
    </row>
    <row r="3590">
      <c r="A3590" s="20" t="s">
        <v>4207</v>
      </c>
      <c r="B3590" s="20" t="str">
        <f t="shared" si="1"/>
        <v>#VALUE!</v>
      </c>
      <c r="C3590" s="20" t="str">
        <f>IFERROR(__xludf.DUMMYFUNCTION("SPLIT(E3590,"" - "")"),"#VALUE!")</f>
        <v>#VALUE!</v>
      </c>
      <c r="D3590" s="20"/>
      <c r="E3590" s="23"/>
      <c r="F3590" s="4">
        <v>43.0</v>
      </c>
      <c r="G3590" s="4">
        <v>5.12</v>
      </c>
      <c r="H3590" s="8">
        <v>0.186</v>
      </c>
      <c r="I3590" s="8">
        <v>0.1364</v>
      </c>
      <c r="J3590" s="9">
        <v>0.005462962962962963</v>
      </c>
      <c r="K3590" s="21">
        <v>472.0</v>
      </c>
      <c r="L3590" s="4">
        <v>4.6</v>
      </c>
    </row>
    <row r="3591">
      <c r="A3591" s="20" t="s">
        <v>4208</v>
      </c>
      <c r="B3591" s="20" t="str">
        <f t="shared" si="1"/>
        <v>#VALUE!</v>
      </c>
      <c r="C3591" s="20" t="str">
        <f>IFERROR(__xludf.DUMMYFUNCTION("SPLIT(E3591,"" - "")"),"#VALUE!")</f>
        <v>#VALUE!</v>
      </c>
      <c r="D3591" s="20"/>
      <c r="E3591" s="23"/>
      <c r="F3591" s="4">
        <v>43.0</v>
      </c>
      <c r="G3591" s="4">
        <v>4.58</v>
      </c>
      <c r="H3591" s="8">
        <v>0.3721</v>
      </c>
      <c r="I3591" s="8">
        <v>0.1117</v>
      </c>
      <c r="J3591" s="9">
        <v>0.0065625</v>
      </c>
      <c r="K3591" s="21">
        <v>567.0</v>
      </c>
      <c r="L3591" s="4">
        <v>2.93</v>
      </c>
    </row>
    <row r="3592">
      <c r="A3592" s="20" t="s">
        <v>4209</v>
      </c>
      <c r="B3592" s="20" t="str">
        <f t="shared" si="1"/>
        <v>#VALUE!</v>
      </c>
      <c r="C3592" s="20" t="str">
        <f>IFERROR(__xludf.DUMMYFUNCTION("SPLIT(E3592,"" - "")"),"#VALUE!")</f>
        <v>#VALUE!</v>
      </c>
      <c r="D3592" s="20"/>
      <c r="E3592" s="23"/>
      <c r="F3592" s="4">
        <v>43.0</v>
      </c>
      <c r="G3592" s="4">
        <v>2.0</v>
      </c>
      <c r="H3592" s="8">
        <v>0.186</v>
      </c>
      <c r="I3592" s="8">
        <v>0.3721</v>
      </c>
      <c r="J3592" s="9">
        <v>9.490740740740741E-4</v>
      </c>
      <c r="K3592" s="21">
        <v>82.0</v>
      </c>
      <c r="L3592" s="4">
        <v>1.51</v>
      </c>
    </row>
    <row r="3593">
      <c r="A3593" s="20" t="s">
        <v>4210</v>
      </c>
      <c r="B3593" s="20" t="str">
        <f t="shared" si="1"/>
        <v>#VALUE!</v>
      </c>
      <c r="C3593" s="20" t="str">
        <f>IFERROR(__xludf.DUMMYFUNCTION("SPLIT(E3593,"" - "")"),"#VALUE!")</f>
        <v>#VALUE!</v>
      </c>
      <c r="D3593" s="20"/>
      <c r="E3593" s="23"/>
      <c r="F3593" s="4">
        <v>43.0</v>
      </c>
      <c r="G3593" s="4">
        <v>1.63</v>
      </c>
      <c r="H3593" s="8">
        <v>0.7674</v>
      </c>
      <c r="I3593" s="8">
        <v>0.1714</v>
      </c>
      <c r="J3593" s="9">
        <v>5.671296296296297E-4</v>
      </c>
      <c r="K3593" s="21">
        <v>49.0</v>
      </c>
      <c r="L3593" s="4">
        <v>0.26</v>
      </c>
    </row>
    <row r="3594">
      <c r="A3594" s="20" t="s">
        <v>4211</v>
      </c>
      <c r="B3594" s="20" t="str">
        <f t="shared" si="1"/>
        <v>#VALUE!</v>
      </c>
      <c r="C3594" s="20" t="str">
        <f>IFERROR(__xludf.DUMMYFUNCTION("SPLIT(E3594,"" - "")"),"#VALUE!")</f>
        <v>#VALUE!</v>
      </c>
      <c r="D3594" s="20"/>
      <c r="E3594" s="23"/>
      <c r="F3594" s="4">
        <v>43.0</v>
      </c>
      <c r="G3594" s="4">
        <v>4.88</v>
      </c>
      <c r="H3594" s="8">
        <v>0.2558</v>
      </c>
      <c r="I3594" s="8">
        <v>0.1571</v>
      </c>
      <c r="J3594" s="9">
        <v>0.003993055555555555</v>
      </c>
      <c r="K3594" s="21">
        <v>345.0</v>
      </c>
      <c r="L3594" s="4">
        <v>2.53</v>
      </c>
    </row>
    <row r="3595">
      <c r="A3595" s="20" t="s">
        <v>4213</v>
      </c>
      <c r="B3595" s="20" t="str">
        <f t="shared" si="1"/>
        <v>#VALUE!</v>
      </c>
      <c r="C3595" s="20" t="str">
        <f>IFERROR(__xludf.DUMMYFUNCTION("SPLIT(E3595,"" - "")"),"#VALUE!")</f>
        <v>#VALUE!</v>
      </c>
      <c r="D3595" s="20"/>
      <c r="E3595" s="23"/>
      <c r="F3595" s="4">
        <v>43.0</v>
      </c>
      <c r="G3595" s="4">
        <v>4.7</v>
      </c>
      <c r="H3595" s="8">
        <v>0.1163</v>
      </c>
      <c r="I3595" s="8">
        <v>0.1485</v>
      </c>
      <c r="J3595" s="9">
        <v>0.005023148148148148</v>
      </c>
      <c r="K3595" s="21">
        <v>434.0</v>
      </c>
      <c r="L3595" s="4">
        <v>5.42</v>
      </c>
    </row>
    <row r="3596">
      <c r="A3596" s="20" t="s">
        <v>4214</v>
      </c>
      <c r="B3596" s="20" t="str">
        <f t="shared" si="1"/>
        <v>#VALUE!</v>
      </c>
      <c r="C3596" s="20" t="str">
        <f>IFERROR(__xludf.DUMMYFUNCTION("SPLIT(E3596,"" - "")"),"#VALUE!")</f>
        <v>#VALUE!</v>
      </c>
      <c r="D3596" s="20"/>
      <c r="E3596" s="23"/>
      <c r="F3596" s="4">
        <v>43.0</v>
      </c>
      <c r="G3596" s="4">
        <v>5.81</v>
      </c>
      <c r="H3596" s="8">
        <v>0.2093</v>
      </c>
      <c r="I3596" s="8">
        <v>0.14</v>
      </c>
      <c r="J3596" s="9">
        <v>0.004039351851851852</v>
      </c>
      <c r="K3596" s="21">
        <v>349.0</v>
      </c>
      <c r="L3596" s="4">
        <v>3.19</v>
      </c>
    </row>
    <row r="3597">
      <c r="A3597" s="20" t="s">
        <v>4215</v>
      </c>
      <c r="B3597" s="20" t="str">
        <f t="shared" si="1"/>
        <v>#VALUE!</v>
      </c>
      <c r="C3597" s="20" t="str">
        <f>IFERROR(__xludf.DUMMYFUNCTION("SPLIT(E3597,"" - "")"),"#VALUE!")</f>
        <v>#VALUE!</v>
      </c>
      <c r="D3597" s="20"/>
      <c r="E3597" s="23"/>
      <c r="F3597" s="4">
        <v>43.0</v>
      </c>
      <c r="G3597" s="4">
        <v>3.95</v>
      </c>
      <c r="H3597" s="8">
        <v>0.2093</v>
      </c>
      <c r="I3597" s="8">
        <v>0.1941</v>
      </c>
      <c r="J3597" s="9">
        <v>0.0024305555555555556</v>
      </c>
      <c r="K3597" s="21">
        <v>210.0</v>
      </c>
      <c r="L3597" s="4">
        <v>2.3</v>
      </c>
    </row>
    <row r="3598">
      <c r="A3598" s="20" t="s">
        <v>4216</v>
      </c>
      <c r="B3598" s="20" t="str">
        <f t="shared" si="1"/>
        <v>#VALUE!</v>
      </c>
      <c r="C3598" s="20" t="str">
        <f>IFERROR(__xludf.DUMMYFUNCTION("SPLIT(E3598,"" - "")"),"#VALUE!")</f>
        <v>#VALUE!</v>
      </c>
      <c r="D3598" s="20"/>
      <c r="E3598" s="23"/>
      <c r="F3598" s="4">
        <v>43.0</v>
      </c>
      <c r="G3598" s="4">
        <v>4.23</v>
      </c>
      <c r="H3598" s="8">
        <v>0.3721</v>
      </c>
      <c r="I3598" s="8">
        <v>0.1429</v>
      </c>
      <c r="J3598" s="9">
        <v>0.004571759259259259</v>
      </c>
      <c r="K3598" s="21">
        <v>395.0</v>
      </c>
      <c r="L3598" s="4">
        <v>5.14</v>
      </c>
    </row>
    <row r="3599">
      <c r="A3599" s="20" t="s">
        <v>4218</v>
      </c>
      <c r="B3599" s="20" t="str">
        <f t="shared" si="1"/>
        <v>#VALUE!</v>
      </c>
      <c r="C3599" s="20" t="str">
        <f>IFERROR(__xludf.DUMMYFUNCTION("SPLIT(E3599,"" - "")"),"#VALUE!")</f>
        <v>#VALUE!</v>
      </c>
      <c r="D3599" s="20"/>
      <c r="E3599" s="23"/>
      <c r="F3599" s="4">
        <v>43.0</v>
      </c>
      <c r="G3599" s="4">
        <v>1.7</v>
      </c>
      <c r="H3599" s="8">
        <v>0.1628</v>
      </c>
      <c r="I3599" s="8">
        <v>0.4521</v>
      </c>
      <c r="J3599" s="9">
        <v>0.0014930555555555556</v>
      </c>
      <c r="K3599" s="21">
        <v>129.0</v>
      </c>
      <c r="L3599" s="4">
        <v>1.51</v>
      </c>
    </row>
    <row r="3600">
      <c r="A3600" s="20" t="s">
        <v>4219</v>
      </c>
      <c r="B3600" s="20" t="str">
        <f t="shared" si="1"/>
        <v>#VALUE!</v>
      </c>
      <c r="C3600" s="20" t="str">
        <f>IFERROR(__xludf.DUMMYFUNCTION("SPLIT(E3600,"" - "")"),"#VALUE!")</f>
        <v>#VALUE!</v>
      </c>
      <c r="D3600" s="20"/>
      <c r="E3600" s="23"/>
      <c r="F3600" s="4">
        <v>43.0</v>
      </c>
      <c r="G3600" s="4">
        <v>2.98</v>
      </c>
      <c r="H3600" s="8">
        <v>0.1163</v>
      </c>
      <c r="I3600" s="8">
        <v>0.25</v>
      </c>
      <c r="J3600" s="9">
        <v>0.003287037037037037</v>
      </c>
      <c r="K3600" s="21">
        <v>284.0</v>
      </c>
      <c r="L3600" s="4">
        <v>2.81</v>
      </c>
    </row>
    <row r="3601">
      <c r="A3601" s="20" t="s">
        <v>4220</v>
      </c>
      <c r="B3601" s="20" t="str">
        <f t="shared" si="1"/>
        <v>#VALUE!</v>
      </c>
      <c r="C3601" s="20" t="str">
        <f>IFERROR(__xludf.DUMMYFUNCTION("SPLIT(E3601,"" - "")"),"#VALUE!")</f>
        <v>#VALUE!</v>
      </c>
      <c r="D3601" s="20"/>
      <c r="E3601" s="23"/>
      <c r="F3601" s="4">
        <v>43.0</v>
      </c>
      <c r="G3601" s="4">
        <v>2.35</v>
      </c>
      <c r="H3601" s="8">
        <v>0.2791</v>
      </c>
      <c r="I3601" s="8">
        <v>0.2772</v>
      </c>
      <c r="J3601" s="9">
        <v>0.0028125</v>
      </c>
      <c r="K3601" s="21">
        <v>243.0</v>
      </c>
      <c r="L3601" s="4">
        <v>1.35</v>
      </c>
    </row>
    <row r="3602">
      <c r="A3602" s="20" t="s">
        <v>4221</v>
      </c>
      <c r="B3602" s="20" t="str">
        <f t="shared" si="1"/>
        <v>#VALUE!</v>
      </c>
      <c r="C3602" s="20" t="str">
        <f>IFERROR(__xludf.DUMMYFUNCTION("SPLIT(E3602,"" - "")"),"#VALUE!")</f>
        <v>#VALUE!</v>
      </c>
      <c r="D3602" s="20"/>
      <c r="E3602" s="23"/>
      <c r="F3602" s="4">
        <v>43.0</v>
      </c>
      <c r="G3602" s="4">
        <v>11.35</v>
      </c>
      <c r="H3602" s="8">
        <v>0.0233</v>
      </c>
      <c r="I3602" s="8">
        <v>0.1516</v>
      </c>
      <c r="J3602" s="9">
        <v>0.009571759259259259</v>
      </c>
      <c r="K3602" s="21">
        <v>827.0</v>
      </c>
      <c r="L3602" s="4">
        <v>4.56</v>
      </c>
    </row>
    <row r="3603">
      <c r="A3603" s="20" t="s">
        <v>4223</v>
      </c>
      <c r="B3603" s="20" t="str">
        <f t="shared" si="1"/>
        <v>#VALUE!</v>
      </c>
      <c r="C3603" s="20" t="str">
        <f>IFERROR(__xludf.DUMMYFUNCTION("SPLIT(E3603,"" - "")"),"#VALUE!")</f>
        <v>#VALUE!</v>
      </c>
      <c r="D3603" s="20"/>
      <c r="E3603" s="23"/>
      <c r="F3603" s="4">
        <v>43.0</v>
      </c>
      <c r="G3603" s="4">
        <v>2.81</v>
      </c>
      <c r="H3603" s="8">
        <v>0.2326</v>
      </c>
      <c r="I3603" s="8">
        <v>0.2314</v>
      </c>
      <c r="J3603" s="9">
        <v>0.0020949074074074073</v>
      </c>
      <c r="K3603" s="21">
        <v>181.0</v>
      </c>
      <c r="L3603" s="4">
        <v>2.95</v>
      </c>
    </row>
    <row r="3604">
      <c r="A3604" s="20" t="s">
        <v>4225</v>
      </c>
      <c r="B3604" s="20" t="str">
        <f t="shared" si="1"/>
        <v>#VALUE!</v>
      </c>
      <c r="C3604" s="20" t="str">
        <f>IFERROR(__xludf.DUMMYFUNCTION("SPLIT(E3604,"" - "")"),"#VALUE!")</f>
        <v>#VALUE!</v>
      </c>
      <c r="D3604" s="20"/>
      <c r="E3604" s="23"/>
      <c r="F3604" s="4">
        <v>43.0</v>
      </c>
      <c r="G3604" s="4">
        <v>1.37</v>
      </c>
      <c r="H3604" s="8">
        <v>0.2326</v>
      </c>
      <c r="I3604" s="8">
        <v>0.2034</v>
      </c>
      <c r="J3604" s="9">
        <v>0.0030439814814814813</v>
      </c>
      <c r="K3604" s="21">
        <v>263.0</v>
      </c>
      <c r="L3604" s="4">
        <v>4.33</v>
      </c>
    </row>
    <row r="3605">
      <c r="A3605" s="20" t="s">
        <v>4227</v>
      </c>
      <c r="B3605" s="20" t="str">
        <f t="shared" si="1"/>
        <v>#VALUE!</v>
      </c>
      <c r="C3605" s="20" t="str">
        <f>IFERROR(__xludf.DUMMYFUNCTION("SPLIT(E3605,"" - "")"),"#VALUE!")</f>
        <v>#VALUE!</v>
      </c>
      <c r="D3605" s="20"/>
      <c r="E3605" s="23"/>
      <c r="F3605" s="4">
        <v>43.0</v>
      </c>
      <c r="G3605" s="4">
        <v>2.98</v>
      </c>
      <c r="H3605" s="8">
        <v>0.3721</v>
      </c>
      <c r="I3605" s="8">
        <v>0.1953</v>
      </c>
      <c r="J3605" s="9">
        <v>0.002199074074074074</v>
      </c>
      <c r="K3605" s="21">
        <v>190.0</v>
      </c>
      <c r="L3605" s="4">
        <v>2.16</v>
      </c>
    </row>
    <row r="3606">
      <c r="A3606" s="20" t="s">
        <v>4228</v>
      </c>
      <c r="B3606" s="20" t="str">
        <f t="shared" si="1"/>
        <v>#VALUE!</v>
      </c>
      <c r="C3606" s="20" t="str">
        <f>IFERROR(__xludf.DUMMYFUNCTION("SPLIT(E3606,"" - "")"),"#VALUE!")</f>
        <v>#VALUE!</v>
      </c>
      <c r="D3606" s="20"/>
      <c r="E3606" s="23"/>
      <c r="F3606" s="4">
        <v>43.0</v>
      </c>
      <c r="G3606" s="4">
        <v>2.74</v>
      </c>
      <c r="H3606" s="8">
        <v>0.186</v>
      </c>
      <c r="I3606" s="8">
        <v>0.2881</v>
      </c>
      <c r="J3606" s="9">
        <v>0.0030787037037037037</v>
      </c>
      <c r="K3606" s="21">
        <v>266.0</v>
      </c>
      <c r="L3606" s="4">
        <v>6.16</v>
      </c>
    </row>
    <row r="3607">
      <c r="A3607" s="20" t="s">
        <v>4229</v>
      </c>
      <c r="B3607" s="20" t="str">
        <f t="shared" si="1"/>
        <v>#VALUE!</v>
      </c>
      <c r="C3607" s="20" t="str">
        <f>IFERROR(__xludf.DUMMYFUNCTION("SPLIT(E3607,"" - "")"),"#VALUE!")</f>
        <v>#VALUE!</v>
      </c>
      <c r="D3607" s="20"/>
      <c r="E3607" s="23"/>
      <c r="F3607" s="4">
        <v>43.0</v>
      </c>
      <c r="G3607" s="4">
        <v>1.21</v>
      </c>
      <c r="H3607" s="8">
        <v>0.4651</v>
      </c>
      <c r="I3607" s="8">
        <v>0.3654</v>
      </c>
      <c r="J3607" s="9">
        <v>5.208333333333333E-4</v>
      </c>
      <c r="K3607" s="21">
        <v>45.0</v>
      </c>
      <c r="L3607" s="4">
        <v>0.84</v>
      </c>
    </row>
    <row r="3608">
      <c r="A3608" s="20" t="s">
        <v>4880</v>
      </c>
      <c r="B3608" s="20" t="str">
        <f t="shared" si="1"/>
        <v>#VALUE!</v>
      </c>
      <c r="C3608" s="20" t="str">
        <f>IFERROR(__xludf.DUMMYFUNCTION("SPLIT(E3608,"" - "")"),"#VALUE!")</f>
        <v>#VALUE!</v>
      </c>
      <c r="D3608" s="20"/>
      <c r="E3608" s="23"/>
      <c r="F3608" s="4">
        <v>43.0</v>
      </c>
      <c r="G3608" s="4">
        <v>5.81</v>
      </c>
      <c r="H3608" s="8">
        <v>0.5116</v>
      </c>
      <c r="I3608" s="8">
        <v>0.084</v>
      </c>
      <c r="J3608" s="9">
        <v>0.0035300925925925925</v>
      </c>
      <c r="K3608" s="21">
        <v>305.0</v>
      </c>
      <c r="L3608" s="4">
        <v>2.65</v>
      </c>
    </row>
    <row r="3609">
      <c r="A3609" s="20" t="s">
        <v>4231</v>
      </c>
      <c r="B3609" s="20" t="str">
        <f t="shared" si="1"/>
        <v>#VALUE!</v>
      </c>
      <c r="C3609" s="20" t="str">
        <f>IFERROR(__xludf.DUMMYFUNCTION("SPLIT(E3609,"" - "")"),"#VALUE!")</f>
        <v>#VALUE!</v>
      </c>
      <c r="D3609" s="20"/>
      <c r="E3609" s="23"/>
      <c r="F3609" s="4">
        <v>43.0</v>
      </c>
      <c r="G3609" s="4">
        <v>1.74</v>
      </c>
      <c r="H3609" s="8">
        <v>0.5581</v>
      </c>
      <c r="I3609" s="8">
        <v>0.2267</v>
      </c>
      <c r="J3609" s="9">
        <v>8.564814814814815E-4</v>
      </c>
      <c r="K3609" s="21">
        <v>74.0</v>
      </c>
      <c r="L3609" s="4">
        <v>0.86</v>
      </c>
    </row>
    <row r="3610">
      <c r="A3610" s="20">
        <v>2.0</v>
      </c>
      <c r="B3610" s="20" t="str">
        <f t="shared" si="1"/>
        <v>#VALUE!</v>
      </c>
      <c r="C3610" s="20" t="str">
        <f>IFERROR(__xludf.DUMMYFUNCTION("SPLIT(E3610,"" - "")"),"#VALUE!")</f>
        <v>#VALUE!</v>
      </c>
      <c r="D3610" s="20"/>
      <c r="E3610" s="23"/>
      <c r="F3610" s="4">
        <v>42.0</v>
      </c>
      <c r="G3610" s="4">
        <v>1.6</v>
      </c>
      <c r="H3610" s="8">
        <v>0.119</v>
      </c>
      <c r="I3610" s="8">
        <v>0.4925</v>
      </c>
      <c r="J3610" s="9">
        <v>0.0010648148148148149</v>
      </c>
      <c r="K3610" s="21">
        <v>92.0</v>
      </c>
      <c r="L3610" s="4">
        <v>1.21</v>
      </c>
    </row>
    <row r="3611">
      <c r="A3611" s="20">
        <v>29061.0</v>
      </c>
      <c r="B3611" s="20" t="str">
        <f t="shared" si="1"/>
        <v>#VALUE!</v>
      </c>
      <c r="C3611" s="20" t="str">
        <f>IFERROR(__xludf.DUMMYFUNCTION("SPLIT(E3611,"" - "")"),"#VALUE!")</f>
        <v>#VALUE!</v>
      </c>
      <c r="D3611" s="20"/>
      <c r="E3611" s="23"/>
      <c r="F3611" s="4">
        <v>42.0</v>
      </c>
      <c r="G3611" s="4">
        <v>2.93</v>
      </c>
      <c r="H3611" s="8">
        <v>0.381</v>
      </c>
      <c r="I3611" s="8">
        <v>0.0894</v>
      </c>
      <c r="J3611" s="9">
        <v>0.003553240740740741</v>
      </c>
      <c r="K3611" s="21">
        <v>307.0</v>
      </c>
      <c r="L3611" s="4">
        <v>3.52</v>
      </c>
    </row>
    <row r="3612">
      <c r="A3612" s="20">
        <v>31574.0</v>
      </c>
      <c r="B3612" s="20" t="str">
        <f t="shared" si="1"/>
        <v>#VALUE!</v>
      </c>
      <c r="C3612" s="20" t="str">
        <f>IFERROR(__xludf.DUMMYFUNCTION("SPLIT(E3612,"" - "")"),"#VALUE!")</f>
        <v>#VALUE!</v>
      </c>
      <c r="D3612" s="20"/>
      <c r="E3612" s="23"/>
      <c r="F3612" s="4">
        <v>42.0</v>
      </c>
      <c r="G3612" s="4">
        <v>2.29</v>
      </c>
      <c r="H3612" s="8">
        <v>0.1667</v>
      </c>
      <c r="I3612" s="8">
        <v>0.0729</v>
      </c>
      <c r="J3612" s="9">
        <v>0.00474537037037037</v>
      </c>
      <c r="K3612" s="21">
        <v>410.0</v>
      </c>
      <c r="L3612" s="4">
        <v>3.38</v>
      </c>
    </row>
    <row r="3613">
      <c r="A3613" s="20">
        <v>4709.0</v>
      </c>
      <c r="B3613" s="20" t="str">
        <f t="shared" si="1"/>
        <v>#VALUE!</v>
      </c>
      <c r="C3613" s="20" t="str">
        <f>IFERROR(__xludf.DUMMYFUNCTION("SPLIT(E3613,"" - "")"),"#VALUE!")</f>
        <v>#VALUE!</v>
      </c>
      <c r="D3613" s="20"/>
      <c r="E3613" s="23"/>
      <c r="F3613" s="4">
        <v>42.0</v>
      </c>
      <c r="G3613" s="4">
        <v>2.9</v>
      </c>
      <c r="H3613" s="8">
        <v>0.2619</v>
      </c>
      <c r="I3613" s="8">
        <v>0.0984</v>
      </c>
      <c r="J3613" s="9">
        <v>0.008043981481481482</v>
      </c>
      <c r="K3613" s="21">
        <v>695.0</v>
      </c>
      <c r="L3613" s="4">
        <v>5.69</v>
      </c>
    </row>
    <row r="3614">
      <c r="A3614" s="20" t="s">
        <v>4234</v>
      </c>
      <c r="B3614" s="20" t="str">
        <f t="shared" si="1"/>
        <v>#VALUE!</v>
      </c>
      <c r="C3614" s="20" t="str">
        <f>IFERROR(__xludf.DUMMYFUNCTION("SPLIT(E3614,"" - "")"),"#VALUE!")</f>
        <v>#VALUE!</v>
      </c>
      <c r="D3614" s="20"/>
      <c r="E3614" s="23"/>
      <c r="F3614" s="4">
        <v>42.0</v>
      </c>
      <c r="G3614" s="4">
        <v>2.31</v>
      </c>
      <c r="H3614" s="8">
        <v>0.3571</v>
      </c>
      <c r="I3614" s="8">
        <v>0.2268</v>
      </c>
      <c r="J3614" s="9">
        <v>0.0014467592592592592</v>
      </c>
      <c r="K3614" s="21">
        <v>125.0</v>
      </c>
      <c r="L3614" s="4">
        <v>2.6</v>
      </c>
    </row>
    <row r="3615">
      <c r="A3615" s="20" t="s">
        <v>4235</v>
      </c>
      <c r="B3615" s="20" t="str">
        <f t="shared" si="1"/>
        <v>#VALUE!</v>
      </c>
      <c r="C3615" s="20" t="str">
        <f>IFERROR(__xludf.DUMMYFUNCTION("SPLIT(E3615,"" - "")"),"#VALUE!")</f>
        <v>#VALUE!</v>
      </c>
      <c r="D3615" s="20"/>
      <c r="E3615" s="23"/>
      <c r="F3615" s="4">
        <v>42.0</v>
      </c>
      <c r="G3615" s="4">
        <v>3.1</v>
      </c>
      <c r="H3615" s="8">
        <v>0.1667</v>
      </c>
      <c r="I3615" s="8">
        <v>0.3462</v>
      </c>
      <c r="J3615" s="9">
        <v>0.0024652777777777776</v>
      </c>
      <c r="K3615" s="21">
        <v>213.0</v>
      </c>
      <c r="L3615" s="4">
        <v>1.43</v>
      </c>
    </row>
    <row r="3616">
      <c r="A3616" s="20" t="s">
        <v>4236</v>
      </c>
      <c r="B3616" s="20" t="str">
        <f t="shared" si="1"/>
        <v>#VALUE!</v>
      </c>
      <c r="C3616" s="20" t="str">
        <f>IFERROR(__xludf.DUMMYFUNCTION("SPLIT(E3616,"" - "")"),"#VALUE!")</f>
        <v>#VALUE!</v>
      </c>
      <c r="D3616" s="20"/>
      <c r="E3616" s="23"/>
      <c r="F3616" s="4">
        <v>42.0</v>
      </c>
      <c r="G3616" s="4">
        <v>2.67</v>
      </c>
      <c r="H3616" s="8">
        <v>0.2143</v>
      </c>
      <c r="I3616" s="8">
        <v>0.1964</v>
      </c>
      <c r="J3616" s="9">
        <v>0.0035416666666666665</v>
      </c>
      <c r="K3616" s="21">
        <v>306.0</v>
      </c>
      <c r="L3616" s="4">
        <v>4.05</v>
      </c>
    </row>
    <row r="3617">
      <c r="A3617" s="20" t="s">
        <v>4237</v>
      </c>
      <c r="B3617" s="20" t="str">
        <f t="shared" si="1"/>
        <v>#VALUE!</v>
      </c>
      <c r="C3617" s="20" t="str">
        <f>IFERROR(__xludf.DUMMYFUNCTION("SPLIT(E3617,"" - "")"),"#VALUE!")</f>
        <v>#VALUE!</v>
      </c>
      <c r="D3617" s="20"/>
      <c r="E3617" s="23"/>
      <c r="F3617" s="4">
        <v>42.0</v>
      </c>
      <c r="G3617" s="4">
        <v>2.81</v>
      </c>
      <c r="H3617" s="8">
        <v>0.2381</v>
      </c>
      <c r="I3617" s="8">
        <v>0.1525</v>
      </c>
      <c r="J3617" s="9">
        <v>0.004039351851851852</v>
      </c>
      <c r="K3617" s="21">
        <v>349.0</v>
      </c>
      <c r="L3617" s="4">
        <v>3.83</v>
      </c>
    </row>
    <row r="3618">
      <c r="A3618" s="20" t="s">
        <v>4238</v>
      </c>
      <c r="B3618" s="20" t="str">
        <f t="shared" si="1"/>
        <v>#VALUE!</v>
      </c>
      <c r="C3618" s="20" t="str">
        <f>IFERROR(__xludf.DUMMYFUNCTION("SPLIT(E3618,"" - "")"),"#VALUE!")</f>
        <v>#VALUE!</v>
      </c>
      <c r="D3618" s="20"/>
      <c r="E3618" s="23"/>
      <c r="F3618" s="4">
        <v>42.0</v>
      </c>
      <c r="G3618" s="4">
        <v>2.69</v>
      </c>
      <c r="H3618" s="8">
        <v>0.119</v>
      </c>
      <c r="I3618" s="8">
        <v>0.0619</v>
      </c>
      <c r="J3618" s="9">
        <v>0.004050925925925926</v>
      </c>
      <c r="K3618" s="21">
        <v>350.0</v>
      </c>
      <c r="L3618" s="4">
        <v>6.95</v>
      </c>
    </row>
    <row r="3619">
      <c r="A3619" s="20" t="s">
        <v>4239</v>
      </c>
      <c r="B3619" s="20" t="str">
        <f t="shared" si="1"/>
        <v>#VALUE!</v>
      </c>
      <c r="C3619" s="20" t="str">
        <f>IFERROR(__xludf.DUMMYFUNCTION("SPLIT(E3619,"" - "")"),"#VALUE!")</f>
        <v>#VALUE!</v>
      </c>
      <c r="D3619" s="20"/>
      <c r="E3619" s="23"/>
      <c r="F3619" s="4">
        <v>42.0</v>
      </c>
      <c r="G3619" s="4">
        <v>2.45</v>
      </c>
      <c r="H3619" s="8">
        <v>0.2381</v>
      </c>
      <c r="I3619" s="8">
        <v>0.2233</v>
      </c>
      <c r="J3619" s="9">
        <v>0.0022337962962962962</v>
      </c>
      <c r="K3619" s="21">
        <v>193.0</v>
      </c>
      <c r="L3619" s="4">
        <v>3.21</v>
      </c>
    </row>
    <row r="3620">
      <c r="A3620" s="20" t="s">
        <v>4240</v>
      </c>
      <c r="B3620" s="20" t="str">
        <f t="shared" si="1"/>
        <v>#VALUE!</v>
      </c>
      <c r="C3620" s="20" t="str">
        <f>IFERROR(__xludf.DUMMYFUNCTION("SPLIT(E3620,"" - "")"),"#VALUE!")</f>
        <v>#VALUE!</v>
      </c>
      <c r="D3620" s="20"/>
      <c r="E3620" s="23"/>
      <c r="F3620" s="4">
        <v>42.0</v>
      </c>
      <c r="G3620" s="4">
        <v>4.29</v>
      </c>
      <c r="H3620" s="8">
        <v>0.2619</v>
      </c>
      <c r="I3620" s="8">
        <v>0.1778</v>
      </c>
      <c r="J3620" s="9">
        <v>0.0030324074074074073</v>
      </c>
      <c r="K3620" s="21">
        <v>262.0</v>
      </c>
      <c r="L3620" s="4">
        <v>3.52</v>
      </c>
    </row>
    <row r="3621">
      <c r="A3621" s="20" t="s">
        <v>4241</v>
      </c>
      <c r="B3621" s="20" t="str">
        <f t="shared" si="1"/>
        <v>#VALUE!</v>
      </c>
      <c r="C3621" s="20" t="str">
        <f>IFERROR(__xludf.DUMMYFUNCTION("SPLIT(E3621,"" - "")"),"#VALUE!")</f>
        <v>#VALUE!</v>
      </c>
      <c r="D3621" s="20"/>
      <c r="E3621" s="23"/>
      <c r="F3621" s="4">
        <v>42.0</v>
      </c>
      <c r="G3621" s="4">
        <v>2.81</v>
      </c>
      <c r="H3621" s="8">
        <v>0.3571</v>
      </c>
      <c r="I3621" s="8">
        <v>0.2034</v>
      </c>
      <c r="J3621" s="9">
        <v>0.0010069444444444444</v>
      </c>
      <c r="K3621" s="21">
        <v>87.0</v>
      </c>
      <c r="L3621" s="4">
        <v>0.79</v>
      </c>
    </row>
    <row r="3622">
      <c r="A3622" s="20" t="s">
        <v>4242</v>
      </c>
      <c r="B3622" s="20" t="str">
        <f t="shared" si="1"/>
        <v>#VALUE!</v>
      </c>
      <c r="C3622" s="20" t="str">
        <f>IFERROR(__xludf.DUMMYFUNCTION("SPLIT(E3622,"" - "")"),"#VALUE!")</f>
        <v>#VALUE!</v>
      </c>
      <c r="D3622" s="20"/>
      <c r="E3622" s="23"/>
      <c r="F3622" s="4">
        <v>42.0</v>
      </c>
      <c r="G3622" s="4">
        <v>4.0</v>
      </c>
      <c r="H3622" s="8">
        <v>0.2381</v>
      </c>
      <c r="I3622" s="8">
        <v>0.2024</v>
      </c>
      <c r="J3622" s="9">
        <v>0.002199074074074074</v>
      </c>
      <c r="K3622" s="21">
        <v>190.0</v>
      </c>
      <c r="L3622" s="4">
        <v>2.33</v>
      </c>
    </row>
    <row r="3623">
      <c r="A3623" s="20" t="s">
        <v>4243</v>
      </c>
      <c r="B3623" s="20" t="str">
        <f t="shared" si="1"/>
        <v>#VALUE!</v>
      </c>
      <c r="C3623" s="20" t="str">
        <f>IFERROR(__xludf.DUMMYFUNCTION("SPLIT(E3623,"" - "")"),"#VALUE!")</f>
        <v>#VALUE!</v>
      </c>
      <c r="D3623" s="20"/>
      <c r="E3623" s="23"/>
      <c r="F3623" s="4">
        <v>42.0</v>
      </c>
      <c r="G3623" s="4">
        <v>3.71</v>
      </c>
      <c r="H3623" s="8">
        <v>0.2143</v>
      </c>
      <c r="I3623" s="8">
        <v>0.1603</v>
      </c>
      <c r="J3623" s="9">
        <v>0.0024074074074074076</v>
      </c>
      <c r="K3623" s="21">
        <v>208.0</v>
      </c>
      <c r="L3623" s="4">
        <v>2.62</v>
      </c>
    </row>
    <row r="3624">
      <c r="A3624" s="20" t="s">
        <v>4244</v>
      </c>
      <c r="B3624" s="20" t="str">
        <f t="shared" si="1"/>
        <v>#VALUE!</v>
      </c>
      <c r="C3624" s="20" t="str">
        <f>IFERROR(__xludf.DUMMYFUNCTION("SPLIT(E3624,"" - "")"),"#VALUE!")</f>
        <v>#VALUE!</v>
      </c>
      <c r="D3624" s="20"/>
      <c r="E3624" s="23"/>
      <c r="F3624" s="4">
        <v>42.0</v>
      </c>
      <c r="G3624" s="4">
        <v>4.71</v>
      </c>
      <c r="H3624" s="8">
        <v>0.2143</v>
      </c>
      <c r="I3624" s="8">
        <v>0.1414</v>
      </c>
      <c r="J3624" s="9">
        <v>0.0033333333333333335</v>
      </c>
      <c r="K3624" s="21">
        <v>288.0</v>
      </c>
      <c r="L3624" s="4">
        <v>2.79</v>
      </c>
    </row>
    <row r="3625">
      <c r="A3625" s="20" t="s">
        <v>4245</v>
      </c>
      <c r="B3625" s="20" t="str">
        <f t="shared" si="1"/>
        <v>#VALUE!</v>
      </c>
      <c r="C3625" s="20" t="str">
        <f>IFERROR(__xludf.DUMMYFUNCTION("SPLIT(E3625,"" - "")"),"#VALUE!")</f>
        <v>#VALUE!</v>
      </c>
      <c r="D3625" s="20"/>
      <c r="E3625" s="23"/>
      <c r="F3625" s="4">
        <v>42.0</v>
      </c>
      <c r="G3625" s="4">
        <v>2.79</v>
      </c>
      <c r="H3625" s="8">
        <v>0.1429</v>
      </c>
      <c r="I3625" s="8">
        <v>0.0256</v>
      </c>
      <c r="J3625" s="9">
        <v>0.0034837962962962965</v>
      </c>
      <c r="K3625" s="21">
        <v>301.0</v>
      </c>
      <c r="L3625" s="4">
        <v>6.0</v>
      </c>
    </row>
    <row r="3626">
      <c r="A3626" s="20" t="s">
        <v>4246</v>
      </c>
      <c r="B3626" s="20" t="str">
        <f t="shared" si="1"/>
        <v>#VALUE!</v>
      </c>
      <c r="C3626" s="20" t="str">
        <f>IFERROR(__xludf.DUMMYFUNCTION("SPLIT(E3626,"" - "")"),"#VALUE!")</f>
        <v>#VALUE!</v>
      </c>
      <c r="D3626" s="20"/>
      <c r="E3626" s="23"/>
      <c r="F3626" s="4">
        <v>42.0</v>
      </c>
      <c r="G3626" s="4">
        <v>2.45</v>
      </c>
      <c r="H3626" s="8">
        <v>0.4524</v>
      </c>
      <c r="I3626" s="8">
        <v>0.0485</v>
      </c>
      <c r="J3626" s="9">
        <v>0.002349537037037037</v>
      </c>
      <c r="K3626" s="21">
        <v>203.0</v>
      </c>
      <c r="L3626" s="4">
        <v>2.57</v>
      </c>
    </row>
    <row r="3627">
      <c r="A3627" s="20" t="s">
        <v>4247</v>
      </c>
      <c r="B3627" s="20" t="str">
        <f t="shared" si="1"/>
        <v>#VALUE!</v>
      </c>
      <c r="C3627" s="20" t="str">
        <f>IFERROR(__xludf.DUMMYFUNCTION("SPLIT(E3627,"" - "")"),"#VALUE!")</f>
        <v>#VALUE!</v>
      </c>
      <c r="D3627" s="20"/>
      <c r="E3627" s="23"/>
      <c r="F3627" s="4">
        <v>42.0</v>
      </c>
      <c r="G3627" s="4">
        <v>2.24</v>
      </c>
      <c r="H3627" s="8">
        <v>0.5714</v>
      </c>
      <c r="I3627" s="8">
        <v>0.117</v>
      </c>
      <c r="J3627" s="9">
        <v>0.0028587962962962963</v>
      </c>
      <c r="K3627" s="21">
        <v>247.0</v>
      </c>
      <c r="L3627" s="4">
        <v>1.93</v>
      </c>
    </row>
    <row r="3628">
      <c r="A3628" s="20" t="s">
        <v>4248</v>
      </c>
      <c r="B3628" s="20" t="str">
        <f t="shared" si="1"/>
        <v>#VALUE!</v>
      </c>
      <c r="C3628" s="20" t="str">
        <f>IFERROR(__xludf.DUMMYFUNCTION("SPLIT(E3628,"" - "")"),"#VALUE!")</f>
        <v>#VALUE!</v>
      </c>
      <c r="D3628" s="20"/>
      <c r="E3628" s="23"/>
      <c r="F3628" s="4">
        <v>42.0</v>
      </c>
      <c r="G3628" s="4">
        <v>2.76</v>
      </c>
      <c r="H3628" s="8">
        <v>0.1667</v>
      </c>
      <c r="I3628" s="8">
        <v>0.2845</v>
      </c>
      <c r="J3628" s="9">
        <v>0.0026157407407407405</v>
      </c>
      <c r="K3628" s="21">
        <v>226.0</v>
      </c>
      <c r="L3628" s="4">
        <v>1.76</v>
      </c>
    </row>
    <row r="3629">
      <c r="A3629" s="20" t="s">
        <v>4249</v>
      </c>
      <c r="B3629" s="20" t="str">
        <f t="shared" si="1"/>
        <v>#VALUE!</v>
      </c>
      <c r="C3629" s="20" t="str">
        <f>IFERROR(__xludf.DUMMYFUNCTION("SPLIT(E3629,"" - "")"),"#VALUE!")</f>
        <v>#VALUE!</v>
      </c>
      <c r="D3629" s="20"/>
      <c r="E3629" s="23"/>
      <c r="F3629" s="4">
        <v>42.0</v>
      </c>
      <c r="G3629" s="4">
        <v>2.31</v>
      </c>
      <c r="H3629" s="8">
        <v>0.4286</v>
      </c>
      <c r="I3629" s="8">
        <v>0.0722</v>
      </c>
      <c r="J3629" s="9">
        <v>0.004409722222222222</v>
      </c>
      <c r="K3629" s="21">
        <v>381.0</v>
      </c>
      <c r="L3629" s="4">
        <v>2.95</v>
      </c>
    </row>
    <row r="3630">
      <c r="A3630" s="20" t="s">
        <v>4250</v>
      </c>
      <c r="B3630" s="20" t="str">
        <f t="shared" si="1"/>
        <v>#VALUE!</v>
      </c>
      <c r="C3630" s="20" t="str">
        <f>IFERROR(__xludf.DUMMYFUNCTION("SPLIT(E3630,"" - "")"),"#VALUE!")</f>
        <v>#VALUE!</v>
      </c>
      <c r="D3630" s="20"/>
      <c r="E3630" s="23"/>
      <c r="F3630" s="4">
        <v>42.0</v>
      </c>
      <c r="G3630" s="4">
        <v>4.21</v>
      </c>
      <c r="H3630" s="8">
        <v>0.2857</v>
      </c>
      <c r="I3630" s="8">
        <v>0.1469</v>
      </c>
      <c r="J3630" s="9">
        <v>0.004120370370370371</v>
      </c>
      <c r="K3630" s="21">
        <v>356.0</v>
      </c>
      <c r="L3630" s="4">
        <v>2.31</v>
      </c>
    </row>
    <row r="3631">
      <c r="A3631" s="20" t="s">
        <v>4251</v>
      </c>
      <c r="B3631" s="20" t="str">
        <f t="shared" si="1"/>
        <v>#VALUE!</v>
      </c>
      <c r="C3631" s="20" t="str">
        <f>IFERROR(__xludf.DUMMYFUNCTION("SPLIT(E3631,"" - "")"),"#VALUE!")</f>
        <v>#VALUE!</v>
      </c>
      <c r="D3631" s="20"/>
      <c r="E3631" s="23"/>
      <c r="F3631" s="4">
        <v>42.0</v>
      </c>
      <c r="G3631" s="4">
        <v>2.79</v>
      </c>
      <c r="H3631" s="8">
        <v>0.1905</v>
      </c>
      <c r="I3631" s="8">
        <v>0.3419</v>
      </c>
      <c r="J3631" s="9">
        <v>0.0034953703703703705</v>
      </c>
      <c r="K3631" s="21">
        <v>302.0</v>
      </c>
      <c r="L3631" s="4">
        <v>1.67</v>
      </c>
    </row>
    <row r="3632">
      <c r="A3632" s="20" t="s">
        <v>4252</v>
      </c>
      <c r="B3632" s="20" t="str">
        <f t="shared" si="1"/>
        <v>#VALUE!</v>
      </c>
      <c r="C3632" s="20" t="str">
        <f>IFERROR(__xludf.DUMMYFUNCTION("SPLIT(E3632,"" - "")"),"#VALUE!")</f>
        <v>#VALUE!</v>
      </c>
      <c r="D3632" s="20"/>
      <c r="E3632" s="23"/>
      <c r="F3632" s="4">
        <v>42.0</v>
      </c>
      <c r="G3632" s="4">
        <v>3.71</v>
      </c>
      <c r="H3632" s="8">
        <v>0.2619</v>
      </c>
      <c r="I3632" s="8">
        <v>0.141</v>
      </c>
      <c r="J3632" s="9">
        <v>0.004178240740740741</v>
      </c>
      <c r="K3632" s="21">
        <v>361.0</v>
      </c>
      <c r="L3632" s="4">
        <v>4.69</v>
      </c>
    </row>
    <row r="3633">
      <c r="A3633" s="20" t="s">
        <v>4253</v>
      </c>
      <c r="B3633" s="20" t="str">
        <f t="shared" si="1"/>
        <v>#VALUE!</v>
      </c>
      <c r="C3633" s="20" t="str">
        <f>IFERROR(__xludf.DUMMYFUNCTION("SPLIT(E3633,"" - "")"),"#VALUE!")</f>
        <v>#VALUE!</v>
      </c>
      <c r="D3633" s="20"/>
      <c r="E3633" s="23"/>
      <c r="F3633" s="4">
        <v>42.0</v>
      </c>
      <c r="G3633" s="4">
        <v>2.71</v>
      </c>
      <c r="H3633" s="8">
        <v>0.2143</v>
      </c>
      <c r="I3633" s="8">
        <v>0.2632</v>
      </c>
      <c r="J3633" s="9">
        <v>0.0036689814814814814</v>
      </c>
      <c r="K3633" s="21">
        <v>317.0</v>
      </c>
      <c r="L3633" s="4">
        <v>2.86</v>
      </c>
    </row>
    <row r="3634">
      <c r="A3634" s="20" t="s">
        <v>4256</v>
      </c>
      <c r="B3634" s="20" t="str">
        <f t="shared" si="1"/>
        <v>#VALUE!</v>
      </c>
      <c r="C3634" s="20" t="str">
        <f>IFERROR(__xludf.DUMMYFUNCTION("SPLIT(E3634,"" - "")"),"#VALUE!")</f>
        <v>#VALUE!</v>
      </c>
      <c r="D3634" s="20"/>
      <c r="E3634" s="23"/>
      <c r="F3634" s="4">
        <v>42.0</v>
      </c>
      <c r="G3634" s="4">
        <v>2.21</v>
      </c>
      <c r="H3634" s="8">
        <v>0.3095</v>
      </c>
      <c r="I3634" s="8">
        <v>0.129</v>
      </c>
      <c r="J3634" s="9">
        <v>0.0032291666666666666</v>
      </c>
      <c r="K3634" s="21">
        <v>279.0</v>
      </c>
      <c r="L3634" s="4">
        <v>3.88</v>
      </c>
    </row>
    <row r="3635">
      <c r="A3635" s="20" t="s">
        <v>4258</v>
      </c>
      <c r="B3635" s="20" t="str">
        <f t="shared" si="1"/>
        <v>#VALUE!</v>
      </c>
      <c r="C3635" s="20" t="str">
        <f>IFERROR(__xludf.DUMMYFUNCTION("SPLIT(E3635,"" - "")"),"#VALUE!")</f>
        <v>#VALUE!</v>
      </c>
      <c r="D3635" s="20"/>
      <c r="E3635" s="23"/>
      <c r="F3635" s="4">
        <v>42.0</v>
      </c>
      <c r="G3635" s="4">
        <v>6.98</v>
      </c>
      <c r="H3635" s="8">
        <v>0.2381</v>
      </c>
      <c r="I3635" s="8">
        <v>0.1024</v>
      </c>
      <c r="J3635" s="9">
        <v>0.004652777777777777</v>
      </c>
      <c r="K3635" s="21">
        <v>402.0</v>
      </c>
      <c r="L3635" s="4">
        <v>5.4</v>
      </c>
    </row>
    <row r="3636">
      <c r="A3636" s="20" t="s">
        <v>4259</v>
      </c>
      <c r="B3636" s="20" t="str">
        <f t="shared" si="1"/>
        <v>#VALUE!</v>
      </c>
      <c r="C3636" s="20" t="str">
        <f>IFERROR(__xludf.DUMMYFUNCTION("SPLIT(E3636,"" - "")"),"#VALUE!")</f>
        <v>#VALUE!</v>
      </c>
      <c r="D3636" s="20"/>
      <c r="E3636" s="23"/>
      <c r="F3636" s="4">
        <v>42.0</v>
      </c>
      <c r="G3636" s="4">
        <v>4.33</v>
      </c>
      <c r="H3636" s="8">
        <v>0.1667</v>
      </c>
      <c r="I3636" s="8">
        <v>0.1978</v>
      </c>
      <c r="J3636" s="9">
        <v>0.0037847222222222223</v>
      </c>
      <c r="K3636" s="21">
        <v>327.0</v>
      </c>
      <c r="L3636" s="4">
        <v>3.62</v>
      </c>
    </row>
    <row r="3637">
      <c r="A3637" s="20" t="s">
        <v>4260</v>
      </c>
      <c r="B3637" s="20" t="str">
        <f t="shared" si="1"/>
        <v>#VALUE!</v>
      </c>
      <c r="C3637" s="20" t="str">
        <f>IFERROR(__xludf.DUMMYFUNCTION("SPLIT(E3637,"" - "")"),"#VALUE!")</f>
        <v>#VALUE!</v>
      </c>
      <c r="D3637" s="20"/>
      <c r="E3637" s="23"/>
      <c r="F3637" s="4">
        <v>42.0</v>
      </c>
      <c r="G3637" s="4">
        <v>1.67</v>
      </c>
      <c r="H3637" s="8">
        <v>0.2143</v>
      </c>
      <c r="I3637" s="8">
        <v>0.3143</v>
      </c>
      <c r="J3637" s="9">
        <v>0.0015162037037037036</v>
      </c>
      <c r="K3637" s="21">
        <v>131.0</v>
      </c>
      <c r="L3637" s="4">
        <v>1.5</v>
      </c>
    </row>
    <row r="3638">
      <c r="A3638" s="20" t="s">
        <v>4261</v>
      </c>
      <c r="B3638" s="20" t="str">
        <f t="shared" si="1"/>
        <v>#VALUE!</v>
      </c>
      <c r="C3638" s="20" t="str">
        <f>IFERROR(__xludf.DUMMYFUNCTION("SPLIT(E3638,"" - "")"),"#VALUE!")</f>
        <v>#VALUE!</v>
      </c>
      <c r="D3638" s="20"/>
      <c r="E3638" s="23"/>
      <c r="F3638" s="4">
        <v>42.0</v>
      </c>
      <c r="G3638" s="4">
        <v>3.43</v>
      </c>
      <c r="H3638" s="8">
        <v>0.1905</v>
      </c>
      <c r="I3638" s="8">
        <v>0.2292</v>
      </c>
      <c r="J3638" s="9">
        <v>0.0024652777777777776</v>
      </c>
      <c r="K3638" s="21">
        <v>213.0</v>
      </c>
      <c r="L3638" s="4">
        <v>4.1</v>
      </c>
    </row>
    <row r="3639">
      <c r="A3639" s="20" t="s">
        <v>4262</v>
      </c>
      <c r="B3639" s="20" t="str">
        <f t="shared" si="1"/>
        <v>#VALUE!</v>
      </c>
      <c r="C3639" s="20" t="str">
        <f>IFERROR(__xludf.DUMMYFUNCTION("SPLIT(E3639,"" - "")"),"#VALUE!")</f>
        <v>#VALUE!</v>
      </c>
      <c r="D3639" s="20"/>
      <c r="E3639" s="23"/>
      <c r="F3639" s="4">
        <v>42.0</v>
      </c>
      <c r="G3639" s="4">
        <v>2.64</v>
      </c>
      <c r="H3639" s="8">
        <v>0.1905</v>
      </c>
      <c r="I3639" s="8">
        <v>0.2883</v>
      </c>
      <c r="J3639" s="9">
        <v>0.003553240740740741</v>
      </c>
      <c r="K3639" s="21">
        <v>307.0</v>
      </c>
      <c r="L3639" s="4">
        <v>2.38</v>
      </c>
    </row>
    <row r="3640">
      <c r="A3640" s="20" t="s">
        <v>4264</v>
      </c>
      <c r="B3640" s="20" t="str">
        <f t="shared" si="1"/>
        <v>#VALUE!</v>
      </c>
      <c r="C3640" s="20" t="str">
        <f>IFERROR(__xludf.DUMMYFUNCTION("SPLIT(E3640,"" - "")"),"#VALUE!")</f>
        <v>#VALUE!</v>
      </c>
      <c r="D3640" s="20"/>
      <c r="E3640" s="23"/>
      <c r="F3640" s="4">
        <v>42.0</v>
      </c>
      <c r="G3640" s="4">
        <v>3.36</v>
      </c>
      <c r="H3640" s="8">
        <v>0.1429</v>
      </c>
      <c r="I3640" s="8">
        <v>0.234</v>
      </c>
      <c r="J3640" s="9">
        <v>0.004641203703703704</v>
      </c>
      <c r="K3640" s="21">
        <v>401.0</v>
      </c>
      <c r="L3640" s="4">
        <v>1.9</v>
      </c>
    </row>
    <row r="3641">
      <c r="A3641" s="20" t="s">
        <v>4265</v>
      </c>
      <c r="B3641" s="20" t="str">
        <f t="shared" si="1"/>
        <v>#VALUE!</v>
      </c>
      <c r="C3641" s="20" t="str">
        <f>IFERROR(__xludf.DUMMYFUNCTION("SPLIT(E3641,"" - "")"),"#VALUE!")</f>
        <v>#VALUE!</v>
      </c>
      <c r="D3641" s="20"/>
      <c r="E3641" s="23"/>
      <c r="F3641" s="4">
        <v>42.0</v>
      </c>
      <c r="G3641" s="4">
        <v>3.1</v>
      </c>
      <c r="H3641" s="8">
        <v>0.1429</v>
      </c>
      <c r="I3641" s="8">
        <v>0.4692</v>
      </c>
      <c r="J3641" s="9">
        <v>0.0025</v>
      </c>
      <c r="K3641" s="21">
        <v>216.0</v>
      </c>
      <c r="L3641" s="4">
        <v>1.98</v>
      </c>
    </row>
    <row r="3642">
      <c r="A3642" s="20" t="s">
        <v>4266</v>
      </c>
      <c r="B3642" s="20" t="str">
        <f t="shared" si="1"/>
        <v>#VALUE!</v>
      </c>
      <c r="C3642" s="20" t="str">
        <f>IFERROR(__xludf.DUMMYFUNCTION("SPLIT(E3642,"" - "")"),"#VALUE!")</f>
        <v>#VALUE!</v>
      </c>
      <c r="D3642" s="20"/>
      <c r="E3642" s="23"/>
      <c r="F3642" s="4">
        <v>42.0</v>
      </c>
      <c r="G3642" s="4">
        <v>5.48</v>
      </c>
      <c r="H3642" s="8">
        <v>0.6429</v>
      </c>
      <c r="I3642" s="8">
        <v>0.0609</v>
      </c>
      <c r="J3642" s="9">
        <v>0.0012731481481481483</v>
      </c>
      <c r="K3642" s="21">
        <v>110.0</v>
      </c>
      <c r="L3642" s="4">
        <v>0.98</v>
      </c>
    </row>
    <row r="3643">
      <c r="A3643" s="20" t="s">
        <v>4267</v>
      </c>
      <c r="B3643" s="20" t="str">
        <f t="shared" si="1"/>
        <v>#VALUE!</v>
      </c>
      <c r="C3643" s="20" t="str">
        <f>IFERROR(__xludf.DUMMYFUNCTION("SPLIT(E3643,"" - "")"),"#VALUE!")</f>
        <v>#VALUE!</v>
      </c>
      <c r="D3643" s="20"/>
      <c r="E3643" s="23"/>
      <c r="F3643" s="4">
        <v>42.0</v>
      </c>
      <c r="G3643" s="4">
        <v>4.14</v>
      </c>
      <c r="H3643" s="8">
        <v>0.2619</v>
      </c>
      <c r="I3643" s="8">
        <v>0.1092</v>
      </c>
      <c r="J3643" s="9">
        <v>0.003125</v>
      </c>
      <c r="K3643" s="21">
        <v>270.0</v>
      </c>
      <c r="L3643" s="4">
        <v>4.02</v>
      </c>
    </row>
    <row r="3644">
      <c r="A3644" s="20" t="s">
        <v>4268</v>
      </c>
      <c r="B3644" s="20" t="str">
        <f t="shared" si="1"/>
        <v>#VALUE!</v>
      </c>
      <c r="C3644" s="20" t="str">
        <f>IFERROR(__xludf.DUMMYFUNCTION("SPLIT(E3644,"" - "")"),"#VALUE!")</f>
        <v>#VALUE!</v>
      </c>
      <c r="D3644" s="20"/>
      <c r="E3644" s="23"/>
      <c r="F3644" s="4">
        <v>42.0</v>
      </c>
      <c r="G3644" s="4">
        <v>2.29</v>
      </c>
      <c r="H3644" s="8">
        <v>0.1667</v>
      </c>
      <c r="I3644" s="8">
        <v>0.2708</v>
      </c>
      <c r="J3644" s="9">
        <v>0.002025462962962963</v>
      </c>
      <c r="K3644" s="21">
        <v>175.0</v>
      </c>
      <c r="L3644" s="4">
        <v>3.45</v>
      </c>
    </row>
    <row r="3645">
      <c r="A3645" s="20" t="s">
        <v>4269</v>
      </c>
      <c r="B3645" s="20" t="str">
        <f t="shared" si="1"/>
        <v>#VALUE!</v>
      </c>
      <c r="C3645" s="20" t="str">
        <f>IFERROR(__xludf.DUMMYFUNCTION("SPLIT(E3645,"" - "")"),"#VALUE!")</f>
        <v>#VALUE!</v>
      </c>
      <c r="D3645" s="20"/>
      <c r="E3645" s="23"/>
      <c r="F3645" s="4">
        <v>42.0</v>
      </c>
      <c r="G3645" s="4">
        <v>4.69</v>
      </c>
      <c r="H3645" s="8">
        <v>0.5238</v>
      </c>
      <c r="I3645" s="8">
        <v>0.1066</v>
      </c>
      <c r="J3645" s="9">
        <v>0.003912037037037037</v>
      </c>
      <c r="K3645" s="21">
        <v>338.0</v>
      </c>
      <c r="L3645" s="4">
        <v>2.64</v>
      </c>
    </row>
    <row r="3646">
      <c r="A3646" s="20" t="s">
        <v>4270</v>
      </c>
      <c r="B3646" s="20" t="str">
        <f t="shared" si="1"/>
        <v>#VALUE!</v>
      </c>
      <c r="C3646" s="20" t="str">
        <f>IFERROR(__xludf.DUMMYFUNCTION("SPLIT(E3646,"" - "")"),"#VALUE!")</f>
        <v>#VALUE!</v>
      </c>
      <c r="D3646" s="20"/>
      <c r="E3646" s="23"/>
      <c r="F3646" s="4">
        <v>42.0</v>
      </c>
      <c r="G3646" s="4">
        <v>3.02</v>
      </c>
      <c r="H3646" s="8">
        <v>0.119</v>
      </c>
      <c r="I3646" s="8">
        <v>0.2598</v>
      </c>
      <c r="J3646" s="9">
        <v>0.0028125</v>
      </c>
      <c r="K3646" s="21">
        <v>243.0</v>
      </c>
      <c r="L3646" s="4">
        <v>4.14</v>
      </c>
    </row>
    <row r="3647">
      <c r="A3647" s="20" t="s">
        <v>4271</v>
      </c>
      <c r="B3647" s="20" t="str">
        <f t="shared" si="1"/>
        <v>#VALUE!</v>
      </c>
      <c r="C3647" s="20" t="str">
        <f>IFERROR(__xludf.DUMMYFUNCTION("SPLIT(E3647,"" - "")"),"#VALUE!")</f>
        <v>#VALUE!</v>
      </c>
      <c r="D3647" s="20"/>
      <c r="E3647" s="23"/>
      <c r="F3647" s="4">
        <v>42.0</v>
      </c>
      <c r="G3647" s="4">
        <v>2.71</v>
      </c>
      <c r="H3647" s="8">
        <v>0.2619</v>
      </c>
      <c r="I3647" s="8">
        <v>0.114</v>
      </c>
      <c r="J3647" s="9">
        <v>0.0032523148148148147</v>
      </c>
      <c r="K3647" s="21">
        <v>281.0</v>
      </c>
      <c r="L3647" s="4">
        <v>4.33</v>
      </c>
    </row>
    <row r="3648">
      <c r="A3648" s="20" t="s">
        <v>4272</v>
      </c>
      <c r="B3648" s="20" t="str">
        <f t="shared" si="1"/>
        <v>#VALUE!</v>
      </c>
      <c r="C3648" s="20" t="str">
        <f>IFERROR(__xludf.DUMMYFUNCTION("SPLIT(E3648,"" - "")"),"#VALUE!")</f>
        <v>#VALUE!</v>
      </c>
      <c r="D3648" s="20"/>
      <c r="E3648" s="23"/>
      <c r="F3648" s="4">
        <v>42.0</v>
      </c>
      <c r="G3648" s="4">
        <v>6.55</v>
      </c>
      <c r="H3648" s="8">
        <v>0.3095</v>
      </c>
      <c r="I3648" s="8">
        <v>0.1345</v>
      </c>
      <c r="J3648" s="9">
        <v>0.00369212962962963</v>
      </c>
      <c r="K3648" s="21">
        <v>319.0</v>
      </c>
      <c r="L3648" s="4">
        <v>3.71</v>
      </c>
    </row>
    <row r="3649">
      <c r="A3649" s="20" t="s">
        <v>4273</v>
      </c>
      <c r="B3649" s="20" t="str">
        <f t="shared" si="1"/>
        <v>#VALUE!</v>
      </c>
      <c r="C3649" s="20" t="str">
        <f>IFERROR(__xludf.DUMMYFUNCTION("SPLIT(E3649,"" - "")"),"#VALUE!")</f>
        <v>#VALUE!</v>
      </c>
      <c r="D3649" s="20"/>
      <c r="E3649" s="23"/>
      <c r="F3649" s="4">
        <v>42.0</v>
      </c>
      <c r="G3649" s="4">
        <v>2.88</v>
      </c>
      <c r="H3649" s="8">
        <v>0.4286</v>
      </c>
      <c r="I3649" s="8">
        <v>0.1818</v>
      </c>
      <c r="J3649" s="9">
        <v>0.0026041666666666665</v>
      </c>
      <c r="K3649" s="21">
        <v>225.0</v>
      </c>
      <c r="L3649" s="4">
        <v>2.33</v>
      </c>
    </row>
    <row r="3650">
      <c r="A3650" s="20" t="s">
        <v>4274</v>
      </c>
      <c r="B3650" s="20" t="str">
        <f t="shared" si="1"/>
        <v>#VALUE!</v>
      </c>
      <c r="C3650" s="20" t="str">
        <f>IFERROR(__xludf.DUMMYFUNCTION("SPLIT(E3650,"" - "")"),"#VALUE!")</f>
        <v>#VALUE!</v>
      </c>
      <c r="D3650" s="20"/>
      <c r="E3650" s="23"/>
      <c r="F3650" s="4">
        <v>42.0</v>
      </c>
      <c r="G3650" s="4">
        <v>3.17</v>
      </c>
      <c r="H3650" s="8">
        <v>0.2143</v>
      </c>
      <c r="I3650" s="8">
        <v>0.1955</v>
      </c>
      <c r="J3650" s="9">
        <v>0.003148148148148148</v>
      </c>
      <c r="K3650" s="21">
        <v>272.0</v>
      </c>
      <c r="L3650" s="4">
        <v>2.5</v>
      </c>
    </row>
    <row r="3651">
      <c r="A3651" s="20" t="s">
        <v>4275</v>
      </c>
      <c r="B3651" s="20" t="str">
        <f t="shared" si="1"/>
        <v>#VALUE!</v>
      </c>
      <c r="C3651" s="20" t="str">
        <f>IFERROR(__xludf.DUMMYFUNCTION("SPLIT(E3651,"" - "")"),"#VALUE!")</f>
        <v>#VALUE!</v>
      </c>
      <c r="D3651" s="20"/>
      <c r="E3651" s="23"/>
      <c r="F3651" s="4">
        <v>42.0</v>
      </c>
      <c r="G3651" s="4">
        <v>2.55</v>
      </c>
      <c r="H3651" s="8">
        <v>0.1905</v>
      </c>
      <c r="I3651" s="8">
        <v>0.3084</v>
      </c>
      <c r="J3651" s="9">
        <v>0.002395833333333333</v>
      </c>
      <c r="K3651" s="21">
        <v>207.0</v>
      </c>
      <c r="L3651" s="4">
        <v>3.07</v>
      </c>
    </row>
    <row r="3652">
      <c r="A3652" s="20" t="s">
        <v>4276</v>
      </c>
      <c r="B3652" s="20" t="str">
        <f t="shared" si="1"/>
        <v>#VALUE!</v>
      </c>
      <c r="C3652" s="20" t="str">
        <f>IFERROR(__xludf.DUMMYFUNCTION("SPLIT(E3652,"" - "")"),"#VALUE!")</f>
        <v>#VALUE!</v>
      </c>
      <c r="D3652" s="20"/>
      <c r="E3652" s="23"/>
      <c r="F3652" s="4">
        <v>42.0</v>
      </c>
      <c r="G3652" s="4">
        <v>3.62</v>
      </c>
      <c r="H3652" s="8">
        <v>0.2381</v>
      </c>
      <c r="I3652" s="8">
        <v>0.2434</v>
      </c>
      <c r="J3652" s="9">
        <v>0.0019328703703703704</v>
      </c>
      <c r="K3652" s="21">
        <v>167.0</v>
      </c>
      <c r="L3652" s="4">
        <v>1.38</v>
      </c>
    </row>
    <row r="3653">
      <c r="A3653" s="20" t="s">
        <v>4277</v>
      </c>
      <c r="B3653" s="20" t="str">
        <f t="shared" si="1"/>
        <v>#VALUE!</v>
      </c>
      <c r="C3653" s="20" t="str">
        <f>IFERROR(__xludf.DUMMYFUNCTION("SPLIT(E3653,"" - "")"),"#VALUE!")</f>
        <v>#VALUE!</v>
      </c>
      <c r="D3653" s="20"/>
      <c r="E3653" s="23"/>
      <c r="F3653" s="4">
        <v>42.0</v>
      </c>
      <c r="G3653" s="4">
        <v>2.9</v>
      </c>
      <c r="H3653" s="8">
        <v>0.1667</v>
      </c>
      <c r="I3653" s="8">
        <v>0.4098</v>
      </c>
      <c r="J3653" s="9">
        <v>0.0021643518518518518</v>
      </c>
      <c r="K3653" s="21">
        <v>187.0</v>
      </c>
      <c r="L3653" s="4">
        <v>2.79</v>
      </c>
    </row>
    <row r="3654">
      <c r="A3654" s="20" t="s">
        <v>4279</v>
      </c>
      <c r="B3654" s="20" t="str">
        <f t="shared" si="1"/>
        <v>#VALUE!</v>
      </c>
      <c r="C3654" s="20" t="str">
        <f>IFERROR(__xludf.DUMMYFUNCTION("SPLIT(E3654,"" - "")"),"#VALUE!")</f>
        <v>#VALUE!</v>
      </c>
      <c r="D3654" s="20"/>
      <c r="E3654" s="23"/>
      <c r="F3654" s="4">
        <v>42.0</v>
      </c>
      <c r="G3654" s="4">
        <v>3.57</v>
      </c>
      <c r="H3654" s="8">
        <v>0.1667</v>
      </c>
      <c r="I3654" s="8">
        <v>0.44</v>
      </c>
      <c r="J3654" s="9">
        <v>0.002372685185185185</v>
      </c>
      <c r="K3654" s="21">
        <v>205.0</v>
      </c>
      <c r="L3654" s="4">
        <v>2.95</v>
      </c>
    </row>
    <row r="3655">
      <c r="A3655" s="20" t="s">
        <v>4281</v>
      </c>
      <c r="B3655" s="20" t="str">
        <f t="shared" si="1"/>
        <v>#VALUE!</v>
      </c>
      <c r="C3655" s="20" t="str">
        <f>IFERROR(__xludf.DUMMYFUNCTION("SPLIT(E3655,"" - "")"),"#VALUE!")</f>
        <v>#VALUE!</v>
      </c>
      <c r="D3655" s="20"/>
      <c r="E3655" s="23"/>
      <c r="F3655" s="4">
        <v>42.0</v>
      </c>
      <c r="G3655" s="4">
        <v>2.57</v>
      </c>
      <c r="H3655" s="8">
        <v>0.0476</v>
      </c>
      <c r="I3655" s="8">
        <v>0.1944</v>
      </c>
      <c r="J3655" s="9">
        <v>0.005092592592592593</v>
      </c>
      <c r="K3655" s="21">
        <v>440.0</v>
      </c>
      <c r="L3655" s="4">
        <v>4.81</v>
      </c>
    </row>
    <row r="3656">
      <c r="A3656" s="20" t="s">
        <v>4282</v>
      </c>
      <c r="B3656" s="20" t="str">
        <f t="shared" si="1"/>
        <v>#VALUE!</v>
      </c>
      <c r="C3656" s="20" t="str">
        <f>IFERROR(__xludf.DUMMYFUNCTION("SPLIT(E3656,"" - "")"),"#VALUE!")</f>
        <v>#VALUE!</v>
      </c>
      <c r="D3656" s="20"/>
      <c r="E3656" s="23"/>
      <c r="F3656" s="4">
        <v>42.0</v>
      </c>
      <c r="G3656" s="4">
        <v>4.07</v>
      </c>
      <c r="H3656" s="8">
        <v>0.4762</v>
      </c>
      <c r="I3656" s="8">
        <v>0.1404</v>
      </c>
      <c r="J3656" s="9">
        <v>0.0032523148148148147</v>
      </c>
      <c r="K3656" s="21">
        <v>281.0</v>
      </c>
      <c r="L3656" s="4">
        <v>2.57</v>
      </c>
    </row>
    <row r="3657">
      <c r="A3657" s="20" t="s">
        <v>4283</v>
      </c>
      <c r="B3657" s="20" t="str">
        <f t="shared" si="1"/>
        <v>#VALUE!</v>
      </c>
      <c r="C3657" s="20" t="str">
        <f>IFERROR(__xludf.DUMMYFUNCTION("SPLIT(E3657,"" - "")"),"#VALUE!")</f>
        <v>#VALUE!</v>
      </c>
      <c r="D3657" s="20"/>
      <c r="E3657" s="23"/>
      <c r="F3657" s="4">
        <v>42.0</v>
      </c>
      <c r="G3657" s="4">
        <v>3.0</v>
      </c>
      <c r="H3657" s="8">
        <v>0.3333</v>
      </c>
      <c r="I3657" s="8">
        <v>0.1746</v>
      </c>
      <c r="J3657" s="9">
        <v>0.0028819444444444444</v>
      </c>
      <c r="K3657" s="21">
        <v>249.0</v>
      </c>
      <c r="L3657" s="4">
        <v>3.02</v>
      </c>
    </row>
    <row r="3658">
      <c r="A3658" s="20" t="s">
        <v>4284</v>
      </c>
      <c r="B3658" s="20" t="str">
        <f t="shared" si="1"/>
        <v>#VALUE!</v>
      </c>
      <c r="C3658" s="20" t="str">
        <f>IFERROR(__xludf.DUMMYFUNCTION("SPLIT(E3658,"" - "")"),"#VALUE!")</f>
        <v>#VALUE!</v>
      </c>
      <c r="D3658" s="20"/>
      <c r="E3658" s="23"/>
      <c r="F3658" s="4">
        <v>42.0</v>
      </c>
      <c r="G3658" s="4">
        <v>3.83</v>
      </c>
      <c r="H3658" s="8">
        <v>0.4524</v>
      </c>
      <c r="I3658" s="8">
        <v>0.118</v>
      </c>
      <c r="J3658" s="9">
        <v>0.003611111111111111</v>
      </c>
      <c r="K3658" s="21">
        <v>312.0</v>
      </c>
      <c r="L3658" s="4">
        <v>2.17</v>
      </c>
    </row>
    <row r="3659">
      <c r="A3659" s="20" t="s">
        <v>4285</v>
      </c>
      <c r="B3659" s="20" t="str">
        <f t="shared" si="1"/>
        <v>#VALUE!</v>
      </c>
      <c r="C3659" s="20" t="str">
        <f>IFERROR(__xludf.DUMMYFUNCTION("SPLIT(E3659,"" - "")"),"#VALUE!")</f>
        <v>#VALUE!</v>
      </c>
      <c r="D3659" s="20"/>
      <c r="E3659" s="23"/>
      <c r="F3659" s="4">
        <v>42.0</v>
      </c>
      <c r="G3659" s="4">
        <v>3.36</v>
      </c>
      <c r="H3659" s="8">
        <v>0.2381</v>
      </c>
      <c r="I3659" s="8">
        <v>0.2482</v>
      </c>
      <c r="J3659" s="9">
        <v>0.0017476851851851852</v>
      </c>
      <c r="K3659" s="21">
        <v>151.0</v>
      </c>
      <c r="L3659" s="4">
        <v>1.38</v>
      </c>
    </row>
    <row r="3660">
      <c r="A3660" s="20" t="s">
        <v>4286</v>
      </c>
      <c r="B3660" s="20" t="str">
        <f t="shared" si="1"/>
        <v>#VALUE!</v>
      </c>
      <c r="C3660" s="20" t="str">
        <f>IFERROR(__xludf.DUMMYFUNCTION("SPLIT(E3660,"" - "")"),"#VALUE!")</f>
        <v>#VALUE!</v>
      </c>
      <c r="D3660" s="20"/>
      <c r="E3660" s="23"/>
      <c r="F3660" s="4">
        <v>42.0</v>
      </c>
      <c r="G3660" s="4">
        <v>2.07</v>
      </c>
      <c r="H3660" s="8">
        <v>0.4762</v>
      </c>
      <c r="I3660" s="8">
        <v>0.1954</v>
      </c>
      <c r="J3660" s="9">
        <v>0.0021064814814814813</v>
      </c>
      <c r="K3660" s="21">
        <v>182.0</v>
      </c>
      <c r="L3660" s="4">
        <v>2.07</v>
      </c>
    </row>
    <row r="3661">
      <c r="A3661" s="20" t="s">
        <v>4287</v>
      </c>
      <c r="B3661" s="20" t="str">
        <f t="shared" si="1"/>
        <v>#VALUE!</v>
      </c>
      <c r="C3661" s="20" t="str">
        <f>IFERROR(__xludf.DUMMYFUNCTION("SPLIT(E3661,"" - "")"),"#VALUE!")</f>
        <v>#VALUE!</v>
      </c>
      <c r="D3661" s="20"/>
      <c r="E3661" s="23"/>
      <c r="F3661" s="4">
        <v>42.0</v>
      </c>
      <c r="G3661" s="4">
        <v>2.83</v>
      </c>
      <c r="H3661" s="8">
        <v>0.3333</v>
      </c>
      <c r="I3661" s="8">
        <v>0.0756</v>
      </c>
      <c r="J3661" s="9">
        <v>0.005439814814814815</v>
      </c>
      <c r="K3661" s="21">
        <v>470.0</v>
      </c>
      <c r="L3661" s="4">
        <v>6.31</v>
      </c>
    </row>
    <row r="3662">
      <c r="A3662" s="20" t="s">
        <v>4288</v>
      </c>
      <c r="B3662" s="20" t="str">
        <f t="shared" si="1"/>
        <v>#VALUE!</v>
      </c>
      <c r="C3662" s="20" t="str">
        <f>IFERROR(__xludf.DUMMYFUNCTION("SPLIT(E3662,"" - "")"),"#VALUE!")</f>
        <v>#VALUE!</v>
      </c>
      <c r="D3662" s="20"/>
      <c r="E3662" s="23"/>
      <c r="F3662" s="4">
        <v>42.0</v>
      </c>
      <c r="G3662" s="4">
        <v>3.43</v>
      </c>
      <c r="H3662" s="8">
        <v>0.2857</v>
      </c>
      <c r="I3662" s="8">
        <v>0.1319</v>
      </c>
      <c r="J3662" s="9">
        <v>0.004664351851851852</v>
      </c>
      <c r="K3662" s="21">
        <v>403.0</v>
      </c>
      <c r="L3662" s="4">
        <v>5.95</v>
      </c>
    </row>
    <row r="3663">
      <c r="A3663" s="20" t="s">
        <v>4289</v>
      </c>
      <c r="B3663" s="20" t="str">
        <f t="shared" si="1"/>
        <v>#VALUE!</v>
      </c>
      <c r="C3663" s="20" t="str">
        <f>IFERROR(__xludf.DUMMYFUNCTION("SPLIT(E3663,"" - "")"),"#VALUE!")</f>
        <v>#VALUE!</v>
      </c>
      <c r="D3663" s="20"/>
      <c r="E3663" s="23"/>
      <c r="F3663" s="4">
        <v>42.0</v>
      </c>
      <c r="G3663" s="4">
        <v>2.64</v>
      </c>
      <c r="H3663" s="8">
        <v>0.3333</v>
      </c>
      <c r="I3663" s="8">
        <v>0.1081</v>
      </c>
      <c r="J3663" s="9">
        <v>0.002916666666666667</v>
      </c>
      <c r="K3663" s="21">
        <v>252.0</v>
      </c>
      <c r="L3663" s="4">
        <v>3.0</v>
      </c>
    </row>
    <row r="3664">
      <c r="A3664" s="20" t="s">
        <v>4290</v>
      </c>
      <c r="B3664" s="20" t="str">
        <f t="shared" si="1"/>
        <v>#VALUE!</v>
      </c>
      <c r="C3664" s="20" t="str">
        <f>IFERROR(__xludf.DUMMYFUNCTION("SPLIT(E3664,"" - "")"),"#VALUE!")</f>
        <v>#VALUE!</v>
      </c>
      <c r="D3664" s="20"/>
      <c r="E3664" s="23"/>
      <c r="F3664" s="4">
        <v>42.0</v>
      </c>
      <c r="G3664" s="4">
        <v>2.71</v>
      </c>
      <c r="H3664" s="8">
        <v>0.4286</v>
      </c>
      <c r="I3664" s="8">
        <v>0.0965</v>
      </c>
      <c r="J3664" s="9">
        <v>0.0024189814814814816</v>
      </c>
      <c r="K3664" s="21">
        <v>209.0</v>
      </c>
      <c r="L3664" s="4">
        <v>3.29</v>
      </c>
    </row>
    <row r="3665">
      <c r="A3665" s="20" t="s">
        <v>4291</v>
      </c>
      <c r="B3665" s="20" t="str">
        <f t="shared" si="1"/>
        <v>#VALUE!</v>
      </c>
      <c r="C3665" s="20" t="str">
        <f>IFERROR(__xludf.DUMMYFUNCTION("SPLIT(E3665,"" - "")"),"#VALUE!")</f>
        <v>#VALUE!</v>
      </c>
      <c r="D3665" s="20"/>
      <c r="E3665" s="23"/>
      <c r="F3665" s="4">
        <v>42.0</v>
      </c>
      <c r="G3665" s="4">
        <v>5.52</v>
      </c>
      <c r="H3665" s="8">
        <v>0.1667</v>
      </c>
      <c r="I3665" s="8">
        <v>0.125</v>
      </c>
      <c r="J3665" s="9">
        <v>0.005810185185185186</v>
      </c>
      <c r="K3665" s="21">
        <v>502.0</v>
      </c>
      <c r="L3665" s="4">
        <v>5.81</v>
      </c>
    </row>
    <row r="3666">
      <c r="A3666" s="20" t="s">
        <v>4292</v>
      </c>
      <c r="B3666" s="20" t="str">
        <f t="shared" si="1"/>
        <v>#VALUE!</v>
      </c>
      <c r="C3666" s="20" t="str">
        <f>IFERROR(__xludf.DUMMYFUNCTION("SPLIT(E3666,"" - "")"),"#VALUE!")</f>
        <v>#VALUE!</v>
      </c>
      <c r="D3666" s="20"/>
      <c r="E3666" s="23"/>
      <c r="F3666" s="4">
        <v>42.0</v>
      </c>
      <c r="G3666" s="4">
        <v>2.26</v>
      </c>
      <c r="H3666" s="8">
        <v>0.4048</v>
      </c>
      <c r="I3666" s="8">
        <v>0.2526</v>
      </c>
      <c r="J3666" s="9">
        <v>0.0017013888888888888</v>
      </c>
      <c r="K3666" s="21">
        <v>147.0</v>
      </c>
      <c r="L3666" s="4">
        <v>1.02</v>
      </c>
    </row>
    <row r="3667">
      <c r="A3667" s="20" t="s">
        <v>4293</v>
      </c>
      <c r="B3667" s="20" t="str">
        <f t="shared" si="1"/>
        <v>#VALUE!</v>
      </c>
      <c r="C3667" s="20" t="str">
        <f>IFERROR(__xludf.DUMMYFUNCTION("SPLIT(E3667,"" - "")"),"#VALUE!")</f>
        <v>#VALUE!</v>
      </c>
      <c r="D3667" s="20"/>
      <c r="E3667" s="23"/>
      <c r="F3667" s="4">
        <v>42.0</v>
      </c>
      <c r="G3667" s="4">
        <v>2.6</v>
      </c>
      <c r="H3667" s="8">
        <v>0.1667</v>
      </c>
      <c r="I3667" s="8">
        <v>0.4128</v>
      </c>
      <c r="J3667" s="9">
        <v>0.0029861111111111113</v>
      </c>
      <c r="K3667" s="21">
        <v>258.0</v>
      </c>
      <c r="L3667" s="4">
        <v>1.38</v>
      </c>
    </row>
    <row r="3668">
      <c r="A3668" s="20" t="s">
        <v>4294</v>
      </c>
      <c r="B3668" s="20" t="str">
        <f t="shared" si="1"/>
        <v>#VALUE!</v>
      </c>
      <c r="C3668" s="20" t="str">
        <f>IFERROR(__xludf.DUMMYFUNCTION("SPLIT(E3668,"" - "")"),"#VALUE!")</f>
        <v>#VALUE!</v>
      </c>
      <c r="D3668" s="20"/>
      <c r="E3668" s="23"/>
      <c r="F3668" s="4">
        <v>42.0</v>
      </c>
      <c r="G3668" s="4">
        <v>3.31</v>
      </c>
      <c r="H3668" s="8">
        <v>0.119</v>
      </c>
      <c r="I3668" s="8">
        <v>0.3094</v>
      </c>
      <c r="J3668" s="9">
        <v>0.0017592592592592592</v>
      </c>
      <c r="K3668" s="21">
        <v>152.0</v>
      </c>
      <c r="L3668" s="4">
        <v>1.26</v>
      </c>
    </row>
    <row r="3669">
      <c r="A3669" s="20" t="s">
        <v>4295</v>
      </c>
      <c r="B3669" s="20" t="str">
        <f t="shared" si="1"/>
        <v>#VALUE!</v>
      </c>
      <c r="C3669" s="20" t="str">
        <f>IFERROR(__xludf.DUMMYFUNCTION("SPLIT(E3669,"" - "")"),"#VALUE!")</f>
        <v>#VALUE!</v>
      </c>
      <c r="D3669" s="20"/>
      <c r="E3669" s="23"/>
      <c r="F3669" s="4">
        <v>42.0</v>
      </c>
      <c r="G3669" s="4">
        <v>3.45</v>
      </c>
      <c r="H3669" s="8">
        <v>0.1667</v>
      </c>
      <c r="I3669" s="8">
        <v>0.2276</v>
      </c>
      <c r="J3669" s="9">
        <v>0.005462962962962963</v>
      </c>
      <c r="K3669" s="21">
        <v>472.0</v>
      </c>
      <c r="L3669" s="4">
        <v>6.45</v>
      </c>
    </row>
    <row r="3670">
      <c r="A3670" s="20" t="s">
        <v>4296</v>
      </c>
      <c r="B3670" s="20" t="str">
        <f t="shared" si="1"/>
        <v>#VALUE!</v>
      </c>
      <c r="C3670" s="20" t="str">
        <f>IFERROR(__xludf.DUMMYFUNCTION("SPLIT(E3670,"" - "")"),"#VALUE!")</f>
        <v>#VALUE!</v>
      </c>
      <c r="D3670" s="20"/>
      <c r="E3670" s="23"/>
      <c r="F3670" s="4">
        <v>42.0</v>
      </c>
      <c r="G3670" s="4">
        <v>1.95</v>
      </c>
      <c r="H3670" s="8">
        <v>0.1429</v>
      </c>
      <c r="I3670" s="8">
        <v>0.4024</v>
      </c>
      <c r="J3670" s="9">
        <v>8.680555555555555E-4</v>
      </c>
      <c r="K3670" s="21">
        <v>75.0</v>
      </c>
      <c r="L3670" s="4">
        <v>0.95</v>
      </c>
    </row>
    <row r="3671">
      <c r="A3671" s="20" t="s">
        <v>4297</v>
      </c>
      <c r="B3671" s="20" t="str">
        <f t="shared" si="1"/>
        <v>#VALUE!</v>
      </c>
      <c r="C3671" s="20" t="str">
        <f>IFERROR(__xludf.DUMMYFUNCTION("SPLIT(E3671,"" - "")"),"#VALUE!")</f>
        <v>#VALUE!</v>
      </c>
      <c r="D3671" s="20"/>
      <c r="E3671" s="23"/>
      <c r="F3671" s="4">
        <v>42.0</v>
      </c>
      <c r="G3671" s="4">
        <v>3.6</v>
      </c>
      <c r="H3671" s="8">
        <v>0.2381</v>
      </c>
      <c r="I3671" s="8">
        <v>0.2119</v>
      </c>
      <c r="J3671" s="9">
        <v>0.003148148148148148</v>
      </c>
      <c r="K3671" s="21">
        <v>272.0</v>
      </c>
      <c r="L3671" s="4">
        <v>5.17</v>
      </c>
    </row>
    <row r="3672">
      <c r="A3672" s="20" t="s">
        <v>4881</v>
      </c>
      <c r="B3672" s="20" t="str">
        <f t="shared" si="1"/>
        <v>#VALUE!</v>
      </c>
      <c r="C3672" s="20" t="str">
        <f>IFERROR(__xludf.DUMMYFUNCTION("SPLIT(E3672,"" - "")"),"#VALUE!")</f>
        <v>#VALUE!</v>
      </c>
      <c r="D3672" s="20"/>
      <c r="E3672" s="23"/>
      <c r="F3672" s="4">
        <v>42.0</v>
      </c>
      <c r="G3672" s="4">
        <v>3.33</v>
      </c>
      <c r="H3672" s="8">
        <v>0.1429</v>
      </c>
      <c r="I3672" s="8">
        <v>0.2</v>
      </c>
      <c r="J3672" s="9">
        <v>0.003310185185185185</v>
      </c>
      <c r="K3672" s="21">
        <v>286.0</v>
      </c>
      <c r="L3672" s="4">
        <v>4.88</v>
      </c>
    </row>
    <row r="3673">
      <c r="A3673" s="20" t="s">
        <v>4301</v>
      </c>
      <c r="B3673" s="20" t="str">
        <f t="shared" si="1"/>
        <v>#VALUE!</v>
      </c>
      <c r="C3673" s="20" t="str">
        <f>IFERROR(__xludf.DUMMYFUNCTION("SPLIT(E3673,"" - "")"),"#VALUE!")</f>
        <v>#VALUE!</v>
      </c>
      <c r="D3673" s="20"/>
      <c r="E3673" s="23"/>
      <c r="F3673" s="4">
        <v>42.0</v>
      </c>
      <c r="G3673" s="4">
        <v>2.12</v>
      </c>
      <c r="H3673" s="8">
        <v>0.2619</v>
      </c>
      <c r="I3673" s="8">
        <v>0.2022</v>
      </c>
      <c r="J3673" s="9">
        <v>0.0019560185185185184</v>
      </c>
      <c r="K3673" s="21">
        <v>169.0</v>
      </c>
      <c r="L3673" s="4">
        <v>2.26</v>
      </c>
    </row>
    <row r="3674">
      <c r="A3674" s="20" t="s">
        <v>4302</v>
      </c>
      <c r="B3674" s="20" t="str">
        <f t="shared" si="1"/>
        <v>#VALUE!</v>
      </c>
      <c r="C3674" s="20" t="str">
        <f>IFERROR(__xludf.DUMMYFUNCTION("SPLIT(E3674,"" - "")"),"#VALUE!")</f>
        <v>#VALUE!</v>
      </c>
      <c r="D3674" s="20"/>
      <c r="E3674" s="23"/>
      <c r="F3674" s="4">
        <v>42.0</v>
      </c>
      <c r="G3674" s="4">
        <v>2.14</v>
      </c>
      <c r="H3674" s="8">
        <v>0.119</v>
      </c>
      <c r="I3674" s="8">
        <v>0.3111</v>
      </c>
      <c r="J3674" s="9">
        <v>0.003136574074074074</v>
      </c>
      <c r="K3674" s="21">
        <v>271.0</v>
      </c>
      <c r="L3674" s="4">
        <v>3.88</v>
      </c>
    </row>
    <row r="3675">
      <c r="A3675" s="20" t="s">
        <v>4882</v>
      </c>
      <c r="B3675" s="20" t="str">
        <f t="shared" si="1"/>
        <v>#VALUE!</v>
      </c>
      <c r="C3675" s="20" t="str">
        <f>IFERROR(__xludf.DUMMYFUNCTION("SPLIT(E3675,"" - "")"),"#VALUE!")</f>
        <v>#VALUE!</v>
      </c>
      <c r="D3675" s="20"/>
      <c r="E3675" s="23"/>
      <c r="F3675" s="4">
        <v>42.0</v>
      </c>
      <c r="G3675" s="4">
        <v>2.38</v>
      </c>
      <c r="H3675" s="8">
        <v>0.1667</v>
      </c>
      <c r="I3675" s="8">
        <v>0.11</v>
      </c>
      <c r="J3675" s="9">
        <v>0.003460648148148148</v>
      </c>
      <c r="K3675" s="21">
        <v>299.0</v>
      </c>
      <c r="L3675" s="4">
        <v>3.79</v>
      </c>
    </row>
    <row r="3676">
      <c r="A3676" s="20" t="s">
        <v>4304</v>
      </c>
      <c r="B3676" s="20" t="str">
        <f t="shared" si="1"/>
        <v>#VALUE!</v>
      </c>
      <c r="C3676" s="20" t="str">
        <f>IFERROR(__xludf.DUMMYFUNCTION("SPLIT(E3676,"" - "")"),"#VALUE!")</f>
        <v>#VALUE!</v>
      </c>
      <c r="D3676" s="20"/>
      <c r="E3676" s="23"/>
      <c r="F3676" s="4">
        <v>42.0</v>
      </c>
      <c r="G3676" s="4">
        <v>3.5</v>
      </c>
      <c r="H3676" s="8">
        <v>0.1429</v>
      </c>
      <c r="I3676" s="8">
        <v>0.2449</v>
      </c>
      <c r="J3676" s="9">
        <v>0.0069791666666666665</v>
      </c>
      <c r="K3676" s="21">
        <v>603.0</v>
      </c>
      <c r="L3676" s="4">
        <v>4.1</v>
      </c>
    </row>
    <row r="3677">
      <c r="A3677" s="20" t="s">
        <v>4305</v>
      </c>
      <c r="B3677" s="20" t="str">
        <f t="shared" si="1"/>
        <v>#VALUE!</v>
      </c>
      <c r="C3677" s="20" t="str">
        <f>IFERROR(__xludf.DUMMYFUNCTION("SPLIT(E3677,"" - "")"),"#VALUE!")</f>
        <v>#VALUE!</v>
      </c>
      <c r="D3677" s="20"/>
      <c r="E3677" s="23"/>
      <c r="F3677" s="4">
        <v>42.0</v>
      </c>
      <c r="G3677" s="4">
        <v>4.14</v>
      </c>
      <c r="H3677" s="8">
        <v>0.1905</v>
      </c>
      <c r="I3677" s="8">
        <v>0.1839</v>
      </c>
      <c r="J3677" s="9">
        <v>0.0016435185185185185</v>
      </c>
      <c r="K3677" s="21">
        <v>142.0</v>
      </c>
      <c r="L3677" s="4">
        <v>1.74</v>
      </c>
    </row>
    <row r="3678">
      <c r="A3678" s="20" t="s">
        <v>4306</v>
      </c>
      <c r="B3678" s="20" t="str">
        <f t="shared" si="1"/>
        <v>#VALUE!</v>
      </c>
      <c r="C3678" s="20" t="str">
        <f>IFERROR(__xludf.DUMMYFUNCTION("SPLIT(E3678,"" - "")"),"#VALUE!")</f>
        <v>#VALUE!</v>
      </c>
      <c r="D3678" s="20"/>
      <c r="E3678" s="23"/>
      <c r="F3678" s="4">
        <v>42.0</v>
      </c>
      <c r="G3678" s="4">
        <v>2.76</v>
      </c>
      <c r="H3678" s="8">
        <v>0.2619</v>
      </c>
      <c r="I3678" s="8">
        <v>0.2155</v>
      </c>
      <c r="J3678" s="9">
        <v>0.003287037037037037</v>
      </c>
      <c r="K3678" s="21">
        <v>284.0</v>
      </c>
      <c r="L3678" s="4">
        <v>2.17</v>
      </c>
    </row>
    <row r="3679">
      <c r="A3679" s="20" t="s">
        <v>4307</v>
      </c>
      <c r="B3679" s="20" t="str">
        <f t="shared" si="1"/>
        <v>#VALUE!</v>
      </c>
      <c r="C3679" s="20" t="str">
        <f>IFERROR(__xludf.DUMMYFUNCTION("SPLIT(E3679,"" - "")"),"#VALUE!")</f>
        <v>#VALUE!</v>
      </c>
      <c r="D3679" s="20"/>
      <c r="E3679" s="23"/>
      <c r="F3679" s="4">
        <v>42.0</v>
      </c>
      <c r="G3679" s="4">
        <v>3.81</v>
      </c>
      <c r="H3679" s="8">
        <v>0.4762</v>
      </c>
      <c r="I3679" s="8">
        <v>0.0875</v>
      </c>
      <c r="J3679" s="9">
        <v>0.004131944444444444</v>
      </c>
      <c r="K3679" s="21">
        <v>357.0</v>
      </c>
      <c r="L3679" s="4">
        <v>3.14</v>
      </c>
    </row>
    <row r="3680">
      <c r="A3680" s="20" t="s">
        <v>4308</v>
      </c>
      <c r="B3680" s="20" t="str">
        <f t="shared" si="1"/>
        <v>#VALUE!</v>
      </c>
      <c r="C3680" s="20" t="str">
        <f>IFERROR(__xludf.DUMMYFUNCTION("SPLIT(E3680,"" - "")"),"#VALUE!")</f>
        <v>#VALUE!</v>
      </c>
      <c r="D3680" s="20"/>
      <c r="E3680" s="23"/>
      <c r="F3680" s="4">
        <v>42.0</v>
      </c>
      <c r="G3680" s="4">
        <v>1.38</v>
      </c>
      <c r="H3680" s="8">
        <v>0.0476</v>
      </c>
      <c r="I3680" s="8">
        <v>0.3793</v>
      </c>
      <c r="J3680" s="9">
        <v>0.0014467592592592592</v>
      </c>
      <c r="K3680" s="21">
        <v>125.0</v>
      </c>
      <c r="L3680" s="4">
        <v>5.36</v>
      </c>
    </row>
    <row r="3681">
      <c r="A3681" s="20" t="s">
        <v>4309</v>
      </c>
      <c r="B3681" s="20" t="str">
        <f t="shared" si="1"/>
        <v>#VALUE!</v>
      </c>
      <c r="C3681" s="20" t="str">
        <f>IFERROR(__xludf.DUMMYFUNCTION("SPLIT(E3681,"" - "")"),"#VALUE!")</f>
        <v>#VALUE!</v>
      </c>
      <c r="D3681" s="20"/>
      <c r="E3681" s="23"/>
      <c r="F3681" s="4">
        <v>42.0</v>
      </c>
      <c r="G3681" s="4">
        <v>3.48</v>
      </c>
      <c r="H3681" s="8">
        <v>0.2381</v>
      </c>
      <c r="I3681" s="8">
        <v>0.1575</v>
      </c>
      <c r="J3681" s="9">
        <v>0.00369212962962963</v>
      </c>
      <c r="K3681" s="21">
        <v>319.0</v>
      </c>
      <c r="L3681" s="4">
        <v>2.95</v>
      </c>
    </row>
    <row r="3682">
      <c r="A3682" s="20" t="s">
        <v>4310</v>
      </c>
      <c r="B3682" s="20" t="str">
        <f t="shared" si="1"/>
        <v>#VALUE!</v>
      </c>
      <c r="C3682" s="20" t="str">
        <f>IFERROR(__xludf.DUMMYFUNCTION("SPLIT(E3682,"" - "")"),"#VALUE!")</f>
        <v>#VALUE!</v>
      </c>
      <c r="D3682" s="20"/>
      <c r="E3682" s="23"/>
      <c r="F3682" s="4">
        <v>42.0</v>
      </c>
      <c r="G3682" s="4">
        <v>3.48</v>
      </c>
      <c r="H3682" s="8">
        <v>0.2619</v>
      </c>
      <c r="I3682" s="8">
        <v>0.1986</v>
      </c>
      <c r="J3682" s="9">
        <v>0.0020949074074074073</v>
      </c>
      <c r="K3682" s="21">
        <v>181.0</v>
      </c>
      <c r="L3682" s="4">
        <v>1.36</v>
      </c>
    </row>
    <row r="3683">
      <c r="A3683" s="20" t="s">
        <v>4311</v>
      </c>
      <c r="B3683" s="20" t="str">
        <f t="shared" si="1"/>
        <v>#VALUE!</v>
      </c>
      <c r="C3683" s="20" t="str">
        <f>IFERROR(__xludf.DUMMYFUNCTION("SPLIT(E3683,"" - "")"),"#VALUE!")</f>
        <v>#VALUE!</v>
      </c>
      <c r="D3683" s="20"/>
      <c r="E3683" s="23"/>
      <c r="F3683" s="4">
        <v>42.0</v>
      </c>
      <c r="G3683" s="4">
        <v>2.71</v>
      </c>
      <c r="H3683" s="8">
        <v>0.119</v>
      </c>
      <c r="I3683" s="8">
        <v>0.3421</v>
      </c>
      <c r="J3683" s="9">
        <v>0.0028125</v>
      </c>
      <c r="K3683" s="21">
        <v>243.0</v>
      </c>
      <c r="L3683" s="4">
        <v>4.02</v>
      </c>
    </row>
    <row r="3684">
      <c r="A3684" s="20" t="s">
        <v>4312</v>
      </c>
      <c r="B3684" s="20" t="str">
        <f t="shared" si="1"/>
        <v>#VALUE!</v>
      </c>
      <c r="C3684" s="20" t="str">
        <f>IFERROR(__xludf.DUMMYFUNCTION("SPLIT(E3684,"" - "")"),"#VALUE!")</f>
        <v>#VALUE!</v>
      </c>
      <c r="D3684" s="20"/>
      <c r="E3684" s="23"/>
      <c r="F3684" s="4">
        <v>42.0</v>
      </c>
      <c r="G3684" s="4">
        <v>3.24</v>
      </c>
      <c r="H3684" s="8">
        <v>0.2143</v>
      </c>
      <c r="I3684" s="8">
        <v>0.2353</v>
      </c>
      <c r="J3684" s="9">
        <v>0.0032175925925925926</v>
      </c>
      <c r="K3684" s="21">
        <v>278.0</v>
      </c>
      <c r="L3684" s="4">
        <v>4.29</v>
      </c>
    </row>
    <row r="3685">
      <c r="A3685" s="20" t="s">
        <v>4313</v>
      </c>
      <c r="B3685" s="20" t="str">
        <f t="shared" si="1"/>
        <v>#VALUE!</v>
      </c>
      <c r="C3685" s="20" t="str">
        <f>IFERROR(__xludf.DUMMYFUNCTION("SPLIT(E3685,"" - "")"),"#VALUE!")</f>
        <v>#VALUE!</v>
      </c>
      <c r="D3685" s="20"/>
      <c r="E3685" s="23"/>
      <c r="F3685" s="4">
        <v>42.0</v>
      </c>
      <c r="G3685" s="4">
        <v>4.31</v>
      </c>
      <c r="H3685" s="8">
        <v>0.1667</v>
      </c>
      <c r="I3685" s="8">
        <v>0.1878</v>
      </c>
      <c r="J3685" s="9">
        <v>0.005520833333333333</v>
      </c>
      <c r="K3685" s="21">
        <v>477.0</v>
      </c>
      <c r="L3685" s="4">
        <v>2.02</v>
      </c>
    </row>
    <row r="3686">
      <c r="A3686" s="20" t="s">
        <v>4413</v>
      </c>
      <c r="B3686" s="20" t="str">
        <f t="shared" si="1"/>
        <v>#VALUE!</v>
      </c>
      <c r="C3686" s="20" t="str">
        <f>IFERROR(__xludf.DUMMYFUNCTION("SPLIT(E3686,"" - "")"),"#VALUE!")</f>
        <v>#VALUE!</v>
      </c>
      <c r="D3686" s="20"/>
      <c r="E3686" s="23"/>
      <c r="F3686" s="4">
        <v>42.0</v>
      </c>
      <c r="G3686" s="4">
        <v>3.38</v>
      </c>
      <c r="H3686" s="8">
        <v>0.2143</v>
      </c>
      <c r="I3686" s="8">
        <v>0.2183</v>
      </c>
      <c r="J3686" s="9">
        <v>0.001712962962962963</v>
      </c>
      <c r="K3686" s="21">
        <v>148.0</v>
      </c>
      <c r="L3686" s="4">
        <v>1.67</v>
      </c>
    </row>
    <row r="3687">
      <c r="A3687" s="20" t="s">
        <v>4316</v>
      </c>
      <c r="B3687" s="20" t="str">
        <f t="shared" si="1"/>
        <v>#VALUE!</v>
      </c>
      <c r="C3687" s="20" t="str">
        <f>IFERROR(__xludf.DUMMYFUNCTION("SPLIT(E3687,"" - "")"),"#VALUE!")</f>
        <v>#VALUE!</v>
      </c>
      <c r="D3687" s="20"/>
      <c r="E3687" s="23"/>
      <c r="F3687" s="4">
        <v>42.0</v>
      </c>
      <c r="G3687" s="4">
        <v>2.45</v>
      </c>
      <c r="H3687" s="8">
        <v>0.2619</v>
      </c>
      <c r="I3687" s="8">
        <v>0.068</v>
      </c>
      <c r="J3687" s="9">
        <v>0.003553240740740741</v>
      </c>
      <c r="K3687" s="21">
        <v>307.0</v>
      </c>
      <c r="L3687" s="4">
        <v>4.48</v>
      </c>
    </row>
    <row r="3688">
      <c r="A3688" s="20" t="s">
        <v>4317</v>
      </c>
      <c r="B3688" s="20" t="str">
        <f t="shared" si="1"/>
        <v>#VALUE!</v>
      </c>
      <c r="C3688" s="20" t="str">
        <f>IFERROR(__xludf.DUMMYFUNCTION("SPLIT(E3688,"" - "")"),"#VALUE!")</f>
        <v>#VALUE!</v>
      </c>
      <c r="D3688" s="20"/>
      <c r="E3688" s="23"/>
      <c r="F3688" s="4">
        <v>42.0</v>
      </c>
      <c r="G3688" s="4">
        <v>4.02</v>
      </c>
      <c r="H3688" s="8">
        <v>0.381</v>
      </c>
      <c r="I3688" s="8">
        <v>0.1183</v>
      </c>
      <c r="J3688" s="9">
        <v>0.002662037037037037</v>
      </c>
      <c r="K3688" s="21">
        <v>230.0</v>
      </c>
      <c r="L3688" s="4">
        <v>2.43</v>
      </c>
    </row>
    <row r="3689">
      <c r="A3689" s="20" t="s">
        <v>4319</v>
      </c>
      <c r="B3689" s="20" t="str">
        <f t="shared" si="1"/>
        <v>#VALUE!</v>
      </c>
      <c r="C3689" s="20" t="str">
        <f>IFERROR(__xludf.DUMMYFUNCTION("SPLIT(E3689,"" - "")"),"#VALUE!")</f>
        <v>#VALUE!</v>
      </c>
      <c r="D3689" s="20"/>
      <c r="E3689" s="23"/>
      <c r="F3689" s="4">
        <v>42.0</v>
      </c>
      <c r="G3689" s="4">
        <v>2.24</v>
      </c>
      <c r="H3689" s="8">
        <v>0.381</v>
      </c>
      <c r="I3689" s="8">
        <v>0.0957</v>
      </c>
      <c r="J3689" s="9">
        <v>0.003298611111111111</v>
      </c>
      <c r="K3689" s="21">
        <v>285.0</v>
      </c>
      <c r="L3689" s="4">
        <v>1.93</v>
      </c>
    </row>
    <row r="3690">
      <c r="A3690" s="20" t="s">
        <v>4321</v>
      </c>
      <c r="B3690" s="20" t="str">
        <f t="shared" si="1"/>
        <v>#VALUE!</v>
      </c>
      <c r="C3690" s="20" t="str">
        <f>IFERROR(__xludf.DUMMYFUNCTION("SPLIT(E3690,"" - "")"),"#VALUE!")</f>
        <v>#VALUE!</v>
      </c>
      <c r="D3690" s="20"/>
      <c r="E3690" s="23"/>
      <c r="F3690" s="4">
        <v>42.0</v>
      </c>
      <c r="G3690" s="4">
        <v>2.4</v>
      </c>
      <c r="H3690" s="8">
        <v>0.3333</v>
      </c>
      <c r="I3690" s="8">
        <v>0.2871</v>
      </c>
      <c r="J3690" s="9">
        <v>0.0022222222222222222</v>
      </c>
      <c r="K3690" s="21">
        <v>192.0</v>
      </c>
      <c r="L3690" s="4">
        <v>2.21</v>
      </c>
    </row>
    <row r="3691">
      <c r="A3691" s="20" t="s">
        <v>4323</v>
      </c>
      <c r="B3691" s="20" t="str">
        <f t="shared" si="1"/>
        <v>#VALUE!</v>
      </c>
      <c r="C3691" s="20" t="str">
        <f>IFERROR(__xludf.DUMMYFUNCTION("SPLIT(E3691,"" - "")"),"#VALUE!")</f>
        <v>#VALUE!</v>
      </c>
      <c r="D3691" s="20"/>
      <c r="E3691" s="23"/>
      <c r="F3691" s="4">
        <v>42.0</v>
      </c>
      <c r="G3691" s="4">
        <v>3.17</v>
      </c>
      <c r="H3691" s="8">
        <v>0.1667</v>
      </c>
      <c r="I3691" s="8">
        <v>0.3233</v>
      </c>
      <c r="J3691" s="9">
        <v>0.0035185185185185185</v>
      </c>
      <c r="K3691" s="21">
        <v>304.0</v>
      </c>
      <c r="L3691" s="4">
        <v>5.26</v>
      </c>
    </row>
    <row r="3692">
      <c r="A3692" s="20" t="s">
        <v>4324</v>
      </c>
      <c r="B3692" s="20" t="str">
        <f t="shared" si="1"/>
        <v>#VALUE!</v>
      </c>
      <c r="C3692" s="20" t="str">
        <f>IFERROR(__xludf.DUMMYFUNCTION("SPLIT(E3692,"" - "")"),"#VALUE!")</f>
        <v>#VALUE!</v>
      </c>
      <c r="D3692" s="20"/>
      <c r="E3692" s="23"/>
      <c r="F3692" s="4">
        <v>42.0</v>
      </c>
      <c r="G3692" s="4">
        <v>3.48</v>
      </c>
      <c r="H3692" s="8">
        <v>0.1667</v>
      </c>
      <c r="I3692" s="8">
        <v>0.089</v>
      </c>
      <c r="J3692" s="9">
        <v>0.0025810185185185185</v>
      </c>
      <c r="K3692" s="21">
        <v>223.0</v>
      </c>
      <c r="L3692" s="4">
        <v>3.5</v>
      </c>
    </row>
    <row r="3693">
      <c r="A3693" s="20" t="s">
        <v>4883</v>
      </c>
      <c r="B3693" s="20" t="str">
        <f t="shared" si="1"/>
        <v>#VALUE!</v>
      </c>
      <c r="C3693" s="20" t="str">
        <f>IFERROR(__xludf.DUMMYFUNCTION("SPLIT(E3693,"" - "")"),"#VALUE!")</f>
        <v>#VALUE!</v>
      </c>
      <c r="D3693" s="20"/>
      <c r="E3693" s="23"/>
      <c r="F3693" s="4">
        <v>42.0</v>
      </c>
      <c r="G3693" s="4">
        <v>2.0</v>
      </c>
      <c r="H3693" s="8">
        <v>0.5714</v>
      </c>
      <c r="I3693" s="8">
        <v>0.0119</v>
      </c>
      <c r="J3693" s="9">
        <v>0.002939814814814815</v>
      </c>
      <c r="K3693" s="21">
        <v>254.0</v>
      </c>
      <c r="L3693" s="4">
        <v>3.5</v>
      </c>
    </row>
    <row r="3694">
      <c r="A3694" s="20" t="s">
        <v>4327</v>
      </c>
      <c r="B3694" s="20" t="str">
        <f t="shared" si="1"/>
        <v>#VALUE!</v>
      </c>
      <c r="C3694" s="20" t="str">
        <f>IFERROR(__xludf.DUMMYFUNCTION("SPLIT(E3694,"" - "")"),"#VALUE!")</f>
        <v>#VALUE!</v>
      </c>
      <c r="D3694" s="20"/>
      <c r="E3694" s="23"/>
      <c r="F3694" s="4">
        <v>42.0</v>
      </c>
      <c r="G3694" s="4">
        <v>2.38</v>
      </c>
      <c r="H3694" s="8">
        <v>0.2381</v>
      </c>
      <c r="I3694" s="8">
        <v>0.28</v>
      </c>
      <c r="J3694" s="9">
        <v>0.0015509259259259259</v>
      </c>
      <c r="K3694" s="21">
        <v>134.0</v>
      </c>
      <c r="L3694" s="4">
        <v>2.07</v>
      </c>
    </row>
    <row r="3695">
      <c r="A3695" s="20" t="s">
        <v>4328</v>
      </c>
      <c r="B3695" s="20" t="str">
        <f t="shared" si="1"/>
        <v>#VALUE!</v>
      </c>
      <c r="C3695" s="20" t="str">
        <f>IFERROR(__xludf.DUMMYFUNCTION("SPLIT(E3695,"" - "")"),"#VALUE!")</f>
        <v>#VALUE!</v>
      </c>
      <c r="D3695" s="20"/>
      <c r="E3695" s="23"/>
      <c r="F3695" s="4">
        <v>42.0</v>
      </c>
      <c r="G3695" s="4">
        <v>3.93</v>
      </c>
      <c r="H3695" s="8">
        <v>0.1667</v>
      </c>
      <c r="I3695" s="8">
        <v>0.2</v>
      </c>
      <c r="J3695" s="9">
        <v>0.004097222222222223</v>
      </c>
      <c r="K3695" s="21">
        <v>354.0</v>
      </c>
      <c r="L3695" s="4">
        <v>3.64</v>
      </c>
    </row>
    <row r="3696">
      <c r="A3696" s="20" t="s">
        <v>4329</v>
      </c>
      <c r="B3696" s="20" t="str">
        <f t="shared" si="1"/>
        <v>#VALUE!</v>
      </c>
      <c r="C3696" s="20" t="str">
        <f>IFERROR(__xludf.DUMMYFUNCTION("SPLIT(E3696,"" - "")"),"#VALUE!")</f>
        <v>#VALUE!</v>
      </c>
      <c r="D3696" s="20"/>
      <c r="E3696" s="23"/>
      <c r="F3696" s="4">
        <v>42.0</v>
      </c>
      <c r="G3696" s="4">
        <v>2.69</v>
      </c>
      <c r="H3696" s="8">
        <v>0.3095</v>
      </c>
      <c r="I3696" s="8">
        <v>0.2212</v>
      </c>
      <c r="J3696" s="9">
        <v>0.002962962962962963</v>
      </c>
      <c r="K3696" s="21">
        <v>256.0</v>
      </c>
      <c r="L3696" s="4">
        <v>2.43</v>
      </c>
    </row>
    <row r="3697">
      <c r="A3697" s="20" t="s">
        <v>4330</v>
      </c>
      <c r="B3697" s="20" t="str">
        <f t="shared" si="1"/>
        <v>#VALUE!</v>
      </c>
      <c r="C3697" s="20" t="str">
        <f>IFERROR(__xludf.DUMMYFUNCTION("SPLIT(E3697,"" - "")"),"#VALUE!")</f>
        <v>#VALUE!</v>
      </c>
      <c r="D3697" s="20"/>
      <c r="E3697" s="23"/>
      <c r="F3697" s="4">
        <v>42.0</v>
      </c>
      <c r="G3697" s="4">
        <v>3.81</v>
      </c>
      <c r="H3697" s="8">
        <v>0.2143</v>
      </c>
      <c r="I3697" s="8">
        <v>0.1375</v>
      </c>
      <c r="J3697" s="9">
        <v>0.0022685185185185187</v>
      </c>
      <c r="K3697" s="21">
        <v>196.0</v>
      </c>
      <c r="L3697" s="4">
        <v>3.81</v>
      </c>
    </row>
    <row r="3698">
      <c r="A3698" s="20" t="s">
        <v>4332</v>
      </c>
      <c r="B3698" s="20" t="str">
        <f t="shared" si="1"/>
        <v>#VALUE!</v>
      </c>
      <c r="C3698" s="20" t="str">
        <f>IFERROR(__xludf.DUMMYFUNCTION("SPLIT(E3698,"" - "")"),"#VALUE!")</f>
        <v>#VALUE!</v>
      </c>
      <c r="D3698" s="20"/>
      <c r="E3698" s="23"/>
      <c r="F3698" s="4">
        <v>42.0</v>
      </c>
      <c r="G3698" s="4">
        <v>1.88</v>
      </c>
      <c r="H3698" s="8">
        <v>0.3571</v>
      </c>
      <c r="I3698" s="8">
        <v>0.2278</v>
      </c>
      <c r="J3698" s="9">
        <v>0.003159722222222222</v>
      </c>
      <c r="K3698" s="21">
        <v>273.0</v>
      </c>
      <c r="L3698" s="4">
        <v>3.86</v>
      </c>
    </row>
    <row r="3699">
      <c r="A3699" s="20" t="s">
        <v>4333</v>
      </c>
      <c r="B3699" s="20" t="str">
        <f t="shared" si="1"/>
        <v>#VALUE!</v>
      </c>
      <c r="C3699" s="20" t="str">
        <f>IFERROR(__xludf.DUMMYFUNCTION("SPLIT(E3699,"" - "")"),"#VALUE!")</f>
        <v>#VALUE!</v>
      </c>
      <c r="D3699" s="20"/>
      <c r="E3699" s="23"/>
      <c r="F3699" s="4">
        <v>42.0</v>
      </c>
      <c r="G3699" s="4">
        <v>2.83</v>
      </c>
      <c r="H3699" s="8">
        <v>0.1667</v>
      </c>
      <c r="I3699" s="8">
        <v>0.3361</v>
      </c>
      <c r="J3699" s="9">
        <v>7.986111111111112E-4</v>
      </c>
      <c r="K3699" s="21">
        <v>69.0</v>
      </c>
      <c r="L3699" s="4">
        <v>1.67</v>
      </c>
    </row>
    <row r="3700">
      <c r="A3700" s="20" t="s">
        <v>4334</v>
      </c>
      <c r="B3700" s="20" t="str">
        <f t="shared" si="1"/>
        <v>#VALUE!</v>
      </c>
      <c r="C3700" s="20" t="str">
        <f>IFERROR(__xludf.DUMMYFUNCTION("SPLIT(E3700,"" - "")"),"#VALUE!")</f>
        <v>#VALUE!</v>
      </c>
      <c r="D3700" s="20"/>
      <c r="E3700" s="23"/>
      <c r="F3700" s="4">
        <v>42.0</v>
      </c>
      <c r="G3700" s="4">
        <v>3.48</v>
      </c>
      <c r="H3700" s="8">
        <v>0.2619</v>
      </c>
      <c r="I3700" s="8">
        <v>0.137</v>
      </c>
      <c r="J3700" s="9">
        <v>0.0028472222222222223</v>
      </c>
      <c r="K3700" s="21">
        <v>246.0</v>
      </c>
      <c r="L3700" s="4">
        <v>5.36</v>
      </c>
    </row>
    <row r="3701">
      <c r="A3701" s="20">
        <v>1988.0</v>
      </c>
      <c r="B3701" s="20" t="str">
        <f t="shared" si="1"/>
        <v>#VALUE!</v>
      </c>
      <c r="C3701" s="20" t="str">
        <f>IFERROR(__xludf.DUMMYFUNCTION("SPLIT(E3701,"" - "")"),"#VALUE!")</f>
        <v>#VALUE!</v>
      </c>
      <c r="D3701" s="20"/>
      <c r="E3701" s="23"/>
      <c r="F3701" s="4">
        <v>41.0</v>
      </c>
      <c r="G3701" s="4">
        <v>2.37</v>
      </c>
      <c r="H3701" s="8">
        <v>0.2195</v>
      </c>
      <c r="I3701" s="8">
        <v>0.2784</v>
      </c>
      <c r="J3701" s="9">
        <v>0.005347222222222222</v>
      </c>
      <c r="K3701" s="21">
        <v>462.0</v>
      </c>
      <c r="L3701" s="4">
        <v>4.9</v>
      </c>
    </row>
    <row r="3702">
      <c r="A3702" s="20" t="s">
        <v>4337</v>
      </c>
      <c r="B3702" s="20" t="str">
        <f t="shared" si="1"/>
        <v>#VALUE!</v>
      </c>
      <c r="C3702" s="20" t="str">
        <f>IFERROR(__xludf.DUMMYFUNCTION("SPLIT(E3702,"" - "")"),"#VALUE!")</f>
        <v>#VALUE!</v>
      </c>
      <c r="D3702" s="20"/>
      <c r="E3702" s="23"/>
      <c r="F3702" s="4">
        <v>41.0</v>
      </c>
      <c r="G3702" s="4">
        <v>2.59</v>
      </c>
      <c r="H3702" s="8">
        <v>0.1707</v>
      </c>
      <c r="I3702" s="8">
        <v>0.2075</v>
      </c>
      <c r="J3702" s="9">
        <v>0.0019444444444444444</v>
      </c>
      <c r="K3702" s="21">
        <v>168.0</v>
      </c>
      <c r="L3702" s="4">
        <v>2.88</v>
      </c>
    </row>
    <row r="3703">
      <c r="A3703" s="20">
        <v>20626.0</v>
      </c>
      <c r="B3703" s="20" t="str">
        <f t="shared" si="1"/>
        <v>#VALUE!</v>
      </c>
      <c r="C3703" s="20" t="str">
        <f>IFERROR(__xludf.DUMMYFUNCTION("SPLIT(E3703,"" - "")"),"#VALUE!")</f>
        <v>#VALUE!</v>
      </c>
      <c r="D3703" s="20"/>
      <c r="E3703" s="23"/>
      <c r="F3703" s="4">
        <v>41.0</v>
      </c>
      <c r="G3703" s="4">
        <v>2.46</v>
      </c>
      <c r="H3703" s="8">
        <v>0.2195</v>
      </c>
      <c r="I3703" s="8">
        <v>0.0891</v>
      </c>
      <c r="J3703" s="9">
        <v>0.003969907407407407</v>
      </c>
      <c r="K3703" s="21">
        <v>343.0</v>
      </c>
      <c r="L3703" s="4">
        <v>2.9</v>
      </c>
    </row>
    <row r="3704">
      <c r="A3704" s="20">
        <v>20960.0</v>
      </c>
      <c r="B3704" s="20" t="str">
        <f t="shared" si="1"/>
        <v>#VALUE!</v>
      </c>
      <c r="C3704" s="20" t="str">
        <f>IFERROR(__xludf.DUMMYFUNCTION("SPLIT(E3704,"" - "")"),"#VALUE!")</f>
        <v>#VALUE!</v>
      </c>
      <c r="D3704" s="20"/>
      <c r="E3704" s="23"/>
      <c r="F3704" s="4">
        <v>41.0</v>
      </c>
      <c r="G3704" s="4">
        <v>2.61</v>
      </c>
      <c r="H3704" s="8">
        <v>0.122</v>
      </c>
      <c r="I3704" s="8">
        <v>0.1121</v>
      </c>
      <c r="J3704" s="9">
        <v>0.0043518518518518515</v>
      </c>
      <c r="K3704" s="21">
        <v>376.0</v>
      </c>
      <c r="L3704" s="4">
        <v>4.93</v>
      </c>
    </row>
    <row r="3705">
      <c r="A3705" s="20">
        <v>29621.0</v>
      </c>
      <c r="B3705" s="20" t="str">
        <f t="shared" si="1"/>
        <v>#VALUE!</v>
      </c>
      <c r="C3705" s="20" t="str">
        <f>IFERROR(__xludf.DUMMYFUNCTION("SPLIT(E3705,"" - "")"),"#VALUE!")</f>
        <v>#VALUE!</v>
      </c>
      <c r="D3705" s="20"/>
      <c r="E3705" s="23"/>
      <c r="F3705" s="4">
        <v>41.0</v>
      </c>
      <c r="G3705" s="4">
        <v>2.49</v>
      </c>
      <c r="H3705" s="8">
        <v>0.2439</v>
      </c>
      <c r="I3705" s="8">
        <v>0.1078</v>
      </c>
      <c r="J3705" s="9">
        <v>0.004537037037037037</v>
      </c>
      <c r="K3705" s="21">
        <v>392.0</v>
      </c>
      <c r="L3705" s="4">
        <v>3.07</v>
      </c>
    </row>
    <row r="3706">
      <c r="A3706" s="20">
        <v>30701.0</v>
      </c>
      <c r="B3706" s="20" t="str">
        <f t="shared" si="1"/>
        <v>#VALUE!</v>
      </c>
      <c r="C3706" s="20" t="str">
        <f>IFERROR(__xludf.DUMMYFUNCTION("SPLIT(E3706,"" - "")"),"#VALUE!")</f>
        <v>#VALUE!</v>
      </c>
      <c r="D3706" s="20"/>
      <c r="E3706" s="23"/>
      <c r="F3706" s="4">
        <v>41.0</v>
      </c>
      <c r="G3706" s="4">
        <v>2.22</v>
      </c>
      <c r="H3706" s="8">
        <v>0.2195</v>
      </c>
      <c r="I3706" s="8">
        <v>0.0879</v>
      </c>
      <c r="J3706" s="9">
        <v>0.007025462962962963</v>
      </c>
      <c r="K3706" s="21">
        <v>607.0</v>
      </c>
      <c r="L3706" s="4">
        <v>3.37</v>
      </c>
    </row>
    <row r="3707">
      <c r="A3707" s="20">
        <v>32282.0</v>
      </c>
      <c r="B3707" s="20" t="str">
        <f t="shared" si="1"/>
        <v>#VALUE!</v>
      </c>
      <c r="C3707" s="20" t="str">
        <f>IFERROR(__xludf.DUMMYFUNCTION("SPLIT(E3707,"" - "")"),"#VALUE!")</f>
        <v>#VALUE!</v>
      </c>
      <c r="D3707" s="20"/>
      <c r="E3707" s="23"/>
      <c r="F3707" s="4">
        <v>41.0</v>
      </c>
      <c r="G3707" s="4">
        <v>2.29</v>
      </c>
      <c r="H3707" s="8">
        <v>0.1707</v>
      </c>
      <c r="I3707" s="8">
        <v>0.266</v>
      </c>
      <c r="J3707" s="9">
        <v>0.005555555555555556</v>
      </c>
      <c r="K3707" s="21">
        <v>480.0</v>
      </c>
      <c r="L3707" s="4">
        <v>1.73</v>
      </c>
    </row>
    <row r="3708">
      <c r="A3708" s="20">
        <v>3415.0</v>
      </c>
      <c r="B3708" s="20" t="str">
        <f t="shared" si="1"/>
        <v>#VALUE!</v>
      </c>
      <c r="C3708" s="20" t="str">
        <f>IFERROR(__xludf.DUMMYFUNCTION("SPLIT(E3708,"" - "")"),"#VALUE!")</f>
        <v>#VALUE!</v>
      </c>
      <c r="D3708" s="20"/>
      <c r="E3708" s="23"/>
      <c r="F3708" s="4">
        <v>41.0</v>
      </c>
      <c r="G3708" s="4">
        <v>1.93</v>
      </c>
      <c r="H3708" s="8">
        <v>0.2439</v>
      </c>
      <c r="I3708" s="8">
        <v>0.2152</v>
      </c>
      <c r="J3708" s="9">
        <v>0.0027430555555555554</v>
      </c>
      <c r="K3708" s="21">
        <v>237.0</v>
      </c>
      <c r="L3708" s="4">
        <v>1.54</v>
      </c>
    </row>
    <row r="3709">
      <c r="A3709" s="20">
        <v>34625.0</v>
      </c>
      <c r="B3709" s="20" t="str">
        <f t="shared" si="1"/>
        <v>#VALUE!</v>
      </c>
      <c r="C3709" s="20" t="str">
        <f>IFERROR(__xludf.DUMMYFUNCTION("SPLIT(E3709,"" - "")"),"#VALUE!")</f>
        <v>#VALUE!</v>
      </c>
      <c r="D3709" s="20"/>
      <c r="E3709" s="23"/>
      <c r="F3709" s="4">
        <v>41.0</v>
      </c>
      <c r="G3709" s="4">
        <v>2.61</v>
      </c>
      <c r="H3709" s="8">
        <v>0.2683</v>
      </c>
      <c r="I3709" s="8">
        <v>0.1589</v>
      </c>
      <c r="J3709" s="9">
        <v>0.0050810185185185186</v>
      </c>
      <c r="K3709" s="21">
        <v>439.0</v>
      </c>
      <c r="L3709" s="4">
        <v>4.88</v>
      </c>
    </row>
    <row r="3710">
      <c r="A3710" s="20">
        <v>3471.0</v>
      </c>
      <c r="B3710" s="20" t="str">
        <f t="shared" si="1"/>
        <v>#VALUE!</v>
      </c>
      <c r="C3710" s="20" t="str">
        <f>IFERROR(__xludf.DUMMYFUNCTION("SPLIT(E3710,"" - "")"),"#VALUE!")</f>
        <v>#VALUE!</v>
      </c>
      <c r="D3710" s="20"/>
      <c r="E3710" s="23"/>
      <c r="F3710" s="4">
        <v>41.0</v>
      </c>
      <c r="G3710" s="4">
        <v>2.32</v>
      </c>
      <c r="H3710" s="8">
        <v>0.1951</v>
      </c>
      <c r="I3710" s="8">
        <v>0.2316</v>
      </c>
      <c r="J3710" s="9">
        <v>0.006655092592592593</v>
      </c>
      <c r="K3710" s="21">
        <v>575.0</v>
      </c>
      <c r="L3710" s="4">
        <v>3.34</v>
      </c>
    </row>
    <row r="3711">
      <c r="A3711" s="20">
        <v>3488.0</v>
      </c>
      <c r="B3711" s="20" t="str">
        <f t="shared" si="1"/>
        <v>#VALUE!</v>
      </c>
      <c r="C3711" s="20" t="str">
        <f>IFERROR(__xludf.DUMMYFUNCTION("SPLIT(E3711,"" - "")"),"#VALUE!")</f>
        <v>#VALUE!</v>
      </c>
      <c r="D3711" s="20"/>
      <c r="E3711" s="23"/>
      <c r="F3711" s="4">
        <v>41.0</v>
      </c>
      <c r="G3711" s="4">
        <v>3.37</v>
      </c>
      <c r="H3711" s="8">
        <v>0.3659</v>
      </c>
      <c r="I3711" s="8">
        <v>0.1739</v>
      </c>
      <c r="J3711" s="9">
        <v>0.005300925925925926</v>
      </c>
      <c r="K3711" s="21">
        <v>458.0</v>
      </c>
      <c r="L3711" s="4">
        <v>5.68</v>
      </c>
    </row>
    <row r="3712">
      <c r="A3712" s="20">
        <v>36094.0</v>
      </c>
      <c r="B3712" s="20" t="str">
        <f t="shared" si="1"/>
        <v>#VALUE!</v>
      </c>
      <c r="C3712" s="20" t="str">
        <f>IFERROR(__xludf.DUMMYFUNCTION("SPLIT(E3712,"" - "")"),"#VALUE!")</f>
        <v>#VALUE!</v>
      </c>
      <c r="D3712" s="20"/>
      <c r="E3712" s="23"/>
      <c r="F3712" s="4">
        <v>41.0</v>
      </c>
      <c r="G3712" s="4">
        <v>2.41</v>
      </c>
      <c r="H3712" s="8">
        <v>0.3415</v>
      </c>
      <c r="I3712" s="8">
        <v>0.1414</v>
      </c>
      <c r="J3712" s="9">
        <v>0.0038425925925925928</v>
      </c>
      <c r="K3712" s="21">
        <v>332.0</v>
      </c>
      <c r="L3712" s="4">
        <v>1.63</v>
      </c>
    </row>
    <row r="3713">
      <c r="A3713" s="20">
        <v>4098.0</v>
      </c>
      <c r="B3713" s="20" t="str">
        <f t="shared" si="1"/>
        <v>#VALUE!</v>
      </c>
      <c r="C3713" s="20" t="str">
        <f>IFERROR(__xludf.DUMMYFUNCTION("SPLIT(E3713,"" - "")"),"#VALUE!")</f>
        <v>#VALUE!</v>
      </c>
      <c r="D3713" s="20"/>
      <c r="E3713" s="23"/>
      <c r="F3713" s="4">
        <v>41.0</v>
      </c>
      <c r="G3713" s="4">
        <v>2.46</v>
      </c>
      <c r="H3713" s="8">
        <v>0.0732</v>
      </c>
      <c r="I3713" s="8">
        <v>0.2079</v>
      </c>
      <c r="J3713" s="9">
        <v>0.004201388888888889</v>
      </c>
      <c r="K3713" s="21">
        <v>363.0</v>
      </c>
      <c r="L3713" s="4">
        <v>3.29</v>
      </c>
    </row>
    <row r="3714">
      <c r="A3714" s="20" t="s">
        <v>4338</v>
      </c>
      <c r="B3714" s="20" t="str">
        <f t="shared" si="1"/>
        <v>#VALUE!</v>
      </c>
      <c r="C3714" s="20" t="str">
        <f>IFERROR(__xludf.DUMMYFUNCTION("SPLIT(E3714,"" - "")"),"#VALUE!")</f>
        <v>#VALUE!</v>
      </c>
      <c r="D3714" s="20"/>
      <c r="E3714" s="23"/>
      <c r="F3714" s="4">
        <v>41.0</v>
      </c>
      <c r="G3714" s="4">
        <v>2.51</v>
      </c>
      <c r="H3714" s="8">
        <v>0.1463</v>
      </c>
      <c r="I3714" s="8">
        <v>0.2427</v>
      </c>
      <c r="J3714" s="9">
        <v>0.0026967592592592594</v>
      </c>
      <c r="K3714" s="21">
        <v>233.0</v>
      </c>
      <c r="L3714" s="4">
        <v>2.49</v>
      </c>
    </row>
    <row r="3715">
      <c r="A3715" s="20" t="s">
        <v>4339</v>
      </c>
      <c r="B3715" s="20" t="str">
        <f t="shared" si="1"/>
        <v>#VALUE!</v>
      </c>
      <c r="C3715" s="20" t="str">
        <f>IFERROR(__xludf.DUMMYFUNCTION("SPLIT(E3715,"" - "")"),"#VALUE!")</f>
        <v>#VALUE!</v>
      </c>
      <c r="D3715" s="20"/>
      <c r="E3715" s="23"/>
      <c r="F3715" s="4">
        <v>41.0</v>
      </c>
      <c r="G3715" s="4">
        <v>3.27</v>
      </c>
      <c r="H3715" s="8">
        <v>0.2683</v>
      </c>
      <c r="I3715" s="8">
        <v>0.1567</v>
      </c>
      <c r="J3715" s="9">
        <v>0.002349537037037037</v>
      </c>
      <c r="K3715" s="21">
        <v>203.0</v>
      </c>
      <c r="L3715" s="4">
        <v>4.07</v>
      </c>
    </row>
    <row r="3716">
      <c r="A3716" s="20" t="s">
        <v>4341</v>
      </c>
      <c r="B3716" s="20" t="str">
        <f t="shared" si="1"/>
        <v>#VALUE!</v>
      </c>
      <c r="C3716" s="20" t="str">
        <f>IFERROR(__xludf.DUMMYFUNCTION("SPLIT(E3716,"" - "")"),"#VALUE!")</f>
        <v>#VALUE!</v>
      </c>
      <c r="D3716" s="20"/>
      <c r="E3716" s="23"/>
      <c r="F3716" s="4">
        <v>41.0</v>
      </c>
      <c r="G3716" s="4">
        <v>3.34</v>
      </c>
      <c r="H3716" s="8">
        <v>0.2927</v>
      </c>
      <c r="I3716" s="8">
        <v>0.2336</v>
      </c>
      <c r="J3716" s="9">
        <v>0.0013425925925925925</v>
      </c>
      <c r="K3716" s="21">
        <v>116.0</v>
      </c>
      <c r="L3716" s="4">
        <v>2.15</v>
      </c>
    </row>
    <row r="3717">
      <c r="A3717" s="20" t="s">
        <v>4343</v>
      </c>
      <c r="B3717" s="20" t="str">
        <f t="shared" si="1"/>
        <v>#VALUE!</v>
      </c>
      <c r="C3717" s="20" t="str">
        <f>IFERROR(__xludf.DUMMYFUNCTION("SPLIT(E3717,"" - "")"),"#VALUE!")</f>
        <v>#VALUE!</v>
      </c>
      <c r="D3717" s="20"/>
      <c r="E3717" s="23"/>
      <c r="F3717" s="4">
        <v>41.0</v>
      </c>
      <c r="G3717" s="4">
        <v>3.02</v>
      </c>
      <c r="H3717" s="8">
        <v>0.3171</v>
      </c>
      <c r="I3717" s="8">
        <v>0.1613</v>
      </c>
      <c r="J3717" s="9">
        <v>0.004560185185185185</v>
      </c>
      <c r="K3717" s="21">
        <v>394.0</v>
      </c>
      <c r="L3717" s="4">
        <v>8.29</v>
      </c>
    </row>
    <row r="3718">
      <c r="A3718" s="20" t="s">
        <v>4344</v>
      </c>
      <c r="B3718" s="20" t="str">
        <f t="shared" si="1"/>
        <v>#VALUE!</v>
      </c>
      <c r="C3718" s="20" t="str">
        <f>IFERROR(__xludf.DUMMYFUNCTION("SPLIT(E3718,"" - "")"),"#VALUE!")</f>
        <v>#VALUE!</v>
      </c>
      <c r="D3718" s="20"/>
      <c r="E3718" s="23"/>
      <c r="F3718" s="4">
        <v>41.0</v>
      </c>
      <c r="G3718" s="4">
        <v>1.59</v>
      </c>
      <c r="H3718" s="8">
        <v>0.1707</v>
      </c>
      <c r="I3718" s="8">
        <v>0.3846</v>
      </c>
      <c r="J3718" s="9">
        <v>0.0020949074074074073</v>
      </c>
      <c r="K3718" s="21">
        <v>181.0</v>
      </c>
      <c r="L3718" s="4">
        <v>2.29</v>
      </c>
    </row>
    <row r="3719">
      <c r="A3719" s="20" t="s">
        <v>4345</v>
      </c>
      <c r="B3719" s="20" t="str">
        <f t="shared" si="1"/>
        <v>#VALUE!</v>
      </c>
      <c r="C3719" s="20" t="str">
        <f>IFERROR(__xludf.DUMMYFUNCTION("SPLIT(E3719,"" - "")"),"#VALUE!")</f>
        <v>#VALUE!</v>
      </c>
      <c r="D3719" s="20"/>
      <c r="E3719" s="23"/>
      <c r="F3719" s="4">
        <v>41.0</v>
      </c>
      <c r="G3719" s="4">
        <v>4.17</v>
      </c>
      <c r="H3719" s="8">
        <v>0.1707</v>
      </c>
      <c r="I3719" s="8">
        <v>0.1988</v>
      </c>
      <c r="J3719" s="9">
        <v>0.003587962962962963</v>
      </c>
      <c r="K3719" s="21">
        <v>310.0</v>
      </c>
      <c r="L3719" s="4">
        <v>3.15</v>
      </c>
    </row>
    <row r="3720">
      <c r="A3720" s="20" t="s">
        <v>4347</v>
      </c>
      <c r="B3720" s="20" t="str">
        <f t="shared" si="1"/>
        <v>#VALUE!</v>
      </c>
      <c r="C3720" s="20" t="str">
        <f>IFERROR(__xludf.DUMMYFUNCTION("SPLIT(E3720,"" - "")"),"#VALUE!")</f>
        <v>#VALUE!</v>
      </c>
      <c r="D3720" s="20"/>
      <c r="E3720" s="23"/>
      <c r="F3720" s="4">
        <v>41.0</v>
      </c>
      <c r="G3720" s="4">
        <v>2.39</v>
      </c>
      <c r="H3720" s="8">
        <v>0.1951</v>
      </c>
      <c r="I3720" s="8">
        <v>0.2041</v>
      </c>
      <c r="J3720" s="9">
        <v>0.003611111111111111</v>
      </c>
      <c r="K3720" s="21">
        <v>312.0</v>
      </c>
      <c r="L3720" s="4">
        <v>4.73</v>
      </c>
    </row>
    <row r="3721">
      <c r="A3721" s="20" t="s">
        <v>4348</v>
      </c>
      <c r="B3721" s="20" t="str">
        <f t="shared" si="1"/>
        <v>#VALUE!</v>
      </c>
      <c r="C3721" s="20" t="str">
        <f>IFERROR(__xludf.DUMMYFUNCTION("SPLIT(E3721,"" - "")"),"#VALUE!")</f>
        <v>#VALUE!</v>
      </c>
      <c r="D3721" s="20"/>
      <c r="E3721" s="23"/>
      <c r="F3721" s="4">
        <v>41.0</v>
      </c>
      <c r="G3721" s="4">
        <v>2.61</v>
      </c>
      <c r="H3721" s="8">
        <v>0.122</v>
      </c>
      <c r="I3721" s="8">
        <v>0.3364</v>
      </c>
      <c r="J3721" s="9">
        <v>0.0018171296296296297</v>
      </c>
      <c r="K3721" s="21">
        <v>157.0</v>
      </c>
      <c r="L3721" s="4">
        <v>2.05</v>
      </c>
    </row>
    <row r="3722">
      <c r="A3722" s="20" t="s">
        <v>4349</v>
      </c>
      <c r="B3722" s="20" t="str">
        <f t="shared" si="1"/>
        <v>#VALUE!</v>
      </c>
      <c r="C3722" s="20" t="str">
        <f>IFERROR(__xludf.DUMMYFUNCTION("SPLIT(E3722,"" - "")"),"#VALUE!")</f>
        <v>#VALUE!</v>
      </c>
      <c r="D3722" s="20"/>
      <c r="E3722" s="23"/>
      <c r="F3722" s="4">
        <v>41.0</v>
      </c>
      <c r="G3722" s="4">
        <v>3.71</v>
      </c>
      <c r="H3722" s="8">
        <v>0.3171</v>
      </c>
      <c r="I3722" s="8">
        <v>0.2105</v>
      </c>
      <c r="J3722" s="9">
        <v>0.0029976851851851853</v>
      </c>
      <c r="K3722" s="21">
        <v>259.0</v>
      </c>
      <c r="L3722" s="4">
        <v>3.8</v>
      </c>
    </row>
    <row r="3723">
      <c r="A3723" s="20" t="s">
        <v>4350</v>
      </c>
      <c r="B3723" s="20" t="str">
        <f t="shared" si="1"/>
        <v>#VALUE!</v>
      </c>
      <c r="C3723" s="20" t="str">
        <f>IFERROR(__xludf.DUMMYFUNCTION("SPLIT(E3723,"" - "")"),"#VALUE!")</f>
        <v>#VALUE!</v>
      </c>
      <c r="D3723" s="20"/>
      <c r="E3723" s="23"/>
      <c r="F3723" s="4">
        <v>41.0</v>
      </c>
      <c r="G3723" s="4">
        <v>4.02</v>
      </c>
      <c r="H3723" s="8">
        <v>0.1951</v>
      </c>
      <c r="I3723" s="8">
        <v>0.1939</v>
      </c>
      <c r="J3723" s="9">
        <v>0.0024537037037037036</v>
      </c>
      <c r="K3723" s="21">
        <v>212.0</v>
      </c>
      <c r="L3723" s="4">
        <v>1.78</v>
      </c>
    </row>
    <row r="3724">
      <c r="A3724" s="20" t="s">
        <v>4351</v>
      </c>
      <c r="B3724" s="20" t="str">
        <f t="shared" si="1"/>
        <v>#VALUE!</v>
      </c>
      <c r="C3724" s="20" t="str">
        <f>IFERROR(__xludf.DUMMYFUNCTION("SPLIT(E3724,"" - "")"),"#VALUE!")</f>
        <v>#VALUE!</v>
      </c>
      <c r="D3724" s="20"/>
      <c r="E3724" s="23"/>
      <c r="F3724" s="4">
        <v>41.0</v>
      </c>
      <c r="G3724" s="4">
        <v>3.32</v>
      </c>
      <c r="H3724" s="8">
        <v>0.2439</v>
      </c>
      <c r="I3724" s="8">
        <v>0.2132</v>
      </c>
      <c r="J3724" s="9">
        <v>0.002905092592592593</v>
      </c>
      <c r="K3724" s="21">
        <v>251.0</v>
      </c>
      <c r="L3724" s="4">
        <v>2.34</v>
      </c>
    </row>
    <row r="3725">
      <c r="A3725" s="20" t="s">
        <v>4884</v>
      </c>
      <c r="B3725" s="20" t="str">
        <f t="shared" si="1"/>
        <v>#VALUE!</v>
      </c>
      <c r="C3725" s="20" t="str">
        <f>IFERROR(__xludf.DUMMYFUNCTION("SPLIT(E3725,"" - "")"),"#VALUE!")</f>
        <v>#VALUE!</v>
      </c>
      <c r="D3725" s="20"/>
      <c r="E3725" s="23"/>
      <c r="F3725" s="4">
        <v>41.0</v>
      </c>
      <c r="G3725" s="4">
        <v>1.8</v>
      </c>
      <c r="H3725" s="8">
        <v>0.2195</v>
      </c>
      <c r="I3725" s="8">
        <v>0.3784</v>
      </c>
      <c r="J3725" s="9">
        <v>0.0017476851851851852</v>
      </c>
      <c r="K3725" s="21">
        <v>151.0</v>
      </c>
      <c r="L3725" s="4">
        <v>1.66</v>
      </c>
    </row>
    <row r="3726">
      <c r="A3726" s="20" t="s">
        <v>4355</v>
      </c>
      <c r="B3726" s="20" t="str">
        <f t="shared" si="1"/>
        <v>#VALUE!</v>
      </c>
      <c r="C3726" s="20" t="str">
        <f>IFERROR(__xludf.DUMMYFUNCTION("SPLIT(E3726,"" - "")"),"#VALUE!")</f>
        <v>#VALUE!</v>
      </c>
      <c r="D3726" s="20"/>
      <c r="E3726" s="23"/>
      <c r="F3726" s="4">
        <v>41.0</v>
      </c>
      <c r="G3726" s="4">
        <v>5.49</v>
      </c>
      <c r="H3726" s="8">
        <v>0.4146</v>
      </c>
      <c r="I3726" s="8">
        <v>0.0978</v>
      </c>
      <c r="J3726" s="9">
        <v>0.006111111111111111</v>
      </c>
      <c r="K3726" s="21">
        <v>528.0</v>
      </c>
      <c r="L3726" s="4">
        <v>2.93</v>
      </c>
    </row>
    <row r="3727">
      <c r="A3727" s="20" t="s">
        <v>4357</v>
      </c>
      <c r="B3727" s="20" t="str">
        <f t="shared" si="1"/>
        <v>#VALUE!</v>
      </c>
      <c r="C3727" s="20" t="str">
        <f>IFERROR(__xludf.DUMMYFUNCTION("SPLIT(E3727,"" - "")"),"#VALUE!")</f>
        <v>#VALUE!</v>
      </c>
      <c r="D3727" s="20"/>
      <c r="E3727" s="23"/>
      <c r="F3727" s="4">
        <v>41.0</v>
      </c>
      <c r="G3727" s="4">
        <v>2.44</v>
      </c>
      <c r="H3727" s="8">
        <v>0.1707</v>
      </c>
      <c r="I3727" s="8">
        <v>0.35</v>
      </c>
      <c r="J3727" s="9">
        <v>0.0022685185185185187</v>
      </c>
      <c r="K3727" s="21">
        <v>196.0</v>
      </c>
      <c r="L3727" s="4">
        <v>1.51</v>
      </c>
    </row>
    <row r="3728">
      <c r="A3728" s="20" t="s">
        <v>4358</v>
      </c>
      <c r="B3728" s="20" t="str">
        <f t="shared" si="1"/>
        <v>#VALUE!</v>
      </c>
      <c r="C3728" s="20" t="str">
        <f>IFERROR(__xludf.DUMMYFUNCTION("SPLIT(E3728,"" - "")"),"#VALUE!")</f>
        <v>#VALUE!</v>
      </c>
      <c r="D3728" s="20"/>
      <c r="E3728" s="23"/>
      <c r="F3728" s="4">
        <v>41.0</v>
      </c>
      <c r="G3728" s="4">
        <v>3.8</v>
      </c>
      <c r="H3728" s="8">
        <v>0.2927</v>
      </c>
      <c r="I3728" s="8">
        <v>0.1603</v>
      </c>
      <c r="J3728" s="9">
        <v>0.005520833333333333</v>
      </c>
      <c r="K3728" s="21">
        <v>477.0</v>
      </c>
      <c r="L3728" s="4">
        <v>4.12</v>
      </c>
    </row>
    <row r="3729">
      <c r="A3729" s="20" t="s">
        <v>4359</v>
      </c>
      <c r="B3729" s="20" t="str">
        <f t="shared" si="1"/>
        <v>#VALUE!</v>
      </c>
      <c r="C3729" s="20" t="str">
        <f>IFERROR(__xludf.DUMMYFUNCTION("SPLIT(E3729,"" - "")"),"#VALUE!")</f>
        <v>#VALUE!</v>
      </c>
      <c r="D3729" s="20"/>
      <c r="E3729" s="23"/>
      <c r="F3729" s="4">
        <v>41.0</v>
      </c>
      <c r="G3729" s="4">
        <v>3.39</v>
      </c>
      <c r="H3729" s="8">
        <v>0.1951</v>
      </c>
      <c r="I3729" s="8">
        <v>0.223</v>
      </c>
      <c r="J3729" s="9">
        <v>0.0038078703703703703</v>
      </c>
      <c r="K3729" s="21">
        <v>329.0</v>
      </c>
      <c r="L3729" s="4">
        <v>2.59</v>
      </c>
    </row>
    <row r="3730">
      <c r="A3730" s="20" t="s">
        <v>4885</v>
      </c>
      <c r="B3730" s="20" t="str">
        <f t="shared" si="1"/>
        <v>#VALUE!</v>
      </c>
      <c r="C3730" s="20" t="str">
        <f>IFERROR(__xludf.DUMMYFUNCTION("SPLIT(E3730,"" - "")"),"#VALUE!")</f>
        <v>#VALUE!</v>
      </c>
      <c r="D3730" s="20"/>
      <c r="E3730" s="23"/>
      <c r="F3730" s="4">
        <v>41.0</v>
      </c>
      <c r="G3730" s="4">
        <v>2.22</v>
      </c>
      <c r="H3730" s="8">
        <v>0.439</v>
      </c>
      <c r="I3730" s="8">
        <v>0.2198</v>
      </c>
      <c r="J3730" s="9">
        <v>0.002534722222222222</v>
      </c>
      <c r="K3730" s="21">
        <v>219.0</v>
      </c>
      <c r="L3730" s="4">
        <v>1.15</v>
      </c>
    </row>
    <row r="3731">
      <c r="A3731" s="20" t="s">
        <v>4362</v>
      </c>
      <c r="B3731" s="20" t="str">
        <f t="shared" si="1"/>
        <v>#VALUE!</v>
      </c>
      <c r="C3731" s="20" t="str">
        <f>IFERROR(__xludf.DUMMYFUNCTION("SPLIT(E3731,"" - "")"),"#VALUE!")</f>
        <v>#VALUE!</v>
      </c>
      <c r="D3731" s="20"/>
      <c r="E3731" s="23"/>
      <c r="F3731" s="4">
        <v>41.0</v>
      </c>
      <c r="G3731" s="4">
        <v>3.24</v>
      </c>
      <c r="H3731" s="8">
        <v>0.2439</v>
      </c>
      <c r="I3731" s="8">
        <v>0.2406</v>
      </c>
      <c r="J3731" s="9">
        <v>0.0033333333333333335</v>
      </c>
      <c r="K3731" s="21">
        <v>288.0</v>
      </c>
      <c r="L3731" s="4">
        <v>2.98</v>
      </c>
    </row>
    <row r="3732">
      <c r="A3732" s="20" t="s">
        <v>4363</v>
      </c>
      <c r="B3732" s="20" t="str">
        <f t="shared" si="1"/>
        <v>#VALUE!</v>
      </c>
      <c r="C3732" s="20" t="str">
        <f>IFERROR(__xludf.DUMMYFUNCTION("SPLIT(E3732,"" - "")"),"#VALUE!")</f>
        <v>#VALUE!</v>
      </c>
      <c r="D3732" s="20"/>
      <c r="E3732" s="23"/>
      <c r="F3732" s="4">
        <v>41.0</v>
      </c>
      <c r="G3732" s="4">
        <v>3.22</v>
      </c>
      <c r="H3732" s="8">
        <v>0.2683</v>
      </c>
      <c r="I3732" s="8">
        <v>0.2348</v>
      </c>
      <c r="J3732" s="9">
        <v>0.003425925925925926</v>
      </c>
      <c r="K3732" s="21">
        <v>296.0</v>
      </c>
      <c r="L3732" s="4">
        <v>2.29</v>
      </c>
    </row>
    <row r="3733">
      <c r="A3733" s="20" t="s">
        <v>4364</v>
      </c>
      <c r="B3733" s="20" t="str">
        <f t="shared" si="1"/>
        <v>#VALUE!</v>
      </c>
      <c r="C3733" s="20" t="str">
        <f>IFERROR(__xludf.DUMMYFUNCTION("SPLIT(E3733,"" - "")"),"#VALUE!")</f>
        <v>#VALUE!</v>
      </c>
      <c r="D3733" s="20"/>
      <c r="E3733" s="23"/>
      <c r="F3733" s="4">
        <v>41.0</v>
      </c>
      <c r="G3733" s="4">
        <v>2.66</v>
      </c>
      <c r="H3733" s="8">
        <v>0.0488</v>
      </c>
      <c r="I3733" s="8">
        <v>0.2569</v>
      </c>
      <c r="J3733" s="9">
        <v>0.0021643518518518518</v>
      </c>
      <c r="K3733" s="21">
        <v>187.0</v>
      </c>
      <c r="L3733" s="4">
        <v>2.2</v>
      </c>
    </row>
    <row r="3734">
      <c r="A3734" s="20" t="s">
        <v>4365</v>
      </c>
      <c r="B3734" s="20" t="str">
        <f t="shared" si="1"/>
        <v>#VALUE!</v>
      </c>
      <c r="C3734" s="20" t="str">
        <f>IFERROR(__xludf.DUMMYFUNCTION("SPLIT(E3734,"" - "")"),"#VALUE!")</f>
        <v>#VALUE!</v>
      </c>
      <c r="D3734" s="20"/>
      <c r="E3734" s="23"/>
      <c r="F3734" s="4">
        <v>41.0</v>
      </c>
      <c r="G3734" s="4">
        <v>1.27</v>
      </c>
      <c r="H3734" s="8">
        <v>0.122</v>
      </c>
      <c r="I3734" s="8">
        <v>0.3269</v>
      </c>
      <c r="J3734" s="9">
        <v>0.003912037037037037</v>
      </c>
      <c r="K3734" s="21">
        <v>338.0</v>
      </c>
      <c r="L3734" s="4">
        <v>5.05</v>
      </c>
    </row>
    <row r="3735">
      <c r="A3735" s="20" t="s">
        <v>4366</v>
      </c>
      <c r="B3735" s="20" t="str">
        <f t="shared" si="1"/>
        <v>#VALUE!</v>
      </c>
      <c r="C3735" s="20" t="str">
        <f>IFERROR(__xludf.DUMMYFUNCTION("SPLIT(E3735,"" - "")"),"#VALUE!")</f>
        <v>#VALUE!</v>
      </c>
      <c r="D3735" s="20"/>
      <c r="E3735" s="23"/>
      <c r="F3735" s="4">
        <v>41.0</v>
      </c>
      <c r="G3735" s="4">
        <v>3.27</v>
      </c>
      <c r="H3735" s="8">
        <v>0.1951</v>
      </c>
      <c r="I3735" s="8">
        <v>0.291</v>
      </c>
      <c r="J3735" s="9">
        <v>0.0023032407407407407</v>
      </c>
      <c r="K3735" s="21">
        <v>199.0</v>
      </c>
      <c r="L3735" s="4">
        <v>1.32</v>
      </c>
    </row>
    <row r="3736">
      <c r="A3736" s="20" t="s">
        <v>4367</v>
      </c>
      <c r="B3736" s="20" t="str">
        <f t="shared" si="1"/>
        <v>#VALUE!</v>
      </c>
      <c r="C3736" s="20" t="str">
        <f>IFERROR(__xludf.DUMMYFUNCTION("SPLIT(E3736,"" - "")"),"#VALUE!")</f>
        <v>#VALUE!</v>
      </c>
      <c r="D3736" s="20"/>
      <c r="E3736" s="23"/>
      <c r="F3736" s="4">
        <v>41.0</v>
      </c>
      <c r="G3736" s="4">
        <v>1.29</v>
      </c>
      <c r="H3736" s="8">
        <v>0.0732</v>
      </c>
      <c r="I3736" s="8">
        <v>0.3396</v>
      </c>
      <c r="J3736" s="9">
        <v>0.0030439814814814813</v>
      </c>
      <c r="K3736" s="21">
        <v>263.0</v>
      </c>
      <c r="L3736" s="4">
        <v>4.46</v>
      </c>
    </row>
    <row r="3737">
      <c r="A3737" s="20" t="s">
        <v>4368</v>
      </c>
      <c r="B3737" s="20" t="str">
        <f t="shared" si="1"/>
        <v>#VALUE!</v>
      </c>
      <c r="C3737" s="20" t="str">
        <f>IFERROR(__xludf.DUMMYFUNCTION("SPLIT(E3737,"" - "")"),"#VALUE!")</f>
        <v>#VALUE!</v>
      </c>
      <c r="D3737" s="20"/>
      <c r="E3737" s="23"/>
      <c r="F3737" s="4">
        <v>41.0</v>
      </c>
      <c r="G3737" s="4">
        <v>4.05</v>
      </c>
      <c r="H3737" s="8">
        <v>0.3415</v>
      </c>
      <c r="I3737" s="8">
        <v>0.1867</v>
      </c>
      <c r="J3737" s="9">
        <v>0.0034837962962962965</v>
      </c>
      <c r="K3737" s="21">
        <v>301.0</v>
      </c>
      <c r="L3737" s="4">
        <v>1.93</v>
      </c>
    </row>
    <row r="3738">
      <c r="A3738" s="20" t="s">
        <v>4369</v>
      </c>
      <c r="B3738" s="20" t="str">
        <f t="shared" si="1"/>
        <v>#VALUE!</v>
      </c>
      <c r="C3738" s="20" t="str">
        <f>IFERROR(__xludf.DUMMYFUNCTION("SPLIT(E3738,"" - "")"),"#VALUE!")</f>
        <v>#VALUE!</v>
      </c>
      <c r="D3738" s="20"/>
      <c r="E3738" s="23"/>
      <c r="F3738" s="4">
        <v>41.0</v>
      </c>
      <c r="G3738" s="4">
        <v>2.32</v>
      </c>
      <c r="H3738" s="8">
        <v>0.5366</v>
      </c>
      <c r="I3738" s="8">
        <v>0.1684</v>
      </c>
      <c r="J3738" s="9">
        <v>0.0021180555555555558</v>
      </c>
      <c r="K3738" s="21">
        <v>183.0</v>
      </c>
      <c r="L3738" s="4">
        <v>0.76</v>
      </c>
    </row>
    <row r="3739">
      <c r="A3739" s="20" t="s">
        <v>4371</v>
      </c>
      <c r="B3739" s="20" t="str">
        <f t="shared" si="1"/>
        <v>#VALUE!</v>
      </c>
      <c r="C3739" s="20" t="str">
        <f>IFERROR(__xludf.DUMMYFUNCTION("SPLIT(E3739,"" - "")"),"#VALUE!")</f>
        <v>#VALUE!</v>
      </c>
      <c r="D3739" s="20"/>
      <c r="E3739" s="23"/>
      <c r="F3739" s="4">
        <v>41.0</v>
      </c>
      <c r="G3739" s="4">
        <v>1.71</v>
      </c>
      <c r="H3739" s="8">
        <v>0.4634</v>
      </c>
      <c r="I3739" s="8">
        <v>0.1714</v>
      </c>
      <c r="J3739" s="9">
        <v>9.953703703703704E-4</v>
      </c>
      <c r="K3739" s="21">
        <v>86.0</v>
      </c>
      <c r="L3739" s="4">
        <v>2.27</v>
      </c>
    </row>
    <row r="3740">
      <c r="A3740" s="20" t="s">
        <v>4372</v>
      </c>
      <c r="B3740" s="20" t="str">
        <f t="shared" si="1"/>
        <v>#VALUE!</v>
      </c>
      <c r="C3740" s="20" t="str">
        <f>IFERROR(__xludf.DUMMYFUNCTION("SPLIT(E3740,"" - "")"),"#VALUE!")</f>
        <v>#VALUE!</v>
      </c>
      <c r="D3740" s="20"/>
      <c r="E3740" s="23"/>
      <c r="F3740" s="4">
        <v>41.0</v>
      </c>
      <c r="G3740" s="4">
        <v>6.1</v>
      </c>
      <c r="H3740" s="8">
        <v>0.3659</v>
      </c>
      <c r="I3740" s="8">
        <v>0.14</v>
      </c>
      <c r="J3740" s="9">
        <v>0.0030902777777777777</v>
      </c>
      <c r="K3740" s="21">
        <v>267.0</v>
      </c>
      <c r="L3740" s="4">
        <v>1.68</v>
      </c>
    </row>
    <row r="3741">
      <c r="A3741" s="20" t="s">
        <v>4375</v>
      </c>
      <c r="B3741" s="20" t="str">
        <f t="shared" si="1"/>
        <v>#VALUE!</v>
      </c>
      <c r="C3741" s="20" t="str">
        <f>IFERROR(__xludf.DUMMYFUNCTION("SPLIT(E3741,"" - "")"),"#VALUE!")</f>
        <v>#VALUE!</v>
      </c>
      <c r="D3741" s="20"/>
      <c r="E3741" s="23"/>
      <c r="F3741" s="4">
        <v>41.0</v>
      </c>
      <c r="G3741" s="4">
        <v>1.8</v>
      </c>
      <c r="H3741" s="8">
        <v>0.4146</v>
      </c>
      <c r="I3741" s="8">
        <v>0.3108</v>
      </c>
      <c r="J3741" s="9">
        <v>7.754629629629629E-4</v>
      </c>
      <c r="K3741" s="21">
        <v>67.0</v>
      </c>
      <c r="L3741" s="4">
        <v>0.78</v>
      </c>
    </row>
    <row r="3742">
      <c r="A3742" s="20" t="s">
        <v>4377</v>
      </c>
      <c r="B3742" s="20" t="str">
        <f t="shared" si="1"/>
        <v>#VALUE!</v>
      </c>
      <c r="C3742" s="20" t="str">
        <f>IFERROR(__xludf.DUMMYFUNCTION("SPLIT(E3742,"" - "")"),"#VALUE!")</f>
        <v>#VALUE!</v>
      </c>
      <c r="D3742" s="20"/>
      <c r="E3742" s="23"/>
      <c r="F3742" s="4">
        <v>41.0</v>
      </c>
      <c r="G3742" s="4">
        <v>2.29</v>
      </c>
      <c r="H3742" s="8">
        <v>0.2683</v>
      </c>
      <c r="I3742" s="8">
        <v>0.1277</v>
      </c>
      <c r="J3742" s="9">
        <v>0.004826388888888889</v>
      </c>
      <c r="K3742" s="21">
        <v>417.0</v>
      </c>
      <c r="L3742" s="4">
        <v>5.49</v>
      </c>
    </row>
    <row r="3743">
      <c r="A3743" s="20" t="s">
        <v>4378</v>
      </c>
      <c r="B3743" s="20" t="str">
        <f t="shared" si="1"/>
        <v>#VALUE!</v>
      </c>
      <c r="C3743" s="20" t="str">
        <f>IFERROR(__xludf.DUMMYFUNCTION("SPLIT(E3743,"" - "")"),"#VALUE!")</f>
        <v>#VALUE!</v>
      </c>
      <c r="D3743" s="20"/>
      <c r="E3743" s="23"/>
      <c r="F3743" s="4">
        <v>41.0</v>
      </c>
      <c r="G3743" s="4">
        <v>3.9</v>
      </c>
      <c r="H3743" s="8">
        <v>0.1707</v>
      </c>
      <c r="I3743" s="8">
        <v>0.1688</v>
      </c>
      <c r="J3743" s="9">
        <v>0.003321759259259259</v>
      </c>
      <c r="K3743" s="21">
        <v>287.0</v>
      </c>
      <c r="L3743" s="4">
        <v>3.95</v>
      </c>
    </row>
    <row r="3744">
      <c r="A3744" s="20" t="s">
        <v>4380</v>
      </c>
      <c r="B3744" s="20" t="str">
        <f t="shared" si="1"/>
        <v>#VALUE!</v>
      </c>
      <c r="C3744" s="20" t="str">
        <f>IFERROR(__xludf.DUMMYFUNCTION("SPLIT(E3744,"" - "")"),"#VALUE!")</f>
        <v>#VALUE!</v>
      </c>
      <c r="D3744" s="20"/>
      <c r="E3744" s="23"/>
      <c r="F3744" s="4">
        <v>41.0</v>
      </c>
      <c r="G3744" s="4">
        <v>1.61</v>
      </c>
      <c r="H3744" s="8">
        <v>0.3171</v>
      </c>
      <c r="I3744" s="8">
        <v>0.5152</v>
      </c>
      <c r="J3744" s="9">
        <v>5.208333333333333E-4</v>
      </c>
      <c r="K3744" s="21">
        <v>45.0</v>
      </c>
      <c r="L3744" s="4">
        <v>0.59</v>
      </c>
    </row>
    <row r="3745">
      <c r="A3745" s="20" t="s">
        <v>4381</v>
      </c>
      <c r="B3745" s="20" t="str">
        <f t="shared" si="1"/>
        <v>#VALUE!</v>
      </c>
      <c r="C3745" s="20" t="str">
        <f>IFERROR(__xludf.DUMMYFUNCTION("SPLIT(E3745,"" - "")"),"#VALUE!")</f>
        <v>#VALUE!</v>
      </c>
      <c r="D3745" s="20"/>
      <c r="E3745" s="23"/>
      <c r="F3745" s="4">
        <v>41.0</v>
      </c>
      <c r="G3745" s="4">
        <v>2.32</v>
      </c>
      <c r="H3745" s="8">
        <v>0.3659</v>
      </c>
      <c r="I3745" s="8">
        <v>0.2211</v>
      </c>
      <c r="J3745" s="9">
        <v>0.0021296296296296298</v>
      </c>
      <c r="K3745" s="21">
        <v>184.0</v>
      </c>
      <c r="L3745" s="4">
        <v>3.24</v>
      </c>
    </row>
    <row r="3746">
      <c r="A3746" s="20" t="s">
        <v>4382</v>
      </c>
      <c r="B3746" s="20" t="str">
        <f t="shared" si="1"/>
        <v>#VALUE!</v>
      </c>
      <c r="C3746" s="20" t="str">
        <f>IFERROR(__xludf.DUMMYFUNCTION("SPLIT(E3746,"" - "")"),"#VALUE!")</f>
        <v>#VALUE!</v>
      </c>
      <c r="D3746" s="20"/>
      <c r="E3746" s="23"/>
      <c r="F3746" s="4">
        <v>41.0</v>
      </c>
      <c r="G3746" s="4">
        <v>2.22</v>
      </c>
      <c r="H3746" s="8">
        <v>0.2439</v>
      </c>
      <c r="I3746" s="8">
        <v>0.3846</v>
      </c>
      <c r="J3746" s="9">
        <v>0.0024189814814814816</v>
      </c>
      <c r="K3746" s="21">
        <v>209.0</v>
      </c>
      <c r="L3746" s="4">
        <v>1.32</v>
      </c>
    </row>
    <row r="3747">
      <c r="A3747" s="20" t="s">
        <v>4383</v>
      </c>
      <c r="B3747" s="20" t="str">
        <f t="shared" si="1"/>
        <v>#VALUE!</v>
      </c>
      <c r="C3747" s="20" t="str">
        <f>IFERROR(__xludf.DUMMYFUNCTION("SPLIT(E3747,"" - "")"),"#VALUE!")</f>
        <v>#VALUE!</v>
      </c>
      <c r="D3747" s="20"/>
      <c r="E3747" s="23"/>
      <c r="F3747" s="4">
        <v>41.0</v>
      </c>
      <c r="G3747" s="4">
        <v>3.24</v>
      </c>
      <c r="H3747" s="8">
        <v>0.2195</v>
      </c>
      <c r="I3747" s="8">
        <v>0.1955</v>
      </c>
      <c r="J3747" s="9">
        <v>0.0021412037037037038</v>
      </c>
      <c r="K3747" s="21">
        <v>185.0</v>
      </c>
      <c r="L3747" s="4">
        <v>3.32</v>
      </c>
    </row>
    <row r="3748">
      <c r="A3748" s="20" t="s">
        <v>4384</v>
      </c>
      <c r="B3748" s="20" t="str">
        <f t="shared" si="1"/>
        <v>#VALUE!</v>
      </c>
      <c r="C3748" s="20" t="str">
        <f>IFERROR(__xludf.DUMMYFUNCTION("SPLIT(E3748,"" - "")"),"#VALUE!")</f>
        <v>#VALUE!</v>
      </c>
      <c r="D3748" s="20"/>
      <c r="E3748" s="23"/>
      <c r="F3748" s="4">
        <v>41.0</v>
      </c>
      <c r="G3748" s="4">
        <v>3.71</v>
      </c>
      <c r="H3748" s="8">
        <v>0.4878</v>
      </c>
      <c r="I3748" s="8">
        <v>0.1118</v>
      </c>
      <c r="J3748" s="9">
        <v>0.0018287037037037037</v>
      </c>
      <c r="K3748" s="21">
        <v>158.0</v>
      </c>
      <c r="L3748" s="4">
        <v>1.51</v>
      </c>
    </row>
    <row r="3749">
      <c r="A3749" s="20" t="s">
        <v>4386</v>
      </c>
      <c r="B3749" s="20" t="str">
        <f t="shared" si="1"/>
        <v>#VALUE!</v>
      </c>
      <c r="C3749" s="20" t="str">
        <f>IFERROR(__xludf.DUMMYFUNCTION("SPLIT(E3749,"" - "")"),"#VALUE!")</f>
        <v>#VALUE!</v>
      </c>
      <c r="D3749" s="20"/>
      <c r="E3749" s="23"/>
      <c r="F3749" s="4">
        <v>41.0</v>
      </c>
      <c r="G3749" s="4">
        <v>3.1</v>
      </c>
      <c r="H3749" s="8">
        <v>0.2683</v>
      </c>
      <c r="I3749" s="8">
        <v>0.1732</v>
      </c>
      <c r="J3749" s="9">
        <v>0.0030787037037037037</v>
      </c>
      <c r="K3749" s="21">
        <v>266.0</v>
      </c>
      <c r="L3749" s="4">
        <v>2.66</v>
      </c>
    </row>
    <row r="3750">
      <c r="A3750" s="20" t="s">
        <v>4387</v>
      </c>
      <c r="B3750" s="20" t="str">
        <f t="shared" si="1"/>
        <v>#VALUE!</v>
      </c>
      <c r="C3750" s="20" t="str">
        <f>IFERROR(__xludf.DUMMYFUNCTION("SPLIT(E3750,"" - "")"),"#VALUE!")</f>
        <v>#VALUE!</v>
      </c>
      <c r="D3750" s="20"/>
      <c r="E3750" s="23"/>
      <c r="F3750" s="4">
        <v>41.0</v>
      </c>
      <c r="G3750" s="4">
        <v>2.54</v>
      </c>
      <c r="H3750" s="8">
        <v>0.0244</v>
      </c>
      <c r="I3750" s="8">
        <v>0.3846</v>
      </c>
      <c r="J3750" s="9">
        <v>0.0033680555555555556</v>
      </c>
      <c r="K3750" s="21">
        <v>291.0</v>
      </c>
      <c r="L3750" s="4">
        <v>2.17</v>
      </c>
    </row>
    <row r="3751">
      <c r="A3751" s="20" t="s">
        <v>4388</v>
      </c>
      <c r="B3751" s="20" t="str">
        <f t="shared" si="1"/>
        <v>#VALUE!</v>
      </c>
      <c r="C3751" s="20" t="str">
        <f>IFERROR(__xludf.DUMMYFUNCTION("SPLIT(E3751,"" - "")"),"#VALUE!")</f>
        <v>#VALUE!</v>
      </c>
      <c r="D3751" s="20"/>
      <c r="E3751" s="23"/>
      <c r="F3751" s="4">
        <v>41.0</v>
      </c>
      <c r="G3751" s="4">
        <v>1.39</v>
      </c>
      <c r="H3751" s="8">
        <v>1.0</v>
      </c>
      <c r="I3751" s="8">
        <v>0.0</v>
      </c>
      <c r="J3751" s="9">
        <v>0.0015046296296296296</v>
      </c>
      <c r="K3751" s="21">
        <v>130.0</v>
      </c>
      <c r="L3751" s="4">
        <v>0.0</v>
      </c>
    </row>
    <row r="3752">
      <c r="A3752" s="20" t="s">
        <v>4389</v>
      </c>
      <c r="B3752" s="20" t="str">
        <f t="shared" si="1"/>
        <v>#VALUE!</v>
      </c>
      <c r="C3752" s="20" t="str">
        <f>IFERROR(__xludf.DUMMYFUNCTION("SPLIT(E3752,"" - "")"),"#VALUE!")</f>
        <v>#VALUE!</v>
      </c>
      <c r="D3752" s="20"/>
      <c r="E3752" s="23"/>
      <c r="F3752" s="4">
        <v>41.0</v>
      </c>
      <c r="G3752" s="4">
        <v>3.0</v>
      </c>
      <c r="H3752" s="8">
        <v>0.2927</v>
      </c>
      <c r="I3752" s="8">
        <v>0.1789</v>
      </c>
      <c r="J3752" s="9">
        <v>0.003171296296296296</v>
      </c>
      <c r="K3752" s="21">
        <v>274.0</v>
      </c>
      <c r="L3752" s="4">
        <v>2.85</v>
      </c>
    </row>
    <row r="3753">
      <c r="A3753" s="20" t="s">
        <v>4392</v>
      </c>
      <c r="B3753" s="20" t="str">
        <f t="shared" si="1"/>
        <v>#VALUE!</v>
      </c>
      <c r="C3753" s="20" t="str">
        <f>IFERROR(__xludf.DUMMYFUNCTION("SPLIT(E3753,"" - "")"),"#VALUE!")</f>
        <v>#VALUE!</v>
      </c>
      <c r="D3753" s="20"/>
      <c r="E3753" s="23"/>
      <c r="F3753" s="4">
        <v>41.0</v>
      </c>
      <c r="G3753" s="4">
        <v>3.39</v>
      </c>
      <c r="H3753" s="8">
        <v>0.439</v>
      </c>
      <c r="I3753" s="8">
        <v>0.1655</v>
      </c>
      <c r="J3753" s="9">
        <v>0.005798611111111111</v>
      </c>
      <c r="K3753" s="21">
        <v>501.0</v>
      </c>
      <c r="L3753" s="4">
        <v>3.83</v>
      </c>
    </row>
    <row r="3754">
      <c r="A3754" s="20" t="s">
        <v>4394</v>
      </c>
      <c r="B3754" s="20" t="str">
        <f t="shared" si="1"/>
        <v>#VALUE!</v>
      </c>
      <c r="C3754" s="20" t="str">
        <f>IFERROR(__xludf.DUMMYFUNCTION("SPLIT(E3754,"" - "")"),"#VALUE!")</f>
        <v>#VALUE!</v>
      </c>
      <c r="D3754" s="20"/>
      <c r="E3754" s="23"/>
      <c r="F3754" s="4">
        <v>41.0</v>
      </c>
      <c r="G3754" s="4">
        <v>4.73</v>
      </c>
      <c r="H3754" s="8">
        <v>0.2195</v>
      </c>
      <c r="I3754" s="8">
        <v>0.1856</v>
      </c>
      <c r="J3754" s="9">
        <v>0.00443287037037037</v>
      </c>
      <c r="K3754" s="21">
        <v>383.0</v>
      </c>
      <c r="L3754" s="4">
        <v>2.34</v>
      </c>
    </row>
    <row r="3755">
      <c r="A3755" s="20" t="s">
        <v>4395</v>
      </c>
      <c r="B3755" s="20" t="str">
        <f t="shared" si="1"/>
        <v>#VALUE!</v>
      </c>
      <c r="C3755" s="20" t="str">
        <f>IFERROR(__xludf.DUMMYFUNCTION("SPLIT(E3755,"" - "")"),"#VALUE!")</f>
        <v>#VALUE!</v>
      </c>
      <c r="D3755" s="20"/>
      <c r="E3755" s="23"/>
      <c r="F3755" s="4">
        <v>41.0</v>
      </c>
      <c r="G3755" s="4">
        <v>6.66</v>
      </c>
      <c r="H3755" s="8">
        <v>0.122</v>
      </c>
      <c r="I3755" s="8">
        <v>0.1355</v>
      </c>
      <c r="J3755" s="9">
        <v>0.008761574074074074</v>
      </c>
      <c r="K3755" s="21">
        <v>757.0</v>
      </c>
      <c r="L3755" s="4">
        <v>1.95</v>
      </c>
    </row>
    <row r="3756">
      <c r="A3756" s="20" t="s">
        <v>4396</v>
      </c>
      <c r="B3756" s="20" t="str">
        <f t="shared" si="1"/>
        <v>#VALUE!</v>
      </c>
      <c r="C3756" s="20" t="str">
        <f>IFERROR(__xludf.DUMMYFUNCTION("SPLIT(E3756,"" - "")"),"#VALUE!")</f>
        <v>#VALUE!</v>
      </c>
      <c r="D3756" s="20"/>
      <c r="E3756" s="23"/>
      <c r="F3756" s="4">
        <v>41.0</v>
      </c>
      <c r="G3756" s="4">
        <v>4.37</v>
      </c>
      <c r="H3756" s="8">
        <v>0.122</v>
      </c>
      <c r="I3756" s="8">
        <v>0.3017</v>
      </c>
      <c r="J3756" s="9">
        <v>0.0014351851851851852</v>
      </c>
      <c r="K3756" s="21">
        <v>124.0</v>
      </c>
      <c r="L3756" s="4">
        <v>1.05</v>
      </c>
    </row>
    <row r="3757">
      <c r="A3757" s="20" t="s">
        <v>4398</v>
      </c>
      <c r="B3757" s="20" t="str">
        <f t="shared" si="1"/>
        <v>#VALUE!</v>
      </c>
      <c r="C3757" s="20" t="str">
        <f>IFERROR(__xludf.DUMMYFUNCTION("SPLIT(E3757,"" - "")"),"#VALUE!")</f>
        <v>#VALUE!</v>
      </c>
      <c r="D3757" s="20"/>
      <c r="E3757" s="23"/>
      <c r="F3757" s="4">
        <v>41.0</v>
      </c>
      <c r="G3757" s="4">
        <v>3.46</v>
      </c>
      <c r="H3757" s="8">
        <v>0.1463</v>
      </c>
      <c r="I3757" s="8">
        <v>0.2394</v>
      </c>
      <c r="J3757" s="9">
        <v>0.003136574074074074</v>
      </c>
      <c r="K3757" s="21">
        <v>271.0</v>
      </c>
      <c r="L3757" s="4">
        <v>3.0</v>
      </c>
    </row>
    <row r="3758">
      <c r="A3758" s="20" t="s">
        <v>4399</v>
      </c>
      <c r="B3758" s="20" t="str">
        <f t="shared" si="1"/>
        <v>#VALUE!</v>
      </c>
      <c r="C3758" s="20" t="str">
        <f>IFERROR(__xludf.DUMMYFUNCTION("SPLIT(E3758,"" - "")"),"#VALUE!")</f>
        <v>#VALUE!</v>
      </c>
      <c r="D3758" s="20"/>
      <c r="E3758" s="23"/>
      <c r="F3758" s="4">
        <v>41.0</v>
      </c>
      <c r="G3758" s="4">
        <v>2.85</v>
      </c>
      <c r="H3758" s="8">
        <v>0.122</v>
      </c>
      <c r="I3758" s="8">
        <v>0.3504</v>
      </c>
      <c r="J3758" s="9">
        <v>0.001736111111111111</v>
      </c>
      <c r="K3758" s="21">
        <v>150.0</v>
      </c>
      <c r="L3758" s="4">
        <v>2.95</v>
      </c>
    </row>
    <row r="3759">
      <c r="A3759" s="20" t="s">
        <v>4400</v>
      </c>
      <c r="B3759" s="20" t="str">
        <f t="shared" si="1"/>
        <v>#VALUE!</v>
      </c>
      <c r="C3759" s="20" t="str">
        <f>IFERROR(__xludf.DUMMYFUNCTION("SPLIT(E3759,"" - "")"),"#VALUE!")</f>
        <v>#VALUE!</v>
      </c>
      <c r="D3759" s="20"/>
      <c r="E3759" s="23"/>
      <c r="F3759" s="4">
        <v>41.0</v>
      </c>
      <c r="G3759" s="4">
        <v>3.98</v>
      </c>
      <c r="H3759" s="8">
        <v>0.1951</v>
      </c>
      <c r="I3759" s="8">
        <v>0.1902</v>
      </c>
      <c r="J3759" s="9">
        <v>0.00375</v>
      </c>
      <c r="K3759" s="21">
        <v>324.0</v>
      </c>
      <c r="L3759" s="4">
        <v>2.27</v>
      </c>
    </row>
    <row r="3760">
      <c r="A3760" s="20" t="s">
        <v>4401</v>
      </c>
      <c r="B3760" s="20" t="str">
        <f t="shared" si="1"/>
        <v>#VALUE!</v>
      </c>
      <c r="C3760" s="20" t="str">
        <f>IFERROR(__xludf.DUMMYFUNCTION("SPLIT(E3760,"" - "")"),"#VALUE!")</f>
        <v>#VALUE!</v>
      </c>
      <c r="D3760" s="20"/>
      <c r="E3760" s="23"/>
      <c r="F3760" s="4">
        <v>41.0</v>
      </c>
      <c r="G3760" s="4">
        <v>3.71</v>
      </c>
      <c r="H3760" s="8">
        <v>0.3171</v>
      </c>
      <c r="I3760" s="8">
        <v>0.1776</v>
      </c>
      <c r="J3760" s="9">
        <v>0.002824074074074074</v>
      </c>
      <c r="K3760" s="21">
        <v>244.0</v>
      </c>
      <c r="L3760" s="4">
        <v>1.54</v>
      </c>
    </row>
    <row r="3761">
      <c r="A3761" s="20" t="s">
        <v>4402</v>
      </c>
      <c r="B3761" s="20" t="str">
        <f t="shared" si="1"/>
        <v>#VALUE!</v>
      </c>
      <c r="C3761" s="20" t="str">
        <f>IFERROR(__xludf.DUMMYFUNCTION("SPLIT(E3761,"" - "")"),"#VALUE!")</f>
        <v>#VALUE!</v>
      </c>
      <c r="D3761" s="20"/>
      <c r="E3761" s="23"/>
      <c r="F3761" s="4">
        <v>41.0</v>
      </c>
      <c r="G3761" s="4">
        <v>3.0</v>
      </c>
      <c r="H3761" s="8">
        <v>0.2683</v>
      </c>
      <c r="I3761" s="8">
        <v>0.2358</v>
      </c>
      <c r="J3761" s="9">
        <v>0.0016550925925925926</v>
      </c>
      <c r="K3761" s="21">
        <v>143.0</v>
      </c>
      <c r="L3761" s="4">
        <v>1.32</v>
      </c>
    </row>
    <row r="3762">
      <c r="A3762" s="20" t="s">
        <v>4403</v>
      </c>
      <c r="B3762" s="20" t="str">
        <f t="shared" si="1"/>
        <v>#VALUE!</v>
      </c>
      <c r="C3762" s="20" t="str">
        <f>IFERROR(__xludf.DUMMYFUNCTION("SPLIT(E3762,"" - "")"),"#VALUE!")</f>
        <v>#VALUE!</v>
      </c>
      <c r="D3762" s="20"/>
      <c r="E3762" s="23"/>
      <c r="F3762" s="4">
        <v>41.0</v>
      </c>
      <c r="G3762" s="4">
        <v>3.15</v>
      </c>
      <c r="H3762" s="8">
        <v>0.1463</v>
      </c>
      <c r="I3762" s="8">
        <v>0.2481</v>
      </c>
      <c r="J3762" s="9">
        <v>0.002766203703703704</v>
      </c>
      <c r="K3762" s="21">
        <v>239.0</v>
      </c>
      <c r="L3762" s="4">
        <v>4.61</v>
      </c>
    </row>
    <row r="3763">
      <c r="A3763" s="20" t="s">
        <v>4404</v>
      </c>
      <c r="B3763" s="20" t="str">
        <f t="shared" si="1"/>
        <v>#VALUE!</v>
      </c>
      <c r="C3763" s="20" t="str">
        <f>IFERROR(__xludf.DUMMYFUNCTION("SPLIT(E3763,"" - "")"),"#VALUE!")</f>
        <v>#VALUE!</v>
      </c>
      <c r="D3763" s="20"/>
      <c r="E3763" s="23"/>
      <c r="F3763" s="4">
        <v>41.0</v>
      </c>
      <c r="G3763" s="4">
        <v>3.0</v>
      </c>
      <c r="H3763" s="8">
        <v>0.122</v>
      </c>
      <c r="I3763" s="8">
        <v>0.2927</v>
      </c>
      <c r="J3763" s="9">
        <v>0.003136574074074074</v>
      </c>
      <c r="K3763" s="21">
        <v>271.0</v>
      </c>
      <c r="L3763" s="4">
        <v>2.54</v>
      </c>
    </row>
    <row r="3764">
      <c r="A3764" s="20" t="s">
        <v>4405</v>
      </c>
      <c r="B3764" s="20" t="str">
        <f t="shared" si="1"/>
        <v>#VALUE!</v>
      </c>
      <c r="C3764" s="20" t="str">
        <f>IFERROR(__xludf.DUMMYFUNCTION("SPLIT(E3764,"" - "")"),"#VALUE!")</f>
        <v>#VALUE!</v>
      </c>
      <c r="D3764" s="20"/>
      <c r="E3764" s="23"/>
      <c r="F3764" s="4">
        <v>41.0</v>
      </c>
      <c r="G3764" s="4">
        <v>3.24</v>
      </c>
      <c r="H3764" s="8">
        <v>0.2195</v>
      </c>
      <c r="I3764" s="8">
        <v>0.2481</v>
      </c>
      <c r="J3764" s="9">
        <v>0.0028587962962962963</v>
      </c>
      <c r="K3764" s="21">
        <v>247.0</v>
      </c>
      <c r="L3764" s="4">
        <v>2.17</v>
      </c>
    </row>
    <row r="3765">
      <c r="A3765" s="20" t="s">
        <v>4408</v>
      </c>
      <c r="B3765" s="20" t="str">
        <f t="shared" si="1"/>
        <v>#VALUE!</v>
      </c>
      <c r="C3765" s="20" t="str">
        <f>IFERROR(__xludf.DUMMYFUNCTION("SPLIT(E3765,"" - "")"),"#VALUE!")</f>
        <v>#VALUE!</v>
      </c>
      <c r="D3765" s="20"/>
      <c r="E3765" s="23"/>
      <c r="F3765" s="4">
        <v>41.0</v>
      </c>
      <c r="G3765" s="4">
        <v>3.56</v>
      </c>
      <c r="H3765" s="8">
        <v>0.2927</v>
      </c>
      <c r="I3765" s="8">
        <v>0.2123</v>
      </c>
      <c r="J3765" s="9">
        <v>0.0031018518518518517</v>
      </c>
      <c r="K3765" s="21">
        <v>268.0</v>
      </c>
      <c r="L3765" s="4">
        <v>2.41</v>
      </c>
    </row>
    <row r="3766">
      <c r="A3766" s="20" t="s">
        <v>4409</v>
      </c>
      <c r="B3766" s="20" t="str">
        <f t="shared" si="1"/>
        <v>#VALUE!</v>
      </c>
      <c r="C3766" s="20" t="str">
        <f>IFERROR(__xludf.DUMMYFUNCTION("SPLIT(E3766,"" - "")"),"#VALUE!")</f>
        <v>#VALUE!</v>
      </c>
      <c r="D3766" s="20"/>
      <c r="E3766" s="23"/>
      <c r="F3766" s="4">
        <v>41.0</v>
      </c>
      <c r="G3766" s="4">
        <v>1.93</v>
      </c>
      <c r="H3766" s="8">
        <v>0.1951</v>
      </c>
      <c r="I3766" s="8">
        <v>0.3291</v>
      </c>
      <c r="J3766" s="9">
        <v>0.0018287037037037037</v>
      </c>
      <c r="K3766" s="21">
        <v>158.0</v>
      </c>
      <c r="L3766" s="4">
        <v>2.1</v>
      </c>
    </row>
    <row r="3767">
      <c r="A3767" s="20" t="s">
        <v>4410</v>
      </c>
      <c r="B3767" s="20" t="str">
        <f t="shared" si="1"/>
        <v>#VALUE!</v>
      </c>
      <c r="C3767" s="20" t="str">
        <f>IFERROR(__xludf.DUMMYFUNCTION("SPLIT(E3767,"" - "")"),"#VALUE!")</f>
        <v>#VALUE!</v>
      </c>
      <c r="D3767" s="20"/>
      <c r="E3767" s="23"/>
      <c r="F3767" s="4">
        <v>41.0</v>
      </c>
      <c r="G3767" s="4">
        <v>3.17</v>
      </c>
      <c r="H3767" s="8">
        <v>0.2927</v>
      </c>
      <c r="I3767" s="8">
        <v>0.0769</v>
      </c>
      <c r="J3767" s="9">
        <v>0.0036805555555555554</v>
      </c>
      <c r="K3767" s="21">
        <v>318.0</v>
      </c>
      <c r="L3767" s="4">
        <v>5.93</v>
      </c>
    </row>
    <row r="3768">
      <c r="A3768" s="20" t="s">
        <v>4411</v>
      </c>
      <c r="B3768" s="20" t="str">
        <f t="shared" si="1"/>
        <v>#VALUE!</v>
      </c>
      <c r="C3768" s="20" t="str">
        <f>IFERROR(__xludf.DUMMYFUNCTION("SPLIT(E3768,"" - "")"),"#VALUE!")</f>
        <v>#VALUE!</v>
      </c>
      <c r="D3768" s="20"/>
      <c r="E3768" s="23"/>
      <c r="F3768" s="4">
        <v>41.0</v>
      </c>
      <c r="G3768" s="4">
        <v>3.61</v>
      </c>
      <c r="H3768" s="8">
        <v>0.1463</v>
      </c>
      <c r="I3768" s="8">
        <v>0.3176</v>
      </c>
      <c r="J3768" s="9">
        <v>0.0022916666666666667</v>
      </c>
      <c r="K3768" s="21">
        <v>198.0</v>
      </c>
      <c r="L3768" s="4">
        <v>1.68</v>
      </c>
    </row>
    <row r="3769">
      <c r="A3769" s="20" t="s">
        <v>4412</v>
      </c>
      <c r="B3769" s="20" t="str">
        <f t="shared" si="1"/>
        <v>#VALUE!</v>
      </c>
      <c r="C3769" s="20" t="str">
        <f>IFERROR(__xludf.DUMMYFUNCTION("SPLIT(E3769,"" - "")"),"#VALUE!")</f>
        <v>#VALUE!</v>
      </c>
      <c r="D3769" s="20"/>
      <c r="E3769" s="23"/>
      <c r="F3769" s="4">
        <v>41.0</v>
      </c>
      <c r="G3769" s="4">
        <v>4.32</v>
      </c>
      <c r="H3769" s="8">
        <v>0.1463</v>
      </c>
      <c r="I3769" s="8">
        <v>0.209</v>
      </c>
      <c r="J3769" s="9">
        <v>0.0032060185185185186</v>
      </c>
      <c r="K3769" s="21">
        <v>277.0</v>
      </c>
      <c r="L3769" s="4">
        <v>2.93</v>
      </c>
    </row>
    <row r="3770">
      <c r="A3770" s="20" t="s">
        <v>4415</v>
      </c>
      <c r="B3770" s="20" t="str">
        <f t="shared" si="1"/>
        <v>#VALUE!</v>
      </c>
      <c r="C3770" s="20" t="str">
        <f>IFERROR(__xludf.DUMMYFUNCTION("SPLIT(E3770,"" - "")"),"#VALUE!")</f>
        <v>#VALUE!</v>
      </c>
      <c r="D3770" s="20"/>
      <c r="E3770" s="23"/>
      <c r="F3770" s="4">
        <v>41.0</v>
      </c>
      <c r="G3770" s="4">
        <v>2.51</v>
      </c>
      <c r="H3770" s="8">
        <v>0.3171</v>
      </c>
      <c r="I3770" s="8">
        <v>0.2039</v>
      </c>
      <c r="J3770" s="9">
        <v>0.0026157407407407405</v>
      </c>
      <c r="K3770" s="21">
        <v>226.0</v>
      </c>
      <c r="L3770" s="4">
        <v>3.0</v>
      </c>
    </row>
    <row r="3771">
      <c r="A3771" s="20" t="s">
        <v>4416</v>
      </c>
      <c r="B3771" s="20" t="str">
        <f t="shared" si="1"/>
        <v>#VALUE!</v>
      </c>
      <c r="C3771" s="20" t="str">
        <f>IFERROR(__xludf.DUMMYFUNCTION("SPLIT(E3771,"" - "")"),"#VALUE!")</f>
        <v>#VALUE!</v>
      </c>
      <c r="D3771" s="20"/>
      <c r="E3771" s="23"/>
      <c r="F3771" s="4">
        <v>41.0</v>
      </c>
      <c r="G3771" s="4">
        <v>3.27</v>
      </c>
      <c r="H3771" s="8">
        <v>0.0976</v>
      </c>
      <c r="I3771" s="8">
        <v>0.3284</v>
      </c>
      <c r="J3771" s="9">
        <v>0.0031018518518518517</v>
      </c>
      <c r="K3771" s="21">
        <v>268.0</v>
      </c>
      <c r="L3771" s="4">
        <v>1.73</v>
      </c>
    </row>
    <row r="3772">
      <c r="A3772" s="20" t="s">
        <v>4417</v>
      </c>
      <c r="B3772" s="20" t="str">
        <f t="shared" si="1"/>
        <v>#VALUE!</v>
      </c>
      <c r="C3772" s="20" t="str">
        <f>IFERROR(__xludf.DUMMYFUNCTION("SPLIT(E3772,"" - "")"),"#VALUE!")</f>
        <v>#VALUE!</v>
      </c>
      <c r="D3772" s="20"/>
      <c r="E3772" s="23"/>
      <c r="F3772" s="4">
        <v>41.0</v>
      </c>
      <c r="G3772" s="4">
        <v>3.63</v>
      </c>
      <c r="H3772" s="8">
        <v>0.1463</v>
      </c>
      <c r="I3772" s="8">
        <v>0.2349</v>
      </c>
      <c r="J3772" s="9">
        <v>0.002777777777777778</v>
      </c>
      <c r="K3772" s="21">
        <v>240.0</v>
      </c>
      <c r="L3772" s="4">
        <v>1.2</v>
      </c>
    </row>
    <row r="3773">
      <c r="A3773" s="20" t="s">
        <v>4418</v>
      </c>
      <c r="B3773" s="20" t="str">
        <f t="shared" si="1"/>
        <v>#VALUE!</v>
      </c>
      <c r="C3773" s="20" t="str">
        <f>IFERROR(__xludf.DUMMYFUNCTION("SPLIT(E3773,"" - "")"),"#VALUE!")</f>
        <v>#VALUE!</v>
      </c>
      <c r="D3773" s="20"/>
      <c r="E3773" s="23"/>
      <c r="F3773" s="4">
        <v>41.0</v>
      </c>
      <c r="G3773" s="4">
        <v>2.85</v>
      </c>
      <c r="H3773" s="8">
        <v>0.2927</v>
      </c>
      <c r="I3773" s="8">
        <v>0.188</v>
      </c>
      <c r="J3773" s="9">
        <v>0.002534722222222222</v>
      </c>
      <c r="K3773" s="21">
        <v>219.0</v>
      </c>
      <c r="L3773" s="4">
        <v>3.66</v>
      </c>
    </row>
    <row r="3774">
      <c r="A3774" s="20" t="s">
        <v>4420</v>
      </c>
      <c r="B3774" s="20" t="str">
        <f t="shared" si="1"/>
        <v>#VALUE!</v>
      </c>
      <c r="C3774" s="20" t="str">
        <f>IFERROR(__xludf.DUMMYFUNCTION("SPLIT(E3774,"" - "")"),"#VALUE!")</f>
        <v>#VALUE!</v>
      </c>
      <c r="D3774" s="20"/>
      <c r="E3774" s="23"/>
      <c r="F3774" s="4">
        <v>41.0</v>
      </c>
      <c r="G3774" s="4">
        <v>2.93</v>
      </c>
      <c r="H3774" s="8">
        <v>0.2439</v>
      </c>
      <c r="I3774" s="8">
        <v>0.2167</v>
      </c>
      <c r="J3774" s="9">
        <v>0.0030555555555555557</v>
      </c>
      <c r="K3774" s="21">
        <v>264.0</v>
      </c>
      <c r="L3774" s="4">
        <v>3.51</v>
      </c>
    </row>
    <row r="3775">
      <c r="A3775" s="20" t="s">
        <v>4421</v>
      </c>
      <c r="B3775" s="20" t="str">
        <f t="shared" si="1"/>
        <v>#VALUE!</v>
      </c>
      <c r="C3775" s="20" t="str">
        <f>IFERROR(__xludf.DUMMYFUNCTION("SPLIT(E3775,"" - "")"),"#VALUE!")</f>
        <v>#VALUE!</v>
      </c>
      <c r="D3775" s="20"/>
      <c r="E3775" s="23"/>
      <c r="F3775" s="4">
        <v>41.0</v>
      </c>
      <c r="G3775" s="4">
        <v>5.37</v>
      </c>
      <c r="H3775" s="8">
        <v>0.1463</v>
      </c>
      <c r="I3775" s="8">
        <v>0.2545</v>
      </c>
      <c r="J3775" s="9">
        <v>0.0028356481481481483</v>
      </c>
      <c r="K3775" s="21">
        <v>245.0</v>
      </c>
      <c r="L3775" s="4">
        <v>2.24</v>
      </c>
    </row>
    <row r="3776">
      <c r="A3776" s="20" t="s">
        <v>4422</v>
      </c>
      <c r="B3776" s="20" t="str">
        <f t="shared" si="1"/>
        <v>#VALUE!</v>
      </c>
      <c r="C3776" s="20" t="str">
        <f>IFERROR(__xludf.DUMMYFUNCTION("SPLIT(E3776,"" - "")"),"#VALUE!")</f>
        <v>#VALUE!</v>
      </c>
      <c r="D3776" s="20"/>
      <c r="E3776" s="23"/>
      <c r="F3776" s="4">
        <v>41.0</v>
      </c>
      <c r="G3776" s="4">
        <v>2.61</v>
      </c>
      <c r="H3776" s="8">
        <v>0.1707</v>
      </c>
      <c r="I3776" s="8">
        <v>0.2523</v>
      </c>
      <c r="J3776" s="9">
        <v>0.001712962962962963</v>
      </c>
      <c r="K3776" s="21">
        <v>148.0</v>
      </c>
      <c r="L3776" s="4">
        <v>1.56</v>
      </c>
    </row>
    <row r="3777">
      <c r="A3777" s="20" t="s">
        <v>4423</v>
      </c>
      <c r="B3777" s="20" t="str">
        <f t="shared" si="1"/>
        <v>#VALUE!</v>
      </c>
      <c r="C3777" s="20" t="str">
        <f>IFERROR(__xludf.DUMMYFUNCTION("SPLIT(E3777,"" - "")"),"#VALUE!")</f>
        <v>#VALUE!</v>
      </c>
      <c r="D3777" s="20"/>
      <c r="E3777" s="23"/>
      <c r="F3777" s="4">
        <v>41.0</v>
      </c>
      <c r="G3777" s="4">
        <v>2.12</v>
      </c>
      <c r="H3777" s="8">
        <v>0.878</v>
      </c>
      <c r="I3777" s="8">
        <v>0.046</v>
      </c>
      <c r="J3777" s="9">
        <v>3.7037037037037035E-4</v>
      </c>
      <c r="K3777" s="21">
        <v>32.0</v>
      </c>
      <c r="L3777" s="4">
        <v>0.29</v>
      </c>
    </row>
    <row r="3778">
      <c r="A3778" s="20" t="s">
        <v>4424</v>
      </c>
      <c r="B3778" s="20" t="str">
        <f t="shared" si="1"/>
        <v>#VALUE!</v>
      </c>
      <c r="C3778" s="20" t="str">
        <f>IFERROR(__xludf.DUMMYFUNCTION("SPLIT(E3778,"" - "")"),"#VALUE!")</f>
        <v>#VALUE!</v>
      </c>
      <c r="D3778" s="20"/>
      <c r="E3778" s="23"/>
      <c r="F3778" s="4">
        <v>41.0</v>
      </c>
      <c r="G3778" s="4">
        <v>3.78</v>
      </c>
      <c r="H3778" s="8">
        <v>0.2927</v>
      </c>
      <c r="I3778" s="8">
        <v>0.0065</v>
      </c>
      <c r="J3778" s="9">
        <v>0.005787037037037037</v>
      </c>
      <c r="K3778" s="21">
        <v>500.0</v>
      </c>
      <c r="L3778" s="4">
        <v>2.8</v>
      </c>
    </row>
    <row r="3779">
      <c r="A3779" s="20" t="s">
        <v>4425</v>
      </c>
      <c r="B3779" s="20" t="str">
        <f t="shared" si="1"/>
        <v>#VALUE!</v>
      </c>
      <c r="C3779" s="20" t="str">
        <f>IFERROR(__xludf.DUMMYFUNCTION("SPLIT(E3779,"" - "")"),"#VALUE!")</f>
        <v>#VALUE!</v>
      </c>
      <c r="D3779" s="20"/>
      <c r="E3779" s="23"/>
      <c r="F3779" s="4">
        <v>41.0</v>
      </c>
      <c r="G3779" s="4">
        <v>3.24</v>
      </c>
      <c r="H3779" s="8">
        <v>0.2195</v>
      </c>
      <c r="I3779" s="8">
        <v>0.2406</v>
      </c>
      <c r="J3779" s="9">
        <v>0.0029745370370370373</v>
      </c>
      <c r="K3779" s="21">
        <v>257.0</v>
      </c>
      <c r="L3779" s="4">
        <v>2.44</v>
      </c>
    </row>
    <row r="3780">
      <c r="A3780" s="20" t="s">
        <v>4426</v>
      </c>
      <c r="B3780" s="20" t="str">
        <f t="shared" si="1"/>
        <v>#VALUE!</v>
      </c>
      <c r="C3780" s="20" t="str">
        <f>IFERROR(__xludf.DUMMYFUNCTION("SPLIT(E3780,"" - "")"),"#VALUE!")</f>
        <v>#VALUE!</v>
      </c>
      <c r="D3780" s="20"/>
      <c r="E3780" s="23"/>
      <c r="F3780" s="4">
        <v>41.0</v>
      </c>
      <c r="G3780" s="4">
        <v>5.39</v>
      </c>
      <c r="H3780" s="8">
        <v>0.2439</v>
      </c>
      <c r="I3780" s="8">
        <v>0.1674</v>
      </c>
      <c r="J3780" s="9">
        <v>0.003969907407407407</v>
      </c>
      <c r="K3780" s="21">
        <v>343.0</v>
      </c>
      <c r="L3780" s="4">
        <v>2.61</v>
      </c>
    </row>
    <row r="3781">
      <c r="A3781" s="20" t="s">
        <v>4427</v>
      </c>
      <c r="B3781" s="20" t="str">
        <f t="shared" si="1"/>
        <v>#VALUE!</v>
      </c>
      <c r="C3781" s="20" t="str">
        <f>IFERROR(__xludf.DUMMYFUNCTION("SPLIT(E3781,"" - "")"),"#VALUE!")</f>
        <v>#VALUE!</v>
      </c>
      <c r="D3781" s="20"/>
      <c r="E3781" s="23"/>
      <c r="F3781" s="4">
        <v>41.0</v>
      </c>
      <c r="G3781" s="4">
        <v>4.32</v>
      </c>
      <c r="H3781" s="8">
        <v>0.2683</v>
      </c>
      <c r="I3781" s="8">
        <v>0.1751</v>
      </c>
      <c r="J3781" s="9">
        <v>0.004340277777777778</v>
      </c>
      <c r="K3781" s="21">
        <v>375.0</v>
      </c>
      <c r="L3781" s="4">
        <v>2.61</v>
      </c>
    </row>
    <row r="3782">
      <c r="A3782" s="20" t="s">
        <v>4428</v>
      </c>
      <c r="B3782" s="20" t="str">
        <f t="shared" si="1"/>
        <v>#VALUE!</v>
      </c>
      <c r="C3782" s="20" t="str">
        <f>IFERROR(__xludf.DUMMYFUNCTION("SPLIT(E3782,"" - "")"),"#VALUE!")</f>
        <v>#VALUE!</v>
      </c>
      <c r="D3782" s="20"/>
      <c r="E3782" s="23"/>
      <c r="F3782" s="4">
        <v>41.0</v>
      </c>
      <c r="G3782" s="4">
        <v>2.83</v>
      </c>
      <c r="H3782" s="8">
        <v>0.2195</v>
      </c>
      <c r="I3782" s="8">
        <v>0.2241</v>
      </c>
      <c r="J3782" s="9">
        <v>0.003321759259259259</v>
      </c>
      <c r="K3782" s="21">
        <v>287.0</v>
      </c>
      <c r="L3782" s="4">
        <v>5.8</v>
      </c>
    </row>
    <row r="3783">
      <c r="A3783" s="20" t="s">
        <v>4429</v>
      </c>
      <c r="B3783" s="20" t="str">
        <f t="shared" si="1"/>
        <v>#VALUE!</v>
      </c>
      <c r="C3783" s="20" t="str">
        <f>IFERROR(__xludf.DUMMYFUNCTION("SPLIT(E3783,"" - "")"),"#VALUE!")</f>
        <v>#VALUE!</v>
      </c>
      <c r="D3783" s="20"/>
      <c r="E3783" s="23"/>
      <c r="F3783" s="4">
        <v>41.0</v>
      </c>
      <c r="G3783" s="4">
        <v>2.71</v>
      </c>
      <c r="H3783" s="8">
        <v>0.3902</v>
      </c>
      <c r="I3783" s="8">
        <v>0.2162</v>
      </c>
      <c r="J3783" s="9">
        <v>0.001724537037037037</v>
      </c>
      <c r="K3783" s="21">
        <v>149.0</v>
      </c>
      <c r="L3783" s="4">
        <v>1.41</v>
      </c>
    </row>
    <row r="3784">
      <c r="A3784" s="20" t="s">
        <v>4430</v>
      </c>
      <c r="B3784" s="20" t="str">
        <f t="shared" si="1"/>
        <v>#VALUE!</v>
      </c>
      <c r="C3784" s="20" t="str">
        <f>IFERROR(__xludf.DUMMYFUNCTION("SPLIT(E3784,"" - "")"),"#VALUE!")</f>
        <v>#VALUE!</v>
      </c>
      <c r="D3784" s="20"/>
      <c r="E3784" s="23"/>
      <c r="F3784" s="4">
        <v>41.0</v>
      </c>
      <c r="G3784" s="4">
        <v>5.54</v>
      </c>
      <c r="H3784" s="8">
        <v>0.3659</v>
      </c>
      <c r="I3784" s="8">
        <v>0.141</v>
      </c>
      <c r="J3784" s="9">
        <v>0.005567129629629629</v>
      </c>
      <c r="K3784" s="21">
        <v>481.0</v>
      </c>
      <c r="L3784" s="4">
        <v>2.44</v>
      </c>
    </row>
    <row r="3785">
      <c r="A3785" s="20" t="s">
        <v>4431</v>
      </c>
      <c r="B3785" s="20" t="str">
        <f t="shared" si="1"/>
        <v>#VALUE!</v>
      </c>
      <c r="C3785" s="20" t="str">
        <f>IFERROR(__xludf.DUMMYFUNCTION("SPLIT(E3785,"" - "")"),"#VALUE!")</f>
        <v>#VALUE!</v>
      </c>
      <c r="D3785" s="20"/>
      <c r="E3785" s="23"/>
      <c r="F3785" s="4">
        <v>41.0</v>
      </c>
      <c r="G3785" s="4">
        <v>2.54</v>
      </c>
      <c r="H3785" s="8">
        <v>0.2927</v>
      </c>
      <c r="I3785" s="8">
        <v>0.25</v>
      </c>
      <c r="J3785" s="9">
        <v>0.003703703703703704</v>
      </c>
      <c r="K3785" s="21">
        <v>320.0</v>
      </c>
      <c r="L3785" s="4">
        <v>1.2</v>
      </c>
    </row>
    <row r="3786">
      <c r="A3786" s="20" t="s">
        <v>4432</v>
      </c>
      <c r="B3786" s="20" t="str">
        <f t="shared" si="1"/>
        <v>#VALUE!</v>
      </c>
      <c r="C3786" s="20" t="str">
        <f>IFERROR(__xludf.DUMMYFUNCTION("SPLIT(E3786,"" - "")"),"#VALUE!")</f>
        <v>#VALUE!</v>
      </c>
      <c r="D3786" s="20"/>
      <c r="E3786" s="23"/>
      <c r="F3786" s="4">
        <v>41.0</v>
      </c>
      <c r="G3786" s="4">
        <v>2.73</v>
      </c>
      <c r="H3786" s="8">
        <v>0.1951</v>
      </c>
      <c r="I3786" s="8">
        <v>0.2946</v>
      </c>
      <c r="J3786" s="9">
        <v>0.002928240740740741</v>
      </c>
      <c r="K3786" s="21">
        <v>253.0</v>
      </c>
      <c r="L3786" s="4">
        <v>2.27</v>
      </c>
    </row>
    <row r="3787">
      <c r="A3787" s="20" t="s">
        <v>4433</v>
      </c>
      <c r="B3787" s="20" t="str">
        <f t="shared" si="1"/>
        <v>#VALUE!</v>
      </c>
      <c r="C3787" s="20" t="str">
        <f>IFERROR(__xludf.DUMMYFUNCTION("SPLIT(E3787,"" - "")"),"#VALUE!")</f>
        <v>#VALUE!</v>
      </c>
      <c r="D3787" s="20"/>
      <c r="E3787" s="23"/>
      <c r="F3787" s="4">
        <v>41.0</v>
      </c>
      <c r="G3787" s="4">
        <v>4.63</v>
      </c>
      <c r="H3787" s="8">
        <v>0.2195</v>
      </c>
      <c r="I3787" s="8">
        <v>0.1842</v>
      </c>
      <c r="J3787" s="9">
        <v>0.006446759259259259</v>
      </c>
      <c r="K3787" s="21">
        <v>557.0</v>
      </c>
      <c r="L3787" s="4">
        <v>3.15</v>
      </c>
    </row>
    <row r="3788">
      <c r="A3788" s="20">
        <v>2597.0</v>
      </c>
      <c r="B3788" s="20" t="str">
        <f t="shared" si="1"/>
        <v>#VALUE!</v>
      </c>
      <c r="C3788" s="20" t="str">
        <f>IFERROR(__xludf.DUMMYFUNCTION("SPLIT(E3788,"" - "")"),"#VALUE!")</f>
        <v>#VALUE!</v>
      </c>
      <c r="D3788" s="20"/>
      <c r="E3788" s="23"/>
      <c r="F3788" s="4">
        <v>40.0</v>
      </c>
      <c r="G3788" s="4">
        <v>2.48</v>
      </c>
      <c r="H3788" s="8">
        <v>0.175</v>
      </c>
      <c r="I3788" s="8">
        <v>0.1919</v>
      </c>
      <c r="J3788" s="9">
        <v>0.0028819444444444444</v>
      </c>
      <c r="K3788" s="21">
        <v>249.0</v>
      </c>
      <c r="L3788" s="4">
        <v>4.4</v>
      </c>
    </row>
    <row r="3789">
      <c r="A3789" s="20">
        <v>27121.0</v>
      </c>
      <c r="B3789" s="20" t="str">
        <f t="shared" si="1"/>
        <v>#VALUE!</v>
      </c>
      <c r="C3789" s="20" t="str">
        <f>IFERROR(__xludf.DUMMYFUNCTION("SPLIT(E3789,"" - "")"),"#VALUE!")</f>
        <v>#VALUE!</v>
      </c>
      <c r="D3789" s="20"/>
      <c r="E3789" s="23"/>
      <c r="F3789" s="4">
        <v>40.0</v>
      </c>
      <c r="G3789" s="4">
        <v>2.2</v>
      </c>
      <c r="H3789" s="8">
        <v>0.25</v>
      </c>
      <c r="I3789" s="8">
        <v>0.3523</v>
      </c>
      <c r="J3789" s="9">
        <v>0.0022685185185185187</v>
      </c>
      <c r="K3789" s="21">
        <v>196.0</v>
      </c>
      <c r="L3789" s="4">
        <v>1.65</v>
      </c>
    </row>
    <row r="3790">
      <c r="A3790" s="20">
        <v>2750.0</v>
      </c>
      <c r="B3790" s="20" t="str">
        <f t="shared" si="1"/>
        <v>#VALUE!</v>
      </c>
      <c r="C3790" s="20" t="str">
        <f>IFERROR(__xludf.DUMMYFUNCTION("SPLIT(E3790,"" - "")"),"#VALUE!")</f>
        <v>#VALUE!</v>
      </c>
      <c r="D3790" s="20"/>
      <c r="E3790" s="23"/>
      <c r="F3790" s="4">
        <v>40.0</v>
      </c>
      <c r="G3790" s="4">
        <v>2.75</v>
      </c>
      <c r="H3790" s="8">
        <v>0.425</v>
      </c>
      <c r="I3790" s="8">
        <v>0.1636</v>
      </c>
      <c r="J3790" s="9">
        <v>0.007106481481481482</v>
      </c>
      <c r="K3790" s="21">
        <v>614.0</v>
      </c>
      <c r="L3790" s="4">
        <v>4.25</v>
      </c>
    </row>
    <row r="3791">
      <c r="A3791" s="20">
        <v>29761.0</v>
      </c>
      <c r="B3791" s="20" t="str">
        <f t="shared" si="1"/>
        <v>#VALUE!</v>
      </c>
      <c r="C3791" s="20" t="str">
        <f>IFERROR(__xludf.DUMMYFUNCTION("SPLIT(E3791,"" - "")"),"#VALUE!")</f>
        <v>#VALUE!</v>
      </c>
      <c r="D3791" s="20"/>
      <c r="E3791" s="23"/>
      <c r="F3791" s="4">
        <v>40.0</v>
      </c>
      <c r="G3791" s="4">
        <v>2.38</v>
      </c>
      <c r="H3791" s="8">
        <v>0.225</v>
      </c>
      <c r="I3791" s="8">
        <v>0.0632</v>
      </c>
      <c r="J3791" s="9">
        <v>0.002013888888888889</v>
      </c>
      <c r="K3791" s="21">
        <v>174.0</v>
      </c>
      <c r="L3791" s="4">
        <v>4.15</v>
      </c>
    </row>
    <row r="3792">
      <c r="A3792" s="20">
        <v>29781.0</v>
      </c>
      <c r="B3792" s="20" t="str">
        <f t="shared" si="1"/>
        <v>#VALUE!</v>
      </c>
      <c r="C3792" s="20" t="str">
        <f>IFERROR(__xludf.DUMMYFUNCTION("SPLIT(E3792,"" - "")"),"#VALUE!")</f>
        <v>#VALUE!</v>
      </c>
      <c r="D3792" s="20"/>
      <c r="E3792" s="23"/>
      <c r="F3792" s="4">
        <v>40.0</v>
      </c>
      <c r="G3792" s="4">
        <v>2.48</v>
      </c>
      <c r="H3792" s="8">
        <v>0.425</v>
      </c>
      <c r="I3792" s="8">
        <v>0.1818</v>
      </c>
      <c r="J3792" s="9">
        <v>0.0027314814814814814</v>
      </c>
      <c r="K3792" s="21">
        <v>236.0</v>
      </c>
      <c r="L3792" s="4">
        <v>1.35</v>
      </c>
    </row>
    <row r="3793">
      <c r="A3793" s="20">
        <v>31082.0</v>
      </c>
      <c r="B3793" s="20" t="str">
        <f t="shared" si="1"/>
        <v>#VALUE!</v>
      </c>
      <c r="C3793" s="20" t="str">
        <f>IFERROR(__xludf.DUMMYFUNCTION("SPLIT(E3793,"" - "")"),"#VALUE!")</f>
        <v>#VALUE!</v>
      </c>
      <c r="D3793" s="20"/>
      <c r="E3793" s="23"/>
      <c r="F3793" s="4">
        <v>40.0</v>
      </c>
      <c r="G3793" s="4">
        <v>2.42</v>
      </c>
      <c r="H3793" s="8">
        <v>0.125</v>
      </c>
      <c r="I3793" s="8">
        <v>0.0309</v>
      </c>
      <c r="J3793" s="9">
        <v>0.0044444444444444444</v>
      </c>
      <c r="K3793" s="21">
        <v>384.0</v>
      </c>
      <c r="L3793" s="4">
        <v>4.35</v>
      </c>
    </row>
    <row r="3794">
      <c r="A3794" s="20">
        <v>34414.0</v>
      </c>
      <c r="B3794" s="20" t="str">
        <f t="shared" si="1"/>
        <v>#VALUE!</v>
      </c>
      <c r="C3794" s="20" t="str">
        <f>IFERROR(__xludf.DUMMYFUNCTION("SPLIT(E3794,"" - "")"),"#VALUE!")</f>
        <v>#VALUE!</v>
      </c>
      <c r="D3794" s="20"/>
      <c r="E3794" s="23"/>
      <c r="F3794" s="4">
        <v>40.0</v>
      </c>
      <c r="G3794" s="4">
        <v>2.02</v>
      </c>
      <c r="H3794" s="8">
        <v>0.325</v>
      </c>
      <c r="I3794" s="8">
        <v>0.1481</v>
      </c>
      <c r="J3794" s="9">
        <v>0.004525462962962963</v>
      </c>
      <c r="K3794" s="21">
        <v>391.0</v>
      </c>
      <c r="L3794" s="4">
        <v>2.05</v>
      </c>
    </row>
    <row r="3795">
      <c r="A3795" s="20">
        <v>36216.0</v>
      </c>
      <c r="B3795" s="20" t="str">
        <f t="shared" si="1"/>
        <v>#VALUE!</v>
      </c>
      <c r="C3795" s="20" t="str">
        <f>IFERROR(__xludf.DUMMYFUNCTION("SPLIT(E3795,"" - "")"),"#VALUE!")</f>
        <v>#VALUE!</v>
      </c>
      <c r="D3795" s="20"/>
      <c r="E3795" s="23"/>
      <c r="F3795" s="4">
        <v>40.0</v>
      </c>
      <c r="G3795" s="4">
        <v>2.5</v>
      </c>
      <c r="H3795" s="8">
        <v>0.175</v>
      </c>
      <c r="I3795" s="8">
        <v>0.07</v>
      </c>
      <c r="J3795" s="9">
        <v>0.005324074074074074</v>
      </c>
      <c r="K3795" s="21">
        <v>460.0</v>
      </c>
      <c r="L3795" s="4">
        <v>5.18</v>
      </c>
    </row>
    <row r="3796">
      <c r="A3796" s="20">
        <v>3988.0</v>
      </c>
      <c r="B3796" s="20" t="str">
        <f t="shared" si="1"/>
        <v>#VALUE!</v>
      </c>
      <c r="C3796" s="20" t="str">
        <f>IFERROR(__xludf.DUMMYFUNCTION("SPLIT(E3796,"" - "")"),"#VALUE!")</f>
        <v>#VALUE!</v>
      </c>
      <c r="D3796" s="20"/>
      <c r="E3796" s="23"/>
      <c r="F3796" s="4">
        <v>40.0</v>
      </c>
      <c r="G3796" s="4">
        <v>2.82</v>
      </c>
      <c r="H3796" s="8">
        <v>0.15</v>
      </c>
      <c r="I3796" s="8">
        <v>0.2035</v>
      </c>
      <c r="J3796" s="9">
        <v>0.0046875</v>
      </c>
      <c r="K3796" s="21">
        <v>405.0</v>
      </c>
      <c r="L3796" s="4">
        <v>4.48</v>
      </c>
    </row>
    <row r="3797">
      <c r="A3797" s="20">
        <v>7797.0</v>
      </c>
      <c r="B3797" s="20" t="str">
        <f t="shared" si="1"/>
        <v>#VALUE!</v>
      </c>
      <c r="C3797" s="20" t="str">
        <f>IFERROR(__xludf.DUMMYFUNCTION("SPLIT(E3797,"" - "")"),"#VALUE!")</f>
        <v>#VALUE!</v>
      </c>
      <c r="D3797" s="20"/>
      <c r="E3797" s="23"/>
      <c r="F3797" s="4">
        <v>40.0</v>
      </c>
      <c r="G3797" s="4">
        <v>2.3</v>
      </c>
      <c r="H3797" s="8">
        <v>0.05</v>
      </c>
      <c r="I3797" s="8">
        <v>0.1413</v>
      </c>
      <c r="J3797" s="9">
        <v>0.004247685185185185</v>
      </c>
      <c r="K3797" s="21">
        <v>367.0</v>
      </c>
      <c r="L3797" s="4">
        <v>3.88</v>
      </c>
    </row>
    <row r="3798">
      <c r="A3798" s="20">
        <v>9574.0</v>
      </c>
      <c r="B3798" s="20" t="str">
        <f t="shared" si="1"/>
        <v>#VALUE!</v>
      </c>
      <c r="C3798" s="20" t="str">
        <f>IFERROR(__xludf.DUMMYFUNCTION("SPLIT(E3798,"" - "")"),"#VALUE!")</f>
        <v>#VALUE!</v>
      </c>
      <c r="D3798" s="20"/>
      <c r="E3798" s="23"/>
      <c r="F3798" s="4">
        <v>40.0</v>
      </c>
      <c r="G3798" s="4">
        <v>2.1</v>
      </c>
      <c r="H3798" s="8">
        <v>0.3</v>
      </c>
      <c r="I3798" s="8">
        <v>0.1786</v>
      </c>
      <c r="J3798" s="9">
        <v>0.0028356481481481483</v>
      </c>
      <c r="K3798" s="21">
        <v>245.0</v>
      </c>
      <c r="L3798" s="4">
        <v>2.2</v>
      </c>
    </row>
    <row r="3799">
      <c r="A3799" s="20" t="s">
        <v>4437</v>
      </c>
      <c r="B3799" s="20" t="str">
        <f t="shared" si="1"/>
        <v>#VALUE!</v>
      </c>
      <c r="C3799" s="20" t="str">
        <f>IFERROR(__xludf.DUMMYFUNCTION("SPLIT(E3799,"" - "")"),"#VALUE!")</f>
        <v>#VALUE!</v>
      </c>
      <c r="D3799" s="20"/>
      <c r="E3799" s="23"/>
      <c r="F3799" s="4">
        <v>40.0</v>
      </c>
      <c r="G3799" s="4">
        <v>2.78</v>
      </c>
      <c r="H3799" s="8">
        <v>0.075</v>
      </c>
      <c r="I3799" s="8">
        <v>0.3874</v>
      </c>
      <c r="J3799" s="9">
        <v>0.0018055555555555555</v>
      </c>
      <c r="K3799" s="21">
        <v>156.0</v>
      </c>
      <c r="L3799" s="4">
        <v>1.85</v>
      </c>
    </row>
    <row r="3800">
      <c r="A3800" s="20" t="s">
        <v>4438</v>
      </c>
      <c r="B3800" s="20" t="str">
        <f t="shared" si="1"/>
        <v>#VALUE!</v>
      </c>
      <c r="C3800" s="20" t="str">
        <f>IFERROR(__xludf.DUMMYFUNCTION("SPLIT(E3800,"" - "")"),"#VALUE!")</f>
        <v>#VALUE!</v>
      </c>
      <c r="D3800" s="20"/>
      <c r="E3800" s="23"/>
      <c r="F3800" s="4">
        <v>40.0</v>
      </c>
      <c r="G3800" s="4">
        <v>3.95</v>
      </c>
      <c r="H3800" s="8">
        <v>0.275</v>
      </c>
      <c r="I3800" s="8">
        <v>0.2658</v>
      </c>
      <c r="J3800" s="9">
        <v>0.0020601851851851853</v>
      </c>
      <c r="K3800" s="21">
        <v>178.0</v>
      </c>
      <c r="L3800" s="4">
        <v>0.8</v>
      </c>
    </row>
    <row r="3801">
      <c r="A3801" s="20" t="s">
        <v>4439</v>
      </c>
      <c r="B3801" s="20" t="str">
        <f t="shared" si="1"/>
        <v>#VALUE!</v>
      </c>
      <c r="C3801" s="20" t="str">
        <f>IFERROR(__xludf.DUMMYFUNCTION("SPLIT(E3801,"" - "")"),"#VALUE!")</f>
        <v>#VALUE!</v>
      </c>
      <c r="D3801" s="20"/>
      <c r="E3801" s="23"/>
      <c r="F3801" s="4">
        <v>40.0</v>
      </c>
      <c r="G3801" s="4">
        <v>3.78</v>
      </c>
      <c r="H3801" s="8">
        <v>0.2</v>
      </c>
      <c r="I3801" s="8">
        <v>0.1987</v>
      </c>
      <c r="J3801" s="9">
        <v>0.003449074074074074</v>
      </c>
      <c r="K3801" s="21">
        <v>298.0</v>
      </c>
      <c r="L3801" s="4">
        <v>2.38</v>
      </c>
    </row>
    <row r="3802">
      <c r="A3802" s="20" t="s">
        <v>4440</v>
      </c>
      <c r="B3802" s="20" t="str">
        <f t="shared" si="1"/>
        <v>#VALUE!</v>
      </c>
      <c r="C3802" s="20" t="str">
        <f>IFERROR(__xludf.DUMMYFUNCTION("SPLIT(E3802,"" - "")"),"#VALUE!")</f>
        <v>#VALUE!</v>
      </c>
      <c r="D3802" s="20"/>
      <c r="E3802" s="23"/>
      <c r="F3802" s="4">
        <v>40.0</v>
      </c>
      <c r="G3802" s="4">
        <v>4.52</v>
      </c>
      <c r="H3802" s="8">
        <v>0.375</v>
      </c>
      <c r="I3802" s="8">
        <v>0.1823</v>
      </c>
      <c r="J3802" s="9">
        <v>0.004652777777777777</v>
      </c>
      <c r="K3802" s="21">
        <v>402.0</v>
      </c>
      <c r="L3802" s="4">
        <v>2.58</v>
      </c>
    </row>
    <row r="3803">
      <c r="A3803" s="20" t="s">
        <v>4886</v>
      </c>
      <c r="B3803" s="20" t="str">
        <f t="shared" si="1"/>
        <v>#VALUE!</v>
      </c>
      <c r="C3803" s="20" t="str">
        <f>IFERROR(__xludf.DUMMYFUNCTION("SPLIT(E3803,"" - "")"),"#VALUE!")</f>
        <v>#VALUE!</v>
      </c>
      <c r="D3803" s="20"/>
      <c r="E3803" s="23"/>
      <c r="F3803" s="4">
        <v>40.0</v>
      </c>
      <c r="G3803" s="4">
        <v>2.2</v>
      </c>
      <c r="H3803" s="8">
        <v>0.15</v>
      </c>
      <c r="I3803" s="8">
        <v>0.4318</v>
      </c>
      <c r="J3803" s="9">
        <v>0.001400462962962963</v>
      </c>
      <c r="K3803" s="21">
        <v>121.0</v>
      </c>
      <c r="L3803" s="4">
        <v>1.25</v>
      </c>
    </row>
    <row r="3804">
      <c r="A3804" s="20" t="s">
        <v>4443</v>
      </c>
      <c r="B3804" s="20" t="str">
        <f t="shared" si="1"/>
        <v>#VALUE!</v>
      </c>
      <c r="C3804" s="20" t="str">
        <f>IFERROR(__xludf.DUMMYFUNCTION("SPLIT(E3804,"" - "")"),"#VALUE!")</f>
        <v>#VALUE!</v>
      </c>
      <c r="D3804" s="20"/>
      <c r="E3804" s="23"/>
      <c r="F3804" s="4">
        <v>40.0</v>
      </c>
      <c r="G3804" s="4">
        <v>2.75</v>
      </c>
      <c r="H3804" s="8">
        <v>0.175</v>
      </c>
      <c r="I3804" s="8">
        <v>0.2545</v>
      </c>
      <c r="J3804" s="9">
        <v>0.004837962962962963</v>
      </c>
      <c r="K3804" s="21">
        <v>418.0</v>
      </c>
      <c r="L3804" s="4">
        <v>3.45</v>
      </c>
    </row>
    <row r="3805">
      <c r="A3805" s="20" t="s">
        <v>4444</v>
      </c>
      <c r="B3805" s="20" t="str">
        <f t="shared" si="1"/>
        <v>#VALUE!</v>
      </c>
      <c r="C3805" s="20" t="str">
        <f>IFERROR(__xludf.DUMMYFUNCTION("SPLIT(E3805,"" - "")"),"#VALUE!")</f>
        <v>#VALUE!</v>
      </c>
      <c r="D3805" s="20"/>
      <c r="E3805" s="23"/>
      <c r="F3805" s="4">
        <v>40.0</v>
      </c>
      <c r="G3805" s="4">
        <v>3.02</v>
      </c>
      <c r="H3805" s="8">
        <v>0.225</v>
      </c>
      <c r="I3805" s="8">
        <v>0.2314</v>
      </c>
      <c r="J3805" s="9">
        <v>0.0026967592592592594</v>
      </c>
      <c r="K3805" s="21">
        <v>233.0</v>
      </c>
      <c r="L3805" s="4">
        <v>1.22</v>
      </c>
    </row>
    <row r="3806">
      <c r="A3806" s="20" t="s">
        <v>4445</v>
      </c>
      <c r="B3806" s="20" t="str">
        <f t="shared" si="1"/>
        <v>#VALUE!</v>
      </c>
      <c r="C3806" s="20" t="str">
        <f>IFERROR(__xludf.DUMMYFUNCTION("SPLIT(E3806,"" - "")"),"#VALUE!")</f>
        <v>#VALUE!</v>
      </c>
      <c r="D3806" s="20"/>
      <c r="E3806" s="23"/>
      <c r="F3806" s="4">
        <v>40.0</v>
      </c>
      <c r="G3806" s="4">
        <v>1.18</v>
      </c>
      <c r="H3806" s="8">
        <v>0.525</v>
      </c>
      <c r="I3806" s="8">
        <v>0.3191</v>
      </c>
      <c r="J3806" s="9">
        <v>1.6203703703703703E-4</v>
      </c>
      <c r="K3806" s="21">
        <v>14.0</v>
      </c>
      <c r="L3806" s="4">
        <v>0.6</v>
      </c>
    </row>
    <row r="3807">
      <c r="A3807" s="20" t="s">
        <v>4447</v>
      </c>
      <c r="B3807" s="20" t="str">
        <f t="shared" si="1"/>
        <v>#VALUE!</v>
      </c>
      <c r="C3807" s="20" t="str">
        <f>IFERROR(__xludf.DUMMYFUNCTION("SPLIT(E3807,"" - "")"),"#VALUE!")</f>
        <v>#VALUE!</v>
      </c>
      <c r="D3807" s="20"/>
      <c r="E3807" s="23"/>
      <c r="F3807" s="4">
        <v>40.0</v>
      </c>
      <c r="G3807" s="4">
        <v>3.28</v>
      </c>
      <c r="H3807" s="8">
        <v>0.4</v>
      </c>
      <c r="I3807" s="8">
        <v>0.145</v>
      </c>
      <c r="J3807" s="9">
        <v>0.003472222222222222</v>
      </c>
      <c r="K3807" s="21">
        <v>300.0</v>
      </c>
      <c r="L3807" s="4">
        <v>3.15</v>
      </c>
    </row>
    <row r="3808">
      <c r="A3808" s="20" t="s">
        <v>4449</v>
      </c>
      <c r="B3808" s="20" t="str">
        <f t="shared" si="1"/>
        <v>#VALUE!</v>
      </c>
      <c r="C3808" s="20" t="str">
        <f>IFERROR(__xludf.DUMMYFUNCTION("SPLIT(E3808,"" - "")"),"#VALUE!")</f>
        <v>#VALUE!</v>
      </c>
      <c r="D3808" s="20"/>
      <c r="E3808" s="23"/>
      <c r="F3808" s="4">
        <v>40.0</v>
      </c>
      <c r="G3808" s="4">
        <v>3.42</v>
      </c>
      <c r="H3808" s="8">
        <v>0.2</v>
      </c>
      <c r="I3808" s="8">
        <v>0.2117</v>
      </c>
      <c r="J3808" s="9">
        <v>0.0019212962962962964</v>
      </c>
      <c r="K3808" s="21">
        <v>166.0</v>
      </c>
      <c r="L3808" s="4">
        <v>2.22</v>
      </c>
    </row>
    <row r="3809">
      <c r="A3809" s="20" t="s">
        <v>4451</v>
      </c>
      <c r="B3809" s="20" t="str">
        <f t="shared" si="1"/>
        <v>#VALUE!</v>
      </c>
      <c r="C3809" s="20" t="str">
        <f>IFERROR(__xludf.DUMMYFUNCTION("SPLIT(E3809,"" - "")"),"#VALUE!")</f>
        <v>#VALUE!</v>
      </c>
      <c r="D3809" s="20"/>
      <c r="E3809" s="23"/>
      <c r="F3809" s="4">
        <v>40.0</v>
      </c>
      <c r="G3809" s="4">
        <v>3.82</v>
      </c>
      <c r="H3809" s="8">
        <v>0.05</v>
      </c>
      <c r="I3809" s="8">
        <v>0.281</v>
      </c>
      <c r="J3809" s="9">
        <v>0.002638888888888889</v>
      </c>
      <c r="K3809" s="21">
        <v>228.0</v>
      </c>
      <c r="L3809" s="4">
        <v>2.32</v>
      </c>
    </row>
    <row r="3810">
      <c r="A3810" s="20" t="s">
        <v>4452</v>
      </c>
      <c r="B3810" s="20" t="str">
        <f t="shared" si="1"/>
        <v>#VALUE!</v>
      </c>
      <c r="C3810" s="20" t="str">
        <f>IFERROR(__xludf.DUMMYFUNCTION("SPLIT(E3810,"" - "")"),"#VALUE!")</f>
        <v>#VALUE!</v>
      </c>
      <c r="D3810" s="20"/>
      <c r="E3810" s="23"/>
      <c r="F3810" s="4">
        <v>40.0</v>
      </c>
      <c r="G3810" s="4">
        <v>3.72</v>
      </c>
      <c r="H3810" s="8">
        <v>0.225</v>
      </c>
      <c r="I3810" s="8">
        <v>0.1409</v>
      </c>
      <c r="J3810" s="9">
        <v>0.003472222222222222</v>
      </c>
      <c r="K3810" s="21">
        <v>300.0</v>
      </c>
      <c r="L3810" s="4">
        <v>2.18</v>
      </c>
    </row>
    <row r="3811">
      <c r="A3811" s="20" t="s">
        <v>4453</v>
      </c>
      <c r="B3811" s="20" t="str">
        <f t="shared" si="1"/>
        <v>#VALUE!</v>
      </c>
      <c r="C3811" s="20" t="str">
        <f>IFERROR(__xludf.DUMMYFUNCTION("SPLIT(E3811,"" - "")"),"#VALUE!")</f>
        <v>#VALUE!</v>
      </c>
      <c r="D3811" s="20"/>
      <c r="E3811" s="23"/>
      <c r="F3811" s="4">
        <v>40.0</v>
      </c>
      <c r="G3811" s="4">
        <v>2.55</v>
      </c>
      <c r="H3811" s="8">
        <v>0.225</v>
      </c>
      <c r="I3811" s="8">
        <v>0.2745</v>
      </c>
      <c r="J3811" s="9">
        <v>9.25925925925926E-4</v>
      </c>
      <c r="K3811" s="21">
        <v>80.0</v>
      </c>
      <c r="L3811" s="4">
        <v>1.25</v>
      </c>
    </row>
    <row r="3812">
      <c r="A3812" s="20" t="s">
        <v>4454</v>
      </c>
      <c r="B3812" s="20" t="str">
        <f t="shared" si="1"/>
        <v>#VALUE!</v>
      </c>
      <c r="C3812" s="20" t="str">
        <f>IFERROR(__xludf.DUMMYFUNCTION("SPLIT(E3812,"" - "")"),"#VALUE!")</f>
        <v>#VALUE!</v>
      </c>
      <c r="D3812" s="20"/>
      <c r="E3812" s="23"/>
      <c r="F3812" s="4">
        <v>40.0</v>
      </c>
      <c r="G3812" s="4">
        <v>6.12</v>
      </c>
      <c r="H3812" s="8">
        <v>0.375</v>
      </c>
      <c r="I3812" s="8">
        <v>0.1347</v>
      </c>
      <c r="J3812" s="9">
        <v>0.003923611111111111</v>
      </c>
      <c r="K3812" s="21">
        <v>339.0</v>
      </c>
      <c r="L3812" s="4">
        <v>2.98</v>
      </c>
    </row>
    <row r="3813">
      <c r="A3813" s="20" t="s">
        <v>4456</v>
      </c>
      <c r="B3813" s="20" t="str">
        <f t="shared" si="1"/>
        <v>#VALUE!</v>
      </c>
      <c r="C3813" s="20" t="str">
        <f>IFERROR(__xludf.DUMMYFUNCTION("SPLIT(E3813,"" - "")"),"#VALUE!")</f>
        <v>#VALUE!</v>
      </c>
      <c r="D3813" s="20"/>
      <c r="E3813" s="23"/>
      <c r="F3813" s="4">
        <v>40.0</v>
      </c>
      <c r="G3813" s="4">
        <v>3.65</v>
      </c>
      <c r="H3813" s="8">
        <v>0.15</v>
      </c>
      <c r="I3813" s="8">
        <v>0.2534</v>
      </c>
      <c r="J3813" s="9">
        <v>0.0025</v>
      </c>
      <c r="K3813" s="21">
        <v>216.0</v>
      </c>
      <c r="L3813" s="4">
        <v>1.35</v>
      </c>
    </row>
    <row r="3814">
      <c r="A3814" s="20" t="s">
        <v>4458</v>
      </c>
      <c r="B3814" s="20" t="str">
        <f t="shared" si="1"/>
        <v>#VALUE!</v>
      </c>
      <c r="C3814" s="20" t="str">
        <f>IFERROR(__xludf.DUMMYFUNCTION("SPLIT(E3814,"" - "")"),"#VALUE!")</f>
        <v>#VALUE!</v>
      </c>
      <c r="D3814" s="20"/>
      <c r="E3814" s="23"/>
      <c r="F3814" s="4">
        <v>40.0</v>
      </c>
      <c r="G3814" s="4">
        <v>3.65</v>
      </c>
      <c r="H3814" s="8">
        <v>0.2</v>
      </c>
      <c r="I3814" s="8">
        <v>0.2808</v>
      </c>
      <c r="J3814" s="9">
        <v>0.003171296296296296</v>
      </c>
      <c r="K3814" s="21">
        <v>274.0</v>
      </c>
      <c r="L3814" s="4">
        <v>3.72</v>
      </c>
    </row>
    <row r="3815">
      <c r="A3815" s="20" t="s">
        <v>4459</v>
      </c>
      <c r="B3815" s="20" t="str">
        <f t="shared" si="1"/>
        <v>#VALUE!</v>
      </c>
      <c r="C3815" s="20" t="str">
        <f>IFERROR(__xludf.DUMMYFUNCTION("SPLIT(E3815,"" - "")"),"#VALUE!")</f>
        <v>#VALUE!</v>
      </c>
      <c r="D3815" s="20"/>
      <c r="E3815" s="23"/>
      <c r="F3815" s="4">
        <v>40.0</v>
      </c>
      <c r="G3815" s="4">
        <v>2.18</v>
      </c>
      <c r="H3815" s="8">
        <v>0.05</v>
      </c>
      <c r="I3815" s="8">
        <v>0.1034</v>
      </c>
      <c r="J3815" s="9">
        <v>0.0025694444444444445</v>
      </c>
      <c r="K3815" s="21">
        <v>222.0</v>
      </c>
      <c r="L3815" s="4">
        <v>4.5</v>
      </c>
    </row>
    <row r="3816">
      <c r="A3816" s="20" t="s">
        <v>4460</v>
      </c>
      <c r="B3816" s="20" t="str">
        <f t="shared" si="1"/>
        <v>#VALUE!</v>
      </c>
      <c r="C3816" s="20" t="str">
        <f>IFERROR(__xludf.DUMMYFUNCTION("SPLIT(E3816,"" - "")"),"#VALUE!")</f>
        <v>#VALUE!</v>
      </c>
      <c r="D3816" s="20"/>
      <c r="E3816" s="23"/>
      <c r="F3816" s="4">
        <v>40.0</v>
      </c>
      <c r="G3816" s="4">
        <v>3.35</v>
      </c>
      <c r="H3816" s="8">
        <v>0.25</v>
      </c>
      <c r="I3816" s="8">
        <v>0.2313</v>
      </c>
      <c r="J3816" s="9">
        <v>0.004988425925925926</v>
      </c>
      <c r="K3816" s="21">
        <v>431.0</v>
      </c>
      <c r="L3816" s="4">
        <v>2.82</v>
      </c>
    </row>
    <row r="3817">
      <c r="A3817" s="20" t="s">
        <v>4461</v>
      </c>
      <c r="B3817" s="20" t="str">
        <f t="shared" si="1"/>
        <v>#VALUE!</v>
      </c>
      <c r="C3817" s="20" t="str">
        <f>IFERROR(__xludf.DUMMYFUNCTION("SPLIT(E3817,"" - "")"),"#VALUE!")</f>
        <v>#VALUE!</v>
      </c>
      <c r="D3817" s="20"/>
      <c r="E3817" s="23"/>
      <c r="F3817" s="4">
        <v>40.0</v>
      </c>
      <c r="G3817" s="4">
        <v>3.0</v>
      </c>
      <c r="H3817" s="8">
        <v>0.475</v>
      </c>
      <c r="I3817" s="8">
        <v>0.1167</v>
      </c>
      <c r="J3817" s="9">
        <v>0.002650462962962963</v>
      </c>
      <c r="K3817" s="21">
        <v>229.0</v>
      </c>
      <c r="L3817" s="4">
        <v>2.62</v>
      </c>
    </row>
    <row r="3818">
      <c r="A3818" s="20" t="s">
        <v>4463</v>
      </c>
      <c r="B3818" s="20" t="str">
        <f t="shared" si="1"/>
        <v>#VALUE!</v>
      </c>
      <c r="C3818" s="20" t="str">
        <f>IFERROR(__xludf.DUMMYFUNCTION("SPLIT(E3818,"" - "")"),"#VALUE!")</f>
        <v>#VALUE!</v>
      </c>
      <c r="D3818" s="20"/>
      <c r="E3818" s="23"/>
      <c r="F3818" s="4">
        <v>40.0</v>
      </c>
      <c r="G3818" s="4">
        <v>3.62</v>
      </c>
      <c r="H3818" s="8">
        <v>0.175</v>
      </c>
      <c r="I3818" s="8">
        <v>0.2276</v>
      </c>
      <c r="J3818" s="9">
        <v>0.001990740740740741</v>
      </c>
      <c r="K3818" s="21">
        <v>172.0</v>
      </c>
      <c r="L3818" s="4">
        <v>1.55</v>
      </c>
    </row>
    <row r="3819">
      <c r="A3819" s="20" t="s">
        <v>4465</v>
      </c>
      <c r="B3819" s="20" t="str">
        <f t="shared" si="1"/>
        <v>#VALUE!</v>
      </c>
      <c r="C3819" s="20" t="str">
        <f>IFERROR(__xludf.DUMMYFUNCTION("SPLIT(E3819,"" - "")"),"#VALUE!")</f>
        <v>#VALUE!</v>
      </c>
      <c r="D3819" s="20"/>
      <c r="E3819" s="23"/>
      <c r="F3819" s="4">
        <v>40.0</v>
      </c>
      <c r="G3819" s="4">
        <v>4.6</v>
      </c>
      <c r="H3819" s="8">
        <v>0.375</v>
      </c>
      <c r="I3819" s="8">
        <v>0.1033</v>
      </c>
      <c r="J3819" s="9">
        <v>0.003958333333333334</v>
      </c>
      <c r="K3819" s="21">
        <v>342.0</v>
      </c>
      <c r="L3819" s="4">
        <v>2.9</v>
      </c>
    </row>
    <row r="3820">
      <c r="A3820" s="20" t="s">
        <v>4466</v>
      </c>
      <c r="B3820" s="20" t="str">
        <f t="shared" si="1"/>
        <v>#VALUE!</v>
      </c>
      <c r="C3820" s="20" t="str">
        <f>IFERROR(__xludf.DUMMYFUNCTION("SPLIT(E3820,"" - "")"),"#VALUE!")</f>
        <v>#VALUE!</v>
      </c>
      <c r="D3820" s="20"/>
      <c r="E3820" s="23"/>
      <c r="F3820" s="4">
        <v>40.0</v>
      </c>
      <c r="G3820" s="4">
        <v>1.58</v>
      </c>
      <c r="H3820" s="8">
        <v>0.8</v>
      </c>
      <c r="I3820" s="8">
        <v>0.1429</v>
      </c>
      <c r="J3820" s="9">
        <v>0.0018287037037037037</v>
      </c>
      <c r="K3820" s="21">
        <v>158.0</v>
      </c>
      <c r="L3820" s="4">
        <v>1.05</v>
      </c>
    </row>
    <row r="3821">
      <c r="A3821" s="20" t="s">
        <v>4467</v>
      </c>
      <c r="B3821" s="20" t="str">
        <f t="shared" si="1"/>
        <v>#VALUE!</v>
      </c>
      <c r="C3821" s="20" t="str">
        <f>IFERROR(__xludf.DUMMYFUNCTION("SPLIT(E3821,"" - "")"),"#VALUE!")</f>
        <v>#VALUE!</v>
      </c>
      <c r="D3821" s="20"/>
      <c r="E3821" s="23"/>
      <c r="F3821" s="4">
        <v>40.0</v>
      </c>
      <c r="G3821" s="4">
        <v>4.75</v>
      </c>
      <c r="H3821" s="8">
        <v>0.225</v>
      </c>
      <c r="I3821" s="8">
        <v>0.1684</v>
      </c>
      <c r="J3821" s="9">
        <v>0.005046296296296296</v>
      </c>
      <c r="K3821" s="21">
        <v>436.0</v>
      </c>
      <c r="L3821" s="4">
        <v>4.18</v>
      </c>
    </row>
    <row r="3822">
      <c r="A3822" s="20" t="s">
        <v>4887</v>
      </c>
      <c r="B3822" s="20" t="str">
        <f t="shared" si="1"/>
        <v>#VALUE!</v>
      </c>
      <c r="C3822" s="20" t="str">
        <f>IFERROR(__xludf.DUMMYFUNCTION("SPLIT(E3822,"" - "")"),"#VALUE!")</f>
        <v>#VALUE!</v>
      </c>
      <c r="D3822" s="20"/>
      <c r="E3822" s="23"/>
      <c r="F3822" s="4">
        <v>40.0</v>
      </c>
      <c r="G3822" s="4">
        <v>2.15</v>
      </c>
      <c r="H3822" s="8">
        <v>0.525</v>
      </c>
      <c r="I3822" s="8">
        <v>0.2209</v>
      </c>
      <c r="J3822" s="9">
        <v>0.0042361111111111115</v>
      </c>
      <c r="K3822" s="21">
        <v>366.0</v>
      </c>
      <c r="L3822" s="4">
        <v>3.2</v>
      </c>
    </row>
    <row r="3823">
      <c r="A3823" s="20" t="s">
        <v>4471</v>
      </c>
      <c r="B3823" s="20" t="str">
        <f t="shared" si="1"/>
        <v>#VALUE!</v>
      </c>
      <c r="C3823" s="20" t="str">
        <f>IFERROR(__xludf.DUMMYFUNCTION("SPLIT(E3823,"" - "")"),"#VALUE!")</f>
        <v>#VALUE!</v>
      </c>
      <c r="D3823" s="20"/>
      <c r="E3823" s="23"/>
      <c r="F3823" s="4">
        <v>40.0</v>
      </c>
      <c r="G3823" s="4">
        <v>3.68</v>
      </c>
      <c r="H3823" s="8">
        <v>0.15</v>
      </c>
      <c r="I3823" s="8">
        <v>0.2245</v>
      </c>
      <c r="J3823" s="9">
        <v>0.003414351851851852</v>
      </c>
      <c r="K3823" s="21">
        <v>295.0</v>
      </c>
      <c r="L3823" s="4">
        <v>3.1</v>
      </c>
    </row>
    <row r="3824">
      <c r="A3824" s="20" t="s">
        <v>4888</v>
      </c>
      <c r="B3824" s="20" t="str">
        <f t="shared" si="1"/>
        <v>#VALUE!</v>
      </c>
      <c r="C3824" s="20" t="str">
        <f>IFERROR(__xludf.DUMMYFUNCTION("SPLIT(E3824,"" - "")"),"#VALUE!")</f>
        <v>#VALUE!</v>
      </c>
      <c r="D3824" s="20"/>
      <c r="E3824" s="23"/>
      <c r="F3824" s="4">
        <v>40.0</v>
      </c>
      <c r="G3824" s="4">
        <v>2.7</v>
      </c>
      <c r="H3824" s="8">
        <v>0.2</v>
      </c>
      <c r="I3824" s="8">
        <v>0.2593</v>
      </c>
      <c r="J3824" s="9">
        <v>0.0022569444444444442</v>
      </c>
      <c r="K3824" s="21">
        <v>195.0</v>
      </c>
      <c r="L3824" s="4">
        <v>2.32</v>
      </c>
    </row>
    <row r="3825">
      <c r="A3825" s="20" t="s">
        <v>4473</v>
      </c>
      <c r="B3825" s="20" t="str">
        <f t="shared" si="1"/>
        <v>#VALUE!</v>
      </c>
      <c r="C3825" s="20" t="str">
        <f>IFERROR(__xludf.DUMMYFUNCTION("SPLIT(E3825,"" - "")"),"#VALUE!")</f>
        <v>#VALUE!</v>
      </c>
      <c r="D3825" s="20"/>
      <c r="E3825" s="23"/>
      <c r="F3825" s="4">
        <v>40.0</v>
      </c>
      <c r="G3825" s="4">
        <v>4.28</v>
      </c>
      <c r="H3825" s="8">
        <v>0.2</v>
      </c>
      <c r="I3825" s="8">
        <v>0.1696</v>
      </c>
      <c r="J3825" s="9">
        <v>0.003263888888888889</v>
      </c>
      <c r="K3825" s="21">
        <v>282.0</v>
      </c>
      <c r="L3825" s="4">
        <v>2.1</v>
      </c>
    </row>
    <row r="3826">
      <c r="A3826" s="20" t="s">
        <v>4474</v>
      </c>
      <c r="B3826" s="20" t="str">
        <f t="shared" si="1"/>
        <v>#VALUE!</v>
      </c>
      <c r="C3826" s="20" t="str">
        <f>IFERROR(__xludf.DUMMYFUNCTION("SPLIT(E3826,"" - "")"),"#VALUE!")</f>
        <v>#VALUE!</v>
      </c>
      <c r="D3826" s="20"/>
      <c r="E3826" s="23"/>
      <c r="F3826" s="4">
        <v>40.0</v>
      </c>
      <c r="G3826" s="4">
        <v>2.2</v>
      </c>
      <c r="H3826" s="8">
        <v>0.175</v>
      </c>
      <c r="I3826" s="8">
        <v>0.1932</v>
      </c>
      <c r="J3826" s="9">
        <v>0.00568287037037037</v>
      </c>
      <c r="K3826" s="21">
        <v>491.0</v>
      </c>
      <c r="L3826" s="4">
        <v>5.0</v>
      </c>
    </row>
    <row r="3827">
      <c r="A3827" s="20" t="s">
        <v>4475</v>
      </c>
      <c r="B3827" s="20" t="str">
        <f t="shared" si="1"/>
        <v>#VALUE!</v>
      </c>
      <c r="C3827" s="20" t="str">
        <f>IFERROR(__xludf.DUMMYFUNCTION("SPLIT(E3827,"" - "")"),"#VALUE!")</f>
        <v>#VALUE!</v>
      </c>
      <c r="D3827" s="20"/>
      <c r="E3827" s="23"/>
      <c r="F3827" s="4">
        <v>40.0</v>
      </c>
      <c r="G3827" s="4">
        <v>4.12</v>
      </c>
      <c r="H3827" s="8">
        <v>0.15</v>
      </c>
      <c r="I3827" s="8">
        <v>0.1273</v>
      </c>
      <c r="J3827" s="9">
        <v>0.005729166666666666</v>
      </c>
      <c r="K3827" s="21">
        <v>495.0</v>
      </c>
      <c r="L3827" s="4">
        <v>3.95</v>
      </c>
    </row>
    <row r="3828">
      <c r="A3828" s="20" t="s">
        <v>4476</v>
      </c>
      <c r="B3828" s="20" t="str">
        <f t="shared" si="1"/>
        <v>#VALUE!</v>
      </c>
      <c r="C3828" s="20" t="str">
        <f>IFERROR(__xludf.DUMMYFUNCTION("SPLIT(E3828,"" - "")"),"#VALUE!")</f>
        <v>#VALUE!</v>
      </c>
      <c r="D3828" s="20"/>
      <c r="E3828" s="23"/>
      <c r="F3828" s="4">
        <v>40.0</v>
      </c>
      <c r="G3828" s="4">
        <v>4.08</v>
      </c>
      <c r="H3828" s="8">
        <v>0.125</v>
      </c>
      <c r="I3828" s="8">
        <v>0.2393</v>
      </c>
      <c r="J3828" s="9">
        <v>0.0042592592592592595</v>
      </c>
      <c r="K3828" s="21">
        <v>368.0</v>
      </c>
      <c r="L3828" s="4">
        <v>6.0</v>
      </c>
    </row>
    <row r="3829">
      <c r="A3829" s="20" t="s">
        <v>4477</v>
      </c>
      <c r="B3829" s="20" t="str">
        <f t="shared" si="1"/>
        <v>#VALUE!</v>
      </c>
      <c r="C3829" s="20" t="str">
        <f>IFERROR(__xludf.DUMMYFUNCTION("SPLIT(E3829,"" - "")"),"#VALUE!")</f>
        <v>#VALUE!</v>
      </c>
      <c r="D3829" s="20"/>
      <c r="E3829" s="23"/>
      <c r="F3829" s="4">
        <v>40.0</v>
      </c>
      <c r="G3829" s="4">
        <v>5.38</v>
      </c>
      <c r="H3829" s="8">
        <v>0.15</v>
      </c>
      <c r="I3829" s="8">
        <v>0.1488</v>
      </c>
      <c r="J3829" s="9">
        <v>0.004594907407407408</v>
      </c>
      <c r="K3829" s="21">
        <v>397.0</v>
      </c>
      <c r="L3829" s="4">
        <v>3.3</v>
      </c>
    </row>
    <row r="3830">
      <c r="A3830" s="20" t="s">
        <v>4478</v>
      </c>
      <c r="B3830" s="20" t="str">
        <f t="shared" si="1"/>
        <v>#VALUE!</v>
      </c>
      <c r="C3830" s="20" t="str">
        <f>IFERROR(__xludf.DUMMYFUNCTION("SPLIT(E3830,"" - "")"),"#VALUE!")</f>
        <v>#VALUE!</v>
      </c>
      <c r="D3830" s="20"/>
      <c r="E3830" s="23"/>
      <c r="F3830" s="4">
        <v>40.0</v>
      </c>
      <c r="G3830" s="4">
        <v>3.4</v>
      </c>
      <c r="H3830" s="8">
        <v>0.325</v>
      </c>
      <c r="I3830" s="8">
        <v>0.1544</v>
      </c>
      <c r="J3830" s="9">
        <v>0.0028125</v>
      </c>
      <c r="K3830" s="21">
        <v>243.0</v>
      </c>
      <c r="L3830" s="4">
        <v>2.12</v>
      </c>
    </row>
    <row r="3831">
      <c r="A3831" s="20" t="s">
        <v>4479</v>
      </c>
      <c r="B3831" s="20" t="str">
        <f t="shared" si="1"/>
        <v>#VALUE!</v>
      </c>
      <c r="C3831" s="20" t="str">
        <f>IFERROR(__xludf.DUMMYFUNCTION("SPLIT(E3831,"" - "")"),"#VALUE!")</f>
        <v>#VALUE!</v>
      </c>
      <c r="D3831" s="20"/>
      <c r="E3831" s="23"/>
      <c r="F3831" s="4">
        <v>40.0</v>
      </c>
      <c r="G3831" s="4">
        <v>2.5</v>
      </c>
      <c r="H3831" s="8">
        <v>0.2</v>
      </c>
      <c r="I3831" s="8">
        <v>0.08</v>
      </c>
      <c r="J3831" s="9">
        <v>0.003472222222222222</v>
      </c>
      <c r="K3831" s="21">
        <v>300.0</v>
      </c>
      <c r="L3831" s="4">
        <v>3.25</v>
      </c>
    </row>
    <row r="3832">
      <c r="A3832" s="20" t="s">
        <v>4480</v>
      </c>
      <c r="B3832" s="20" t="str">
        <f t="shared" si="1"/>
        <v>#VALUE!</v>
      </c>
      <c r="C3832" s="20" t="str">
        <f>IFERROR(__xludf.DUMMYFUNCTION("SPLIT(E3832,"" - "")"),"#VALUE!")</f>
        <v>#VALUE!</v>
      </c>
      <c r="D3832" s="20"/>
      <c r="E3832" s="23"/>
      <c r="F3832" s="4">
        <v>40.0</v>
      </c>
      <c r="G3832" s="4">
        <v>2.38</v>
      </c>
      <c r="H3832" s="8">
        <v>0.25</v>
      </c>
      <c r="I3832" s="8">
        <v>0.1263</v>
      </c>
      <c r="J3832" s="9">
        <v>0.003425925925925926</v>
      </c>
      <c r="K3832" s="21">
        <v>296.0</v>
      </c>
      <c r="L3832" s="4">
        <v>4.05</v>
      </c>
    </row>
    <row r="3833">
      <c r="A3833" s="20" t="s">
        <v>4481</v>
      </c>
      <c r="B3833" s="20" t="str">
        <f t="shared" si="1"/>
        <v>#VALUE!</v>
      </c>
      <c r="C3833" s="20" t="str">
        <f>IFERROR(__xludf.DUMMYFUNCTION("SPLIT(E3833,"" - "")"),"#VALUE!")</f>
        <v>#VALUE!</v>
      </c>
      <c r="D3833" s="20"/>
      <c r="E3833" s="23"/>
      <c r="F3833" s="4">
        <v>40.0</v>
      </c>
      <c r="G3833" s="4">
        <v>1.95</v>
      </c>
      <c r="H3833" s="8">
        <v>0.075</v>
      </c>
      <c r="I3833" s="8">
        <v>0.3846</v>
      </c>
      <c r="J3833" s="9">
        <v>0.0020717592592592593</v>
      </c>
      <c r="K3833" s="21">
        <v>179.0</v>
      </c>
      <c r="L3833" s="4">
        <v>2.72</v>
      </c>
    </row>
    <row r="3834">
      <c r="A3834" s="20" t="s">
        <v>4482</v>
      </c>
      <c r="B3834" s="20" t="str">
        <f t="shared" si="1"/>
        <v>#VALUE!</v>
      </c>
      <c r="C3834" s="20" t="str">
        <f>IFERROR(__xludf.DUMMYFUNCTION("SPLIT(E3834,"" - "")"),"#VALUE!")</f>
        <v>#VALUE!</v>
      </c>
      <c r="D3834" s="20"/>
      <c r="E3834" s="23"/>
      <c r="F3834" s="4">
        <v>40.0</v>
      </c>
      <c r="G3834" s="4">
        <v>3.98</v>
      </c>
      <c r="H3834" s="8">
        <v>0.275</v>
      </c>
      <c r="I3834" s="8">
        <v>0.1447</v>
      </c>
      <c r="J3834" s="9">
        <v>0.003912037037037037</v>
      </c>
      <c r="K3834" s="21">
        <v>338.0</v>
      </c>
      <c r="L3834" s="4">
        <v>6.1</v>
      </c>
    </row>
    <row r="3835">
      <c r="A3835" s="20" t="s">
        <v>4483</v>
      </c>
      <c r="B3835" s="20" t="str">
        <f t="shared" si="1"/>
        <v>#VALUE!</v>
      </c>
      <c r="C3835" s="20" t="str">
        <f>IFERROR(__xludf.DUMMYFUNCTION("SPLIT(E3835,"" - "")"),"#VALUE!")</f>
        <v>#VALUE!</v>
      </c>
      <c r="D3835" s="20"/>
      <c r="E3835" s="23"/>
      <c r="F3835" s="4">
        <v>40.0</v>
      </c>
      <c r="G3835" s="4">
        <v>3.28</v>
      </c>
      <c r="H3835" s="8">
        <v>0.15</v>
      </c>
      <c r="I3835" s="8">
        <v>0.2672</v>
      </c>
      <c r="J3835" s="9">
        <v>0.0022453703703703702</v>
      </c>
      <c r="K3835" s="21">
        <v>194.0</v>
      </c>
      <c r="L3835" s="4">
        <v>1.4</v>
      </c>
    </row>
    <row r="3836">
      <c r="A3836" s="20" t="s">
        <v>4485</v>
      </c>
      <c r="B3836" s="20" t="str">
        <f t="shared" si="1"/>
        <v>#VALUE!</v>
      </c>
      <c r="C3836" s="20" t="str">
        <f>IFERROR(__xludf.DUMMYFUNCTION("SPLIT(E3836,"" - "")"),"#VALUE!")</f>
        <v>#VALUE!</v>
      </c>
      <c r="D3836" s="20"/>
      <c r="E3836" s="23"/>
      <c r="F3836" s="4">
        <v>40.0</v>
      </c>
      <c r="G3836" s="4">
        <v>5.88</v>
      </c>
      <c r="H3836" s="8">
        <v>0.225</v>
      </c>
      <c r="I3836" s="8">
        <v>0.1277</v>
      </c>
      <c r="J3836" s="9">
        <v>0.005729166666666666</v>
      </c>
      <c r="K3836" s="21">
        <v>495.0</v>
      </c>
      <c r="L3836" s="4">
        <v>5.75</v>
      </c>
    </row>
    <row r="3837">
      <c r="A3837" s="20" t="s">
        <v>4487</v>
      </c>
      <c r="B3837" s="20" t="str">
        <f t="shared" si="1"/>
        <v>#VALUE!</v>
      </c>
      <c r="C3837" s="20" t="str">
        <f>IFERROR(__xludf.DUMMYFUNCTION("SPLIT(E3837,"" - "")"),"#VALUE!")</f>
        <v>#VALUE!</v>
      </c>
      <c r="D3837" s="20"/>
      <c r="E3837" s="23"/>
      <c r="F3837" s="4">
        <v>40.0</v>
      </c>
      <c r="G3837" s="4">
        <v>2.58</v>
      </c>
      <c r="H3837" s="8">
        <v>0.525</v>
      </c>
      <c r="I3837" s="8">
        <v>0.0971</v>
      </c>
      <c r="J3837" s="9">
        <v>0.003969907407407407</v>
      </c>
      <c r="K3837" s="21">
        <v>343.0</v>
      </c>
      <c r="L3837" s="4">
        <v>2.3</v>
      </c>
    </row>
    <row r="3838">
      <c r="A3838" s="20" t="s">
        <v>4488</v>
      </c>
      <c r="B3838" s="20" t="str">
        <f t="shared" si="1"/>
        <v>#VALUE!</v>
      </c>
      <c r="C3838" s="20" t="str">
        <f>IFERROR(__xludf.DUMMYFUNCTION("SPLIT(E3838,"" - "")"),"#VALUE!")</f>
        <v>#VALUE!</v>
      </c>
      <c r="D3838" s="20"/>
      <c r="E3838" s="23"/>
      <c r="F3838" s="4">
        <v>40.0</v>
      </c>
      <c r="G3838" s="4">
        <v>5.98</v>
      </c>
      <c r="H3838" s="8">
        <v>0.25</v>
      </c>
      <c r="I3838" s="8">
        <v>0.251</v>
      </c>
      <c r="J3838" s="9">
        <v>0.005381944444444444</v>
      </c>
      <c r="K3838" s="21">
        <v>465.0</v>
      </c>
      <c r="L3838" s="4">
        <v>3.82</v>
      </c>
    </row>
    <row r="3839">
      <c r="A3839" s="20" t="s">
        <v>4489</v>
      </c>
      <c r="B3839" s="20" t="str">
        <f t="shared" si="1"/>
        <v>#VALUE!</v>
      </c>
      <c r="C3839" s="20" t="str">
        <f>IFERROR(__xludf.DUMMYFUNCTION("SPLIT(E3839,"" - "")"),"#VALUE!")</f>
        <v>#VALUE!</v>
      </c>
      <c r="D3839" s="20"/>
      <c r="E3839" s="23"/>
      <c r="F3839" s="4">
        <v>40.0</v>
      </c>
      <c r="G3839" s="4">
        <v>1.72</v>
      </c>
      <c r="H3839" s="8">
        <v>0.225</v>
      </c>
      <c r="I3839" s="8">
        <v>0.4638</v>
      </c>
      <c r="J3839" s="9">
        <v>0.0015162037037037036</v>
      </c>
      <c r="K3839" s="21">
        <v>131.0</v>
      </c>
      <c r="L3839" s="4">
        <v>1.12</v>
      </c>
    </row>
    <row r="3840">
      <c r="A3840" s="20" t="s">
        <v>4490</v>
      </c>
      <c r="B3840" s="20" t="str">
        <f t="shared" si="1"/>
        <v>#VALUE!</v>
      </c>
      <c r="C3840" s="20" t="str">
        <f>IFERROR(__xludf.DUMMYFUNCTION("SPLIT(E3840,"" - "")"),"#VALUE!")</f>
        <v>#VALUE!</v>
      </c>
      <c r="D3840" s="20"/>
      <c r="E3840" s="23"/>
      <c r="F3840" s="4">
        <v>40.0</v>
      </c>
      <c r="G3840" s="4">
        <v>4.7</v>
      </c>
      <c r="H3840" s="8">
        <v>0.15</v>
      </c>
      <c r="I3840" s="8">
        <v>0.133</v>
      </c>
      <c r="J3840" s="9">
        <v>0.0043287037037037035</v>
      </c>
      <c r="K3840" s="21">
        <v>374.0</v>
      </c>
      <c r="L3840" s="4">
        <v>6.92</v>
      </c>
    </row>
    <row r="3841">
      <c r="A3841" s="20" t="s">
        <v>4889</v>
      </c>
      <c r="B3841" s="20" t="str">
        <f t="shared" si="1"/>
        <v>#VALUE!</v>
      </c>
      <c r="C3841" s="20" t="str">
        <f>IFERROR(__xludf.DUMMYFUNCTION("SPLIT(E3841,"" - "")"),"#VALUE!")</f>
        <v>#VALUE!</v>
      </c>
      <c r="D3841" s="20"/>
      <c r="E3841" s="23"/>
      <c r="F3841" s="4">
        <v>40.0</v>
      </c>
      <c r="G3841" s="4">
        <v>2.7</v>
      </c>
      <c r="H3841" s="8">
        <v>0.15</v>
      </c>
      <c r="I3841" s="8">
        <v>0.1574</v>
      </c>
      <c r="J3841" s="9">
        <v>0.0050810185185185186</v>
      </c>
      <c r="K3841" s="21">
        <v>439.0</v>
      </c>
      <c r="L3841" s="4">
        <v>4.78</v>
      </c>
    </row>
    <row r="3842">
      <c r="A3842" s="20" t="s">
        <v>4492</v>
      </c>
      <c r="B3842" s="20" t="str">
        <f t="shared" si="1"/>
        <v>#VALUE!</v>
      </c>
      <c r="C3842" s="20" t="str">
        <f>IFERROR(__xludf.DUMMYFUNCTION("SPLIT(E3842,"" - "")"),"#VALUE!")</f>
        <v>#VALUE!</v>
      </c>
      <c r="D3842" s="20"/>
      <c r="E3842" s="23"/>
      <c r="F3842" s="4">
        <v>40.0</v>
      </c>
      <c r="G3842" s="4">
        <v>5.05</v>
      </c>
      <c r="H3842" s="8">
        <v>0.275</v>
      </c>
      <c r="I3842" s="8">
        <v>0.1485</v>
      </c>
      <c r="J3842" s="9">
        <v>0.0029745370370370373</v>
      </c>
      <c r="K3842" s="21">
        <v>257.0</v>
      </c>
      <c r="L3842" s="4">
        <v>1.42</v>
      </c>
    </row>
    <row r="3843">
      <c r="A3843" s="20" t="s">
        <v>4890</v>
      </c>
      <c r="B3843" s="20" t="str">
        <f t="shared" si="1"/>
        <v>#VALUE!</v>
      </c>
      <c r="C3843" s="20" t="str">
        <f>IFERROR(__xludf.DUMMYFUNCTION("SPLIT(E3843,"" - "")"),"#VALUE!")</f>
        <v>#VALUE!</v>
      </c>
      <c r="D3843" s="20"/>
      <c r="E3843" s="23"/>
      <c r="F3843" s="4">
        <v>40.0</v>
      </c>
      <c r="G3843" s="4">
        <v>2.72</v>
      </c>
      <c r="H3843" s="8">
        <v>0.175</v>
      </c>
      <c r="I3843" s="8">
        <v>0.0367</v>
      </c>
      <c r="J3843" s="9">
        <v>0.002349537037037037</v>
      </c>
      <c r="K3843" s="21">
        <v>203.0</v>
      </c>
      <c r="L3843" s="4">
        <v>5.48</v>
      </c>
    </row>
    <row r="3844">
      <c r="A3844" s="20" t="s">
        <v>4495</v>
      </c>
      <c r="B3844" s="20" t="str">
        <f t="shared" si="1"/>
        <v>#VALUE!</v>
      </c>
      <c r="C3844" s="20" t="str">
        <f>IFERROR(__xludf.DUMMYFUNCTION("SPLIT(E3844,"" - "")"),"#VALUE!")</f>
        <v>#VALUE!</v>
      </c>
      <c r="D3844" s="20"/>
      <c r="E3844" s="23"/>
      <c r="F3844" s="4">
        <v>40.0</v>
      </c>
      <c r="G3844" s="4">
        <v>3.0</v>
      </c>
      <c r="H3844" s="8">
        <v>0.15</v>
      </c>
      <c r="I3844" s="8">
        <v>0.3167</v>
      </c>
      <c r="J3844" s="9">
        <v>0.0024305555555555556</v>
      </c>
      <c r="K3844" s="21">
        <v>210.0</v>
      </c>
      <c r="L3844" s="4">
        <v>1.22</v>
      </c>
    </row>
    <row r="3845">
      <c r="A3845" s="20" t="s">
        <v>4497</v>
      </c>
      <c r="B3845" s="20" t="str">
        <f t="shared" si="1"/>
        <v>#VALUE!</v>
      </c>
      <c r="C3845" s="20" t="str">
        <f>IFERROR(__xludf.DUMMYFUNCTION("SPLIT(E3845,"" - "")"),"#VALUE!")</f>
        <v>#VALUE!</v>
      </c>
      <c r="D3845" s="20"/>
      <c r="E3845" s="23"/>
      <c r="F3845" s="4">
        <v>40.0</v>
      </c>
      <c r="G3845" s="4">
        <v>3.52</v>
      </c>
      <c r="H3845" s="8">
        <v>0.225</v>
      </c>
      <c r="I3845" s="8">
        <v>0.1631</v>
      </c>
      <c r="J3845" s="9">
        <v>0.0036689814814814814</v>
      </c>
      <c r="K3845" s="21">
        <v>317.0</v>
      </c>
      <c r="L3845" s="4">
        <v>2.85</v>
      </c>
    </row>
    <row r="3846">
      <c r="A3846" s="20" t="s">
        <v>4498</v>
      </c>
      <c r="B3846" s="20" t="str">
        <f t="shared" si="1"/>
        <v>#VALUE!</v>
      </c>
      <c r="C3846" s="20" t="str">
        <f>IFERROR(__xludf.DUMMYFUNCTION("SPLIT(E3846,"" - "")"),"#VALUE!")</f>
        <v>#VALUE!</v>
      </c>
      <c r="D3846" s="20"/>
      <c r="E3846" s="23"/>
      <c r="F3846" s="4">
        <v>40.0</v>
      </c>
      <c r="G3846" s="4">
        <v>2.22</v>
      </c>
      <c r="H3846" s="8">
        <v>0.225</v>
      </c>
      <c r="I3846" s="8">
        <v>0.3146</v>
      </c>
      <c r="J3846" s="9">
        <v>0.003171296296296296</v>
      </c>
      <c r="K3846" s="21">
        <v>274.0</v>
      </c>
      <c r="L3846" s="4">
        <v>0.82</v>
      </c>
    </row>
    <row r="3847">
      <c r="A3847" s="20" t="s">
        <v>4499</v>
      </c>
      <c r="B3847" s="20" t="str">
        <f t="shared" si="1"/>
        <v>#VALUE!</v>
      </c>
      <c r="C3847" s="20" t="str">
        <f>IFERROR(__xludf.DUMMYFUNCTION("SPLIT(E3847,"" - "")"),"#VALUE!")</f>
        <v>#VALUE!</v>
      </c>
      <c r="D3847" s="20"/>
      <c r="E3847" s="23"/>
      <c r="F3847" s="4">
        <v>40.0</v>
      </c>
      <c r="G3847" s="4">
        <v>3.58</v>
      </c>
      <c r="H3847" s="8">
        <v>0.325</v>
      </c>
      <c r="I3847" s="8">
        <v>0.1399</v>
      </c>
      <c r="J3847" s="9">
        <v>0.007175925925925926</v>
      </c>
      <c r="K3847" s="21">
        <v>620.0</v>
      </c>
      <c r="L3847" s="4">
        <v>4.32</v>
      </c>
    </row>
    <row r="3848">
      <c r="A3848" s="20" t="s">
        <v>4500</v>
      </c>
      <c r="B3848" s="20" t="str">
        <f t="shared" si="1"/>
        <v>#VALUE!</v>
      </c>
      <c r="C3848" s="20" t="str">
        <f>IFERROR(__xludf.DUMMYFUNCTION("SPLIT(E3848,"" - "")"),"#VALUE!")</f>
        <v>#VALUE!</v>
      </c>
      <c r="D3848" s="20"/>
      <c r="E3848" s="23"/>
      <c r="F3848" s="4">
        <v>40.0</v>
      </c>
      <c r="G3848" s="4">
        <v>3.35</v>
      </c>
      <c r="H3848" s="8">
        <v>0.35</v>
      </c>
      <c r="I3848" s="8">
        <v>0.194</v>
      </c>
      <c r="J3848" s="9">
        <v>0.0015393518518518519</v>
      </c>
      <c r="K3848" s="21">
        <v>133.0</v>
      </c>
      <c r="L3848" s="4">
        <v>1.02</v>
      </c>
    </row>
    <row r="3849">
      <c r="A3849" s="20" t="s">
        <v>4501</v>
      </c>
      <c r="B3849" s="20" t="str">
        <f t="shared" si="1"/>
        <v>#VALUE!</v>
      </c>
      <c r="C3849" s="20" t="str">
        <f>IFERROR(__xludf.DUMMYFUNCTION("SPLIT(E3849,"" - "")"),"#VALUE!")</f>
        <v>#VALUE!</v>
      </c>
      <c r="D3849" s="20"/>
      <c r="E3849" s="23"/>
      <c r="F3849" s="4">
        <v>40.0</v>
      </c>
      <c r="G3849" s="4">
        <v>3.02</v>
      </c>
      <c r="H3849" s="8">
        <v>0.225</v>
      </c>
      <c r="I3849" s="8">
        <v>0.2231</v>
      </c>
      <c r="J3849" s="9">
        <v>0.0019328703703703704</v>
      </c>
      <c r="K3849" s="21">
        <v>167.0</v>
      </c>
      <c r="L3849" s="4">
        <v>2.52</v>
      </c>
    </row>
    <row r="3850">
      <c r="A3850" s="20" t="s">
        <v>4502</v>
      </c>
      <c r="B3850" s="20" t="str">
        <f t="shared" si="1"/>
        <v>#VALUE!</v>
      </c>
      <c r="C3850" s="20" t="str">
        <f>IFERROR(__xludf.DUMMYFUNCTION("SPLIT(E3850,"" - "")"),"#VALUE!")</f>
        <v>#VALUE!</v>
      </c>
      <c r="D3850" s="20"/>
      <c r="E3850" s="23"/>
      <c r="F3850" s="4">
        <v>40.0</v>
      </c>
      <c r="G3850" s="4">
        <v>1.52</v>
      </c>
      <c r="H3850" s="8">
        <v>0.125</v>
      </c>
      <c r="I3850" s="8">
        <v>0.2131</v>
      </c>
      <c r="J3850" s="9">
        <v>0.002777777777777778</v>
      </c>
      <c r="K3850" s="21">
        <v>240.0</v>
      </c>
      <c r="L3850" s="4">
        <v>6.78</v>
      </c>
    </row>
    <row r="3851">
      <c r="A3851" s="20" t="s">
        <v>4503</v>
      </c>
      <c r="B3851" s="20" t="str">
        <f t="shared" si="1"/>
        <v>#VALUE!</v>
      </c>
      <c r="C3851" s="20" t="str">
        <f>IFERROR(__xludf.DUMMYFUNCTION("SPLIT(E3851,"" - "")"),"#VALUE!")</f>
        <v>#VALUE!</v>
      </c>
      <c r="D3851" s="20"/>
      <c r="E3851" s="23"/>
      <c r="F3851" s="4">
        <v>40.0</v>
      </c>
      <c r="G3851" s="4">
        <v>2.95</v>
      </c>
      <c r="H3851" s="8">
        <v>0.275</v>
      </c>
      <c r="I3851" s="8">
        <v>0.1949</v>
      </c>
      <c r="J3851" s="9">
        <v>0.0027430555555555554</v>
      </c>
      <c r="K3851" s="21">
        <v>237.0</v>
      </c>
      <c r="L3851" s="4">
        <v>2.3</v>
      </c>
    </row>
    <row r="3852">
      <c r="A3852" s="20" t="s">
        <v>4504</v>
      </c>
      <c r="B3852" s="20" t="str">
        <f t="shared" si="1"/>
        <v>#VALUE!</v>
      </c>
      <c r="C3852" s="20" t="str">
        <f>IFERROR(__xludf.DUMMYFUNCTION("SPLIT(E3852,"" - "")"),"#VALUE!")</f>
        <v>#VALUE!</v>
      </c>
      <c r="D3852" s="20"/>
      <c r="E3852" s="23"/>
      <c r="F3852" s="4">
        <v>40.0</v>
      </c>
      <c r="G3852" s="4">
        <v>1.55</v>
      </c>
      <c r="H3852" s="8">
        <v>0.125</v>
      </c>
      <c r="I3852" s="8">
        <v>0.3548</v>
      </c>
      <c r="J3852" s="9">
        <v>0.0023032407407407407</v>
      </c>
      <c r="K3852" s="21">
        <v>199.0</v>
      </c>
      <c r="L3852" s="4">
        <v>4.65</v>
      </c>
    </row>
    <row r="3853">
      <c r="A3853" s="20" t="s">
        <v>4891</v>
      </c>
      <c r="B3853" s="20" t="str">
        <f t="shared" si="1"/>
        <v>#VALUE!</v>
      </c>
      <c r="C3853" s="20" t="str">
        <f>IFERROR(__xludf.DUMMYFUNCTION("SPLIT(E3853,"" - "")"),"#VALUE!")</f>
        <v>#VALUE!</v>
      </c>
      <c r="D3853" s="20"/>
      <c r="E3853" s="23"/>
      <c r="F3853" s="4">
        <v>40.0</v>
      </c>
      <c r="G3853" s="4">
        <v>2.18</v>
      </c>
      <c r="H3853" s="8">
        <v>0.375</v>
      </c>
      <c r="I3853" s="8">
        <v>0.1724</v>
      </c>
      <c r="J3853" s="9">
        <v>0.003449074074074074</v>
      </c>
      <c r="K3853" s="21">
        <v>298.0</v>
      </c>
      <c r="L3853" s="4">
        <v>3.05</v>
      </c>
    </row>
    <row r="3854">
      <c r="A3854" s="20" t="s">
        <v>4506</v>
      </c>
      <c r="B3854" s="20" t="str">
        <f t="shared" si="1"/>
        <v>#VALUE!</v>
      </c>
      <c r="C3854" s="20" t="str">
        <f>IFERROR(__xludf.DUMMYFUNCTION("SPLIT(E3854,"" - "")"),"#VALUE!")</f>
        <v>#VALUE!</v>
      </c>
      <c r="D3854" s="20"/>
      <c r="E3854" s="23"/>
      <c r="F3854" s="4">
        <v>40.0</v>
      </c>
      <c r="G3854" s="4">
        <v>2.2</v>
      </c>
      <c r="H3854" s="8">
        <v>0.075</v>
      </c>
      <c r="I3854" s="8">
        <v>0.3182</v>
      </c>
      <c r="J3854" s="9">
        <v>0.002025462962962963</v>
      </c>
      <c r="K3854" s="21">
        <v>175.0</v>
      </c>
      <c r="L3854" s="4">
        <v>2.78</v>
      </c>
    </row>
    <row r="3855">
      <c r="A3855" s="20" t="s">
        <v>4507</v>
      </c>
      <c r="B3855" s="20" t="str">
        <f t="shared" si="1"/>
        <v>#VALUE!</v>
      </c>
      <c r="C3855" s="20" t="str">
        <f>IFERROR(__xludf.DUMMYFUNCTION("SPLIT(E3855,"" - "")"),"#VALUE!")</f>
        <v>#VALUE!</v>
      </c>
      <c r="D3855" s="20"/>
      <c r="E3855" s="23"/>
      <c r="F3855" s="4">
        <v>40.0</v>
      </c>
      <c r="G3855" s="4">
        <v>2.5</v>
      </c>
      <c r="H3855" s="8">
        <v>0.225</v>
      </c>
      <c r="I3855" s="8">
        <v>0.19</v>
      </c>
      <c r="J3855" s="9">
        <v>0.00400462962962963</v>
      </c>
      <c r="K3855" s="21">
        <v>346.0</v>
      </c>
      <c r="L3855" s="4">
        <v>3.7</v>
      </c>
    </row>
    <row r="3856">
      <c r="A3856" s="20" t="s">
        <v>4511</v>
      </c>
      <c r="B3856" s="20" t="str">
        <f t="shared" si="1"/>
        <v>#VALUE!</v>
      </c>
      <c r="C3856" s="20" t="str">
        <f>IFERROR(__xludf.DUMMYFUNCTION("SPLIT(E3856,"" - "")"),"#VALUE!")</f>
        <v>#VALUE!</v>
      </c>
      <c r="D3856" s="20"/>
      <c r="E3856" s="23"/>
      <c r="F3856" s="4">
        <v>40.0</v>
      </c>
      <c r="G3856" s="4">
        <v>2.88</v>
      </c>
      <c r="H3856" s="8">
        <v>0.275</v>
      </c>
      <c r="I3856" s="8">
        <v>0.2087</v>
      </c>
      <c r="J3856" s="9">
        <v>0.005775462962962963</v>
      </c>
      <c r="K3856" s="21">
        <v>499.0</v>
      </c>
      <c r="L3856" s="4">
        <v>9.68</v>
      </c>
    </row>
    <row r="3857">
      <c r="A3857" s="20" t="s">
        <v>4512</v>
      </c>
      <c r="B3857" s="20" t="str">
        <f t="shared" si="1"/>
        <v>#VALUE!</v>
      </c>
      <c r="C3857" s="20" t="str">
        <f>IFERROR(__xludf.DUMMYFUNCTION("SPLIT(E3857,"" - "")"),"#VALUE!")</f>
        <v>#VALUE!</v>
      </c>
      <c r="D3857" s="20"/>
      <c r="E3857" s="23"/>
      <c r="F3857" s="4">
        <v>40.0</v>
      </c>
      <c r="G3857" s="4">
        <v>2.8</v>
      </c>
      <c r="H3857" s="8">
        <v>0.1</v>
      </c>
      <c r="I3857" s="8">
        <v>0.3214</v>
      </c>
      <c r="J3857" s="9">
        <v>0.002337962962962963</v>
      </c>
      <c r="K3857" s="21">
        <v>202.0</v>
      </c>
      <c r="L3857" s="4">
        <v>1.28</v>
      </c>
    </row>
    <row r="3858">
      <c r="A3858" s="20" t="s">
        <v>4513</v>
      </c>
      <c r="B3858" s="20" t="str">
        <f t="shared" si="1"/>
        <v>#VALUE!</v>
      </c>
      <c r="C3858" s="20" t="str">
        <f>IFERROR(__xludf.DUMMYFUNCTION("SPLIT(E3858,"" - "")"),"#VALUE!")</f>
        <v>#VALUE!</v>
      </c>
      <c r="D3858" s="20"/>
      <c r="E3858" s="23"/>
      <c r="F3858" s="4">
        <v>40.0</v>
      </c>
      <c r="G3858" s="4">
        <v>3.02</v>
      </c>
      <c r="H3858" s="8">
        <v>0.325</v>
      </c>
      <c r="I3858" s="8">
        <v>0.2149</v>
      </c>
      <c r="J3858" s="9">
        <v>0.0027314814814814814</v>
      </c>
      <c r="K3858" s="21">
        <v>236.0</v>
      </c>
      <c r="L3858" s="4">
        <v>1.42</v>
      </c>
    </row>
    <row r="3859">
      <c r="A3859" s="20" t="s">
        <v>4514</v>
      </c>
      <c r="B3859" s="20" t="str">
        <f t="shared" si="1"/>
        <v>#VALUE!</v>
      </c>
      <c r="C3859" s="20" t="str">
        <f>IFERROR(__xludf.DUMMYFUNCTION("SPLIT(E3859,"" - "")"),"#VALUE!")</f>
        <v>#VALUE!</v>
      </c>
      <c r="D3859" s="20"/>
      <c r="E3859" s="23"/>
      <c r="F3859" s="4">
        <v>40.0</v>
      </c>
      <c r="G3859" s="4">
        <v>2.15</v>
      </c>
      <c r="H3859" s="8">
        <v>0.325</v>
      </c>
      <c r="I3859" s="8">
        <v>0.0814</v>
      </c>
      <c r="J3859" s="9">
        <v>0.003993055555555555</v>
      </c>
      <c r="K3859" s="21">
        <v>345.0</v>
      </c>
      <c r="L3859" s="4">
        <v>3.08</v>
      </c>
    </row>
    <row r="3860">
      <c r="A3860" s="20" t="s">
        <v>4892</v>
      </c>
      <c r="B3860" s="20" t="str">
        <f t="shared" si="1"/>
        <v>#VALUE!</v>
      </c>
      <c r="C3860" s="20" t="str">
        <f>IFERROR(__xludf.DUMMYFUNCTION("SPLIT(E3860,"" - "")"),"#VALUE!")</f>
        <v>#VALUE!</v>
      </c>
      <c r="D3860" s="20"/>
      <c r="E3860" s="23"/>
      <c r="F3860" s="4">
        <v>40.0</v>
      </c>
      <c r="G3860" s="4">
        <v>2.35</v>
      </c>
      <c r="H3860" s="8">
        <v>0.9</v>
      </c>
      <c r="I3860" s="8">
        <v>0.0213</v>
      </c>
      <c r="J3860" s="9">
        <v>0.0013657407407407407</v>
      </c>
      <c r="K3860" s="21">
        <v>118.0</v>
      </c>
      <c r="L3860" s="4">
        <v>0.28</v>
      </c>
    </row>
    <row r="3861">
      <c r="A3861" s="20" t="s">
        <v>4521</v>
      </c>
      <c r="B3861" s="20" t="str">
        <f t="shared" si="1"/>
        <v>#VALUE!</v>
      </c>
      <c r="C3861" s="20" t="str">
        <f>IFERROR(__xludf.DUMMYFUNCTION("SPLIT(E3861,"" - "")"),"#VALUE!")</f>
        <v>#VALUE!</v>
      </c>
      <c r="D3861" s="20"/>
      <c r="E3861" s="23"/>
      <c r="F3861" s="4">
        <v>40.0</v>
      </c>
      <c r="G3861" s="4">
        <v>3.88</v>
      </c>
      <c r="H3861" s="8">
        <v>0.375</v>
      </c>
      <c r="I3861" s="8">
        <v>0.1871</v>
      </c>
      <c r="J3861" s="9">
        <v>0.0035069444444444445</v>
      </c>
      <c r="K3861" s="21">
        <v>303.0</v>
      </c>
      <c r="L3861" s="4">
        <v>3.65</v>
      </c>
    </row>
    <row r="3862">
      <c r="A3862" s="20" t="s">
        <v>4522</v>
      </c>
      <c r="B3862" s="20" t="str">
        <f t="shared" si="1"/>
        <v>#VALUE!</v>
      </c>
      <c r="C3862" s="20" t="str">
        <f>IFERROR(__xludf.DUMMYFUNCTION("SPLIT(E3862,"" - "")"),"#VALUE!")</f>
        <v>#VALUE!</v>
      </c>
      <c r="D3862" s="20"/>
      <c r="E3862" s="23"/>
      <c r="F3862" s="4">
        <v>40.0</v>
      </c>
      <c r="G3862" s="4">
        <v>2.8</v>
      </c>
      <c r="H3862" s="8">
        <v>0.25</v>
      </c>
      <c r="I3862" s="8">
        <v>0.2589</v>
      </c>
      <c r="J3862" s="9">
        <v>0.002361111111111111</v>
      </c>
      <c r="K3862" s="21">
        <v>204.0</v>
      </c>
      <c r="L3862" s="4">
        <v>2.85</v>
      </c>
    </row>
    <row r="3863">
      <c r="A3863" s="20" t="s">
        <v>4523</v>
      </c>
      <c r="B3863" s="20" t="str">
        <f t="shared" si="1"/>
        <v>#VALUE!</v>
      </c>
      <c r="C3863" s="20" t="str">
        <f>IFERROR(__xludf.DUMMYFUNCTION("SPLIT(E3863,"" - "")"),"#VALUE!")</f>
        <v>#VALUE!</v>
      </c>
      <c r="D3863" s="20"/>
      <c r="E3863" s="23"/>
      <c r="F3863" s="4">
        <v>40.0</v>
      </c>
      <c r="G3863" s="4">
        <v>2.55</v>
      </c>
      <c r="H3863" s="8">
        <v>0.175</v>
      </c>
      <c r="I3863" s="8">
        <v>0.1765</v>
      </c>
      <c r="J3863" s="9">
        <v>0.005069444444444444</v>
      </c>
      <c r="K3863" s="21">
        <v>438.0</v>
      </c>
      <c r="L3863" s="4">
        <v>3.52</v>
      </c>
    </row>
    <row r="3864">
      <c r="A3864" s="20" t="s">
        <v>4524</v>
      </c>
      <c r="B3864" s="20" t="str">
        <f t="shared" si="1"/>
        <v>#VALUE!</v>
      </c>
      <c r="C3864" s="20" t="str">
        <f>IFERROR(__xludf.DUMMYFUNCTION("SPLIT(E3864,"" - "")"),"#VALUE!")</f>
        <v>#VALUE!</v>
      </c>
      <c r="D3864" s="20"/>
      <c r="E3864" s="23"/>
      <c r="F3864" s="4">
        <v>40.0</v>
      </c>
      <c r="G3864" s="4">
        <v>2.65</v>
      </c>
      <c r="H3864" s="8">
        <v>0.125</v>
      </c>
      <c r="I3864" s="8">
        <v>0.3019</v>
      </c>
      <c r="J3864" s="9">
        <v>0.0030324074074074073</v>
      </c>
      <c r="K3864" s="21">
        <v>262.0</v>
      </c>
      <c r="L3864" s="4">
        <v>2.48</v>
      </c>
    </row>
    <row r="3865">
      <c r="A3865" s="20" t="s">
        <v>4893</v>
      </c>
      <c r="B3865" s="20" t="str">
        <f t="shared" si="1"/>
        <v>#VALUE!</v>
      </c>
      <c r="C3865" s="20" t="str">
        <f>IFERROR(__xludf.DUMMYFUNCTION("SPLIT(E3865,"" - "")"),"#VALUE!")</f>
        <v>#VALUE!</v>
      </c>
      <c r="D3865" s="20"/>
      <c r="E3865" s="23"/>
      <c r="F3865" s="4">
        <v>40.0</v>
      </c>
      <c r="G3865" s="4">
        <v>3.15</v>
      </c>
      <c r="H3865" s="8">
        <v>0.175</v>
      </c>
      <c r="I3865" s="8">
        <v>0.1111</v>
      </c>
      <c r="J3865" s="9">
        <v>0.002789351851851852</v>
      </c>
      <c r="K3865" s="21">
        <v>241.0</v>
      </c>
      <c r="L3865" s="4">
        <v>4.48</v>
      </c>
    </row>
    <row r="3866">
      <c r="A3866" s="20" t="s">
        <v>4526</v>
      </c>
      <c r="B3866" s="20" t="str">
        <f t="shared" si="1"/>
        <v>#VALUE!</v>
      </c>
      <c r="C3866" s="20" t="str">
        <f>IFERROR(__xludf.DUMMYFUNCTION("SPLIT(E3866,"" - "")"),"#VALUE!")</f>
        <v>#VALUE!</v>
      </c>
      <c r="D3866" s="20"/>
      <c r="E3866" s="23"/>
      <c r="F3866" s="4">
        <v>40.0</v>
      </c>
      <c r="G3866" s="4">
        <v>3.75</v>
      </c>
      <c r="H3866" s="8">
        <v>0.15</v>
      </c>
      <c r="I3866" s="8">
        <v>0.2467</v>
      </c>
      <c r="J3866" s="9">
        <v>0.00443287037037037</v>
      </c>
      <c r="K3866" s="21">
        <v>383.0</v>
      </c>
      <c r="L3866" s="4">
        <v>4.48</v>
      </c>
    </row>
    <row r="3867">
      <c r="A3867" s="20" t="s">
        <v>4527</v>
      </c>
      <c r="B3867" s="20" t="str">
        <f t="shared" si="1"/>
        <v>#VALUE!</v>
      </c>
      <c r="C3867" s="20" t="str">
        <f>IFERROR(__xludf.DUMMYFUNCTION("SPLIT(E3867,"" - "")"),"#VALUE!")</f>
        <v>#VALUE!</v>
      </c>
      <c r="D3867" s="20"/>
      <c r="E3867" s="23"/>
      <c r="F3867" s="4">
        <v>40.0</v>
      </c>
      <c r="G3867" s="4">
        <v>2.28</v>
      </c>
      <c r="H3867" s="8">
        <v>0.25</v>
      </c>
      <c r="I3867" s="8">
        <v>0.033</v>
      </c>
      <c r="J3867" s="9">
        <v>0.004143518518518519</v>
      </c>
      <c r="K3867" s="21">
        <v>358.0</v>
      </c>
      <c r="L3867" s="4">
        <v>3.92</v>
      </c>
    </row>
    <row r="3868">
      <c r="A3868" s="20" t="s">
        <v>4528</v>
      </c>
      <c r="B3868" s="20" t="str">
        <f t="shared" si="1"/>
        <v>#VALUE!</v>
      </c>
      <c r="C3868" s="20" t="str">
        <f>IFERROR(__xludf.DUMMYFUNCTION("SPLIT(E3868,"" - "")"),"#VALUE!")</f>
        <v>#VALUE!</v>
      </c>
      <c r="D3868" s="20"/>
      <c r="E3868" s="23"/>
      <c r="F3868" s="4">
        <v>40.0</v>
      </c>
      <c r="G3868" s="4">
        <v>2.8</v>
      </c>
      <c r="H3868" s="8">
        <v>0.075</v>
      </c>
      <c r="I3868" s="8">
        <v>0.3393</v>
      </c>
      <c r="J3868" s="9">
        <v>0.0024074074074074076</v>
      </c>
      <c r="K3868" s="21">
        <v>208.0</v>
      </c>
      <c r="L3868" s="4">
        <v>2.92</v>
      </c>
    </row>
    <row r="3869">
      <c r="A3869" s="20" t="s">
        <v>4529</v>
      </c>
      <c r="B3869" s="20" t="str">
        <f t="shared" si="1"/>
        <v>#VALUE!</v>
      </c>
      <c r="C3869" s="20" t="str">
        <f>IFERROR(__xludf.DUMMYFUNCTION("SPLIT(E3869,"" - "")"),"#VALUE!")</f>
        <v>#VALUE!</v>
      </c>
      <c r="D3869" s="20"/>
      <c r="E3869" s="23"/>
      <c r="F3869" s="4">
        <v>40.0</v>
      </c>
      <c r="G3869" s="4">
        <v>2.62</v>
      </c>
      <c r="H3869" s="8">
        <v>0.35</v>
      </c>
      <c r="I3869" s="8">
        <v>0.1714</v>
      </c>
      <c r="J3869" s="9">
        <v>0.0050347222222222225</v>
      </c>
      <c r="K3869" s="21">
        <v>435.0</v>
      </c>
      <c r="L3869" s="4">
        <v>5.15</v>
      </c>
    </row>
    <row r="3870">
      <c r="A3870" s="20" t="s">
        <v>4530</v>
      </c>
      <c r="B3870" s="20" t="str">
        <f t="shared" si="1"/>
        <v>#VALUE!</v>
      </c>
      <c r="C3870" s="20" t="str">
        <f>IFERROR(__xludf.DUMMYFUNCTION("SPLIT(E3870,"" - "")"),"#VALUE!")</f>
        <v>#VALUE!</v>
      </c>
      <c r="D3870" s="20"/>
      <c r="E3870" s="23"/>
      <c r="F3870" s="4">
        <v>40.0</v>
      </c>
      <c r="G3870" s="4">
        <v>3.75</v>
      </c>
      <c r="H3870" s="8">
        <v>0.175</v>
      </c>
      <c r="I3870" s="8">
        <v>0.2333</v>
      </c>
      <c r="J3870" s="9">
        <v>0.0029861111111111113</v>
      </c>
      <c r="K3870" s="21">
        <v>258.0</v>
      </c>
      <c r="L3870" s="4">
        <v>1.28</v>
      </c>
    </row>
    <row r="3871">
      <c r="A3871" s="20" t="s">
        <v>4531</v>
      </c>
      <c r="B3871" s="20" t="str">
        <f t="shared" si="1"/>
        <v>#VALUE!</v>
      </c>
      <c r="C3871" s="20" t="str">
        <f>IFERROR(__xludf.DUMMYFUNCTION("SPLIT(E3871,"" - "")"),"#VALUE!")</f>
        <v>#VALUE!</v>
      </c>
      <c r="D3871" s="20"/>
      <c r="E3871" s="23"/>
      <c r="F3871" s="4">
        <v>40.0</v>
      </c>
      <c r="G3871" s="4">
        <v>6.18</v>
      </c>
      <c r="H3871" s="8">
        <v>0.2</v>
      </c>
      <c r="I3871" s="8">
        <v>0.0769</v>
      </c>
      <c r="J3871" s="9">
        <v>0.005439814814814815</v>
      </c>
      <c r="K3871" s="21">
        <v>470.0</v>
      </c>
      <c r="L3871" s="4">
        <v>3.52</v>
      </c>
    </row>
    <row r="3872">
      <c r="A3872" s="20" t="s">
        <v>4532</v>
      </c>
      <c r="B3872" s="20" t="str">
        <f t="shared" si="1"/>
        <v>#VALUE!</v>
      </c>
      <c r="C3872" s="20" t="str">
        <f>IFERROR(__xludf.DUMMYFUNCTION("SPLIT(E3872,"" - "")"),"#VALUE!")</f>
        <v>#VALUE!</v>
      </c>
      <c r="D3872" s="20"/>
      <c r="E3872" s="23"/>
      <c r="F3872" s="4">
        <v>40.0</v>
      </c>
      <c r="G3872" s="4">
        <v>2.3</v>
      </c>
      <c r="H3872" s="8">
        <v>0.45</v>
      </c>
      <c r="I3872" s="8">
        <v>0.0435</v>
      </c>
      <c r="J3872" s="9">
        <v>0.0019560185185185184</v>
      </c>
      <c r="K3872" s="21">
        <v>169.0</v>
      </c>
      <c r="L3872" s="4">
        <v>2.22</v>
      </c>
    </row>
    <row r="3873">
      <c r="A3873" s="20" t="s">
        <v>4533</v>
      </c>
      <c r="B3873" s="20" t="str">
        <f t="shared" si="1"/>
        <v>#VALUE!</v>
      </c>
      <c r="C3873" s="20" t="str">
        <f>IFERROR(__xludf.DUMMYFUNCTION("SPLIT(E3873,"" - "")"),"#VALUE!")</f>
        <v>#VALUE!</v>
      </c>
      <c r="D3873" s="20"/>
      <c r="E3873" s="23"/>
      <c r="F3873" s="4">
        <v>40.0</v>
      </c>
      <c r="G3873" s="4">
        <v>3.28</v>
      </c>
      <c r="H3873" s="8">
        <v>0.3</v>
      </c>
      <c r="I3873" s="8">
        <v>0.1985</v>
      </c>
      <c r="J3873" s="9">
        <v>0.002789351851851852</v>
      </c>
      <c r="K3873" s="21">
        <v>241.0</v>
      </c>
      <c r="L3873" s="4">
        <v>1.88</v>
      </c>
    </row>
    <row r="3874">
      <c r="A3874" s="20" t="s">
        <v>4535</v>
      </c>
      <c r="B3874" s="20" t="str">
        <f t="shared" si="1"/>
        <v>#VALUE!</v>
      </c>
      <c r="C3874" s="20" t="str">
        <f>IFERROR(__xludf.DUMMYFUNCTION("SPLIT(E3874,"" - "")"),"#VALUE!")</f>
        <v>#VALUE!</v>
      </c>
      <c r="D3874" s="20"/>
      <c r="E3874" s="23"/>
      <c r="F3874" s="4">
        <v>40.0</v>
      </c>
      <c r="G3874" s="4">
        <v>1.3</v>
      </c>
      <c r="H3874" s="8">
        <v>0.875</v>
      </c>
      <c r="I3874" s="8">
        <v>0.0962</v>
      </c>
      <c r="J3874" s="9">
        <v>5.092592592592592E-4</v>
      </c>
      <c r="K3874" s="21">
        <v>44.0</v>
      </c>
      <c r="L3874" s="4">
        <v>0.28</v>
      </c>
    </row>
    <row r="3875">
      <c r="A3875" s="20" t="s">
        <v>4536</v>
      </c>
      <c r="B3875" s="20" t="str">
        <f t="shared" si="1"/>
        <v>#VALUE!</v>
      </c>
      <c r="C3875" s="20" t="str">
        <f>IFERROR(__xludf.DUMMYFUNCTION("SPLIT(E3875,"" - "")"),"#VALUE!")</f>
        <v>#VALUE!</v>
      </c>
      <c r="D3875" s="20"/>
      <c r="E3875" s="23"/>
      <c r="F3875" s="4">
        <v>40.0</v>
      </c>
      <c r="G3875" s="4">
        <v>4.32</v>
      </c>
      <c r="H3875" s="8">
        <v>0.225</v>
      </c>
      <c r="I3875" s="8">
        <v>0.1445</v>
      </c>
      <c r="J3875" s="9">
        <v>0.0034027777777777776</v>
      </c>
      <c r="K3875" s="21">
        <v>294.0</v>
      </c>
      <c r="L3875" s="4">
        <v>5.08</v>
      </c>
    </row>
    <row r="3876">
      <c r="A3876" s="20" t="s">
        <v>4537</v>
      </c>
      <c r="B3876" s="20" t="str">
        <f t="shared" si="1"/>
        <v>#VALUE!</v>
      </c>
      <c r="C3876" s="20" t="str">
        <f>IFERROR(__xludf.DUMMYFUNCTION("SPLIT(E3876,"" - "")"),"#VALUE!")</f>
        <v>#VALUE!</v>
      </c>
      <c r="D3876" s="20"/>
      <c r="E3876" s="23"/>
      <c r="F3876" s="4">
        <v>40.0</v>
      </c>
      <c r="G3876" s="4">
        <v>3.12</v>
      </c>
      <c r="H3876" s="8">
        <v>0.225</v>
      </c>
      <c r="I3876" s="8">
        <v>0.312</v>
      </c>
      <c r="J3876" s="9">
        <v>0.0038310185185185183</v>
      </c>
      <c r="K3876" s="21">
        <v>331.0</v>
      </c>
      <c r="L3876" s="4">
        <v>2.12</v>
      </c>
    </row>
    <row r="3877">
      <c r="A3877" s="20" t="s">
        <v>4539</v>
      </c>
      <c r="B3877" s="20" t="str">
        <f t="shared" si="1"/>
        <v>#VALUE!</v>
      </c>
      <c r="C3877" s="20" t="str">
        <f>IFERROR(__xludf.DUMMYFUNCTION("SPLIT(E3877,"" - "")"),"#VALUE!")</f>
        <v>#VALUE!</v>
      </c>
      <c r="D3877" s="20"/>
      <c r="E3877" s="23"/>
      <c r="F3877" s="4">
        <v>40.0</v>
      </c>
      <c r="G3877" s="4">
        <v>3.35</v>
      </c>
      <c r="H3877" s="8">
        <v>0.375</v>
      </c>
      <c r="I3877" s="8">
        <v>0.1716</v>
      </c>
      <c r="J3877" s="9">
        <v>0.0023263888888888887</v>
      </c>
      <c r="K3877" s="21">
        <v>201.0</v>
      </c>
      <c r="L3877" s="4">
        <v>2.58</v>
      </c>
    </row>
    <row r="3878">
      <c r="A3878" s="20" t="s">
        <v>4541</v>
      </c>
      <c r="B3878" s="20" t="str">
        <f t="shared" si="1"/>
        <v>#VALUE!</v>
      </c>
      <c r="C3878" s="20" t="str">
        <f>IFERROR(__xludf.DUMMYFUNCTION("SPLIT(E3878,"" - "")"),"#VALUE!")</f>
        <v>#VALUE!</v>
      </c>
      <c r="D3878" s="20"/>
      <c r="E3878" s="23"/>
      <c r="F3878" s="4">
        <v>40.0</v>
      </c>
      <c r="G3878" s="4">
        <v>2.18</v>
      </c>
      <c r="H3878" s="8">
        <v>0.275</v>
      </c>
      <c r="I3878" s="8">
        <v>0.3218</v>
      </c>
      <c r="J3878" s="9">
        <v>0.0032291666666666666</v>
      </c>
      <c r="K3878" s="21">
        <v>279.0</v>
      </c>
      <c r="L3878" s="4">
        <v>3.2</v>
      </c>
    </row>
    <row r="3879">
      <c r="A3879" s="20" t="s">
        <v>4542</v>
      </c>
      <c r="B3879" s="20" t="str">
        <f t="shared" si="1"/>
        <v>#VALUE!</v>
      </c>
      <c r="C3879" s="20" t="str">
        <f>IFERROR(__xludf.DUMMYFUNCTION("SPLIT(E3879,"" - "")"),"#VALUE!")</f>
        <v>#VALUE!</v>
      </c>
      <c r="D3879" s="20"/>
      <c r="E3879" s="23"/>
      <c r="F3879" s="4">
        <v>40.0</v>
      </c>
      <c r="G3879" s="4">
        <v>2.02</v>
      </c>
      <c r="H3879" s="8">
        <v>0.1</v>
      </c>
      <c r="I3879" s="8">
        <v>0.642</v>
      </c>
      <c r="J3879" s="9">
        <v>0.0017013888888888888</v>
      </c>
      <c r="K3879" s="21">
        <v>147.0</v>
      </c>
      <c r="L3879" s="4">
        <v>2.18</v>
      </c>
    </row>
    <row r="3880">
      <c r="A3880" s="20" t="s">
        <v>4543</v>
      </c>
      <c r="B3880" s="20" t="str">
        <f t="shared" si="1"/>
        <v>#VALUE!</v>
      </c>
      <c r="C3880" s="20" t="str">
        <f>IFERROR(__xludf.DUMMYFUNCTION("SPLIT(E3880,"" - "")"),"#VALUE!")</f>
        <v>#VALUE!</v>
      </c>
      <c r="D3880" s="20"/>
      <c r="E3880" s="23"/>
      <c r="F3880" s="4">
        <v>40.0</v>
      </c>
      <c r="G3880" s="4">
        <v>3.35</v>
      </c>
      <c r="H3880" s="8">
        <v>0.35</v>
      </c>
      <c r="I3880" s="8">
        <v>0.1493</v>
      </c>
      <c r="J3880" s="9">
        <v>0.0033449074074074076</v>
      </c>
      <c r="K3880" s="21">
        <v>289.0</v>
      </c>
      <c r="L3880" s="4">
        <v>3.42</v>
      </c>
    </row>
    <row r="3881">
      <c r="A3881" s="20" t="s">
        <v>4544</v>
      </c>
      <c r="B3881" s="20" t="str">
        <f t="shared" si="1"/>
        <v>#VALUE!</v>
      </c>
      <c r="C3881" s="20" t="str">
        <f>IFERROR(__xludf.DUMMYFUNCTION("SPLIT(E3881,"" - "")"),"#VALUE!")</f>
        <v>#VALUE!</v>
      </c>
      <c r="D3881" s="20"/>
      <c r="E3881" s="23"/>
      <c r="F3881" s="4">
        <v>40.0</v>
      </c>
      <c r="G3881" s="4">
        <v>2.2</v>
      </c>
      <c r="H3881" s="8">
        <v>0.025</v>
      </c>
      <c r="I3881" s="8">
        <v>0.0455</v>
      </c>
      <c r="J3881" s="9">
        <v>0.0031134259259259257</v>
      </c>
      <c r="K3881" s="21">
        <v>269.0</v>
      </c>
      <c r="L3881" s="4">
        <v>6.92</v>
      </c>
    </row>
    <row r="3882">
      <c r="A3882" s="20" t="s">
        <v>4545</v>
      </c>
      <c r="B3882" s="20" t="str">
        <f t="shared" si="1"/>
        <v>#VALUE!</v>
      </c>
      <c r="C3882" s="20" t="str">
        <f>IFERROR(__xludf.DUMMYFUNCTION("SPLIT(E3882,"" - "")"),"#VALUE!")</f>
        <v>#VALUE!</v>
      </c>
      <c r="D3882" s="20"/>
      <c r="E3882" s="23"/>
      <c r="F3882" s="4">
        <v>40.0</v>
      </c>
      <c r="G3882" s="4">
        <v>4.05</v>
      </c>
      <c r="H3882" s="8">
        <v>0.2</v>
      </c>
      <c r="I3882" s="8">
        <v>0.1728</v>
      </c>
      <c r="J3882" s="9">
        <v>0.0024305555555555556</v>
      </c>
      <c r="K3882" s="21">
        <v>210.0</v>
      </c>
      <c r="L3882" s="4">
        <v>3.1</v>
      </c>
    </row>
    <row r="3883">
      <c r="A3883" s="20" t="s">
        <v>4546</v>
      </c>
      <c r="B3883" s="20" t="str">
        <f t="shared" si="1"/>
        <v>#VALUE!</v>
      </c>
      <c r="C3883" s="20" t="str">
        <f>IFERROR(__xludf.DUMMYFUNCTION("SPLIT(E3883,"" - "")"),"#VALUE!")</f>
        <v>#VALUE!</v>
      </c>
      <c r="D3883" s="20"/>
      <c r="E3883" s="23"/>
      <c r="F3883" s="4">
        <v>40.0</v>
      </c>
      <c r="G3883" s="4">
        <v>2.6</v>
      </c>
      <c r="H3883" s="8">
        <v>0.3</v>
      </c>
      <c r="I3883" s="8">
        <v>0.2885</v>
      </c>
      <c r="J3883" s="9">
        <v>0.0024189814814814816</v>
      </c>
      <c r="K3883" s="21">
        <v>209.0</v>
      </c>
      <c r="L3883" s="4">
        <v>1.7</v>
      </c>
    </row>
    <row r="3884">
      <c r="A3884" s="20" t="s">
        <v>4547</v>
      </c>
      <c r="B3884" s="20" t="str">
        <f t="shared" si="1"/>
        <v>#VALUE!</v>
      </c>
      <c r="C3884" s="20" t="str">
        <f>IFERROR(__xludf.DUMMYFUNCTION("SPLIT(E3884,"" - "")"),"#VALUE!")</f>
        <v>#VALUE!</v>
      </c>
      <c r="D3884" s="20"/>
      <c r="E3884" s="23"/>
      <c r="F3884" s="4">
        <v>40.0</v>
      </c>
      <c r="G3884" s="4">
        <v>2.8</v>
      </c>
      <c r="H3884" s="8">
        <v>0.325</v>
      </c>
      <c r="I3884" s="8">
        <v>0.1875</v>
      </c>
      <c r="J3884" s="9">
        <v>0.0020833333333333333</v>
      </c>
      <c r="K3884" s="21">
        <v>180.0</v>
      </c>
      <c r="L3884" s="4">
        <v>2.5</v>
      </c>
    </row>
    <row r="3885">
      <c r="A3885" s="20" t="s">
        <v>4705</v>
      </c>
      <c r="B3885" s="20" t="str">
        <f t="shared" si="1"/>
        <v>#VALUE!</v>
      </c>
      <c r="C3885" s="20" t="str">
        <f>IFERROR(__xludf.DUMMYFUNCTION("SPLIT(E3885,"" - "")"),"#VALUE!")</f>
        <v>#VALUE!</v>
      </c>
      <c r="D3885" s="20"/>
      <c r="E3885" s="23"/>
      <c r="F3885" s="4">
        <v>40.0</v>
      </c>
      <c r="G3885" s="4">
        <v>6.8</v>
      </c>
      <c r="H3885" s="8">
        <v>0.375</v>
      </c>
      <c r="I3885" s="8">
        <v>0.1213</v>
      </c>
      <c r="J3885" s="9">
        <v>0.0032523148148148147</v>
      </c>
      <c r="K3885" s="21">
        <v>281.0</v>
      </c>
      <c r="L3885" s="4">
        <v>1.48</v>
      </c>
    </row>
    <row r="3886">
      <c r="A3886" s="20">
        <v>7913.0</v>
      </c>
      <c r="B3886" s="20" t="str">
        <f t="shared" si="1"/>
        <v>#VALUE!</v>
      </c>
      <c r="C3886" s="20" t="str">
        <f>IFERROR(__xludf.DUMMYFUNCTION("SPLIT(E3886,"" - "")"),"#VALUE!")</f>
        <v>#VALUE!</v>
      </c>
      <c r="D3886" s="20"/>
      <c r="E3886" s="23"/>
      <c r="F3886" s="4">
        <v>39.0</v>
      </c>
      <c r="G3886" s="4">
        <v>1.36</v>
      </c>
      <c r="H3886" s="8">
        <v>0.4615</v>
      </c>
      <c r="I3886" s="8">
        <v>0.0</v>
      </c>
      <c r="J3886" s="9">
        <v>0.002800925925925926</v>
      </c>
      <c r="K3886" s="21">
        <v>242.0</v>
      </c>
      <c r="L3886" s="4">
        <v>3.15</v>
      </c>
    </row>
    <row r="3887">
      <c r="A3887" s="20">
        <v>2686.0</v>
      </c>
      <c r="B3887" s="20" t="str">
        <f t="shared" si="1"/>
        <v>#VALUE!</v>
      </c>
      <c r="C3887" s="20" t="str">
        <f>IFERROR(__xludf.DUMMYFUNCTION("SPLIT(E3887,"" - "")"),"#VALUE!")</f>
        <v>#VALUE!</v>
      </c>
      <c r="D3887" s="20"/>
      <c r="E3887" s="23"/>
      <c r="F3887" s="4">
        <v>39.0</v>
      </c>
      <c r="G3887" s="4">
        <v>3.49</v>
      </c>
      <c r="H3887" s="8">
        <v>0.3077</v>
      </c>
      <c r="I3887" s="8">
        <v>0.1103</v>
      </c>
      <c r="J3887" s="9">
        <v>0.004710648148148148</v>
      </c>
      <c r="K3887" s="21">
        <v>407.0</v>
      </c>
      <c r="L3887" s="4">
        <v>3.44</v>
      </c>
    </row>
    <row r="3888">
      <c r="A3888" s="20">
        <v>27961.0</v>
      </c>
      <c r="B3888" s="20" t="str">
        <f t="shared" si="1"/>
        <v>#VALUE!</v>
      </c>
      <c r="C3888" s="20" t="str">
        <f>IFERROR(__xludf.DUMMYFUNCTION("SPLIT(E3888,"" - "")"),"#VALUE!")</f>
        <v>#VALUE!</v>
      </c>
      <c r="D3888" s="20"/>
      <c r="E3888" s="23"/>
      <c r="F3888" s="4">
        <v>39.0</v>
      </c>
      <c r="G3888" s="4">
        <v>3.54</v>
      </c>
      <c r="H3888" s="8">
        <v>0.2051</v>
      </c>
      <c r="I3888" s="8">
        <v>0.2029</v>
      </c>
      <c r="J3888" s="9">
        <v>0.007094907407407407</v>
      </c>
      <c r="K3888" s="21">
        <v>613.0</v>
      </c>
      <c r="L3888" s="4">
        <v>6.82</v>
      </c>
    </row>
    <row r="3889">
      <c r="A3889" s="20">
        <v>28641.0</v>
      </c>
      <c r="B3889" s="20" t="str">
        <f t="shared" si="1"/>
        <v>#VALUE!</v>
      </c>
      <c r="C3889" s="20" t="str">
        <f>IFERROR(__xludf.DUMMYFUNCTION("SPLIT(E3889,"" - "")"),"#VALUE!")</f>
        <v>#VALUE!</v>
      </c>
      <c r="D3889" s="20"/>
      <c r="E3889" s="23"/>
      <c r="F3889" s="4">
        <v>39.0</v>
      </c>
      <c r="G3889" s="4">
        <v>2.51</v>
      </c>
      <c r="H3889" s="8">
        <v>0.1538</v>
      </c>
      <c r="I3889" s="8">
        <v>0.3163</v>
      </c>
      <c r="J3889" s="9">
        <v>0.003298611111111111</v>
      </c>
      <c r="K3889" s="21">
        <v>285.0</v>
      </c>
      <c r="L3889" s="4">
        <v>2.9</v>
      </c>
    </row>
    <row r="3890">
      <c r="A3890" s="20">
        <v>29282.0</v>
      </c>
      <c r="B3890" s="20" t="str">
        <f t="shared" si="1"/>
        <v>#VALUE!</v>
      </c>
      <c r="C3890" s="20" t="str">
        <f>IFERROR(__xludf.DUMMYFUNCTION("SPLIT(E3890,"" - "")"),"#VALUE!")</f>
        <v>#VALUE!</v>
      </c>
      <c r="D3890" s="20"/>
      <c r="E3890" s="23"/>
      <c r="F3890" s="4">
        <v>39.0</v>
      </c>
      <c r="G3890" s="4">
        <v>3.03</v>
      </c>
      <c r="H3890" s="8">
        <v>0.2308</v>
      </c>
      <c r="I3890" s="8">
        <v>0.178</v>
      </c>
      <c r="J3890" s="9">
        <v>0.003738425925925926</v>
      </c>
      <c r="K3890" s="21">
        <v>323.0</v>
      </c>
      <c r="L3890" s="4">
        <v>2.79</v>
      </c>
    </row>
    <row r="3891">
      <c r="A3891" s="20">
        <v>3154.0</v>
      </c>
      <c r="B3891" s="20" t="str">
        <f t="shared" si="1"/>
        <v>#VALUE!</v>
      </c>
      <c r="C3891" s="20" t="str">
        <f>IFERROR(__xludf.DUMMYFUNCTION("SPLIT(E3891,"" - "")"),"#VALUE!")</f>
        <v>#VALUE!</v>
      </c>
      <c r="D3891" s="20"/>
      <c r="E3891" s="23"/>
      <c r="F3891" s="4">
        <v>39.0</v>
      </c>
      <c r="G3891" s="4">
        <v>2.87</v>
      </c>
      <c r="H3891" s="8">
        <v>0.1538</v>
      </c>
      <c r="I3891" s="8">
        <v>0.1429</v>
      </c>
      <c r="J3891" s="9">
        <v>0.004710648148148148</v>
      </c>
      <c r="K3891" s="21">
        <v>407.0</v>
      </c>
      <c r="L3891" s="4">
        <v>3.95</v>
      </c>
    </row>
    <row r="3892">
      <c r="A3892" s="20">
        <v>3319.0</v>
      </c>
      <c r="B3892" s="20" t="str">
        <f t="shared" si="1"/>
        <v>#VALUE!</v>
      </c>
      <c r="C3892" s="20" t="str">
        <f>IFERROR(__xludf.DUMMYFUNCTION("SPLIT(E3892,"" - "")"),"#VALUE!")</f>
        <v>#VALUE!</v>
      </c>
      <c r="D3892" s="20"/>
      <c r="E3892" s="23"/>
      <c r="F3892" s="4">
        <v>39.0</v>
      </c>
      <c r="G3892" s="4">
        <v>2.77</v>
      </c>
      <c r="H3892" s="8">
        <v>0.2308</v>
      </c>
      <c r="I3892" s="8">
        <v>0.0648</v>
      </c>
      <c r="J3892" s="9">
        <v>0.006631944444444445</v>
      </c>
      <c r="K3892" s="21">
        <v>573.0</v>
      </c>
      <c r="L3892" s="4">
        <v>5.03</v>
      </c>
    </row>
    <row r="3893">
      <c r="A3893" s="20">
        <v>33641.0</v>
      </c>
      <c r="B3893" s="20" t="str">
        <f t="shared" si="1"/>
        <v>#VALUE!</v>
      </c>
      <c r="C3893" s="20" t="str">
        <f>IFERROR(__xludf.DUMMYFUNCTION("SPLIT(E3893,"" - "")"),"#VALUE!")</f>
        <v>#VALUE!</v>
      </c>
      <c r="D3893" s="20"/>
      <c r="E3893" s="23"/>
      <c r="F3893" s="4">
        <v>39.0</v>
      </c>
      <c r="G3893" s="4">
        <v>2.9</v>
      </c>
      <c r="H3893" s="8">
        <v>0.3333</v>
      </c>
      <c r="I3893" s="8">
        <v>0.1858</v>
      </c>
      <c r="J3893" s="9">
        <v>0.004166666666666667</v>
      </c>
      <c r="K3893" s="21">
        <v>360.0</v>
      </c>
      <c r="L3893" s="4">
        <v>2.92</v>
      </c>
    </row>
    <row r="3894">
      <c r="A3894" s="20">
        <v>34714.0</v>
      </c>
      <c r="B3894" s="20" t="str">
        <f t="shared" si="1"/>
        <v>#VALUE!</v>
      </c>
      <c r="C3894" s="20" t="str">
        <f>IFERROR(__xludf.DUMMYFUNCTION("SPLIT(E3894,"" - "")"),"#VALUE!")</f>
        <v>#VALUE!</v>
      </c>
      <c r="D3894" s="20"/>
      <c r="E3894" s="23"/>
      <c r="F3894" s="4">
        <v>39.0</v>
      </c>
      <c r="G3894" s="4">
        <v>2.85</v>
      </c>
      <c r="H3894" s="8">
        <v>0.1026</v>
      </c>
      <c r="I3894" s="8">
        <v>0.0541</v>
      </c>
      <c r="J3894" s="9">
        <v>0.004803240740740741</v>
      </c>
      <c r="K3894" s="21">
        <v>415.0</v>
      </c>
      <c r="L3894" s="4">
        <v>3.21</v>
      </c>
    </row>
    <row r="3895">
      <c r="A3895" s="20">
        <v>34891.0</v>
      </c>
      <c r="B3895" s="20" t="str">
        <f t="shared" si="1"/>
        <v>#VALUE!</v>
      </c>
      <c r="C3895" s="20" t="str">
        <f>IFERROR(__xludf.DUMMYFUNCTION("SPLIT(E3895,"" - "")"),"#VALUE!")</f>
        <v>#VALUE!</v>
      </c>
      <c r="D3895" s="20"/>
      <c r="E3895" s="23"/>
      <c r="F3895" s="4">
        <v>39.0</v>
      </c>
      <c r="G3895" s="4">
        <v>2.36</v>
      </c>
      <c r="H3895" s="8">
        <v>0.2821</v>
      </c>
      <c r="I3895" s="8">
        <v>0.1087</v>
      </c>
      <c r="J3895" s="9">
        <v>0.003414351851851852</v>
      </c>
      <c r="K3895" s="21">
        <v>295.0</v>
      </c>
      <c r="L3895" s="4">
        <v>2.85</v>
      </c>
    </row>
    <row r="3896">
      <c r="A3896" s="20">
        <v>34990.0</v>
      </c>
      <c r="B3896" s="20" t="str">
        <f t="shared" si="1"/>
        <v>#VALUE!</v>
      </c>
      <c r="C3896" s="20" t="str">
        <f>IFERROR(__xludf.DUMMYFUNCTION("SPLIT(E3896,"" - "")"),"#VALUE!")</f>
        <v>#VALUE!</v>
      </c>
      <c r="D3896" s="20"/>
      <c r="E3896" s="23"/>
      <c r="F3896" s="4">
        <v>39.0</v>
      </c>
      <c r="G3896" s="4">
        <v>1.79</v>
      </c>
      <c r="H3896" s="8">
        <v>0.2564</v>
      </c>
      <c r="I3896" s="8">
        <v>0.2571</v>
      </c>
      <c r="J3896" s="9">
        <v>0.003599537037037037</v>
      </c>
      <c r="K3896" s="21">
        <v>311.0</v>
      </c>
      <c r="L3896" s="4">
        <v>2.13</v>
      </c>
    </row>
    <row r="3897">
      <c r="A3897" s="20">
        <v>35218.0</v>
      </c>
      <c r="B3897" s="20" t="str">
        <f t="shared" si="1"/>
        <v>#VALUE!</v>
      </c>
      <c r="C3897" s="20" t="str">
        <f>IFERROR(__xludf.DUMMYFUNCTION("SPLIT(E3897,"" - "")"),"#VALUE!")</f>
        <v>#VALUE!</v>
      </c>
      <c r="D3897" s="20"/>
      <c r="E3897" s="23"/>
      <c r="F3897" s="4">
        <v>39.0</v>
      </c>
      <c r="G3897" s="4">
        <v>2.56</v>
      </c>
      <c r="H3897" s="8">
        <v>0.0769</v>
      </c>
      <c r="I3897" s="8">
        <v>0.24</v>
      </c>
      <c r="J3897" s="9">
        <v>0.005833333333333334</v>
      </c>
      <c r="K3897" s="21">
        <v>504.0</v>
      </c>
      <c r="L3897" s="4">
        <v>4.56</v>
      </c>
    </row>
    <row r="3898">
      <c r="A3898" s="20">
        <v>6512.0</v>
      </c>
      <c r="B3898" s="20" t="str">
        <f t="shared" si="1"/>
        <v>#VALUE!</v>
      </c>
      <c r="C3898" s="20" t="str">
        <f>IFERROR(__xludf.DUMMYFUNCTION("SPLIT(E3898,"" - "")"),"#VALUE!")</f>
        <v>#VALUE!</v>
      </c>
      <c r="D3898" s="20"/>
      <c r="E3898" s="23"/>
      <c r="F3898" s="4">
        <v>39.0</v>
      </c>
      <c r="G3898" s="4">
        <v>4.13</v>
      </c>
      <c r="H3898" s="8">
        <v>0.2564</v>
      </c>
      <c r="I3898" s="8">
        <v>0.1677</v>
      </c>
      <c r="J3898" s="9">
        <v>0.0035300925925925925</v>
      </c>
      <c r="K3898" s="21">
        <v>305.0</v>
      </c>
      <c r="L3898" s="4">
        <v>2.62</v>
      </c>
    </row>
    <row r="3899">
      <c r="A3899" s="20" t="s">
        <v>4552</v>
      </c>
      <c r="B3899" s="20" t="str">
        <f t="shared" si="1"/>
        <v>#VALUE!</v>
      </c>
      <c r="C3899" s="20" t="str">
        <f>IFERROR(__xludf.DUMMYFUNCTION("SPLIT(E3899,"" - "")"),"#VALUE!")</f>
        <v>#VALUE!</v>
      </c>
      <c r="D3899" s="20"/>
      <c r="E3899" s="23"/>
      <c r="F3899" s="4">
        <v>39.0</v>
      </c>
      <c r="G3899" s="4">
        <v>2.36</v>
      </c>
      <c r="H3899" s="8">
        <v>0.1538</v>
      </c>
      <c r="I3899" s="8">
        <v>0.337</v>
      </c>
      <c r="J3899" s="9">
        <v>0.002476851851851852</v>
      </c>
      <c r="K3899" s="21">
        <v>214.0</v>
      </c>
      <c r="L3899" s="4">
        <v>1.03</v>
      </c>
    </row>
    <row r="3900">
      <c r="A3900" s="20" t="s">
        <v>4555</v>
      </c>
      <c r="B3900" s="20" t="str">
        <f t="shared" si="1"/>
        <v>#VALUE!</v>
      </c>
      <c r="C3900" s="20" t="str">
        <f>IFERROR(__xludf.DUMMYFUNCTION("SPLIT(E3900,"" - "")"),"#VALUE!")</f>
        <v>#VALUE!</v>
      </c>
      <c r="D3900" s="20"/>
      <c r="E3900" s="23"/>
      <c r="F3900" s="4">
        <v>39.0</v>
      </c>
      <c r="G3900" s="4">
        <v>3.87</v>
      </c>
      <c r="H3900" s="8">
        <v>0.2051</v>
      </c>
      <c r="I3900" s="8">
        <v>0.1987</v>
      </c>
      <c r="J3900" s="9">
        <v>0.005358796296296296</v>
      </c>
      <c r="K3900" s="21">
        <v>463.0</v>
      </c>
      <c r="L3900" s="4">
        <v>3.31</v>
      </c>
    </row>
    <row r="3901">
      <c r="A3901" s="20" t="s">
        <v>4556</v>
      </c>
      <c r="B3901" s="20" t="str">
        <f t="shared" si="1"/>
        <v>#VALUE!</v>
      </c>
      <c r="C3901" s="20" t="str">
        <f>IFERROR(__xludf.DUMMYFUNCTION("SPLIT(E3901,"" - "")"),"#VALUE!")</f>
        <v>#VALUE!</v>
      </c>
      <c r="D3901" s="20"/>
      <c r="E3901" s="23"/>
      <c r="F3901" s="4">
        <v>39.0</v>
      </c>
      <c r="G3901" s="4">
        <v>3.05</v>
      </c>
      <c r="H3901" s="8">
        <v>0.4615</v>
      </c>
      <c r="I3901" s="8">
        <v>0.1092</v>
      </c>
      <c r="J3901" s="9">
        <v>0.002824074074074074</v>
      </c>
      <c r="K3901" s="21">
        <v>244.0</v>
      </c>
      <c r="L3901" s="4">
        <v>1.77</v>
      </c>
    </row>
    <row r="3902">
      <c r="A3902" s="20" t="s">
        <v>4558</v>
      </c>
      <c r="B3902" s="20" t="str">
        <f t="shared" si="1"/>
        <v>#VALUE!</v>
      </c>
      <c r="C3902" s="20" t="str">
        <f>IFERROR(__xludf.DUMMYFUNCTION("SPLIT(E3902,"" - "")"),"#VALUE!")</f>
        <v>#VALUE!</v>
      </c>
      <c r="D3902" s="20"/>
      <c r="E3902" s="23"/>
      <c r="F3902" s="4">
        <v>39.0</v>
      </c>
      <c r="G3902" s="4">
        <v>2.18</v>
      </c>
      <c r="H3902" s="8">
        <v>0.2308</v>
      </c>
      <c r="I3902" s="8">
        <v>0.1765</v>
      </c>
      <c r="J3902" s="9">
        <v>0.0020949074074074073</v>
      </c>
      <c r="K3902" s="21">
        <v>181.0</v>
      </c>
      <c r="L3902" s="4">
        <v>3.69</v>
      </c>
    </row>
    <row r="3903">
      <c r="A3903" s="20" t="s">
        <v>4559</v>
      </c>
      <c r="B3903" s="20" t="str">
        <f t="shared" si="1"/>
        <v>#VALUE!</v>
      </c>
      <c r="C3903" s="20" t="str">
        <f>IFERROR(__xludf.DUMMYFUNCTION("SPLIT(E3903,"" - "")"),"#VALUE!")</f>
        <v>#VALUE!</v>
      </c>
      <c r="D3903" s="20"/>
      <c r="E3903" s="23"/>
      <c r="F3903" s="4">
        <v>39.0</v>
      </c>
      <c r="G3903" s="4">
        <v>3.72</v>
      </c>
      <c r="H3903" s="8">
        <v>0.4103</v>
      </c>
      <c r="I3903" s="8">
        <v>0.1241</v>
      </c>
      <c r="J3903" s="9">
        <v>0.004143518518518519</v>
      </c>
      <c r="K3903" s="21">
        <v>358.0</v>
      </c>
      <c r="L3903" s="4">
        <v>3.33</v>
      </c>
    </row>
    <row r="3904">
      <c r="A3904" s="20" t="s">
        <v>4560</v>
      </c>
      <c r="B3904" s="20" t="str">
        <f t="shared" si="1"/>
        <v>#VALUE!</v>
      </c>
      <c r="C3904" s="20" t="str">
        <f>IFERROR(__xludf.DUMMYFUNCTION("SPLIT(E3904,"" - "")"),"#VALUE!")</f>
        <v>#VALUE!</v>
      </c>
      <c r="D3904" s="20"/>
      <c r="E3904" s="23"/>
      <c r="F3904" s="4">
        <v>39.0</v>
      </c>
      <c r="G3904" s="4">
        <v>1.62</v>
      </c>
      <c r="H3904" s="8">
        <v>0.2051</v>
      </c>
      <c r="I3904" s="8">
        <v>0.4127</v>
      </c>
      <c r="J3904" s="9">
        <v>0.0011226851851851851</v>
      </c>
      <c r="K3904" s="21">
        <v>97.0</v>
      </c>
      <c r="L3904" s="4">
        <v>1.18</v>
      </c>
    </row>
    <row r="3905">
      <c r="A3905" s="20" t="s">
        <v>4561</v>
      </c>
      <c r="B3905" s="20" t="str">
        <f t="shared" si="1"/>
        <v>#VALUE!</v>
      </c>
      <c r="C3905" s="20" t="str">
        <f>IFERROR(__xludf.DUMMYFUNCTION("SPLIT(E3905,"" - "")"),"#VALUE!")</f>
        <v>#VALUE!</v>
      </c>
      <c r="D3905" s="20"/>
      <c r="E3905" s="23"/>
      <c r="F3905" s="4">
        <v>39.0</v>
      </c>
      <c r="G3905" s="4">
        <v>2.92</v>
      </c>
      <c r="H3905" s="8">
        <v>0.3846</v>
      </c>
      <c r="I3905" s="8">
        <v>0.1316</v>
      </c>
      <c r="J3905" s="9">
        <v>0.004120370370370371</v>
      </c>
      <c r="K3905" s="21">
        <v>356.0</v>
      </c>
      <c r="L3905" s="4">
        <v>3.72</v>
      </c>
    </row>
    <row r="3906">
      <c r="A3906" s="20" t="s">
        <v>4562</v>
      </c>
      <c r="B3906" s="20" t="str">
        <f t="shared" si="1"/>
        <v>#VALUE!</v>
      </c>
      <c r="C3906" s="20" t="str">
        <f>IFERROR(__xludf.DUMMYFUNCTION("SPLIT(E3906,"" - "")"),"#VALUE!")</f>
        <v>#VALUE!</v>
      </c>
      <c r="D3906" s="20"/>
      <c r="E3906" s="23"/>
      <c r="F3906" s="4">
        <v>39.0</v>
      </c>
      <c r="G3906" s="4">
        <v>1.67</v>
      </c>
      <c r="H3906" s="8">
        <v>0.3077</v>
      </c>
      <c r="I3906" s="8">
        <v>0.3538</v>
      </c>
      <c r="J3906" s="9">
        <v>0.0020486111111111113</v>
      </c>
      <c r="K3906" s="21">
        <v>177.0</v>
      </c>
      <c r="L3906" s="4">
        <v>1.87</v>
      </c>
    </row>
    <row r="3907">
      <c r="A3907" s="20" t="s">
        <v>4563</v>
      </c>
      <c r="B3907" s="20" t="str">
        <f t="shared" si="1"/>
        <v>#VALUE!</v>
      </c>
      <c r="C3907" s="20" t="str">
        <f>IFERROR(__xludf.DUMMYFUNCTION("SPLIT(E3907,"" - "")"),"#VALUE!")</f>
        <v>#VALUE!</v>
      </c>
      <c r="D3907" s="20"/>
      <c r="E3907" s="23"/>
      <c r="F3907" s="4">
        <v>39.0</v>
      </c>
      <c r="G3907" s="4">
        <v>3.28</v>
      </c>
      <c r="H3907" s="8">
        <v>0.1282</v>
      </c>
      <c r="I3907" s="8">
        <v>0.2578</v>
      </c>
      <c r="J3907" s="9">
        <v>0.0034953703703703705</v>
      </c>
      <c r="K3907" s="21">
        <v>302.0</v>
      </c>
      <c r="L3907" s="4">
        <v>1.79</v>
      </c>
    </row>
    <row r="3908">
      <c r="A3908" s="20" t="s">
        <v>4565</v>
      </c>
      <c r="B3908" s="20" t="str">
        <f t="shared" si="1"/>
        <v>#VALUE!</v>
      </c>
      <c r="C3908" s="20" t="str">
        <f>IFERROR(__xludf.DUMMYFUNCTION("SPLIT(E3908,"" - "")"),"#VALUE!")</f>
        <v>#VALUE!</v>
      </c>
      <c r="D3908" s="20"/>
      <c r="E3908" s="23"/>
      <c r="F3908" s="4">
        <v>39.0</v>
      </c>
      <c r="G3908" s="4">
        <v>2.03</v>
      </c>
      <c r="H3908" s="8">
        <v>0.2051</v>
      </c>
      <c r="I3908" s="8">
        <v>0.3418</v>
      </c>
      <c r="J3908" s="9">
        <v>0.0011805555555555556</v>
      </c>
      <c r="K3908" s="21">
        <v>102.0</v>
      </c>
      <c r="L3908" s="4">
        <v>1.0</v>
      </c>
    </row>
    <row r="3909">
      <c r="A3909" s="20" t="s">
        <v>4566</v>
      </c>
      <c r="B3909" s="20" t="str">
        <f t="shared" si="1"/>
        <v>#VALUE!</v>
      </c>
      <c r="C3909" s="20" t="str">
        <f>IFERROR(__xludf.DUMMYFUNCTION("SPLIT(E3909,"" - "")"),"#VALUE!")</f>
        <v>#VALUE!</v>
      </c>
      <c r="D3909" s="20"/>
      <c r="E3909" s="23"/>
      <c r="F3909" s="4">
        <v>39.0</v>
      </c>
      <c r="G3909" s="4">
        <v>8.85</v>
      </c>
      <c r="H3909" s="8">
        <v>0.0513</v>
      </c>
      <c r="I3909" s="8">
        <v>0.113</v>
      </c>
      <c r="J3909" s="9">
        <v>0.002800925925925926</v>
      </c>
      <c r="K3909" s="21">
        <v>242.0</v>
      </c>
      <c r="L3909" s="4">
        <v>4.95</v>
      </c>
    </row>
    <row r="3910">
      <c r="A3910" s="20" t="s">
        <v>4570</v>
      </c>
      <c r="B3910" s="20" t="str">
        <f t="shared" si="1"/>
        <v>#VALUE!</v>
      </c>
      <c r="C3910" s="20" t="str">
        <f>IFERROR(__xludf.DUMMYFUNCTION("SPLIT(E3910,"" - "")"),"#VALUE!")</f>
        <v>#VALUE!</v>
      </c>
      <c r="D3910" s="20"/>
      <c r="E3910" s="23"/>
      <c r="F3910" s="4">
        <v>39.0</v>
      </c>
      <c r="G3910" s="4">
        <v>1.56</v>
      </c>
      <c r="H3910" s="8">
        <v>0.0513</v>
      </c>
      <c r="I3910" s="8">
        <v>0.4754</v>
      </c>
      <c r="J3910" s="9">
        <v>0.0022222222222222222</v>
      </c>
      <c r="K3910" s="21">
        <v>192.0</v>
      </c>
      <c r="L3910" s="4">
        <v>3.13</v>
      </c>
    </row>
    <row r="3911">
      <c r="A3911" s="20" t="s">
        <v>4572</v>
      </c>
      <c r="B3911" s="20" t="str">
        <f t="shared" si="1"/>
        <v>#VALUE!</v>
      </c>
      <c r="C3911" s="20" t="str">
        <f>IFERROR(__xludf.DUMMYFUNCTION("SPLIT(E3911,"" - "")"),"#VALUE!")</f>
        <v>#VALUE!</v>
      </c>
      <c r="D3911" s="20"/>
      <c r="E3911" s="23"/>
      <c r="F3911" s="4">
        <v>39.0</v>
      </c>
      <c r="G3911" s="4">
        <v>4.26</v>
      </c>
      <c r="H3911" s="8">
        <v>0.1282</v>
      </c>
      <c r="I3911" s="8">
        <v>0.1988</v>
      </c>
      <c r="J3911" s="9">
        <v>0.005613425925925926</v>
      </c>
      <c r="K3911" s="21">
        <v>485.0</v>
      </c>
      <c r="L3911" s="4">
        <v>5.41</v>
      </c>
    </row>
    <row r="3912">
      <c r="A3912" s="20" t="s">
        <v>4573</v>
      </c>
      <c r="B3912" s="20" t="str">
        <f t="shared" si="1"/>
        <v>#VALUE!</v>
      </c>
      <c r="C3912" s="20" t="str">
        <f>IFERROR(__xludf.DUMMYFUNCTION("SPLIT(E3912,"" - "")"),"#VALUE!")</f>
        <v>#VALUE!</v>
      </c>
      <c r="D3912" s="20"/>
      <c r="E3912" s="23"/>
      <c r="F3912" s="4">
        <v>39.0</v>
      </c>
      <c r="G3912" s="4">
        <v>3.72</v>
      </c>
      <c r="H3912" s="8">
        <v>0.2051</v>
      </c>
      <c r="I3912" s="8">
        <v>0.1448</v>
      </c>
      <c r="J3912" s="9">
        <v>0.004409722222222222</v>
      </c>
      <c r="K3912" s="21">
        <v>381.0</v>
      </c>
      <c r="L3912" s="4">
        <v>2.92</v>
      </c>
    </row>
    <row r="3913">
      <c r="A3913" s="20" t="s">
        <v>4574</v>
      </c>
      <c r="B3913" s="20" t="str">
        <f t="shared" si="1"/>
        <v>#VALUE!</v>
      </c>
      <c r="C3913" s="20" t="str">
        <f>IFERROR(__xludf.DUMMYFUNCTION("SPLIT(E3913,"" - "")"),"#VALUE!")</f>
        <v>#VALUE!</v>
      </c>
      <c r="D3913" s="20"/>
      <c r="E3913" s="23"/>
      <c r="F3913" s="4">
        <v>39.0</v>
      </c>
      <c r="G3913" s="4">
        <v>4.72</v>
      </c>
      <c r="H3913" s="8">
        <v>0.2564</v>
      </c>
      <c r="I3913" s="8">
        <v>0.1359</v>
      </c>
      <c r="J3913" s="9">
        <v>0.0059953703703703705</v>
      </c>
      <c r="K3913" s="21">
        <v>518.0</v>
      </c>
      <c r="L3913" s="4">
        <v>3.49</v>
      </c>
    </row>
    <row r="3914">
      <c r="A3914" s="20" t="s">
        <v>4575</v>
      </c>
      <c r="B3914" s="20" t="str">
        <f t="shared" si="1"/>
        <v>#VALUE!</v>
      </c>
      <c r="C3914" s="20" t="str">
        <f>IFERROR(__xludf.DUMMYFUNCTION("SPLIT(E3914,"" - "")"),"#VALUE!")</f>
        <v>#VALUE!</v>
      </c>
      <c r="D3914" s="20"/>
      <c r="E3914" s="23"/>
      <c r="F3914" s="4">
        <v>39.0</v>
      </c>
      <c r="G3914" s="4">
        <v>3.08</v>
      </c>
      <c r="H3914" s="8">
        <v>0.2821</v>
      </c>
      <c r="I3914" s="8">
        <v>0.1167</v>
      </c>
      <c r="J3914" s="9">
        <v>0.005659722222222222</v>
      </c>
      <c r="K3914" s="21">
        <v>489.0</v>
      </c>
      <c r="L3914" s="4">
        <v>2.95</v>
      </c>
    </row>
    <row r="3915">
      <c r="A3915" s="20" t="s">
        <v>4578</v>
      </c>
      <c r="B3915" s="20" t="str">
        <f t="shared" si="1"/>
        <v>#VALUE!</v>
      </c>
      <c r="C3915" s="20" t="str">
        <f>IFERROR(__xludf.DUMMYFUNCTION("SPLIT(E3915,"" - "")"),"#VALUE!")</f>
        <v>#VALUE!</v>
      </c>
      <c r="D3915" s="20"/>
      <c r="E3915" s="23"/>
      <c r="F3915" s="4">
        <v>39.0</v>
      </c>
      <c r="G3915" s="4">
        <v>2.62</v>
      </c>
      <c r="H3915" s="8">
        <v>0.2821</v>
      </c>
      <c r="I3915" s="8">
        <v>0.2843</v>
      </c>
      <c r="J3915" s="9">
        <v>0.0024189814814814816</v>
      </c>
      <c r="K3915" s="21">
        <v>209.0</v>
      </c>
      <c r="L3915" s="4">
        <v>1.51</v>
      </c>
    </row>
    <row r="3916">
      <c r="A3916" s="20" t="s">
        <v>4579</v>
      </c>
      <c r="B3916" s="20" t="str">
        <f t="shared" si="1"/>
        <v>#VALUE!</v>
      </c>
      <c r="C3916" s="20" t="str">
        <f>IFERROR(__xludf.DUMMYFUNCTION("SPLIT(E3916,"" - "")"),"#VALUE!")</f>
        <v>#VALUE!</v>
      </c>
      <c r="D3916" s="20"/>
      <c r="E3916" s="23"/>
      <c r="F3916" s="4">
        <v>39.0</v>
      </c>
      <c r="G3916" s="4">
        <v>1.85</v>
      </c>
      <c r="H3916" s="8">
        <v>0.0513</v>
      </c>
      <c r="I3916" s="8">
        <v>0.5</v>
      </c>
      <c r="J3916" s="9">
        <v>0.0028472222222222223</v>
      </c>
      <c r="K3916" s="21">
        <v>246.0</v>
      </c>
      <c r="L3916" s="4">
        <v>1.97</v>
      </c>
    </row>
    <row r="3917">
      <c r="A3917" s="20" t="s">
        <v>4580</v>
      </c>
      <c r="B3917" s="20" t="str">
        <f t="shared" si="1"/>
        <v>#VALUE!</v>
      </c>
      <c r="C3917" s="20" t="str">
        <f>IFERROR(__xludf.DUMMYFUNCTION("SPLIT(E3917,"" - "")"),"#VALUE!")</f>
        <v>#VALUE!</v>
      </c>
      <c r="D3917" s="20"/>
      <c r="E3917" s="23"/>
      <c r="F3917" s="4">
        <v>39.0</v>
      </c>
      <c r="G3917" s="4">
        <v>6.23</v>
      </c>
      <c r="H3917" s="8">
        <v>0.2564</v>
      </c>
      <c r="I3917" s="8">
        <v>0.1481</v>
      </c>
      <c r="J3917" s="9">
        <v>0.0044444444444444444</v>
      </c>
      <c r="K3917" s="21">
        <v>384.0</v>
      </c>
      <c r="L3917" s="4">
        <v>3.15</v>
      </c>
    </row>
    <row r="3918">
      <c r="A3918" s="20" t="s">
        <v>4581</v>
      </c>
      <c r="B3918" s="20" t="str">
        <f t="shared" si="1"/>
        <v>#VALUE!</v>
      </c>
      <c r="C3918" s="20" t="str">
        <f>IFERROR(__xludf.DUMMYFUNCTION("SPLIT(E3918,"" - "")"),"#VALUE!")</f>
        <v>#VALUE!</v>
      </c>
      <c r="D3918" s="20"/>
      <c r="E3918" s="23"/>
      <c r="F3918" s="4">
        <v>39.0</v>
      </c>
      <c r="G3918" s="4">
        <v>3.69</v>
      </c>
      <c r="H3918" s="8">
        <v>0.2308</v>
      </c>
      <c r="I3918" s="8">
        <v>0.1181</v>
      </c>
      <c r="J3918" s="9">
        <v>0.0037731481481481483</v>
      </c>
      <c r="K3918" s="21">
        <v>326.0</v>
      </c>
      <c r="L3918" s="4">
        <v>6.59</v>
      </c>
    </row>
    <row r="3919">
      <c r="A3919" s="20" t="s">
        <v>4583</v>
      </c>
      <c r="B3919" s="20" t="str">
        <f t="shared" si="1"/>
        <v>#VALUE!</v>
      </c>
      <c r="C3919" s="20" t="str">
        <f>IFERROR(__xludf.DUMMYFUNCTION("SPLIT(E3919,"" - "")"),"#VALUE!")</f>
        <v>#VALUE!</v>
      </c>
      <c r="D3919" s="20"/>
      <c r="E3919" s="23"/>
      <c r="F3919" s="4">
        <v>39.0</v>
      </c>
      <c r="G3919" s="4">
        <v>3.33</v>
      </c>
      <c r="H3919" s="8">
        <v>0.2821</v>
      </c>
      <c r="I3919" s="8">
        <v>0.1385</v>
      </c>
      <c r="J3919" s="9">
        <v>0.0022337962962962962</v>
      </c>
      <c r="K3919" s="21">
        <v>193.0</v>
      </c>
      <c r="L3919" s="4">
        <v>3.18</v>
      </c>
    </row>
    <row r="3920">
      <c r="A3920" s="20" t="s">
        <v>4584</v>
      </c>
      <c r="B3920" s="20" t="str">
        <f t="shared" si="1"/>
        <v>#VALUE!</v>
      </c>
      <c r="C3920" s="20" t="str">
        <f>IFERROR(__xludf.DUMMYFUNCTION("SPLIT(E3920,"" - "")"),"#VALUE!")</f>
        <v>#VALUE!</v>
      </c>
      <c r="D3920" s="20"/>
      <c r="E3920" s="23"/>
      <c r="F3920" s="4">
        <v>39.0</v>
      </c>
      <c r="G3920" s="4">
        <v>1.51</v>
      </c>
      <c r="H3920" s="8">
        <v>0.1026</v>
      </c>
      <c r="I3920" s="8">
        <v>0.2542</v>
      </c>
      <c r="J3920" s="9">
        <v>0.0031134259259259257</v>
      </c>
      <c r="K3920" s="21">
        <v>269.0</v>
      </c>
      <c r="L3920" s="4">
        <v>8.28</v>
      </c>
    </row>
    <row r="3921">
      <c r="A3921" s="20" t="s">
        <v>4586</v>
      </c>
      <c r="B3921" s="20" t="str">
        <f t="shared" si="1"/>
        <v>#VALUE!</v>
      </c>
      <c r="C3921" s="20" t="str">
        <f>IFERROR(__xludf.DUMMYFUNCTION("SPLIT(E3921,"" - "")"),"#VALUE!")</f>
        <v>#VALUE!</v>
      </c>
      <c r="D3921" s="20"/>
      <c r="E3921" s="23"/>
      <c r="F3921" s="4">
        <v>39.0</v>
      </c>
      <c r="G3921" s="4">
        <v>4.31</v>
      </c>
      <c r="H3921" s="8">
        <v>0.3077</v>
      </c>
      <c r="I3921" s="8">
        <v>0.1369</v>
      </c>
      <c r="J3921" s="9">
        <v>0.0029861111111111113</v>
      </c>
      <c r="K3921" s="21">
        <v>258.0</v>
      </c>
      <c r="L3921" s="4">
        <v>2.79</v>
      </c>
    </row>
    <row r="3922">
      <c r="A3922" s="20" t="s">
        <v>4588</v>
      </c>
      <c r="B3922" s="20" t="str">
        <f t="shared" si="1"/>
        <v>#VALUE!</v>
      </c>
      <c r="C3922" s="20" t="str">
        <f>IFERROR(__xludf.DUMMYFUNCTION("SPLIT(E3922,"" - "")"),"#VALUE!")</f>
        <v>#VALUE!</v>
      </c>
      <c r="D3922" s="20"/>
      <c r="E3922" s="23"/>
      <c r="F3922" s="4">
        <v>39.0</v>
      </c>
      <c r="G3922" s="4">
        <v>2.41</v>
      </c>
      <c r="H3922" s="8">
        <v>0.4103</v>
      </c>
      <c r="I3922" s="8">
        <v>0.1915</v>
      </c>
      <c r="J3922" s="9">
        <v>0.002523148148148148</v>
      </c>
      <c r="K3922" s="21">
        <v>218.0</v>
      </c>
      <c r="L3922" s="4">
        <v>3.23</v>
      </c>
    </row>
    <row r="3923">
      <c r="A3923" s="20" t="s">
        <v>4589</v>
      </c>
      <c r="B3923" s="20" t="str">
        <f t="shared" si="1"/>
        <v>#VALUE!</v>
      </c>
      <c r="C3923" s="20" t="str">
        <f>IFERROR(__xludf.DUMMYFUNCTION("SPLIT(E3923,"" - "")"),"#VALUE!")</f>
        <v>#VALUE!</v>
      </c>
      <c r="D3923" s="20"/>
      <c r="E3923" s="23"/>
      <c r="F3923" s="4">
        <v>39.0</v>
      </c>
      <c r="G3923" s="4">
        <v>3.21</v>
      </c>
      <c r="H3923" s="8">
        <v>0.1538</v>
      </c>
      <c r="I3923" s="8">
        <v>0.24</v>
      </c>
      <c r="J3923" s="9">
        <v>0.0024189814814814816</v>
      </c>
      <c r="K3923" s="21">
        <v>209.0</v>
      </c>
      <c r="L3923" s="4">
        <v>2.36</v>
      </c>
    </row>
    <row r="3924">
      <c r="A3924" s="20" t="s">
        <v>4590</v>
      </c>
      <c r="B3924" s="20" t="str">
        <f t="shared" si="1"/>
        <v>#VALUE!</v>
      </c>
      <c r="C3924" s="20" t="str">
        <f>IFERROR(__xludf.DUMMYFUNCTION("SPLIT(E3924,"" - "")"),"#VALUE!")</f>
        <v>#VALUE!</v>
      </c>
      <c r="D3924" s="20"/>
      <c r="E3924" s="23"/>
      <c r="F3924" s="4">
        <v>39.0</v>
      </c>
      <c r="G3924" s="4">
        <v>4.38</v>
      </c>
      <c r="H3924" s="8">
        <v>0.3846</v>
      </c>
      <c r="I3924" s="8">
        <v>0.117</v>
      </c>
      <c r="J3924" s="9">
        <v>0.0027546296296296294</v>
      </c>
      <c r="K3924" s="21">
        <v>238.0</v>
      </c>
      <c r="L3924" s="4">
        <v>3.82</v>
      </c>
    </row>
    <row r="3925">
      <c r="A3925" s="20" t="s">
        <v>4591</v>
      </c>
      <c r="B3925" s="20" t="str">
        <f t="shared" si="1"/>
        <v>#VALUE!</v>
      </c>
      <c r="C3925" s="20" t="str">
        <f>IFERROR(__xludf.DUMMYFUNCTION("SPLIT(E3925,"" - "")"),"#VALUE!")</f>
        <v>#VALUE!</v>
      </c>
      <c r="D3925" s="20"/>
      <c r="E3925" s="23"/>
      <c r="F3925" s="4">
        <v>39.0</v>
      </c>
      <c r="G3925" s="4">
        <v>3.18</v>
      </c>
      <c r="H3925" s="8">
        <v>0.3077</v>
      </c>
      <c r="I3925" s="8">
        <v>0.0968</v>
      </c>
      <c r="J3925" s="9">
        <v>0.002662037037037037</v>
      </c>
      <c r="K3925" s="21">
        <v>230.0</v>
      </c>
      <c r="L3925" s="4">
        <v>4.38</v>
      </c>
    </row>
    <row r="3926">
      <c r="A3926" s="20" t="s">
        <v>4592</v>
      </c>
      <c r="B3926" s="20" t="str">
        <f t="shared" si="1"/>
        <v>#VALUE!</v>
      </c>
      <c r="C3926" s="20" t="str">
        <f>IFERROR(__xludf.DUMMYFUNCTION("SPLIT(E3926,"" - "")"),"#VALUE!")</f>
        <v>#VALUE!</v>
      </c>
      <c r="D3926" s="20"/>
      <c r="E3926" s="23"/>
      <c r="F3926" s="4">
        <v>39.0</v>
      </c>
      <c r="G3926" s="4">
        <v>3.1</v>
      </c>
      <c r="H3926" s="8">
        <v>0.1795</v>
      </c>
      <c r="I3926" s="8">
        <v>0.1653</v>
      </c>
      <c r="J3926" s="9">
        <v>0.0038657407407407408</v>
      </c>
      <c r="K3926" s="21">
        <v>334.0</v>
      </c>
      <c r="L3926" s="4">
        <v>2.62</v>
      </c>
    </row>
    <row r="3927">
      <c r="A3927" s="20" t="s">
        <v>4593</v>
      </c>
      <c r="B3927" s="20" t="str">
        <f t="shared" si="1"/>
        <v>#VALUE!</v>
      </c>
      <c r="C3927" s="20" t="str">
        <f>IFERROR(__xludf.DUMMYFUNCTION("SPLIT(E3927,"" - "")"),"#VALUE!")</f>
        <v>#VALUE!</v>
      </c>
      <c r="D3927" s="20"/>
      <c r="E3927" s="23"/>
      <c r="F3927" s="4">
        <v>39.0</v>
      </c>
      <c r="G3927" s="4">
        <v>3.51</v>
      </c>
      <c r="H3927" s="8">
        <v>0.3077</v>
      </c>
      <c r="I3927" s="8">
        <v>0.1679</v>
      </c>
      <c r="J3927" s="9">
        <v>0.0037731481481481483</v>
      </c>
      <c r="K3927" s="21">
        <v>326.0</v>
      </c>
      <c r="L3927" s="4">
        <v>4.08</v>
      </c>
    </row>
    <row r="3928">
      <c r="A3928" s="20" t="s">
        <v>4598</v>
      </c>
      <c r="B3928" s="20" t="str">
        <f t="shared" si="1"/>
        <v>#VALUE!</v>
      </c>
      <c r="C3928" s="20" t="str">
        <f>IFERROR(__xludf.DUMMYFUNCTION("SPLIT(E3928,"" - "")"),"#VALUE!")</f>
        <v>#VALUE!</v>
      </c>
      <c r="D3928" s="20"/>
      <c r="E3928" s="23"/>
      <c r="F3928" s="4">
        <v>39.0</v>
      </c>
      <c r="G3928" s="4">
        <v>4.77</v>
      </c>
      <c r="H3928" s="8">
        <v>0.3077</v>
      </c>
      <c r="I3928" s="8">
        <v>0.1989</v>
      </c>
      <c r="J3928" s="9">
        <v>0.006388888888888889</v>
      </c>
      <c r="K3928" s="21">
        <v>552.0</v>
      </c>
      <c r="L3928" s="4">
        <v>2.72</v>
      </c>
    </row>
    <row r="3929">
      <c r="A3929" s="20" t="s">
        <v>4600</v>
      </c>
      <c r="B3929" s="20" t="str">
        <f t="shared" si="1"/>
        <v>#VALUE!</v>
      </c>
      <c r="C3929" s="20" t="str">
        <f>IFERROR(__xludf.DUMMYFUNCTION("SPLIT(E3929,"" - "")"),"#VALUE!")</f>
        <v>#VALUE!</v>
      </c>
      <c r="D3929" s="20"/>
      <c r="E3929" s="23"/>
      <c r="F3929" s="4">
        <v>39.0</v>
      </c>
      <c r="G3929" s="4">
        <v>2.44</v>
      </c>
      <c r="H3929" s="8">
        <v>0.3333</v>
      </c>
      <c r="I3929" s="8">
        <v>0.2737</v>
      </c>
      <c r="J3929" s="9">
        <v>0.0019560185185185184</v>
      </c>
      <c r="K3929" s="21">
        <v>169.0</v>
      </c>
      <c r="L3929" s="4">
        <v>0.77</v>
      </c>
    </row>
    <row r="3930">
      <c r="A3930" s="20" t="s">
        <v>4602</v>
      </c>
      <c r="B3930" s="20" t="str">
        <f t="shared" si="1"/>
        <v>#VALUE!</v>
      </c>
      <c r="C3930" s="20" t="str">
        <f>IFERROR(__xludf.DUMMYFUNCTION("SPLIT(E3930,"" - "")"),"#VALUE!")</f>
        <v>#VALUE!</v>
      </c>
      <c r="D3930" s="20"/>
      <c r="E3930" s="23"/>
      <c r="F3930" s="4">
        <v>39.0</v>
      </c>
      <c r="G3930" s="4">
        <v>2.92</v>
      </c>
      <c r="H3930" s="8">
        <v>0.0256</v>
      </c>
      <c r="I3930" s="8">
        <v>0.2018</v>
      </c>
      <c r="J3930" s="9">
        <v>0.009340277777777777</v>
      </c>
      <c r="K3930" s="21">
        <v>807.0</v>
      </c>
      <c r="L3930" s="4">
        <v>10.92</v>
      </c>
    </row>
    <row r="3931">
      <c r="A3931" s="20" t="s">
        <v>4603</v>
      </c>
      <c r="B3931" s="20" t="str">
        <f t="shared" si="1"/>
        <v>#VALUE!</v>
      </c>
      <c r="C3931" s="20" t="str">
        <f>IFERROR(__xludf.DUMMYFUNCTION("SPLIT(E3931,"" - "")"),"#VALUE!")</f>
        <v>#VALUE!</v>
      </c>
      <c r="D3931" s="20"/>
      <c r="E3931" s="23"/>
      <c r="F3931" s="4">
        <v>39.0</v>
      </c>
      <c r="G3931" s="4">
        <v>2.85</v>
      </c>
      <c r="H3931" s="8">
        <v>0.1026</v>
      </c>
      <c r="I3931" s="8">
        <v>0.3063</v>
      </c>
      <c r="J3931" s="9">
        <v>0.003576388888888889</v>
      </c>
      <c r="K3931" s="21">
        <v>309.0</v>
      </c>
      <c r="L3931" s="4">
        <v>3.51</v>
      </c>
    </row>
    <row r="3932">
      <c r="A3932" s="20" t="s">
        <v>4604</v>
      </c>
      <c r="B3932" s="20" t="str">
        <f t="shared" si="1"/>
        <v>#VALUE!</v>
      </c>
      <c r="C3932" s="20" t="str">
        <f>IFERROR(__xludf.DUMMYFUNCTION("SPLIT(E3932,"" - "")"),"#VALUE!")</f>
        <v>#VALUE!</v>
      </c>
      <c r="D3932" s="20"/>
      <c r="E3932" s="23"/>
      <c r="F3932" s="4">
        <v>39.0</v>
      </c>
      <c r="G3932" s="4">
        <v>2.38</v>
      </c>
      <c r="H3932" s="8">
        <v>0.1795</v>
      </c>
      <c r="I3932" s="8">
        <v>0.3656</v>
      </c>
      <c r="J3932" s="9">
        <v>0.0019444444444444444</v>
      </c>
      <c r="K3932" s="21">
        <v>168.0</v>
      </c>
      <c r="L3932" s="4">
        <v>1.92</v>
      </c>
    </row>
    <row r="3933">
      <c r="A3933" s="20" t="s">
        <v>4605</v>
      </c>
      <c r="B3933" s="20" t="str">
        <f t="shared" si="1"/>
        <v>#VALUE!</v>
      </c>
      <c r="C3933" s="20" t="str">
        <f>IFERROR(__xludf.DUMMYFUNCTION("SPLIT(E3933,"" - "")"),"#VALUE!")</f>
        <v>#VALUE!</v>
      </c>
      <c r="D3933" s="20"/>
      <c r="E3933" s="23"/>
      <c r="F3933" s="4">
        <v>39.0</v>
      </c>
      <c r="G3933" s="4">
        <v>5.95</v>
      </c>
      <c r="H3933" s="8">
        <v>0.4103</v>
      </c>
      <c r="I3933" s="8">
        <v>0.1078</v>
      </c>
      <c r="J3933" s="9">
        <v>0.004201388888888889</v>
      </c>
      <c r="K3933" s="21">
        <v>363.0</v>
      </c>
      <c r="L3933" s="4">
        <v>4.31</v>
      </c>
    </row>
    <row r="3934">
      <c r="A3934" s="20" t="s">
        <v>4606</v>
      </c>
      <c r="B3934" s="20" t="str">
        <f t="shared" si="1"/>
        <v>#VALUE!</v>
      </c>
      <c r="C3934" s="20" t="str">
        <f>IFERROR(__xludf.DUMMYFUNCTION("SPLIT(E3934,"" - "")"),"#VALUE!")</f>
        <v>#VALUE!</v>
      </c>
      <c r="D3934" s="20"/>
      <c r="E3934" s="23"/>
      <c r="F3934" s="4">
        <v>39.0</v>
      </c>
      <c r="G3934" s="4">
        <v>2.28</v>
      </c>
      <c r="H3934" s="8">
        <v>0.2564</v>
      </c>
      <c r="I3934" s="8">
        <v>0.1798</v>
      </c>
      <c r="J3934" s="9">
        <v>0.002210648148148148</v>
      </c>
      <c r="K3934" s="21">
        <v>191.0</v>
      </c>
      <c r="L3934" s="4">
        <v>3.23</v>
      </c>
    </row>
    <row r="3935">
      <c r="A3935" s="20" t="s">
        <v>4608</v>
      </c>
      <c r="B3935" s="20" t="str">
        <f t="shared" si="1"/>
        <v>#VALUE!</v>
      </c>
      <c r="C3935" s="20" t="str">
        <f>IFERROR(__xludf.DUMMYFUNCTION("SPLIT(E3935,"" - "")"),"#VALUE!")</f>
        <v>#VALUE!</v>
      </c>
      <c r="D3935" s="20"/>
      <c r="E3935" s="23"/>
      <c r="F3935" s="4">
        <v>39.0</v>
      </c>
      <c r="G3935" s="4">
        <v>3.03</v>
      </c>
      <c r="H3935" s="8">
        <v>0.3333</v>
      </c>
      <c r="I3935" s="8">
        <v>0.1017</v>
      </c>
      <c r="J3935" s="9">
        <v>0.004409722222222222</v>
      </c>
      <c r="K3935" s="21">
        <v>381.0</v>
      </c>
      <c r="L3935" s="4">
        <v>4.03</v>
      </c>
    </row>
    <row r="3936">
      <c r="A3936" s="20" t="s">
        <v>4609</v>
      </c>
      <c r="B3936" s="20" t="str">
        <f t="shared" si="1"/>
        <v>#VALUE!</v>
      </c>
      <c r="C3936" s="20" t="str">
        <f>IFERROR(__xludf.DUMMYFUNCTION("SPLIT(E3936,"" - "")"),"#VALUE!")</f>
        <v>#VALUE!</v>
      </c>
      <c r="D3936" s="20"/>
      <c r="E3936" s="23"/>
      <c r="F3936" s="4">
        <v>39.0</v>
      </c>
      <c r="G3936" s="4">
        <v>3.26</v>
      </c>
      <c r="H3936" s="8">
        <v>0.2051</v>
      </c>
      <c r="I3936" s="8">
        <v>0.1339</v>
      </c>
      <c r="J3936" s="9">
        <v>0.005706018518518518</v>
      </c>
      <c r="K3936" s="21">
        <v>493.0</v>
      </c>
      <c r="L3936" s="4">
        <v>6.62</v>
      </c>
    </row>
    <row r="3937">
      <c r="A3937" s="20" t="s">
        <v>4610</v>
      </c>
      <c r="B3937" s="20" t="str">
        <f t="shared" si="1"/>
        <v>#VALUE!</v>
      </c>
      <c r="C3937" s="20" t="str">
        <f>IFERROR(__xludf.DUMMYFUNCTION("SPLIT(E3937,"" - "")"),"#VALUE!")</f>
        <v>#VALUE!</v>
      </c>
      <c r="D3937" s="20"/>
      <c r="E3937" s="23"/>
      <c r="F3937" s="4">
        <v>39.0</v>
      </c>
      <c r="G3937" s="4">
        <v>3.21</v>
      </c>
      <c r="H3937" s="8">
        <v>0.4359</v>
      </c>
      <c r="I3937" s="8">
        <v>0.168</v>
      </c>
      <c r="J3937" s="9">
        <v>0.0025694444444444445</v>
      </c>
      <c r="K3937" s="21">
        <v>222.0</v>
      </c>
      <c r="L3937" s="4">
        <v>1.67</v>
      </c>
    </row>
    <row r="3938">
      <c r="A3938" s="20" t="s">
        <v>4612</v>
      </c>
      <c r="B3938" s="20" t="str">
        <f t="shared" si="1"/>
        <v>#VALUE!</v>
      </c>
      <c r="C3938" s="20" t="str">
        <f>IFERROR(__xludf.DUMMYFUNCTION("SPLIT(E3938,"" - "")"),"#VALUE!")</f>
        <v>#VALUE!</v>
      </c>
      <c r="D3938" s="20"/>
      <c r="E3938" s="23"/>
      <c r="F3938" s="4">
        <v>39.0</v>
      </c>
      <c r="G3938" s="4">
        <v>3.87</v>
      </c>
      <c r="H3938" s="8">
        <v>0.3333</v>
      </c>
      <c r="I3938" s="8">
        <v>0.0993</v>
      </c>
      <c r="J3938" s="9">
        <v>0.003263888888888889</v>
      </c>
      <c r="K3938" s="21">
        <v>282.0</v>
      </c>
      <c r="L3938" s="4">
        <v>3.49</v>
      </c>
    </row>
    <row r="3939">
      <c r="A3939" s="20" t="s">
        <v>4615</v>
      </c>
      <c r="B3939" s="20" t="str">
        <f t="shared" si="1"/>
        <v>#VALUE!</v>
      </c>
      <c r="C3939" s="20" t="str">
        <f>IFERROR(__xludf.DUMMYFUNCTION("SPLIT(E3939,"" - "")"),"#VALUE!")</f>
        <v>#VALUE!</v>
      </c>
      <c r="D3939" s="20"/>
      <c r="E3939" s="23"/>
      <c r="F3939" s="4">
        <v>39.0</v>
      </c>
      <c r="G3939" s="4">
        <v>2.49</v>
      </c>
      <c r="H3939" s="8">
        <v>0.1282</v>
      </c>
      <c r="I3939" s="8">
        <v>0.3196</v>
      </c>
      <c r="J3939" s="9">
        <v>0.0051736111111111115</v>
      </c>
      <c r="K3939" s="21">
        <v>447.0</v>
      </c>
      <c r="L3939" s="4">
        <v>4.33</v>
      </c>
    </row>
    <row r="3940">
      <c r="A3940" s="20" t="s">
        <v>4619</v>
      </c>
      <c r="B3940" s="20" t="str">
        <f t="shared" si="1"/>
        <v>#VALUE!</v>
      </c>
      <c r="C3940" s="20" t="str">
        <f>IFERROR(__xludf.DUMMYFUNCTION("SPLIT(E3940,"" - "")"),"#VALUE!")</f>
        <v>#VALUE!</v>
      </c>
      <c r="D3940" s="20"/>
      <c r="E3940" s="23"/>
      <c r="F3940" s="4">
        <v>39.0</v>
      </c>
      <c r="G3940" s="4">
        <v>2.59</v>
      </c>
      <c r="H3940" s="8">
        <v>0.359</v>
      </c>
      <c r="I3940" s="8">
        <v>0.1188</v>
      </c>
      <c r="J3940" s="9">
        <v>0.0038773148148148148</v>
      </c>
      <c r="K3940" s="21">
        <v>335.0</v>
      </c>
      <c r="L3940" s="4">
        <v>4.36</v>
      </c>
    </row>
    <row r="3941">
      <c r="A3941" s="20" t="s">
        <v>4620</v>
      </c>
      <c r="B3941" s="20" t="str">
        <f t="shared" si="1"/>
        <v>#VALUE!</v>
      </c>
      <c r="C3941" s="20" t="str">
        <f>IFERROR(__xludf.DUMMYFUNCTION("SPLIT(E3941,"" - "")"),"#VALUE!")</f>
        <v>#VALUE!</v>
      </c>
      <c r="D3941" s="20"/>
      <c r="E3941" s="23"/>
      <c r="F3941" s="4">
        <v>39.0</v>
      </c>
      <c r="G3941" s="4">
        <v>3.79</v>
      </c>
      <c r="H3941" s="8">
        <v>0.0769</v>
      </c>
      <c r="I3941" s="8">
        <v>0.4189</v>
      </c>
      <c r="J3941" s="9">
        <v>0.0018865740740740742</v>
      </c>
      <c r="K3941" s="21">
        <v>163.0</v>
      </c>
      <c r="L3941" s="4">
        <v>1.13</v>
      </c>
    </row>
    <row r="3942">
      <c r="A3942" s="20" t="s">
        <v>4621</v>
      </c>
      <c r="B3942" s="20" t="str">
        <f t="shared" si="1"/>
        <v>#VALUE!</v>
      </c>
      <c r="C3942" s="20" t="str">
        <f>IFERROR(__xludf.DUMMYFUNCTION("SPLIT(E3942,"" - "")"),"#VALUE!")</f>
        <v>#VALUE!</v>
      </c>
      <c r="D3942" s="20"/>
      <c r="E3942" s="23"/>
      <c r="F3942" s="4">
        <v>39.0</v>
      </c>
      <c r="G3942" s="4">
        <v>3.13</v>
      </c>
      <c r="H3942" s="8">
        <v>0.2821</v>
      </c>
      <c r="I3942" s="8">
        <v>0.2459</v>
      </c>
      <c r="J3942" s="9">
        <v>0.0022222222222222222</v>
      </c>
      <c r="K3942" s="21">
        <v>192.0</v>
      </c>
      <c r="L3942" s="4">
        <v>1.54</v>
      </c>
    </row>
    <row r="3943">
      <c r="A3943" s="20" t="s">
        <v>4623</v>
      </c>
      <c r="B3943" s="20" t="str">
        <f t="shared" si="1"/>
        <v>#VALUE!</v>
      </c>
      <c r="C3943" s="20" t="str">
        <f>IFERROR(__xludf.DUMMYFUNCTION("SPLIT(E3943,"" - "")"),"#VALUE!")</f>
        <v>#VALUE!</v>
      </c>
      <c r="D3943" s="20"/>
      <c r="E3943" s="23"/>
      <c r="F3943" s="4">
        <v>39.0</v>
      </c>
      <c r="G3943" s="4">
        <v>2.0</v>
      </c>
      <c r="H3943" s="8">
        <v>0.0</v>
      </c>
      <c r="I3943" s="8">
        <v>0.4872</v>
      </c>
      <c r="J3943" s="9">
        <v>0.0021180555555555558</v>
      </c>
      <c r="K3943" s="21">
        <v>183.0</v>
      </c>
      <c r="L3943" s="4">
        <v>1.23</v>
      </c>
    </row>
    <row r="3944">
      <c r="A3944" s="20" t="s">
        <v>4894</v>
      </c>
      <c r="B3944" s="20" t="str">
        <f t="shared" si="1"/>
        <v>#VALUE!</v>
      </c>
      <c r="C3944" s="20" t="str">
        <f>IFERROR(__xludf.DUMMYFUNCTION("SPLIT(E3944,"" - "")"),"#VALUE!")</f>
        <v>#VALUE!</v>
      </c>
      <c r="D3944" s="20"/>
      <c r="E3944" s="23"/>
      <c r="F3944" s="4">
        <v>39.0</v>
      </c>
      <c r="G3944" s="4">
        <v>2.69</v>
      </c>
      <c r="H3944" s="8">
        <v>0.2308</v>
      </c>
      <c r="I3944" s="8">
        <v>0.0667</v>
      </c>
      <c r="J3944" s="9">
        <v>0.004502314814814815</v>
      </c>
      <c r="K3944" s="21">
        <v>389.0</v>
      </c>
      <c r="L3944" s="4">
        <v>3.15</v>
      </c>
    </row>
    <row r="3945">
      <c r="A3945" s="20" t="s">
        <v>4626</v>
      </c>
      <c r="B3945" s="20" t="str">
        <f t="shared" si="1"/>
        <v>#VALUE!</v>
      </c>
      <c r="C3945" s="20" t="str">
        <f>IFERROR(__xludf.DUMMYFUNCTION("SPLIT(E3945,"" - "")"),"#VALUE!")</f>
        <v>#VALUE!</v>
      </c>
      <c r="D3945" s="20"/>
      <c r="E3945" s="23"/>
      <c r="F3945" s="4">
        <v>39.0</v>
      </c>
      <c r="G3945" s="4">
        <v>3.36</v>
      </c>
      <c r="H3945" s="8">
        <v>0.2564</v>
      </c>
      <c r="I3945" s="8">
        <v>0.1756</v>
      </c>
      <c r="J3945" s="9">
        <v>0.001724537037037037</v>
      </c>
      <c r="K3945" s="21">
        <v>149.0</v>
      </c>
      <c r="L3945" s="4">
        <v>3.05</v>
      </c>
    </row>
    <row r="3946">
      <c r="A3946" s="20" t="s">
        <v>4627</v>
      </c>
      <c r="B3946" s="20" t="str">
        <f t="shared" si="1"/>
        <v>#VALUE!</v>
      </c>
      <c r="C3946" s="20" t="str">
        <f>IFERROR(__xludf.DUMMYFUNCTION("SPLIT(E3946,"" - "")"),"#VALUE!")</f>
        <v>#VALUE!</v>
      </c>
      <c r="D3946" s="20"/>
      <c r="E3946" s="23"/>
      <c r="F3946" s="4">
        <v>39.0</v>
      </c>
      <c r="G3946" s="4">
        <v>2.97</v>
      </c>
      <c r="H3946" s="8">
        <v>0.2821</v>
      </c>
      <c r="I3946" s="8">
        <v>0.25</v>
      </c>
      <c r="J3946" s="9">
        <v>0.002789351851851852</v>
      </c>
      <c r="K3946" s="21">
        <v>241.0</v>
      </c>
      <c r="L3946" s="4">
        <v>2.18</v>
      </c>
    </row>
    <row r="3947">
      <c r="A3947" s="20" t="s">
        <v>4629</v>
      </c>
      <c r="B3947" s="20" t="str">
        <f t="shared" si="1"/>
        <v>#VALUE!</v>
      </c>
      <c r="C3947" s="20" t="str">
        <f>IFERROR(__xludf.DUMMYFUNCTION("SPLIT(E3947,"" - "")"),"#VALUE!")</f>
        <v>#VALUE!</v>
      </c>
      <c r="D3947" s="20"/>
      <c r="E3947" s="23"/>
      <c r="F3947" s="4">
        <v>39.0</v>
      </c>
      <c r="G3947" s="4">
        <v>2.08</v>
      </c>
      <c r="H3947" s="8">
        <v>0.0513</v>
      </c>
      <c r="I3947" s="8">
        <v>0.0494</v>
      </c>
      <c r="J3947" s="9">
        <v>0.0013310185185185185</v>
      </c>
      <c r="K3947" s="21">
        <v>115.0</v>
      </c>
      <c r="L3947" s="4">
        <v>2.41</v>
      </c>
    </row>
    <row r="3948">
      <c r="A3948" s="20" t="s">
        <v>4630</v>
      </c>
      <c r="B3948" s="20" t="str">
        <f t="shared" si="1"/>
        <v>#VALUE!</v>
      </c>
      <c r="C3948" s="20" t="str">
        <f>IFERROR(__xludf.DUMMYFUNCTION("SPLIT(E3948,"" - "")"),"#VALUE!")</f>
        <v>#VALUE!</v>
      </c>
      <c r="D3948" s="20"/>
      <c r="E3948" s="23"/>
      <c r="F3948" s="4">
        <v>39.0</v>
      </c>
      <c r="G3948" s="4">
        <v>3.03</v>
      </c>
      <c r="H3948" s="8">
        <v>0.2821</v>
      </c>
      <c r="I3948" s="8">
        <v>0.2542</v>
      </c>
      <c r="J3948" s="9">
        <v>0.0013657407407407407</v>
      </c>
      <c r="K3948" s="21">
        <v>118.0</v>
      </c>
      <c r="L3948" s="4">
        <v>0.79</v>
      </c>
    </row>
    <row r="3949">
      <c r="A3949" s="20" t="s">
        <v>4632</v>
      </c>
      <c r="B3949" s="20" t="str">
        <f t="shared" si="1"/>
        <v>#VALUE!</v>
      </c>
      <c r="C3949" s="20" t="str">
        <f>IFERROR(__xludf.DUMMYFUNCTION("SPLIT(E3949,"" - "")"),"#VALUE!")</f>
        <v>#VALUE!</v>
      </c>
      <c r="D3949" s="20"/>
      <c r="E3949" s="23"/>
      <c r="F3949" s="4">
        <v>39.0</v>
      </c>
      <c r="G3949" s="4">
        <v>6.18</v>
      </c>
      <c r="H3949" s="8">
        <v>0.2564</v>
      </c>
      <c r="I3949" s="8">
        <v>0.249</v>
      </c>
      <c r="J3949" s="9">
        <v>0.004953703703703704</v>
      </c>
      <c r="K3949" s="21">
        <v>428.0</v>
      </c>
      <c r="L3949" s="4">
        <v>2.95</v>
      </c>
    </row>
    <row r="3950">
      <c r="A3950" s="20" t="s">
        <v>4633</v>
      </c>
      <c r="B3950" s="20" t="str">
        <f t="shared" si="1"/>
        <v>#VALUE!</v>
      </c>
      <c r="C3950" s="20" t="str">
        <f>IFERROR(__xludf.DUMMYFUNCTION("SPLIT(E3950,"" - "")"),"#VALUE!")</f>
        <v>#VALUE!</v>
      </c>
      <c r="D3950" s="20"/>
      <c r="E3950" s="23"/>
      <c r="F3950" s="4">
        <v>39.0</v>
      </c>
      <c r="G3950" s="4">
        <v>2.15</v>
      </c>
      <c r="H3950" s="8">
        <v>0.1795</v>
      </c>
      <c r="I3950" s="8">
        <v>0.2619</v>
      </c>
      <c r="J3950" s="9">
        <v>0.004722222222222222</v>
      </c>
      <c r="K3950" s="21">
        <v>408.0</v>
      </c>
      <c r="L3950" s="4">
        <v>4.77</v>
      </c>
    </row>
    <row r="3951">
      <c r="A3951" s="20" t="s">
        <v>4634</v>
      </c>
      <c r="B3951" s="20" t="str">
        <f t="shared" si="1"/>
        <v>#VALUE!</v>
      </c>
      <c r="C3951" s="20" t="str">
        <f>IFERROR(__xludf.DUMMYFUNCTION("SPLIT(E3951,"" - "")"),"#VALUE!")</f>
        <v>#VALUE!</v>
      </c>
      <c r="D3951" s="20"/>
      <c r="E3951" s="23"/>
      <c r="F3951" s="4">
        <v>39.0</v>
      </c>
      <c r="G3951" s="4">
        <v>3.13</v>
      </c>
      <c r="H3951" s="8">
        <v>0.3077</v>
      </c>
      <c r="I3951" s="8">
        <v>0.1639</v>
      </c>
      <c r="J3951" s="9">
        <v>0.002662037037037037</v>
      </c>
      <c r="K3951" s="21">
        <v>230.0</v>
      </c>
      <c r="L3951" s="4">
        <v>3.95</v>
      </c>
    </row>
    <row r="3952">
      <c r="A3952" s="20" t="s">
        <v>4636</v>
      </c>
      <c r="B3952" s="20" t="str">
        <f t="shared" si="1"/>
        <v>#VALUE!</v>
      </c>
      <c r="C3952" s="20" t="str">
        <f>IFERROR(__xludf.DUMMYFUNCTION("SPLIT(E3952,"" - "")"),"#VALUE!")</f>
        <v>#VALUE!</v>
      </c>
      <c r="D3952" s="20"/>
      <c r="E3952" s="23"/>
      <c r="F3952" s="4">
        <v>39.0</v>
      </c>
      <c r="G3952" s="4">
        <v>4.08</v>
      </c>
      <c r="H3952" s="8">
        <v>0.2308</v>
      </c>
      <c r="I3952" s="8">
        <v>0.1384</v>
      </c>
      <c r="J3952" s="9">
        <v>0.0035069444444444445</v>
      </c>
      <c r="K3952" s="21">
        <v>303.0</v>
      </c>
      <c r="L3952" s="4">
        <v>4.36</v>
      </c>
    </row>
    <row r="3953">
      <c r="A3953" s="20" t="s">
        <v>4637</v>
      </c>
      <c r="B3953" s="20" t="str">
        <f t="shared" si="1"/>
        <v>#VALUE!</v>
      </c>
      <c r="C3953" s="20" t="str">
        <f>IFERROR(__xludf.DUMMYFUNCTION("SPLIT(E3953,"" - "")"),"#VALUE!")</f>
        <v>#VALUE!</v>
      </c>
      <c r="D3953" s="20"/>
      <c r="E3953" s="23"/>
      <c r="F3953" s="4">
        <v>39.0</v>
      </c>
      <c r="G3953" s="4">
        <v>1.67</v>
      </c>
      <c r="H3953" s="8">
        <v>0.0513</v>
      </c>
      <c r="I3953" s="8">
        <v>0.3077</v>
      </c>
      <c r="J3953" s="9">
        <v>0.003599537037037037</v>
      </c>
      <c r="K3953" s="21">
        <v>311.0</v>
      </c>
      <c r="L3953" s="4">
        <v>6.33</v>
      </c>
    </row>
    <row r="3954">
      <c r="A3954" s="20" t="s">
        <v>4895</v>
      </c>
      <c r="B3954" s="20" t="str">
        <f t="shared" si="1"/>
        <v>#VALUE!</v>
      </c>
      <c r="C3954" s="20" t="str">
        <f>IFERROR(__xludf.DUMMYFUNCTION("SPLIT(E3954,"" - "")"),"#VALUE!")</f>
        <v>#VALUE!</v>
      </c>
      <c r="D3954" s="20"/>
      <c r="E3954" s="23"/>
      <c r="F3954" s="4">
        <v>39.0</v>
      </c>
      <c r="G3954" s="4">
        <v>2.74</v>
      </c>
      <c r="H3954" s="8">
        <v>0.2821</v>
      </c>
      <c r="I3954" s="8">
        <v>0.1028</v>
      </c>
      <c r="J3954" s="9">
        <v>0.004525462962962963</v>
      </c>
      <c r="K3954" s="21">
        <v>391.0</v>
      </c>
      <c r="L3954" s="4">
        <v>7.1</v>
      </c>
    </row>
    <row r="3955">
      <c r="A3955" s="20" t="s">
        <v>4639</v>
      </c>
      <c r="B3955" s="20" t="str">
        <f t="shared" si="1"/>
        <v>#VALUE!</v>
      </c>
      <c r="C3955" s="20" t="str">
        <f>IFERROR(__xludf.DUMMYFUNCTION("SPLIT(E3955,"" - "")"),"#VALUE!")</f>
        <v>#VALUE!</v>
      </c>
      <c r="D3955" s="20"/>
      <c r="E3955" s="23"/>
      <c r="F3955" s="4">
        <v>39.0</v>
      </c>
      <c r="G3955" s="4">
        <v>3.26</v>
      </c>
      <c r="H3955" s="8">
        <v>0.1538</v>
      </c>
      <c r="I3955" s="8">
        <v>0.1339</v>
      </c>
      <c r="J3955" s="9">
        <v>0.0028587962962962963</v>
      </c>
      <c r="K3955" s="21">
        <v>247.0</v>
      </c>
      <c r="L3955" s="4">
        <v>4.31</v>
      </c>
    </row>
    <row r="3956">
      <c r="A3956" s="20" t="s">
        <v>4896</v>
      </c>
      <c r="B3956" s="20" t="str">
        <f t="shared" si="1"/>
        <v>#VALUE!</v>
      </c>
      <c r="C3956" s="20" t="str">
        <f>IFERROR(__xludf.DUMMYFUNCTION("SPLIT(E3956,"" - "")"),"#VALUE!")</f>
        <v>#VALUE!</v>
      </c>
      <c r="D3956" s="20"/>
      <c r="E3956" s="23"/>
      <c r="F3956" s="4">
        <v>39.0</v>
      </c>
      <c r="G3956" s="4">
        <v>2.64</v>
      </c>
      <c r="H3956" s="8">
        <v>0.2564</v>
      </c>
      <c r="I3956" s="8">
        <v>0.0194</v>
      </c>
      <c r="J3956" s="9">
        <v>0.007118055555555555</v>
      </c>
      <c r="K3956" s="21">
        <v>615.0</v>
      </c>
      <c r="L3956" s="4">
        <v>8.82</v>
      </c>
    </row>
    <row r="3957">
      <c r="A3957" s="20" t="s">
        <v>4641</v>
      </c>
      <c r="B3957" s="20" t="str">
        <f t="shared" si="1"/>
        <v>#VALUE!</v>
      </c>
      <c r="C3957" s="20" t="str">
        <f>IFERROR(__xludf.DUMMYFUNCTION("SPLIT(E3957,"" - "")"),"#VALUE!")</f>
        <v>#VALUE!</v>
      </c>
      <c r="D3957" s="20"/>
      <c r="E3957" s="23"/>
      <c r="F3957" s="4">
        <v>39.0</v>
      </c>
      <c r="G3957" s="4">
        <v>2.82</v>
      </c>
      <c r="H3957" s="8">
        <v>0.3077</v>
      </c>
      <c r="I3957" s="8">
        <v>0.2727</v>
      </c>
      <c r="J3957" s="9">
        <v>0.003738425925925926</v>
      </c>
      <c r="K3957" s="21">
        <v>323.0</v>
      </c>
      <c r="L3957" s="4">
        <v>1.59</v>
      </c>
    </row>
    <row r="3958">
      <c r="A3958" s="20" t="s">
        <v>4642</v>
      </c>
      <c r="B3958" s="20" t="str">
        <f t="shared" si="1"/>
        <v>#VALUE!</v>
      </c>
      <c r="C3958" s="20" t="str">
        <f>IFERROR(__xludf.DUMMYFUNCTION("SPLIT(E3958,"" - "")"),"#VALUE!")</f>
        <v>#VALUE!</v>
      </c>
      <c r="D3958" s="20"/>
      <c r="E3958" s="23"/>
      <c r="F3958" s="4">
        <v>39.0</v>
      </c>
      <c r="G3958" s="4">
        <v>3.46</v>
      </c>
      <c r="H3958" s="8">
        <v>0.359</v>
      </c>
      <c r="I3958" s="8">
        <v>0.3037</v>
      </c>
      <c r="J3958" s="9">
        <v>0.0022685185185185187</v>
      </c>
      <c r="K3958" s="21">
        <v>196.0</v>
      </c>
      <c r="L3958" s="4">
        <v>2.08</v>
      </c>
    </row>
    <row r="3959">
      <c r="A3959" s="20" t="s">
        <v>4645</v>
      </c>
      <c r="B3959" s="20" t="str">
        <f t="shared" si="1"/>
        <v>#VALUE!</v>
      </c>
      <c r="C3959" s="20" t="str">
        <f>IFERROR(__xludf.DUMMYFUNCTION("SPLIT(E3959,"" - "")"),"#VALUE!")</f>
        <v>#VALUE!</v>
      </c>
      <c r="D3959" s="20"/>
      <c r="E3959" s="23"/>
      <c r="F3959" s="4">
        <v>39.0</v>
      </c>
      <c r="G3959" s="4">
        <v>2.38</v>
      </c>
      <c r="H3959" s="8">
        <v>0.2564</v>
      </c>
      <c r="I3959" s="8">
        <v>0.2258</v>
      </c>
      <c r="J3959" s="9">
        <v>0.002488425925925926</v>
      </c>
      <c r="K3959" s="21">
        <v>215.0</v>
      </c>
      <c r="L3959" s="4">
        <v>1.9</v>
      </c>
    </row>
    <row r="3960">
      <c r="A3960" s="20" t="s">
        <v>4646</v>
      </c>
      <c r="B3960" s="20" t="str">
        <f t="shared" si="1"/>
        <v>#VALUE!</v>
      </c>
      <c r="C3960" s="20" t="str">
        <f>IFERROR(__xludf.DUMMYFUNCTION("SPLIT(E3960,"" - "")"),"#VALUE!")</f>
        <v>#VALUE!</v>
      </c>
      <c r="D3960" s="20"/>
      <c r="E3960" s="23"/>
      <c r="F3960" s="4">
        <v>39.0</v>
      </c>
      <c r="G3960" s="4">
        <v>2.46</v>
      </c>
      <c r="H3960" s="8">
        <v>0.2564</v>
      </c>
      <c r="I3960" s="8">
        <v>0.1146</v>
      </c>
      <c r="J3960" s="9">
        <v>0.0036226851851851854</v>
      </c>
      <c r="K3960" s="21">
        <v>313.0</v>
      </c>
      <c r="L3960" s="4">
        <v>6.05</v>
      </c>
    </row>
    <row r="3961">
      <c r="A3961" s="20" t="s">
        <v>4897</v>
      </c>
      <c r="B3961" s="20" t="str">
        <f t="shared" si="1"/>
        <v>#VALUE!</v>
      </c>
      <c r="C3961" s="20" t="str">
        <f>IFERROR(__xludf.DUMMYFUNCTION("SPLIT(E3961,"" - "")"),"#VALUE!")</f>
        <v>#VALUE!</v>
      </c>
      <c r="D3961" s="20"/>
      <c r="E3961" s="23"/>
      <c r="F3961" s="4">
        <v>39.0</v>
      </c>
      <c r="G3961" s="4">
        <v>2.51</v>
      </c>
      <c r="H3961" s="8">
        <v>0.2051</v>
      </c>
      <c r="I3961" s="8">
        <v>0.0918</v>
      </c>
      <c r="J3961" s="9">
        <v>0.003611111111111111</v>
      </c>
      <c r="K3961" s="21">
        <v>312.0</v>
      </c>
      <c r="L3961" s="4">
        <v>5.21</v>
      </c>
    </row>
    <row r="3962">
      <c r="A3962" s="20" t="s">
        <v>4649</v>
      </c>
      <c r="B3962" s="20" t="str">
        <f t="shared" si="1"/>
        <v>#VALUE!</v>
      </c>
      <c r="C3962" s="20" t="str">
        <f>IFERROR(__xludf.DUMMYFUNCTION("SPLIT(E3962,"" - "")"),"#VALUE!")</f>
        <v>#VALUE!</v>
      </c>
      <c r="D3962" s="20"/>
      <c r="E3962" s="23"/>
      <c r="F3962" s="4">
        <v>39.0</v>
      </c>
      <c r="G3962" s="4">
        <v>2.69</v>
      </c>
      <c r="H3962" s="8">
        <v>0.2564</v>
      </c>
      <c r="I3962" s="8">
        <v>0.2571</v>
      </c>
      <c r="J3962" s="9">
        <v>0.002534722222222222</v>
      </c>
      <c r="K3962" s="21">
        <v>219.0</v>
      </c>
      <c r="L3962" s="4">
        <v>1.9</v>
      </c>
    </row>
    <row r="3963">
      <c r="A3963" s="20">
        <v>2039.0</v>
      </c>
      <c r="B3963" s="20" t="str">
        <f t="shared" si="1"/>
        <v>#VALUE!</v>
      </c>
      <c r="C3963" s="20" t="str">
        <f>IFERROR(__xludf.DUMMYFUNCTION("SPLIT(E3963,"" - "")"),"#VALUE!")</f>
        <v>#VALUE!</v>
      </c>
      <c r="D3963" s="20"/>
      <c r="E3963" s="23"/>
      <c r="F3963" s="4">
        <v>38.0</v>
      </c>
      <c r="G3963" s="4">
        <v>2.29</v>
      </c>
      <c r="H3963" s="8">
        <v>0.1842</v>
      </c>
      <c r="I3963" s="8">
        <v>0.3333</v>
      </c>
      <c r="J3963" s="9">
        <v>0.004606481481481481</v>
      </c>
      <c r="K3963" s="21">
        <v>398.0</v>
      </c>
      <c r="L3963" s="4">
        <v>5.34</v>
      </c>
    </row>
    <row r="3964">
      <c r="A3964" s="20">
        <v>29582.0</v>
      </c>
      <c r="B3964" s="20" t="str">
        <f t="shared" si="1"/>
        <v>#VALUE!</v>
      </c>
      <c r="C3964" s="20" t="str">
        <f>IFERROR(__xludf.DUMMYFUNCTION("SPLIT(E3964,"" - "")"),"#VALUE!")</f>
        <v>#VALUE!</v>
      </c>
      <c r="D3964" s="20"/>
      <c r="E3964" s="23"/>
      <c r="F3964" s="4">
        <v>38.0</v>
      </c>
      <c r="G3964" s="4">
        <v>2.74</v>
      </c>
      <c r="H3964" s="8">
        <v>0.2368</v>
      </c>
      <c r="I3964" s="8">
        <v>0.25</v>
      </c>
      <c r="J3964" s="9">
        <v>0.003159722222222222</v>
      </c>
      <c r="K3964" s="21">
        <v>273.0</v>
      </c>
      <c r="L3964" s="4">
        <v>3.95</v>
      </c>
    </row>
    <row r="3965">
      <c r="A3965" s="20">
        <v>3131.0</v>
      </c>
      <c r="B3965" s="20" t="str">
        <f t="shared" si="1"/>
        <v>#VALUE!</v>
      </c>
      <c r="C3965" s="20" t="str">
        <f>IFERROR(__xludf.DUMMYFUNCTION("SPLIT(E3965,"" - "")"),"#VALUE!")</f>
        <v>#VALUE!</v>
      </c>
      <c r="D3965" s="20"/>
      <c r="E3965" s="23"/>
      <c r="F3965" s="4">
        <v>38.0</v>
      </c>
      <c r="G3965" s="4">
        <v>2.39</v>
      </c>
      <c r="H3965" s="8">
        <v>0.2895</v>
      </c>
      <c r="I3965" s="8">
        <v>0.1758</v>
      </c>
      <c r="J3965" s="9">
        <v>0.0031018518518518517</v>
      </c>
      <c r="K3965" s="21">
        <v>268.0</v>
      </c>
      <c r="L3965" s="4">
        <v>2.84</v>
      </c>
    </row>
    <row r="3966">
      <c r="A3966" s="20">
        <v>31704.0</v>
      </c>
      <c r="B3966" s="20" t="str">
        <f t="shared" si="1"/>
        <v>#VALUE!</v>
      </c>
      <c r="C3966" s="20" t="str">
        <f>IFERROR(__xludf.DUMMYFUNCTION("SPLIT(E3966,"" - "")"),"#VALUE!")</f>
        <v>#VALUE!</v>
      </c>
      <c r="D3966" s="20"/>
      <c r="E3966" s="23"/>
      <c r="F3966" s="4">
        <v>38.0</v>
      </c>
      <c r="G3966" s="4">
        <v>2.37</v>
      </c>
      <c r="H3966" s="8">
        <v>0.1316</v>
      </c>
      <c r="I3966" s="8">
        <v>0.2889</v>
      </c>
      <c r="J3966" s="9">
        <v>0.0028703703703703703</v>
      </c>
      <c r="K3966" s="21">
        <v>248.0</v>
      </c>
      <c r="L3966" s="4">
        <v>2.95</v>
      </c>
    </row>
    <row r="3967">
      <c r="A3967" s="20">
        <v>33022.0</v>
      </c>
      <c r="B3967" s="20" t="str">
        <f t="shared" si="1"/>
        <v>#VALUE!</v>
      </c>
      <c r="C3967" s="20" t="str">
        <f>IFERROR(__xludf.DUMMYFUNCTION("SPLIT(E3967,"" - "")"),"#VALUE!")</f>
        <v>#VALUE!</v>
      </c>
      <c r="D3967" s="20"/>
      <c r="E3967" s="23"/>
      <c r="F3967" s="4">
        <v>38.0</v>
      </c>
      <c r="G3967" s="4">
        <v>2.24</v>
      </c>
      <c r="H3967" s="8">
        <v>0.4474</v>
      </c>
      <c r="I3967" s="8">
        <v>0.1412</v>
      </c>
      <c r="J3967" s="9">
        <v>0.003148148148148148</v>
      </c>
      <c r="K3967" s="21">
        <v>272.0</v>
      </c>
      <c r="L3967" s="4">
        <v>3.39</v>
      </c>
    </row>
    <row r="3968">
      <c r="A3968" s="20">
        <v>33968.0</v>
      </c>
      <c r="B3968" s="20" t="str">
        <f t="shared" si="1"/>
        <v>#VALUE!</v>
      </c>
      <c r="C3968" s="20" t="str">
        <f>IFERROR(__xludf.DUMMYFUNCTION("SPLIT(E3968,"" - "")"),"#VALUE!")</f>
        <v>#VALUE!</v>
      </c>
      <c r="D3968" s="20"/>
      <c r="E3968" s="23"/>
      <c r="F3968" s="4">
        <v>38.0</v>
      </c>
      <c r="G3968" s="4">
        <v>2.45</v>
      </c>
      <c r="H3968" s="8">
        <v>0.2368</v>
      </c>
      <c r="I3968" s="8">
        <v>0.1398</v>
      </c>
      <c r="J3968" s="9">
        <v>0.004930555555555555</v>
      </c>
      <c r="K3968" s="21">
        <v>426.0</v>
      </c>
      <c r="L3968" s="4">
        <v>5.63</v>
      </c>
    </row>
    <row r="3969">
      <c r="A3969" s="20">
        <v>3725.0</v>
      </c>
      <c r="B3969" s="20" t="str">
        <f t="shared" si="1"/>
        <v>#VALUE!</v>
      </c>
      <c r="C3969" s="20" t="str">
        <f>IFERROR(__xludf.DUMMYFUNCTION("SPLIT(E3969,"" - "")"),"#VALUE!")</f>
        <v>#VALUE!</v>
      </c>
      <c r="D3969" s="20"/>
      <c r="E3969" s="23"/>
      <c r="F3969" s="4">
        <v>38.0</v>
      </c>
      <c r="G3969" s="4">
        <v>2.32</v>
      </c>
      <c r="H3969" s="8">
        <v>0.3947</v>
      </c>
      <c r="I3969" s="8">
        <v>0.0682</v>
      </c>
      <c r="J3969" s="9">
        <v>0.0033912037037037036</v>
      </c>
      <c r="K3969" s="21">
        <v>293.0</v>
      </c>
      <c r="L3969" s="4">
        <v>1.97</v>
      </c>
    </row>
    <row r="3970">
      <c r="A3970" s="20">
        <v>3820.0</v>
      </c>
      <c r="B3970" s="20" t="str">
        <f t="shared" si="1"/>
        <v>#VALUE!</v>
      </c>
      <c r="C3970" s="20" t="str">
        <f>IFERROR(__xludf.DUMMYFUNCTION("SPLIT(E3970,"" - "")"),"#VALUE!")</f>
        <v>#VALUE!</v>
      </c>
      <c r="D3970" s="20"/>
      <c r="E3970" s="23"/>
      <c r="F3970" s="4">
        <v>38.0</v>
      </c>
      <c r="G3970" s="4">
        <v>2.53</v>
      </c>
      <c r="H3970" s="8">
        <v>0.1842</v>
      </c>
      <c r="I3970" s="8">
        <v>0.1979</v>
      </c>
      <c r="J3970" s="9">
        <v>0.0020833333333333333</v>
      </c>
      <c r="K3970" s="21">
        <v>180.0</v>
      </c>
      <c r="L3970" s="4">
        <v>3.08</v>
      </c>
    </row>
    <row r="3971">
      <c r="A3971" s="20">
        <v>4538.0</v>
      </c>
      <c r="B3971" s="20" t="str">
        <f t="shared" si="1"/>
        <v>#VALUE!</v>
      </c>
      <c r="C3971" s="20" t="str">
        <f>IFERROR(__xludf.DUMMYFUNCTION("SPLIT(E3971,"" - "")"),"#VALUE!")</f>
        <v>#VALUE!</v>
      </c>
      <c r="D3971" s="20"/>
      <c r="E3971" s="23"/>
      <c r="F3971" s="4">
        <v>38.0</v>
      </c>
      <c r="G3971" s="4">
        <v>2.39</v>
      </c>
      <c r="H3971" s="8">
        <v>0.3421</v>
      </c>
      <c r="I3971" s="8">
        <v>0.2308</v>
      </c>
      <c r="J3971" s="9">
        <v>0.0036689814814814814</v>
      </c>
      <c r="K3971" s="21">
        <v>317.0</v>
      </c>
      <c r="L3971" s="4">
        <v>1.45</v>
      </c>
    </row>
    <row r="3972">
      <c r="A3972" s="20">
        <v>9782.0</v>
      </c>
      <c r="B3972" s="20" t="str">
        <f t="shared" si="1"/>
        <v>#VALUE!</v>
      </c>
      <c r="C3972" s="20" t="str">
        <f>IFERROR(__xludf.DUMMYFUNCTION("SPLIT(E3972,"" - "")"),"#VALUE!")</f>
        <v>#VALUE!</v>
      </c>
      <c r="D3972" s="20"/>
      <c r="E3972" s="23"/>
      <c r="F3972" s="4">
        <v>38.0</v>
      </c>
      <c r="G3972" s="4">
        <v>2.76</v>
      </c>
      <c r="H3972" s="8">
        <v>0.1579</v>
      </c>
      <c r="I3972" s="8">
        <v>0.1619</v>
      </c>
      <c r="J3972" s="9">
        <v>0.01005787037037037</v>
      </c>
      <c r="K3972" s="21">
        <v>869.0</v>
      </c>
      <c r="L3972" s="4">
        <v>10.13</v>
      </c>
    </row>
    <row r="3973">
      <c r="A3973" s="20" t="s">
        <v>4655</v>
      </c>
      <c r="B3973" s="20" t="str">
        <f t="shared" si="1"/>
        <v>#VALUE!</v>
      </c>
      <c r="C3973" s="20" t="str">
        <f>IFERROR(__xludf.DUMMYFUNCTION("SPLIT(E3973,"" - "")"),"#VALUE!")</f>
        <v>#VALUE!</v>
      </c>
      <c r="D3973" s="20"/>
      <c r="E3973" s="23"/>
      <c r="F3973" s="4">
        <v>38.0</v>
      </c>
      <c r="G3973" s="4">
        <v>2.13</v>
      </c>
      <c r="H3973" s="8">
        <v>0.2895</v>
      </c>
      <c r="I3973" s="8">
        <v>0.1358</v>
      </c>
      <c r="J3973" s="9">
        <v>0.004398148148148148</v>
      </c>
      <c r="K3973" s="21">
        <v>380.0</v>
      </c>
      <c r="L3973" s="4">
        <v>3.87</v>
      </c>
    </row>
    <row r="3974">
      <c r="A3974" s="20" t="s">
        <v>4656</v>
      </c>
      <c r="B3974" s="20" t="str">
        <f t="shared" si="1"/>
        <v>#VALUE!</v>
      </c>
      <c r="C3974" s="20" t="str">
        <f>IFERROR(__xludf.DUMMYFUNCTION("SPLIT(E3974,"" - "")"),"#VALUE!")</f>
        <v>#VALUE!</v>
      </c>
      <c r="D3974" s="20"/>
      <c r="E3974" s="23"/>
      <c r="F3974" s="4">
        <v>38.0</v>
      </c>
      <c r="G3974" s="4">
        <v>2.42</v>
      </c>
      <c r="H3974" s="8">
        <v>0.1579</v>
      </c>
      <c r="I3974" s="8">
        <v>0.3913</v>
      </c>
      <c r="J3974" s="9">
        <v>0.0013657407407407407</v>
      </c>
      <c r="K3974" s="21">
        <v>118.0</v>
      </c>
      <c r="L3974" s="4">
        <v>1.29</v>
      </c>
    </row>
    <row r="3975">
      <c r="A3975" s="20" t="s">
        <v>4657</v>
      </c>
      <c r="B3975" s="20" t="str">
        <f t="shared" si="1"/>
        <v>#VALUE!</v>
      </c>
      <c r="C3975" s="20" t="str">
        <f>IFERROR(__xludf.DUMMYFUNCTION("SPLIT(E3975,"" - "")"),"#VALUE!")</f>
        <v>#VALUE!</v>
      </c>
      <c r="D3975" s="20"/>
      <c r="E3975" s="23"/>
      <c r="F3975" s="4">
        <v>38.0</v>
      </c>
      <c r="G3975" s="4">
        <v>2.11</v>
      </c>
      <c r="H3975" s="8">
        <v>0.3947</v>
      </c>
      <c r="I3975" s="8">
        <v>0.225</v>
      </c>
      <c r="J3975" s="9">
        <v>0.0013194444444444445</v>
      </c>
      <c r="K3975" s="21">
        <v>114.0</v>
      </c>
      <c r="L3975" s="4">
        <v>1.79</v>
      </c>
    </row>
    <row r="3976">
      <c r="A3976" s="20" t="s">
        <v>4658</v>
      </c>
      <c r="B3976" s="20" t="str">
        <f t="shared" si="1"/>
        <v>#VALUE!</v>
      </c>
      <c r="C3976" s="20" t="str">
        <f>IFERROR(__xludf.DUMMYFUNCTION("SPLIT(E3976,"" - "")"),"#VALUE!")</f>
        <v>#VALUE!</v>
      </c>
      <c r="D3976" s="20"/>
      <c r="E3976" s="23"/>
      <c r="F3976" s="4">
        <v>38.0</v>
      </c>
      <c r="G3976" s="4">
        <v>2.79</v>
      </c>
      <c r="H3976" s="8">
        <v>0.3158</v>
      </c>
      <c r="I3976" s="8">
        <v>0.1698</v>
      </c>
      <c r="J3976" s="9">
        <v>0.005717592592592593</v>
      </c>
      <c r="K3976" s="21">
        <v>494.0</v>
      </c>
      <c r="L3976" s="4">
        <v>6.68</v>
      </c>
    </row>
    <row r="3977">
      <c r="A3977" s="20" t="s">
        <v>4660</v>
      </c>
      <c r="B3977" s="20" t="str">
        <f t="shared" si="1"/>
        <v>#VALUE!</v>
      </c>
      <c r="C3977" s="20" t="str">
        <f>IFERROR(__xludf.DUMMYFUNCTION("SPLIT(E3977,"" - "")"),"#VALUE!")</f>
        <v>#VALUE!</v>
      </c>
      <c r="D3977" s="20"/>
      <c r="E3977" s="23"/>
      <c r="F3977" s="4">
        <v>38.0</v>
      </c>
      <c r="G3977" s="4">
        <v>3.21</v>
      </c>
      <c r="H3977" s="8">
        <v>0.4474</v>
      </c>
      <c r="I3977" s="8">
        <v>0.1475</v>
      </c>
      <c r="J3977" s="9">
        <v>0.004039351851851852</v>
      </c>
      <c r="K3977" s="21">
        <v>349.0</v>
      </c>
      <c r="L3977" s="4">
        <v>3.68</v>
      </c>
    </row>
    <row r="3978">
      <c r="A3978" s="20" t="s">
        <v>4662</v>
      </c>
      <c r="B3978" s="20" t="str">
        <f t="shared" si="1"/>
        <v>#VALUE!</v>
      </c>
      <c r="C3978" s="20" t="str">
        <f>IFERROR(__xludf.DUMMYFUNCTION("SPLIT(E3978,"" - "")"),"#VALUE!")</f>
        <v>#VALUE!</v>
      </c>
      <c r="D3978" s="20"/>
      <c r="E3978" s="23"/>
      <c r="F3978" s="4">
        <v>38.0</v>
      </c>
      <c r="G3978" s="4">
        <v>3.24</v>
      </c>
      <c r="H3978" s="8">
        <v>0.2105</v>
      </c>
      <c r="I3978" s="8">
        <v>0.3171</v>
      </c>
      <c r="J3978" s="9">
        <v>0.0016550925925925926</v>
      </c>
      <c r="K3978" s="21">
        <v>143.0</v>
      </c>
      <c r="L3978" s="4">
        <v>0.66</v>
      </c>
    </row>
    <row r="3979">
      <c r="A3979" s="20" t="s">
        <v>4664</v>
      </c>
      <c r="B3979" s="20" t="str">
        <f t="shared" si="1"/>
        <v>#VALUE!</v>
      </c>
      <c r="C3979" s="20" t="str">
        <f>IFERROR(__xludf.DUMMYFUNCTION("SPLIT(E3979,"" - "")"),"#VALUE!")</f>
        <v>#VALUE!</v>
      </c>
      <c r="D3979" s="20"/>
      <c r="E3979" s="23"/>
      <c r="F3979" s="4">
        <v>38.0</v>
      </c>
      <c r="G3979" s="4">
        <v>3.55</v>
      </c>
      <c r="H3979" s="8">
        <v>0.2368</v>
      </c>
      <c r="I3979" s="8">
        <v>0.2</v>
      </c>
      <c r="J3979" s="9">
        <v>0.002361111111111111</v>
      </c>
      <c r="K3979" s="21">
        <v>204.0</v>
      </c>
      <c r="L3979" s="4">
        <v>1.95</v>
      </c>
    </row>
    <row r="3980">
      <c r="A3980" s="20" t="s">
        <v>4665</v>
      </c>
      <c r="B3980" s="20" t="str">
        <f t="shared" si="1"/>
        <v>#VALUE!</v>
      </c>
      <c r="C3980" s="20" t="str">
        <f>IFERROR(__xludf.DUMMYFUNCTION("SPLIT(E3980,"" - "")"),"#VALUE!")</f>
        <v>#VALUE!</v>
      </c>
      <c r="D3980" s="20"/>
      <c r="E3980" s="23"/>
      <c r="F3980" s="4">
        <v>38.0</v>
      </c>
      <c r="G3980" s="4">
        <v>2.39</v>
      </c>
      <c r="H3980" s="8">
        <v>0.0789</v>
      </c>
      <c r="I3980" s="8">
        <v>0.4286</v>
      </c>
      <c r="J3980" s="9">
        <v>0.0016319444444444445</v>
      </c>
      <c r="K3980" s="21">
        <v>141.0</v>
      </c>
      <c r="L3980" s="4">
        <v>2.16</v>
      </c>
    </row>
    <row r="3981">
      <c r="A3981" s="20" t="s">
        <v>4666</v>
      </c>
      <c r="B3981" s="20" t="str">
        <f t="shared" si="1"/>
        <v>#VALUE!</v>
      </c>
      <c r="C3981" s="20" t="str">
        <f>IFERROR(__xludf.DUMMYFUNCTION("SPLIT(E3981,"" - "")"),"#VALUE!")</f>
        <v>#VALUE!</v>
      </c>
      <c r="D3981" s="20"/>
      <c r="E3981" s="23"/>
      <c r="F3981" s="4">
        <v>38.0</v>
      </c>
      <c r="G3981" s="4">
        <v>3.24</v>
      </c>
      <c r="H3981" s="8">
        <v>0.3421</v>
      </c>
      <c r="I3981" s="8">
        <v>0.2276</v>
      </c>
      <c r="J3981" s="9">
        <v>0.0029861111111111113</v>
      </c>
      <c r="K3981" s="21">
        <v>258.0</v>
      </c>
      <c r="L3981" s="4">
        <v>1.24</v>
      </c>
    </row>
    <row r="3982">
      <c r="A3982" s="20" t="s">
        <v>4667</v>
      </c>
      <c r="B3982" s="20" t="str">
        <f t="shared" si="1"/>
        <v>#VALUE!</v>
      </c>
      <c r="C3982" s="20" t="str">
        <f>IFERROR(__xludf.DUMMYFUNCTION("SPLIT(E3982,"" - "")"),"#VALUE!")</f>
        <v>#VALUE!</v>
      </c>
      <c r="D3982" s="20"/>
      <c r="E3982" s="23"/>
      <c r="F3982" s="4">
        <v>38.0</v>
      </c>
      <c r="G3982" s="4">
        <v>3.34</v>
      </c>
      <c r="H3982" s="8">
        <v>0.2895</v>
      </c>
      <c r="I3982" s="8">
        <v>0.2205</v>
      </c>
      <c r="J3982" s="9">
        <v>0.0028125</v>
      </c>
      <c r="K3982" s="21">
        <v>243.0</v>
      </c>
      <c r="L3982" s="4">
        <v>1.63</v>
      </c>
    </row>
    <row r="3983">
      <c r="A3983" s="20" t="s">
        <v>4668</v>
      </c>
      <c r="B3983" s="20" t="str">
        <f t="shared" si="1"/>
        <v>#VALUE!</v>
      </c>
      <c r="C3983" s="20" t="str">
        <f>IFERROR(__xludf.DUMMYFUNCTION("SPLIT(E3983,"" - "")"),"#VALUE!")</f>
        <v>#VALUE!</v>
      </c>
      <c r="D3983" s="20"/>
      <c r="E3983" s="23"/>
      <c r="F3983" s="4">
        <v>38.0</v>
      </c>
      <c r="G3983" s="4">
        <v>2.66</v>
      </c>
      <c r="H3983" s="8">
        <v>0.5526</v>
      </c>
      <c r="I3983" s="8">
        <v>0.1386</v>
      </c>
      <c r="J3983" s="9">
        <v>0.0016550925925925926</v>
      </c>
      <c r="K3983" s="21">
        <v>143.0</v>
      </c>
      <c r="L3983" s="4">
        <v>0.82</v>
      </c>
    </row>
    <row r="3984">
      <c r="A3984" s="20" t="s">
        <v>4669</v>
      </c>
      <c r="B3984" s="20" t="str">
        <f t="shared" si="1"/>
        <v>#VALUE!</v>
      </c>
      <c r="C3984" s="20" t="str">
        <f>IFERROR(__xludf.DUMMYFUNCTION("SPLIT(E3984,"" - "")"),"#VALUE!")</f>
        <v>#VALUE!</v>
      </c>
      <c r="D3984" s="20"/>
      <c r="E3984" s="23"/>
      <c r="F3984" s="4">
        <v>38.0</v>
      </c>
      <c r="G3984" s="4">
        <v>2.74</v>
      </c>
      <c r="H3984" s="8">
        <v>0.1579</v>
      </c>
      <c r="I3984" s="8">
        <v>0.2692</v>
      </c>
      <c r="J3984" s="9">
        <v>0.0035300925925925925</v>
      </c>
      <c r="K3984" s="21">
        <v>305.0</v>
      </c>
      <c r="L3984" s="4">
        <v>3.03</v>
      </c>
    </row>
    <row r="3985">
      <c r="A3985" s="20" t="s">
        <v>4670</v>
      </c>
      <c r="B3985" s="20" t="str">
        <f t="shared" si="1"/>
        <v>#VALUE!</v>
      </c>
      <c r="C3985" s="20" t="str">
        <f>IFERROR(__xludf.DUMMYFUNCTION("SPLIT(E3985,"" - "")"),"#VALUE!")</f>
        <v>#VALUE!</v>
      </c>
      <c r="D3985" s="20"/>
      <c r="E3985" s="23"/>
      <c r="F3985" s="4">
        <v>38.0</v>
      </c>
      <c r="G3985" s="4">
        <v>3.16</v>
      </c>
      <c r="H3985" s="8">
        <v>0.1316</v>
      </c>
      <c r="I3985" s="8">
        <v>0.1667</v>
      </c>
      <c r="J3985" s="9">
        <v>0.003611111111111111</v>
      </c>
      <c r="K3985" s="21">
        <v>312.0</v>
      </c>
      <c r="L3985" s="4">
        <v>9.13</v>
      </c>
    </row>
    <row r="3986">
      <c r="A3986" s="20" t="s">
        <v>4672</v>
      </c>
      <c r="B3986" s="20" t="str">
        <f t="shared" si="1"/>
        <v>#VALUE!</v>
      </c>
      <c r="C3986" s="20" t="str">
        <f>IFERROR(__xludf.DUMMYFUNCTION("SPLIT(E3986,"" - "")"),"#VALUE!")</f>
        <v>#VALUE!</v>
      </c>
      <c r="D3986" s="20"/>
      <c r="E3986" s="23"/>
      <c r="F3986" s="4">
        <v>38.0</v>
      </c>
      <c r="G3986" s="4">
        <v>2.84</v>
      </c>
      <c r="H3986" s="8">
        <v>0.0789</v>
      </c>
      <c r="I3986" s="8">
        <v>0.2315</v>
      </c>
      <c r="J3986" s="9">
        <v>0.004016203703703704</v>
      </c>
      <c r="K3986" s="21">
        <v>347.0</v>
      </c>
      <c r="L3986" s="4">
        <v>4.26</v>
      </c>
    </row>
    <row r="3987">
      <c r="A3987" s="20" t="s">
        <v>4673</v>
      </c>
      <c r="B3987" s="20" t="str">
        <f t="shared" si="1"/>
        <v>#VALUE!</v>
      </c>
      <c r="C3987" s="20" t="str">
        <f>IFERROR(__xludf.DUMMYFUNCTION("SPLIT(E3987,"" - "")"),"#VALUE!")</f>
        <v>#VALUE!</v>
      </c>
      <c r="D3987" s="20"/>
      <c r="E3987" s="23"/>
      <c r="F3987" s="4">
        <v>38.0</v>
      </c>
      <c r="G3987" s="4">
        <v>3.0</v>
      </c>
      <c r="H3987" s="8">
        <v>0.0789</v>
      </c>
      <c r="I3987" s="8">
        <v>0.4561</v>
      </c>
      <c r="J3987" s="9">
        <v>0.001238425925925926</v>
      </c>
      <c r="K3987" s="21">
        <v>107.0</v>
      </c>
      <c r="L3987" s="4">
        <v>0.55</v>
      </c>
    </row>
    <row r="3988">
      <c r="A3988" s="20" t="s">
        <v>4674</v>
      </c>
      <c r="B3988" s="20" t="str">
        <f t="shared" si="1"/>
        <v>#VALUE!</v>
      </c>
      <c r="C3988" s="20" t="str">
        <f>IFERROR(__xludf.DUMMYFUNCTION("SPLIT(E3988,"" - "")"),"#VALUE!")</f>
        <v>#VALUE!</v>
      </c>
      <c r="D3988" s="20"/>
      <c r="E3988" s="23"/>
      <c r="F3988" s="4">
        <v>38.0</v>
      </c>
      <c r="G3988" s="4">
        <v>2.84</v>
      </c>
      <c r="H3988" s="8">
        <v>0.1842</v>
      </c>
      <c r="I3988" s="8">
        <v>0.25</v>
      </c>
      <c r="J3988" s="9">
        <v>0.002789351851851852</v>
      </c>
      <c r="K3988" s="21">
        <v>241.0</v>
      </c>
      <c r="L3988" s="4">
        <v>1.58</v>
      </c>
    </row>
    <row r="3989">
      <c r="A3989" s="20" t="s">
        <v>4675</v>
      </c>
      <c r="B3989" s="20" t="str">
        <f t="shared" si="1"/>
        <v>#VALUE!</v>
      </c>
      <c r="C3989" s="20" t="str">
        <f>IFERROR(__xludf.DUMMYFUNCTION("SPLIT(E3989,"" - "")"),"#VALUE!")</f>
        <v>#VALUE!</v>
      </c>
      <c r="D3989" s="20"/>
      <c r="E3989" s="23"/>
      <c r="F3989" s="4">
        <v>38.0</v>
      </c>
      <c r="G3989" s="4">
        <v>2.34</v>
      </c>
      <c r="H3989" s="8">
        <v>0.1053</v>
      </c>
      <c r="I3989" s="8">
        <v>0.0562</v>
      </c>
      <c r="J3989" s="9">
        <v>0.0013773148148148147</v>
      </c>
      <c r="K3989" s="21">
        <v>119.0</v>
      </c>
      <c r="L3989" s="4">
        <v>1.11</v>
      </c>
    </row>
    <row r="3990">
      <c r="A3990" s="20" t="s">
        <v>4676</v>
      </c>
      <c r="B3990" s="20" t="str">
        <f t="shared" si="1"/>
        <v>#VALUE!</v>
      </c>
      <c r="C3990" s="20" t="str">
        <f>IFERROR(__xludf.DUMMYFUNCTION("SPLIT(E3990,"" - "")"),"#VALUE!")</f>
        <v>#VALUE!</v>
      </c>
      <c r="D3990" s="20"/>
      <c r="E3990" s="23"/>
      <c r="F3990" s="4">
        <v>38.0</v>
      </c>
      <c r="G3990" s="4">
        <v>5.32</v>
      </c>
      <c r="H3990" s="8">
        <v>0.1579</v>
      </c>
      <c r="I3990" s="8">
        <v>0.1634</v>
      </c>
      <c r="J3990" s="9">
        <v>0.0045138888888888885</v>
      </c>
      <c r="K3990" s="21">
        <v>390.0</v>
      </c>
      <c r="L3990" s="4">
        <v>1.66</v>
      </c>
    </row>
    <row r="3991">
      <c r="A3991" s="20" t="s">
        <v>4677</v>
      </c>
      <c r="B3991" s="20" t="str">
        <f t="shared" si="1"/>
        <v>#VALUE!</v>
      </c>
      <c r="C3991" s="20" t="str">
        <f>IFERROR(__xludf.DUMMYFUNCTION("SPLIT(E3991,"" - "")"),"#VALUE!")</f>
        <v>#VALUE!</v>
      </c>
      <c r="D3991" s="20"/>
      <c r="E3991" s="23"/>
      <c r="F3991" s="4">
        <v>38.0</v>
      </c>
      <c r="G3991" s="4">
        <v>2.0</v>
      </c>
      <c r="H3991" s="8">
        <v>0.8684</v>
      </c>
      <c r="I3991" s="8">
        <v>0.0658</v>
      </c>
      <c r="J3991" s="9">
        <v>0.0038078703703703703</v>
      </c>
      <c r="K3991" s="21">
        <v>329.0</v>
      </c>
      <c r="L3991" s="4">
        <v>0.55</v>
      </c>
    </row>
    <row r="3992">
      <c r="A3992" s="20" t="s">
        <v>4678</v>
      </c>
      <c r="B3992" s="20" t="str">
        <f t="shared" si="1"/>
        <v>#VALUE!</v>
      </c>
      <c r="C3992" s="20" t="str">
        <f>IFERROR(__xludf.DUMMYFUNCTION("SPLIT(E3992,"" - "")"),"#VALUE!")</f>
        <v>#VALUE!</v>
      </c>
      <c r="D3992" s="20"/>
      <c r="E3992" s="23"/>
      <c r="F3992" s="4">
        <v>38.0</v>
      </c>
      <c r="G3992" s="4">
        <v>2.58</v>
      </c>
      <c r="H3992" s="8">
        <v>0.3158</v>
      </c>
      <c r="I3992" s="8">
        <v>0.2959</v>
      </c>
      <c r="J3992" s="9">
        <v>0.002511574074074074</v>
      </c>
      <c r="K3992" s="21">
        <v>217.0</v>
      </c>
      <c r="L3992" s="4">
        <v>3.11</v>
      </c>
    </row>
    <row r="3993">
      <c r="A3993" s="20" t="s">
        <v>4679</v>
      </c>
      <c r="B3993" s="20" t="str">
        <f t="shared" si="1"/>
        <v>#VALUE!</v>
      </c>
      <c r="C3993" s="20" t="str">
        <f>IFERROR(__xludf.DUMMYFUNCTION("SPLIT(E3993,"" - "")"),"#VALUE!")</f>
        <v>#VALUE!</v>
      </c>
      <c r="D3993" s="20"/>
      <c r="E3993" s="23"/>
      <c r="F3993" s="4">
        <v>38.0</v>
      </c>
      <c r="G3993" s="4">
        <v>3.05</v>
      </c>
      <c r="H3993" s="8">
        <v>0.2105</v>
      </c>
      <c r="I3993" s="8">
        <v>0.2672</v>
      </c>
      <c r="J3993" s="9">
        <v>0.001574074074074074</v>
      </c>
      <c r="K3993" s="21">
        <v>136.0</v>
      </c>
      <c r="L3993" s="4">
        <v>1.39</v>
      </c>
    </row>
    <row r="3994">
      <c r="A3994" s="20" t="s">
        <v>4680</v>
      </c>
      <c r="B3994" s="20" t="str">
        <f t="shared" si="1"/>
        <v>#VALUE!</v>
      </c>
      <c r="C3994" s="20" t="str">
        <f>IFERROR(__xludf.DUMMYFUNCTION("SPLIT(E3994,"" - "")"),"#VALUE!")</f>
        <v>#VALUE!</v>
      </c>
      <c r="D3994" s="20"/>
      <c r="E3994" s="23"/>
      <c r="F3994" s="4">
        <v>38.0</v>
      </c>
      <c r="G3994" s="4">
        <v>4.29</v>
      </c>
      <c r="H3994" s="8">
        <v>0.1842</v>
      </c>
      <c r="I3994" s="8">
        <v>0.1718</v>
      </c>
      <c r="J3994" s="9">
        <v>0.005115740740740741</v>
      </c>
      <c r="K3994" s="21">
        <v>442.0</v>
      </c>
      <c r="L3994" s="4">
        <v>2.68</v>
      </c>
    </row>
    <row r="3995">
      <c r="A3995" s="20" t="s">
        <v>4681</v>
      </c>
      <c r="B3995" s="20" t="str">
        <f t="shared" si="1"/>
        <v>#VALUE!</v>
      </c>
      <c r="C3995" s="20" t="str">
        <f>IFERROR(__xludf.DUMMYFUNCTION("SPLIT(E3995,"" - "")"),"#VALUE!")</f>
        <v>#VALUE!</v>
      </c>
      <c r="D3995" s="20"/>
      <c r="E3995" s="23"/>
      <c r="F3995" s="4">
        <v>38.0</v>
      </c>
      <c r="G3995" s="4">
        <v>3.26</v>
      </c>
      <c r="H3995" s="8">
        <v>0.2368</v>
      </c>
      <c r="I3995" s="8">
        <v>0.1452</v>
      </c>
      <c r="J3995" s="9">
        <v>0.0035416666666666665</v>
      </c>
      <c r="K3995" s="21">
        <v>306.0</v>
      </c>
      <c r="L3995" s="4">
        <v>3.74</v>
      </c>
    </row>
    <row r="3996">
      <c r="A3996" s="20" t="s">
        <v>4682</v>
      </c>
      <c r="B3996" s="20" t="str">
        <f t="shared" si="1"/>
        <v>#VALUE!</v>
      </c>
      <c r="C3996" s="20" t="str">
        <f>IFERROR(__xludf.DUMMYFUNCTION("SPLIT(E3996,"" - "")"),"#VALUE!")</f>
        <v>#VALUE!</v>
      </c>
      <c r="D3996" s="20"/>
      <c r="E3996" s="23"/>
      <c r="F3996" s="4">
        <v>38.0</v>
      </c>
      <c r="G3996" s="4">
        <v>4.0</v>
      </c>
      <c r="H3996" s="8">
        <v>0.5526</v>
      </c>
      <c r="I3996" s="8">
        <v>0.0921</v>
      </c>
      <c r="J3996" s="9">
        <v>0.004907407407407407</v>
      </c>
      <c r="K3996" s="21">
        <v>424.0</v>
      </c>
      <c r="L3996" s="4">
        <v>1.87</v>
      </c>
    </row>
    <row r="3997">
      <c r="A3997" s="20" t="s">
        <v>4683</v>
      </c>
      <c r="B3997" s="20" t="str">
        <f t="shared" si="1"/>
        <v>#VALUE!</v>
      </c>
      <c r="C3997" s="20" t="str">
        <f>IFERROR(__xludf.DUMMYFUNCTION("SPLIT(E3997,"" - "")"),"#VALUE!")</f>
        <v>#VALUE!</v>
      </c>
      <c r="D3997" s="20"/>
      <c r="E3997" s="23"/>
      <c r="F3997" s="4">
        <v>38.0</v>
      </c>
      <c r="G3997" s="4">
        <v>2.61</v>
      </c>
      <c r="H3997" s="8">
        <v>0.2105</v>
      </c>
      <c r="I3997" s="8">
        <v>0.2222</v>
      </c>
      <c r="J3997" s="9">
        <v>0.0017592592592592592</v>
      </c>
      <c r="K3997" s="21">
        <v>152.0</v>
      </c>
      <c r="L3997" s="4">
        <v>2.66</v>
      </c>
    </row>
    <row r="3998">
      <c r="A3998" s="20" t="s">
        <v>4685</v>
      </c>
      <c r="B3998" s="20" t="str">
        <f t="shared" si="1"/>
        <v>#VALUE!</v>
      </c>
      <c r="C3998" s="20" t="str">
        <f>IFERROR(__xludf.DUMMYFUNCTION("SPLIT(E3998,"" - "")"),"#VALUE!")</f>
        <v>#VALUE!</v>
      </c>
      <c r="D3998" s="20"/>
      <c r="E3998" s="23"/>
      <c r="F3998" s="4">
        <v>38.0</v>
      </c>
      <c r="G3998" s="4">
        <v>2.92</v>
      </c>
      <c r="H3998" s="8">
        <v>0.1316</v>
      </c>
      <c r="I3998" s="8">
        <v>0.3063</v>
      </c>
      <c r="J3998" s="9">
        <v>0.001712962962962963</v>
      </c>
      <c r="K3998" s="21">
        <v>148.0</v>
      </c>
      <c r="L3998" s="4">
        <v>1.87</v>
      </c>
    </row>
    <row r="3999">
      <c r="A3999" s="20" t="s">
        <v>4686</v>
      </c>
      <c r="B3999" s="20" t="str">
        <f t="shared" si="1"/>
        <v>#VALUE!</v>
      </c>
      <c r="C3999" s="20" t="str">
        <f>IFERROR(__xludf.DUMMYFUNCTION("SPLIT(E3999,"" - "")"),"#VALUE!")</f>
        <v>#VALUE!</v>
      </c>
      <c r="D3999" s="20"/>
      <c r="E3999" s="23"/>
      <c r="F3999" s="4">
        <v>38.0</v>
      </c>
      <c r="G3999" s="4">
        <v>3.0</v>
      </c>
      <c r="H3999" s="8">
        <v>0.2368</v>
      </c>
      <c r="I3999" s="8">
        <v>0.1579</v>
      </c>
      <c r="J3999" s="9">
        <v>0.0059375</v>
      </c>
      <c r="K3999" s="21">
        <v>513.0</v>
      </c>
      <c r="L3999" s="4">
        <v>4.39</v>
      </c>
    </row>
    <row r="4000">
      <c r="A4000" s="20" t="s">
        <v>4687</v>
      </c>
      <c r="B4000" s="20" t="str">
        <f t="shared" si="1"/>
        <v>#VALUE!</v>
      </c>
      <c r="C4000" s="20" t="str">
        <f>IFERROR(__xludf.DUMMYFUNCTION("SPLIT(E4000,"" - "")"),"#VALUE!")</f>
        <v>#VALUE!</v>
      </c>
      <c r="D4000" s="20"/>
      <c r="E4000" s="23"/>
      <c r="F4000" s="4">
        <v>38.0</v>
      </c>
      <c r="G4000" s="4">
        <v>2.53</v>
      </c>
      <c r="H4000" s="8">
        <v>0.1579</v>
      </c>
      <c r="I4000" s="8">
        <v>0.1667</v>
      </c>
      <c r="J4000" s="9">
        <v>0.002372685185185185</v>
      </c>
      <c r="K4000" s="21">
        <v>205.0</v>
      </c>
      <c r="L4000" s="4">
        <v>2.68</v>
      </c>
    </row>
    <row r="4001">
      <c r="A4001" s="20" t="s">
        <v>4688</v>
      </c>
      <c r="B4001" s="20" t="str">
        <f t="shared" si="1"/>
        <v>#VALUE!</v>
      </c>
      <c r="C4001" s="20" t="str">
        <f>IFERROR(__xludf.DUMMYFUNCTION("SPLIT(E4001,"" - "")"),"#VALUE!")</f>
        <v>#VALUE!</v>
      </c>
      <c r="D4001" s="20"/>
      <c r="E4001" s="23"/>
      <c r="F4001" s="4">
        <v>38.0</v>
      </c>
      <c r="G4001" s="4">
        <v>2.24</v>
      </c>
      <c r="H4001" s="8">
        <v>0.1842</v>
      </c>
      <c r="I4001" s="8">
        <v>0.3294</v>
      </c>
      <c r="J4001" s="9">
        <v>0.003321759259259259</v>
      </c>
      <c r="K4001" s="21">
        <v>287.0</v>
      </c>
      <c r="L4001" s="4">
        <v>2.42</v>
      </c>
    </row>
    <row r="4002">
      <c r="A4002" s="20" t="s">
        <v>4690</v>
      </c>
      <c r="B4002" s="20" t="str">
        <f t="shared" si="1"/>
        <v>#VALUE!</v>
      </c>
      <c r="C4002" s="20" t="str">
        <f>IFERROR(__xludf.DUMMYFUNCTION("SPLIT(E4002,"" - "")"),"#VALUE!")</f>
        <v>#VALUE!</v>
      </c>
      <c r="D4002" s="20"/>
      <c r="E4002" s="23"/>
      <c r="F4002" s="4">
        <v>38.0</v>
      </c>
      <c r="G4002" s="4">
        <v>3.66</v>
      </c>
      <c r="H4002" s="8">
        <v>0.2895</v>
      </c>
      <c r="I4002" s="8">
        <v>0.1511</v>
      </c>
      <c r="J4002" s="9">
        <v>0.0026157407407407405</v>
      </c>
      <c r="K4002" s="21">
        <v>226.0</v>
      </c>
      <c r="L4002" s="4">
        <v>3.58</v>
      </c>
    </row>
    <row r="4003">
      <c r="A4003" s="20" t="s">
        <v>4691</v>
      </c>
      <c r="B4003" s="20" t="str">
        <f t="shared" si="1"/>
        <v>#VALUE!</v>
      </c>
      <c r="C4003" s="20" t="str">
        <f>IFERROR(__xludf.DUMMYFUNCTION("SPLIT(E4003,"" - "")"),"#VALUE!")</f>
        <v>#VALUE!</v>
      </c>
      <c r="D4003" s="20"/>
      <c r="E4003" s="23"/>
      <c r="F4003" s="4">
        <v>38.0</v>
      </c>
      <c r="G4003" s="4">
        <v>2.95</v>
      </c>
      <c r="H4003" s="8">
        <v>0.1053</v>
      </c>
      <c r="I4003" s="8">
        <v>0.3393</v>
      </c>
      <c r="J4003" s="9">
        <v>0.002199074074074074</v>
      </c>
      <c r="K4003" s="21">
        <v>190.0</v>
      </c>
      <c r="L4003" s="4">
        <v>2.95</v>
      </c>
    </row>
    <row r="4004">
      <c r="A4004" s="20" t="s">
        <v>4692</v>
      </c>
      <c r="B4004" s="20" t="str">
        <f t="shared" si="1"/>
        <v>#VALUE!</v>
      </c>
      <c r="C4004" s="20" t="str">
        <f>IFERROR(__xludf.DUMMYFUNCTION("SPLIT(E4004,"" - "")"),"#VALUE!")</f>
        <v>#VALUE!</v>
      </c>
      <c r="D4004" s="20"/>
      <c r="E4004" s="23"/>
      <c r="F4004" s="4">
        <v>38.0</v>
      </c>
      <c r="G4004" s="4">
        <v>2.11</v>
      </c>
      <c r="H4004" s="8">
        <v>0.1842</v>
      </c>
      <c r="I4004" s="8">
        <v>0.3</v>
      </c>
      <c r="J4004" s="9">
        <v>0.0016898148148148148</v>
      </c>
      <c r="K4004" s="21">
        <v>146.0</v>
      </c>
      <c r="L4004" s="4">
        <v>1.68</v>
      </c>
    </row>
    <row r="4005">
      <c r="A4005" s="20" t="s">
        <v>4694</v>
      </c>
      <c r="B4005" s="20" t="str">
        <f t="shared" si="1"/>
        <v>#VALUE!</v>
      </c>
      <c r="C4005" s="20" t="str">
        <f>IFERROR(__xludf.DUMMYFUNCTION("SPLIT(E4005,"" - "")"),"#VALUE!")</f>
        <v>#VALUE!</v>
      </c>
      <c r="D4005" s="20"/>
      <c r="E4005" s="23"/>
      <c r="F4005" s="4">
        <v>38.0</v>
      </c>
      <c r="G4005" s="4">
        <v>3.05</v>
      </c>
      <c r="H4005" s="8">
        <v>0.1316</v>
      </c>
      <c r="I4005" s="8">
        <v>0.2759</v>
      </c>
      <c r="J4005" s="9">
        <v>0.002638888888888889</v>
      </c>
      <c r="K4005" s="21">
        <v>228.0</v>
      </c>
      <c r="L4005" s="4">
        <v>3.37</v>
      </c>
    </row>
    <row r="4006">
      <c r="A4006" s="20" t="s">
        <v>4695</v>
      </c>
      <c r="B4006" s="20" t="str">
        <f t="shared" si="1"/>
        <v>#VALUE!</v>
      </c>
      <c r="C4006" s="20" t="str">
        <f>IFERROR(__xludf.DUMMYFUNCTION("SPLIT(E4006,"" - "")"),"#VALUE!")</f>
        <v>#VALUE!</v>
      </c>
      <c r="D4006" s="20"/>
      <c r="E4006" s="23"/>
      <c r="F4006" s="4">
        <v>38.0</v>
      </c>
      <c r="G4006" s="4">
        <v>1.82</v>
      </c>
      <c r="H4006" s="8">
        <v>0.1053</v>
      </c>
      <c r="I4006" s="8">
        <v>0.087</v>
      </c>
      <c r="J4006" s="9">
        <v>0.0038541666666666668</v>
      </c>
      <c r="K4006" s="21">
        <v>333.0</v>
      </c>
      <c r="L4006" s="4">
        <v>6.11</v>
      </c>
    </row>
    <row r="4007">
      <c r="A4007" s="20" t="s">
        <v>4696</v>
      </c>
      <c r="B4007" s="20" t="str">
        <f t="shared" si="1"/>
        <v>#VALUE!</v>
      </c>
      <c r="C4007" s="20" t="str">
        <f>IFERROR(__xludf.DUMMYFUNCTION("SPLIT(E4007,"" - "")"),"#VALUE!")</f>
        <v>#VALUE!</v>
      </c>
      <c r="D4007" s="20"/>
      <c r="E4007" s="23"/>
      <c r="F4007" s="4">
        <v>38.0</v>
      </c>
      <c r="G4007" s="4">
        <v>3.45</v>
      </c>
      <c r="H4007" s="8">
        <v>0.2368</v>
      </c>
      <c r="I4007" s="8">
        <v>0.145</v>
      </c>
      <c r="J4007" s="9">
        <v>0.0042824074074074075</v>
      </c>
      <c r="K4007" s="21">
        <v>370.0</v>
      </c>
      <c r="L4007" s="4">
        <v>5.29</v>
      </c>
    </row>
    <row r="4008">
      <c r="A4008" s="20" t="s">
        <v>4699</v>
      </c>
      <c r="B4008" s="20" t="str">
        <f t="shared" si="1"/>
        <v>#VALUE!</v>
      </c>
      <c r="C4008" s="20" t="str">
        <f>IFERROR(__xludf.DUMMYFUNCTION("SPLIT(E4008,"" - "")"),"#VALUE!")</f>
        <v>#VALUE!</v>
      </c>
      <c r="D4008" s="20"/>
      <c r="E4008" s="23"/>
      <c r="F4008" s="4">
        <v>38.0</v>
      </c>
      <c r="G4008" s="4">
        <v>3.5</v>
      </c>
      <c r="H4008" s="8">
        <v>0.3421</v>
      </c>
      <c r="I4008" s="8">
        <v>0.1729</v>
      </c>
      <c r="J4008" s="9">
        <v>0.0027546296296296294</v>
      </c>
      <c r="K4008" s="21">
        <v>238.0</v>
      </c>
      <c r="L4008" s="4">
        <v>2.21</v>
      </c>
    </row>
    <row r="4009">
      <c r="A4009" s="20" t="s">
        <v>4700</v>
      </c>
      <c r="B4009" s="20" t="str">
        <f t="shared" si="1"/>
        <v>#VALUE!</v>
      </c>
      <c r="C4009" s="20" t="str">
        <f>IFERROR(__xludf.DUMMYFUNCTION("SPLIT(E4009,"" - "")"),"#VALUE!")</f>
        <v>#VALUE!</v>
      </c>
      <c r="D4009" s="20"/>
      <c r="E4009" s="23"/>
      <c r="F4009" s="4">
        <v>38.0</v>
      </c>
      <c r="G4009" s="4">
        <v>3.82</v>
      </c>
      <c r="H4009" s="8">
        <v>0.2105</v>
      </c>
      <c r="I4009" s="8">
        <v>0.2897</v>
      </c>
      <c r="J4009" s="9">
        <v>0.0030439814814814813</v>
      </c>
      <c r="K4009" s="21">
        <v>263.0</v>
      </c>
      <c r="L4009" s="4">
        <v>2.21</v>
      </c>
    </row>
    <row r="4010">
      <c r="A4010" s="20" t="s">
        <v>4701</v>
      </c>
      <c r="B4010" s="20" t="str">
        <f t="shared" si="1"/>
        <v>#VALUE!</v>
      </c>
      <c r="C4010" s="20" t="str">
        <f>IFERROR(__xludf.DUMMYFUNCTION("SPLIT(E4010,"" - "")"),"#VALUE!")</f>
        <v>#VALUE!</v>
      </c>
      <c r="D4010" s="20"/>
      <c r="E4010" s="23"/>
      <c r="F4010" s="4">
        <v>38.0</v>
      </c>
      <c r="G4010" s="4">
        <v>2.26</v>
      </c>
      <c r="H4010" s="8">
        <v>0.3158</v>
      </c>
      <c r="I4010" s="8">
        <v>0.2326</v>
      </c>
      <c r="J4010" s="9">
        <v>0.004409722222222222</v>
      </c>
      <c r="K4010" s="21">
        <v>381.0</v>
      </c>
      <c r="L4010" s="4">
        <v>3.42</v>
      </c>
    </row>
    <row r="4011">
      <c r="A4011" s="20" t="s">
        <v>4702</v>
      </c>
      <c r="B4011" s="20" t="str">
        <f t="shared" si="1"/>
        <v>#VALUE!</v>
      </c>
      <c r="C4011" s="20" t="str">
        <f>IFERROR(__xludf.DUMMYFUNCTION("SPLIT(E4011,"" - "")"),"#VALUE!")</f>
        <v>#VALUE!</v>
      </c>
      <c r="D4011" s="20"/>
      <c r="E4011" s="23"/>
      <c r="F4011" s="4">
        <v>38.0</v>
      </c>
      <c r="G4011" s="4">
        <v>2.71</v>
      </c>
      <c r="H4011" s="8">
        <v>0.3421</v>
      </c>
      <c r="I4011" s="8">
        <v>0.3204</v>
      </c>
      <c r="J4011" s="9">
        <v>0.0029976851851851853</v>
      </c>
      <c r="K4011" s="21">
        <v>259.0</v>
      </c>
      <c r="L4011" s="4">
        <v>3.08</v>
      </c>
    </row>
    <row r="4012">
      <c r="A4012" s="20" t="s">
        <v>4703</v>
      </c>
      <c r="B4012" s="20" t="str">
        <f t="shared" si="1"/>
        <v>#VALUE!</v>
      </c>
      <c r="C4012" s="20" t="str">
        <f>IFERROR(__xludf.DUMMYFUNCTION("SPLIT(E4012,"" - "")"),"#VALUE!")</f>
        <v>#VALUE!</v>
      </c>
      <c r="D4012" s="20"/>
      <c r="E4012" s="23"/>
      <c r="F4012" s="4">
        <v>38.0</v>
      </c>
      <c r="G4012" s="4">
        <v>4.29</v>
      </c>
      <c r="H4012" s="8">
        <v>0.2895</v>
      </c>
      <c r="I4012" s="8">
        <v>0.2393</v>
      </c>
      <c r="J4012" s="9">
        <v>0.0035300925925925925</v>
      </c>
      <c r="K4012" s="21">
        <v>305.0</v>
      </c>
      <c r="L4012" s="4">
        <v>2.29</v>
      </c>
    </row>
    <row r="4013">
      <c r="A4013" s="20" t="s">
        <v>4704</v>
      </c>
      <c r="B4013" s="20" t="str">
        <f t="shared" si="1"/>
        <v>#VALUE!</v>
      </c>
      <c r="C4013" s="20" t="str">
        <f>IFERROR(__xludf.DUMMYFUNCTION("SPLIT(E4013,"" - "")"),"#VALUE!")</f>
        <v>#VALUE!</v>
      </c>
      <c r="D4013" s="20"/>
      <c r="E4013" s="23"/>
      <c r="F4013" s="4">
        <v>38.0</v>
      </c>
      <c r="G4013" s="4">
        <v>4.11</v>
      </c>
      <c r="H4013" s="8">
        <v>0.3684</v>
      </c>
      <c r="I4013" s="8">
        <v>0.1603</v>
      </c>
      <c r="J4013" s="9">
        <v>0.004537037037037037</v>
      </c>
      <c r="K4013" s="21">
        <v>392.0</v>
      </c>
      <c r="L4013" s="4">
        <v>3.08</v>
      </c>
    </row>
    <row r="4014">
      <c r="A4014" s="20" t="s">
        <v>4706</v>
      </c>
      <c r="B4014" s="20" t="str">
        <f t="shared" si="1"/>
        <v>#VALUE!</v>
      </c>
      <c r="C4014" s="20" t="str">
        <f>IFERROR(__xludf.DUMMYFUNCTION("SPLIT(E4014,"" - "")"),"#VALUE!")</f>
        <v>#VALUE!</v>
      </c>
      <c r="D4014" s="20"/>
      <c r="E4014" s="23"/>
      <c r="F4014" s="4">
        <v>38.0</v>
      </c>
      <c r="G4014" s="4">
        <v>5.03</v>
      </c>
      <c r="H4014" s="8">
        <v>0.2368</v>
      </c>
      <c r="I4014" s="8">
        <v>0.1414</v>
      </c>
      <c r="J4014" s="9">
        <v>0.003981481481481482</v>
      </c>
      <c r="K4014" s="21">
        <v>344.0</v>
      </c>
      <c r="L4014" s="4">
        <v>3.08</v>
      </c>
    </row>
    <row r="4015">
      <c r="A4015" s="20" t="s">
        <v>4707</v>
      </c>
      <c r="B4015" s="20" t="str">
        <f t="shared" si="1"/>
        <v>#VALUE!</v>
      </c>
      <c r="C4015" s="20" t="str">
        <f>IFERROR(__xludf.DUMMYFUNCTION("SPLIT(E4015,"" - "")"),"#VALUE!")</f>
        <v>#VALUE!</v>
      </c>
      <c r="D4015" s="20"/>
      <c r="E4015" s="23"/>
      <c r="F4015" s="4">
        <v>38.0</v>
      </c>
      <c r="G4015" s="4">
        <v>2.76</v>
      </c>
      <c r="H4015" s="8">
        <v>0.0</v>
      </c>
      <c r="I4015" s="8">
        <v>0.3333</v>
      </c>
      <c r="J4015" s="9">
        <v>0.0011805555555555556</v>
      </c>
      <c r="K4015" s="21">
        <v>102.0</v>
      </c>
      <c r="L4015" s="4">
        <v>2.26</v>
      </c>
    </row>
    <row r="4016">
      <c r="A4016" s="20" t="s">
        <v>4709</v>
      </c>
      <c r="B4016" s="20" t="str">
        <f t="shared" si="1"/>
        <v>#VALUE!</v>
      </c>
      <c r="C4016" s="20" t="str">
        <f>IFERROR(__xludf.DUMMYFUNCTION("SPLIT(E4016,"" - "")"),"#VALUE!")</f>
        <v>#VALUE!</v>
      </c>
      <c r="D4016" s="20"/>
      <c r="E4016" s="23"/>
      <c r="F4016" s="4">
        <v>38.0</v>
      </c>
      <c r="G4016" s="4">
        <v>4.03</v>
      </c>
      <c r="H4016" s="8">
        <v>0.3158</v>
      </c>
      <c r="I4016" s="8">
        <v>0.1634</v>
      </c>
      <c r="J4016" s="9">
        <v>0.004953703703703704</v>
      </c>
      <c r="K4016" s="21">
        <v>428.0</v>
      </c>
      <c r="L4016" s="4">
        <v>3.5</v>
      </c>
    </row>
    <row r="4017">
      <c r="A4017" s="20" t="s">
        <v>4710</v>
      </c>
      <c r="B4017" s="20" t="str">
        <f t="shared" si="1"/>
        <v>#VALUE!</v>
      </c>
      <c r="C4017" s="20" t="str">
        <f>IFERROR(__xludf.DUMMYFUNCTION("SPLIT(E4017,"" - "")"),"#VALUE!")</f>
        <v>#VALUE!</v>
      </c>
      <c r="D4017" s="20"/>
      <c r="E4017" s="23"/>
      <c r="F4017" s="4">
        <v>38.0</v>
      </c>
      <c r="G4017" s="4">
        <v>4.13</v>
      </c>
      <c r="H4017" s="8">
        <v>0.1842</v>
      </c>
      <c r="I4017" s="8">
        <v>0.2166</v>
      </c>
      <c r="J4017" s="9">
        <v>0.002962962962962963</v>
      </c>
      <c r="K4017" s="21">
        <v>256.0</v>
      </c>
      <c r="L4017" s="4">
        <v>4.82</v>
      </c>
    </row>
    <row r="4018">
      <c r="A4018" s="20" t="s">
        <v>4712</v>
      </c>
      <c r="B4018" s="20" t="str">
        <f t="shared" si="1"/>
        <v>#VALUE!</v>
      </c>
      <c r="C4018" s="20" t="str">
        <f>IFERROR(__xludf.DUMMYFUNCTION("SPLIT(E4018,"" - "")"),"#VALUE!")</f>
        <v>#VALUE!</v>
      </c>
      <c r="D4018" s="20"/>
      <c r="E4018" s="23"/>
      <c r="F4018" s="4">
        <v>38.0</v>
      </c>
      <c r="G4018" s="4">
        <v>4.63</v>
      </c>
      <c r="H4018" s="8">
        <v>0.2368</v>
      </c>
      <c r="I4018" s="8">
        <v>0.1193</v>
      </c>
      <c r="J4018" s="9">
        <v>0.007974537037037037</v>
      </c>
      <c r="K4018" s="21">
        <v>689.0</v>
      </c>
      <c r="L4018" s="4">
        <v>3.63</v>
      </c>
    </row>
    <row r="4019">
      <c r="A4019" s="20" t="s">
        <v>4713</v>
      </c>
      <c r="B4019" s="20" t="str">
        <f t="shared" si="1"/>
        <v>#VALUE!</v>
      </c>
      <c r="C4019" s="20" t="str">
        <f>IFERROR(__xludf.DUMMYFUNCTION("SPLIT(E4019,"" - "")"),"#VALUE!")</f>
        <v>#VALUE!</v>
      </c>
      <c r="D4019" s="20"/>
      <c r="E4019" s="23"/>
      <c r="F4019" s="4">
        <v>38.0</v>
      </c>
      <c r="G4019" s="4">
        <v>2.55</v>
      </c>
      <c r="H4019" s="8">
        <v>0.1842</v>
      </c>
      <c r="I4019" s="8">
        <v>0.4021</v>
      </c>
      <c r="J4019" s="9">
        <v>0.003553240740740741</v>
      </c>
      <c r="K4019" s="21">
        <v>307.0</v>
      </c>
      <c r="L4019" s="4">
        <v>1.68</v>
      </c>
    </row>
    <row r="4020">
      <c r="A4020" s="20" t="s">
        <v>4714</v>
      </c>
      <c r="B4020" s="20" t="str">
        <f t="shared" si="1"/>
        <v>#VALUE!</v>
      </c>
      <c r="C4020" s="20" t="str">
        <f>IFERROR(__xludf.DUMMYFUNCTION("SPLIT(E4020,"" - "")"),"#VALUE!")</f>
        <v>#VALUE!</v>
      </c>
      <c r="D4020" s="20"/>
      <c r="E4020" s="23"/>
      <c r="F4020" s="4">
        <v>38.0</v>
      </c>
      <c r="G4020" s="4">
        <v>2.55</v>
      </c>
      <c r="H4020" s="8">
        <v>0.1053</v>
      </c>
      <c r="I4020" s="8">
        <v>0.4227</v>
      </c>
      <c r="J4020" s="9">
        <v>9.953703703703704E-4</v>
      </c>
      <c r="K4020" s="21">
        <v>86.0</v>
      </c>
      <c r="L4020" s="4">
        <v>0.76</v>
      </c>
    </row>
    <row r="4021">
      <c r="A4021" s="20" t="s">
        <v>4717</v>
      </c>
      <c r="B4021" s="20" t="str">
        <f t="shared" si="1"/>
        <v>#VALUE!</v>
      </c>
      <c r="C4021" s="20" t="str">
        <f>IFERROR(__xludf.DUMMYFUNCTION("SPLIT(E4021,"" - "")"),"#VALUE!")</f>
        <v>#VALUE!</v>
      </c>
      <c r="D4021" s="20"/>
      <c r="E4021" s="23"/>
      <c r="F4021" s="4">
        <v>38.0</v>
      </c>
      <c r="G4021" s="4">
        <v>2.89</v>
      </c>
      <c r="H4021" s="8">
        <v>0.3421</v>
      </c>
      <c r="I4021" s="8">
        <v>0.2545</v>
      </c>
      <c r="J4021" s="9">
        <v>0.0020601851851851853</v>
      </c>
      <c r="K4021" s="21">
        <v>178.0</v>
      </c>
      <c r="L4021" s="4">
        <v>1.53</v>
      </c>
    </row>
    <row r="4022">
      <c r="A4022" s="20" t="s">
        <v>4718</v>
      </c>
      <c r="B4022" s="20" t="str">
        <f t="shared" si="1"/>
        <v>#VALUE!</v>
      </c>
      <c r="C4022" s="20" t="str">
        <f>IFERROR(__xludf.DUMMYFUNCTION("SPLIT(E4022,"" - "")"),"#VALUE!")</f>
        <v>#VALUE!</v>
      </c>
      <c r="D4022" s="20"/>
      <c r="E4022" s="23"/>
      <c r="F4022" s="4">
        <v>38.0</v>
      </c>
      <c r="G4022" s="4">
        <v>2.5</v>
      </c>
      <c r="H4022" s="8">
        <v>0.7105</v>
      </c>
      <c r="I4022" s="8">
        <v>0.0526</v>
      </c>
      <c r="J4022" s="9">
        <v>0.001979166666666667</v>
      </c>
      <c r="K4022" s="21">
        <v>171.0</v>
      </c>
      <c r="L4022" s="4">
        <v>1.26</v>
      </c>
    </row>
    <row r="4023">
      <c r="A4023" s="20" t="s">
        <v>4719</v>
      </c>
      <c r="B4023" s="20" t="str">
        <f t="shared" si="1"/>
        <v>#VALUE!</v>
      </c>
      <c r="C4023" s="20" t="str">
        <f>IFERROR(__xludf.DUMMYFUNCTION("SPLIT(E4023,"" - "")"),"#VALUE!")</f>
        <v>#VALUE!</v>
      </c>
      <c r="D4023" s="20"/>
      <c r="E4023" s="23"/>
      <c r="F4023" s="4">
        <v>38.0</v>
      </c>
      <c r="G4023" s="4">
        <v>2.55</v>
      </c>
      <c r="H4023" s="8">
        <v>0.1316</v>
      </c>
      <c r="I4023" s="8">
        <v>0.1546</v>
      </c>
      <c r="J4023" s="9">
        <v>0.007847222222222222</v>
      </c>
      <c r="K4023" s="21">
        <v>678.0</v>
      </c>
      <c r="L4023" s="4">
        <v>11.37</v>
      </c>
    </row>
    <row r="4024">
      <c r="A4024" s="20" t="s">
        <v>4720</v>
      </c>
      <c r="B4024" s="20" t="str">
        <f t="shared" si="1"/>
        <v>#VALUE!</v>
      </c>
      <c r="C4024" s="20" t="str">
        <f>IFERROR(__xludf.DUMMYFUNCTION("SPLIT(E4024,"" - "")"),"#VALUE!")</f>
        <v>#VALUE!</v>
      </c>
      <c r="D4024" s="20"/>
      <c r="E4024" s="23"/>
      <c r="F4024" s="4">
        <v>38.0</v>
      </c>
      <c r="G4024" s="4">
        <v>2.58</v>
      </c>
      <c r="H4024" s="8">
        <v>0.0526</v>
      </c>
      <c r="I4024" s="8">
        <v>0.1122</v>
      </c>
      <c r="J4024" s="9">
        <v>0.0025810185185185185</v>
      </c>
      <c r="K4024" s="21">
        <v>223.0</v>
      </c>
      <c r="L4024" s="4">
        <v>4.53</v>
      </c>
    </row>
    <row r="4025">
      <c r="A4025" s="20" t="s">
        <v>4721</v>
      </c>
      <c r="B4025" s="20" t="str">
        <f t="shared" si="1"/>
        <v>#VALUE!</v>
      </c>
      <c r="C4025" s="20" t="str">
        <f>IFERROR(__xludf.DUMMYFUNCTION("SPLIT(E4025,"" - "")"),"#VALUE!")</f>
        <v>#VALUE!</v>
      </c>
      <c r="D4025" s="20"/>
      <c r="E4025" s="23"/>
      <c r="F4025" s="4">
        <v>38.0</v>
      </c>
      <c r="G4025" s="4">
        <v>7.47</v>
      </c>
      <c r="H4025" s="8">
        <v>0.2632</v>
      </c>
      <c r="I4025" s="8">
        <v>0.0704</v>
      </c>
      <c r="J4025" s="9">
        <v>0.00662037037037037</v>
      </c>
      <c r="K4025" s="21">
        <v>572.0</v>
      </c>
      <c r="L4025" s="4">
        <v>3.29</v>
      </c>
    </row>
    <row r="4026">
      <c r="A4026" s="20" t="s">
        <v>4723</v>
      </c>
      <c r="B4026" s="20" t="str">
        <f t="shared" si="1"/>
        <v>#VALUE!</v>
      </c>
      <c r="C4026" s="20" t="str">
        <f>IFERROR(__xludf.DUMMYFUNCTION("SPLIT(E4026,"" - "")"),"#VALUE!")</f>
        <v>#VALUE!</v>
      </c>
      <c r="D4026" s="20"/>
      <c r="E4026" s="23"/>
      <c r="F4026" s="4">
        <v>38.0</v>
      </c>
      <c r="G4026" s="4">
        <v>3.24</v>
      </c>
      <c r="H4026" s="8">
        <v>0.4211</v>
      </c>
      <c r="I4026" s="8">
        <v>0.2114</v>
      </c>
      <c r="J4026" s="9">
        <v>0.0018981481481481482</v>
      </c>
      <c r="K4026" s="21">
        <v>164.0</v>
      </c>
      <c r="L4026" s="4">
        <v>0.92</v>
      </c>
    </row>
    <row r="4027">
      <c r="A4027" s="20" t="s">
        <v>4724</v>
      </c>
      <c r="B4027" s="20" t="str">
        <f t="shared" si="1"/>
        <v>#VALUE!</v>
      </c>
      <c r="C4027" s="20" t="str">
        <f>IFERROR(__xludf.DUMMYFUNCTION("SPLIT(E4027,"" - "")"),"#VALUE!")</f>
        <v>#VALUE!</v>
      </c>
      <c r="D4027" s="20"/>
      <c r="E4027" s="23"/>
      <c r="F4027" s="4">
        <v>38.0</v>
      </c>
      <c r="G4027" s="4">
        <v>3.42</v>
      </c>
      <c r="H4027" s="8">
        <v>0.1316</v>
      </c>
      <c r="I4027" s="8">
        <v>0.2462</v>
      </c>
      <c r="J4027" s="9">
        <v>0.0038541666666666668</v>
      </c>
      <c r="K4027" s="21">
        <v>333.0</v>
      </c>
      <c r="L4027" s="4">
        <v>2.58</v>
      </c>
    </row>
    <row r="4028">
      <c r="A4028" s="20" t="s">
        <v>4726</v>
      </c>
      <c r="B4028" s="20" t="str">
        <f t="shared" si="1"/>
        <v>#VALUE!</v>
      </c>
      <c r="C4028" s="20" t="str">
        <f>IFERROR(__xludf.DUMMYFUNCTION("SPLIT(E4028,"" - "")"),"#VALUE!")</f>
        <v>#VALUE!</v>
      </c>
      <c r="D4028" s="20"/>
      <c r="E4028" s="23"/>
      <c r="F4028" s="4">
        <v>38.0</v>
      </c>
      <c r="G4028" s="4">
        <v>3.13</v>
      </c>
      <c r="H4028" s="8">
        <v>0.5526</v>
      </c>
      <c r="I4028" s="8">
        <v>0.1345</v>
      </c>
      <c r="J4028" s="9">
        <v>0.0026041666666666665</v>
      </c>
      <c r="K4028" s="21">
        <v>225.0</v>
      </c>
      <c r="L4028" s="4">
        <v>2.16</v>
      </c>
    </row>
    <row r="4029">
      <c r="A4029" s="20" t="s">
        <v>4727</v>
      </c>
      <c r="B4029" s="20" t="str">
        <f t="shared" si="1"/>
        <v>#VALUE!</v>
      </c>
      <c r="C4029" s="20" t="str">
        <f>IFERROR(__xludf.DUMMYFUNCTION("SPLIT(E4029,"" - "")"),"#VALUE!")</f>
        <v>#VALUE!</v>
      </c>
      <c r="D4029" s="20"/>
      <c r="E4029" s="23"/>
      <c r="F4029" s="4">
        <v>38.0</v>
      </c>
      <c r="G4029" s="4">
        <v>1.66</v>
      </c>
      <c r="H4029" s="8">
        <v>0.1316</v>
      </c>
      <c r="I4029" s="8">
        <v>0.619</v>
      </c>
      <c r="J4029" s="9">
        <v>2.0833333333333335E-4</v>
      </c>
      <c r="K4029" s="21">
        <v>18.0</v>
      </c>
      <c r="L4029" s="4">
        <v>0.61</v>
      </c>
    </row>
    <row r="4030">
      <c r="A4030" s="20" t="s">
        <v>4728</v>
      </c>
      <c r="B4030" s="20" t="str">
        <f t="shared" si="1"/>
        <v>#VALUE!</v>
      </c>
      <c r="C4030" s="20" t="str">
        <f>IFERROR(__xludf.DUMMYFUNCTION("SPLIT(E4030,"" - "")"),"#VALUE!")</f>
        <v>#VALUE!</v>
      </c>
      <c r="D4030" s="20"/>
      <c r="E4030" s="23"/>
      <c r="F4030" s="4">
        <v>38.0</v>
      </c>
      <c r="G4030" s="4">
        <v>2.58</v>
      </c>
      <c r="H4030" s="8">
        <v>0.2632</v>
      </c>
      <c r="I4030" s="8">
        <v>0.102</v>
      </c>
      <c r="J4030" s="9">
        <v>0.004189814814814815</v>
      </c>
      <c r="K4030" s="21">
        <v>362.0</v>
      </c>
      <c r="L4030" s="4">
        <v>2.47</v>
      </c>
    </row>
    <row r="4031">
      <c r="A4031" s="20" t="s">
        <v>4729</v>
      </c>
      <c r="B4031" s="20" t="str">
        <f t="shared" si="1"/>
        <v>#VALUE!</v>
      </c>
      <c r="C4031" s="20" t="str">
        <f>IFERROR(__xludf.DUMMYFUNCTION("SPLIT(E4031,"" - "")"),"#VALUE!")</f>
        <v>#VALUE!</v>
      </c>
      <c r="D4031" s="20"/>
      <c r="E4031" s="23"/>
      <c r="F4031" s="4">
        <v>38.0</v>
      </c>
      <c r="G4031" s="4">
        <v>3.37</v>
      </c>
      <c r="H4031" s="8">
        <v>0.3421</v>
      </c>
      <c r="I4031" s="8">
        <v>0.1016</v>
      </c>
      <c r="J4031" s="9">
        <v>0.005902777777777778</v>
      </c>
      <c r="K4031" s="21">
        <v>510.0</v>
      </c>
      <c r="L4031" s="4">
        <v>6.29</v>
      </c>
    </row>
    <row r="4032">
      <c r="A4032" s="20" t="s">
        <v>4730</v>
      </c>
      <c r="B4032" s="20" t="str">
        <f t="shared" si="1"/>
        <v>#VALUE!</v>
      </c>
      <c r="C4032" s="20" t="str">
        <f>IFERROR(__xludf.DUMMYFUNCTION("SPLIT(E4032,"" - "")"),"#VALUE!")</f>
        <v>#VALUE!</v>
      </c>
      <c r="D4032" s="20"/>
      <c r="E4032" s="23"/>
      <c r="F4032" s="4">
        <v>38.0</v>
      </c>
      <c r="G4032" s="4">
        <v>3.37</v>
      </c>
      <c r="H4032" s="8">
        <v>0.1053</v>
      </c>
      <c r="I4032" s="8">
        <v>0.2344</v>
      </c>
      <c r="J4032" s="9">
        <v>0.0030439814814814813</v>
      </c>
      <c r="K4032" s="21">
        <v>263.0</v>
      </c>
      <c r="L4032" s="4">
        <v>2.53</v>
      </c>
    </row>
    <row r="4033">
      <c r="A4033" s="20" t="s">
        <v>4731</v>
      </c>
      <c r="B4033" s="20" t="str">
        <f t="shared" si="1"/>
        <v>#VALUE!</v>
      </c>
      <c r="C4033" s="20" t="str">
        <f>IFERROR(__xludf.DUMMYFUNCTION("SPLIT(E4033,"" - "")"),"#VALUE!")</f>
        <v>#VALUE!</v>
      </c>
      <c r="D4033" s="20"/>
      <c r="E4033" s="23"/>
      <c r="F4033" s="4">
        <v>38.0</v>
      </c>
      <c r="G4033" s="4">
        <v>2.92</v>
      </c>
      <c r="H4033" s="8">
        <v>0.2105</v>
      </c>
      <c r="I4033" s="8">
        <v>0.1892</v>
      </c>
      <c r="J4033" s="9">
        <v>0.002673611111111111</v>
      </c>
      <c r="K4033" s="21">
        <v>231.0</v>
      </c>
      <c r="L4033" s="4">
        <v>4.37</v>
      </c>
    </row>
    <row r="4034">
      <c r="A4034" s="20" t="s">
        <v>4898</v>
      </c>
      <c r="B4034" s="20" t="str">
        <f t="shared" si="1"/>
        <v>#VALUE!</v>
      </c>
      <c r="C4034" s="20" t="str">
        <f>IFERROR(__xludf.DUMMYFUNCTION("SPLIT(E4034,"" - "")"),"#VALUE!")</f>
        <v>#VALUE!</v>
      </c>
      <c r="D4034" s="20"/>
      <c r="E4034" s="23"/>
      <c r="F4034" s="4">
        <v>38.0</v>
      </c>
      <c r="G4034" s="4">
        <v>2.08</v>
      </c>
      <c r="H4034" s="8">
        <v>0.2105</v>
      </c>
      <c r="I4034" s="8">
        <v>0.2278</v>
      </c>
      <c r="J4034" s="9">
        <v>0.003287037037037037</v>
      </c>
      <c r="K4034" s="21">
        <v>284.0</v>
      </c>
      <c r="L4034" s="4">
        <v>2.34</v>
      </c>
    </row>
    <row r="4035">
      <c r="A4035" s="20" t="s">
        <v>4899</v>
      </c>
      <c r="B4035" s="20" t="str">
        <f t="shared" si="1"/>
        <v>#VALUE!</v>
      </c>
      <c r="C4035" s="20" t="str">
        <f>IFERROR(__xludf.DUMMYFUNCTION("SPLIT(E4035,"" - "")"),"#VALUE!")</f>
        <v>#VALUE!</v>
      </c>
      <c r="D4035" s="20"/>
      <c r="E4035" s="23"/>
      <c r="F4035" s="4">
        <v>38.0</v>
      </c>
      <c r="G4035" s="4">
        <v>5.16</v>
      </c>
      <c r="H4035" s="8">
        <v>0.4474</v>
      </c>
      <c r="I4035" s="8">
        <v>0.0969</v>
      </c>
      <c r="J4035" s="9">
        <v>0.003171296296296296</v>
      </c>
      <c r="K4035" s="21">
        <v>274.0</v>
      </c>
      <c r="L4035" s="4">
        <v>2.24</v>
      </c>
    </row>
    <row r="4036">
      <c r="A4036" s="20" t="s">
        <v>4734</v>
      </c>
      <c r="B4036" s="20" t="str">
        <f t="shared" si="1"/>
        <v>#VALUE!</v>
      </c>
      <c r="C4036" s="20" t="str">
        <f>IFERROR(__xludf.DUMMYFUNCTION("SPLIT(E4036,"" - "")"),"#VALUE!")</f>
        <v>#VALUE!</v>
      </c>
      <c r="D4036" s="20"/>
      <c r="E4036" s="23"/>
      <c r="F4036" s="4">
        <v>38.0</v>
      </c>
      <c r="G4036" s="4">
        <v>1.42</v>
      </c>
      <c r="H4036" s="8">
        <v>0.1053</v>
      </c>
      <c r="I4036" s="8">
        <v>0.3148</v>
      </c>
      <c r="J4036" s="9">
        <v>0.0036805555555555554</v>
      </c>
      <c r="K4036" s="21">
        <v>318.0</v>
      </c>
      <c r="L4036" s="4">
        <v>4.95</v>
      </c>
    </row>
    <row r="4037">
      <c r="A4037" s="20" t="s">
        <v>4735</v>
      </c>
      <c r="B4037" s="20" t="str">
        <f t="shared" si="1"/>
        <v>#VALUE!</v>
      </c>
      <c r="C4037" s="20" t="str">
        <f>IFERROR(__xludf.DUMMYFUNCTION("SPLIT(E4037,"" - "")"),"#VALUE!")</f>
        <v>#VALUE!</v>
      </c>
      <c r="D4037" s="20"/>
      <c r="E4037" s="23"/>
      <c r="F4037" s="4">
        <v>38.0</v>
      </c>
      <c r="G4037" s="4">
        <v>3.03</v>
      </c>
      <c r="H4037" s="8">
        <v>0.1053</v>
      </c>
      <c r="I4037" s="8">
        <v>0.1304</v>
      </c>
      <c r="J4037" s="9">
        <v>0.006400462962962963</v>
      </c>
      <c r="K4037" s="21">
        <v>553.0</v>
      </c>
      <c r="L4037" s="4">
        <v>5.18</v>
      </c>
    </row>
    <row r="4038">
      <c r="A4038" s="20" t="s">
        <v>4900</v>
      </c>
      <c r="B4038" s="20" t="str">
        <f t="shared" si="1"/>
        <v>#VALUE!</v>
      </c>
      <c r="C4038" s="20" t="str">
        <f>IFERROR(__xludf.DUMMYFUNCTION("SPLIT(E4038,"" - "")"),"#VALUE!")</f>
        <v>#VALUE!</v>
      </c>
      <c r="D4038" s="20"/>
      <c r="E4038" s="23"/>
      <c r="F4038" s="4">
        <v>38.0</v>
      </c>
      <c r="G4038" s="4">
        <v>2.71</v>
      </c>
      <c r="H4038" s="8">
        <v>0.2105</v>
      </c>
      <c r="I4038" s="8">
        <v>0.1748</v>
      </c>
      <c r="J4038" s="9">
        <v>0.006481481481481481</v>
      </c>
      <c r="K4038" s="21">
        <v>560.0</v>
      </c>
      <c r="L4038" s="4">
        <v>5.5</v>
      </c>
    </row>
    <row r="4039">
      <c r="A4039" s="20" t="s">
        <v>4738</v>
      </c>
      <c r="B4039" s="20" t="str">
        <f t="shared" si="1"/>
        <v>#VALUE!</v>
      </c>
      <c r="C4039" s="20" t="str">
        <f>IFERROR(__xludf.DUMMYFUNCTION("SPLIT(E4039,"" - "")"),"#VALUE!")</f>
        <v>#VALUE!</v>
      </c>
      <c r="D4039" s="20"/>
      <c r="E4039" s="23"/>
      <c r="F4039" s="4">
        <v>38.0</v>
      </c>
      <c r="G4039" s="4">
        <v>1.42</v>
      </c>
      <c r="H4039" s="8">
        <v>0.0789</v>
      </c>
      <c r="I4039" s="8">
        <v>0.5</v>
      </c>
      <c r="J4039" s="9">
        <v>0.0014236111111111112</v>
      </c>
      <c r="K4039" s="21">
        <v>123.0</v>
      </c>
      <c r="L4039" s="4">
        <v>1.26</v>
      </c>
    </row>
    <row r="4040">
      <c r="A4040" s="20" t="s">
        <v>4739</v>
      </c>
      <c r="B4040" s="20" t="str">
        <f t="shared" si="1"/>
        <v>#VALUE!</v>
      </c>
      <c r="C4040" s="20" t="str">
        <f>IFERROR(__xludf.DUMMYFUNCTION("SPLIT(E4040,"" - "")"),"#VALUE!")</f>
        <v>#VALUE!</v>
      </c>
      <c r="D4040" s="20"/>
      <c r="E4040" s="23"/>
      <c r="F4040" s="4">
        <v>38.0</v>
      </c>
      <c r="G4040" s="4">
        <v>2.82</v>
      </c>
      <c r="H4040" s="8">
        <v>0.2368</v>
      </c>
      <c r="I4040" s="8">
        <v>0.1589</v>
      </c>
      <c r="J4040" s="9">
        <v>0.004027777777777778</v>
      </c>
      <c r="K4040" s="21">
        <v>348.0</v>
      </c>
      <c r="L4040" s="4">
        <v>3.61</v>
      </c>
    </row>
    <row r="4041">
      <c r="A4041" s="20" t="s">
        <v>4740</v>
      </c>
      <c r="B4041" s="20" t="str">
        <f t="shared" si="1"/>
        <v>#VALUE!</v>
      </c>
      <c r="C4041" s="20" t="str">
        <f>IFERROR(__xludf.DUMMYFUNCTION("SPLIT(E4041,"" - "")"),"#VALUE!")</f>
        <v>#VALUE!</v>
      </c>
      <c r="D4041" s="20"/>
      <c r="E4041" s="23"/>
      <c r="F4041" s="4">
        <v>38.0</v>
      </c>
      <c r="G4041" s="4">
        <v>4.61</v>
      </c>
      <c r="H4041" s="8">
        <v>0.2632</v>
      </c>
      <c r="I4041" s="8">
        <v>0.1429</v>
      </c>
      <c r="J4041" s="9">
        <v>0.004189814814814815</v>
      </c>
      <c r="K4041" s="21">
        <v>362.0</v>
      </c>
      <c r="L4041" s="4">
        <v>2.37</v>
      </c>
    </row>
    <row r="4042">
      <c r="A4042" s="20" t="s">
        <v>4741</v>
      </c>
      <c r="B4042" s="20" t="str">
        <f t="shared" si="1"/>
        <v>#VALUE!</v>
      </c>
      <c r="C4042" s="20" t="str">
        <f>IFERROR(__xludf.DUMMYFUNCTION("SPLIT(E4042,"" - "")"),"#VALUE!")</f>
        <v>#VALUE!</v>
      </c>
      <c r="D4042" s="20"/>
      <c r="E4042" s="23"/>
      <c r="F4042" s="4">
        <v>38.0</v>
      </c>
      <c r="G4042" s="4">
        <v>1.63</v>
      </c>
      <c r="H4042" s="8">
        <v>0.0263</v>
      </c>
      <c r="I4042" s="8">
        <v>0.5</v>
      </c>
      <c r="J4042" s="9">
        <v>0.0017939814814814815</v>
      </c>
      <c r="K4042" s="21">
        <v>155.0</v>
      </c>
      <c r="L4042" s="4">
        <v>3.47</v>
      </c>
    </row>
    <row r="4043">
      <c r="A4043" s="20" t="s">
        <v>4742</v>
      </c>
      <c r="B4043" s="20" t="str">
        <f t="shared" si="1"/>
        <v>#VALUE!</v>
      </c>
      <c r="C4043" s="20" t="str">
        <f>IFERROR(__xludf.DUMMYFUNCTION("SPLIT(E4043,"" - "")"),"#VALUE!")</f>
        <v>#VALUE!</v>
      </c>
      <c r="D4043" s="20"/>
      <c r="E4043" s="23"/>
      <c r="F4043" s="4">
        <v>38.0</v>
      </c>
      <c r="G4043" s="4">
        <v>3.39</v>
      </c>
      <c r="H4043" s="8">
        <v>0.2105</v>
      </c>
      <c r="I4043" s="8">
        <v>0.1705</v>
      </c>
      <c r="J4043" s="9">
        <v>0.0025810185185185185</v>
      </c>
      <c r="K4043" s="21">
        <v>223.0</v>
      </c>
      <c r="L4043" s="4">
        <v>2.63</v>
      </c>
    </row>
    <row r="4044">
      <c r="A4044" s="20" t="s">
        <v>4745</v>
      </c>
      <c r="B4044" s="20" t="str">
        <f t="shared" si="1"/>
        <v>#VALUE!</v>
      </c>
      <c r="C4044" s="20" t="str">
        <f>IFERROR(__xludf.DUMMYFUNCTION("SPLIT(E4044,"" - "")"),"#VALUE!")</f>
        <v>#VALUE!</v>
      </c>
      <c r="D4044" s="20"/>
      <c r="E4044" s="23"/>
      <c r="F4044" s="4">
        <v>38.0</v>
      </c>
      <c r="G4044" s="4">
        <v>3.84</v>
      </c>
      <c r="H4044" s="8">
        <v>0.2368</v>
      </c>
      <c r="I4044" s="8">
        <v>0.1507</v>
      </c>
      <c r="J4044" s="9">
        <v>0.002372685185185185</v>
      </c>
      <c r="K4044" s="21">
        <v>205.0</v>
      </c>
      <c r="L4044" s="4">
        <v>2.18</v>
      </c>
    </row>
    <row r="4045">
      <c r="A4045" s="20" t="s">
        <v>4746</v>
      </c>
      <c r="B4045" s="20" t="str">
        <f t="shared" si="1"/>
        <v>#VALUE!</v>
      </c>
      <c r="C4045" s="20" t="str">
        <f>IFERROR(__xludf.DUMMYFUNCTION("SPLIT(E4045,"" - "")"),"#VALUE!")</f>
        <v>#VALUE!</v>
      </c>
      <c r="D4045" s="20"/>
      <c r="E4045" s="23"/>
      <c r="F4045" s="4">
        <v>38.0</v>
      </c>
      <c r="G4045" s="4">
        <v>3.34</v>
      </c>
      <c r="H4045" s="8">
        <v>0.4211</v>
      </c>
      <c r="I4045" s="8">
        <v>0.189</v>
      </c>
      <c r="J4045" s="9">
        <v>0.0033333333333333335</v>
      </c>
      <c r="K4045" s="21">
        <v>288.0</v>
      </c>
      <c r="L4045" s="4">
        <v>1.97</v>
      </c>
    </row>
    <row r="4046">
      <c r="A4046" s="20" t="s">
        <v>4747</v>
      </c>
      <c r="B4046" s="20" t="str">
        <f t="shared" si="1"/>
        <v>#VALUE!</v>
      </c>
      <c r="C4046" s="20" t="str">
        <f>IFERROR(__xludf.DUMMYFUNCTION("SPLIT(E4046,"" - "")"),"#VALUE!")</f>
        <v>#VALUE!</v>
      </c>
      <c r="D4046" s="20"/>
      <c r="E4046" s="23"/>
      <c r="F4046" s="4">
        <v>38.0</v>
      </c>
      <c r="G4046" s="4">
        <v>3.0</v>
      </c>
      <c r="H4046" s="8">
        <v>0.2632</v>
      </c>
      <c r="I4046" s="8">
        <v>0.2018</v>
      </c>
      <c r="J4046" s="9">
        <v>0.0027430555555555554</v>
      </c>
      <c r="K4046" s="21">
        <v>237.0</v>
      </c>
      <c r="L4046" s="4">
        <v>3.26</v>
      </c>
    </row>
    <row r="4047">
      <c r="A4047" s="20" t="s">
        <v>4749</v>
      </c>
      <c r="B4047" s="20" t="str">
        <f t="shared" si="1"/>
        <v>#VALUE!</v>
      </c>
      <c r="C4047" s="20" t="str">
        <f>IFERROR(__xludf.DUMMYFUNCTION("SPLIT(E4047,"" - "")"),"#VALUE!")</f>
        <v>#VALUE!</v>
      </c>
      <c r="D4047" s="20"/>
      <c r="E4047" s="23"/>
      <c r="F4047" s="4">
        <v>38.0</v>
      </c>
      <c r="G4047" s="4">
        <v>4.0</v>
      </c>
      <c r="H4047" s="8">
        <v>0.2105</v>
      </c>
      <c r="I4047" s="8">
        <v>0.2039</v>
      </c>
      <c r="J4047" s="9">
        <v>0.00375</v>
      </c>
      <c r="K4047" s="21">
        <v>324.0</v>
      </c>
      <c r="L4047" s="4">
        <v>1.42</v>
      </c>
    </row>
    <row r="4048">
      <c r="A4048" s="20" t="s">
        <v>4750</v>
      </c>
      <c r="B4048" s="20" t="str">
        <f t="shared" si="1"/>
        <v>#VALUE!</v>
      </c>
      <c r="C4048" s="20" t="str">
        <f>IFERROR(__xludf.DUMMYFUNCTION("SPLIT(E4048,"" - "")"),"#VALUE!")</f>
        <v>#VALUE!</v>
      </c>
      <c r="D4048" s="20"/>
      <c r="E4048" s="23"/>
      <c r="F4048" s="4">
        <v>38.0</v>
      </c>
      <c r="G4048" s="4">
        <v>4.29</v>
      </c>
      <c r="H4048" s="8">
        <v>0.4211</v>
      </c>
      <c r="I4048" s="8">
        <v>0.1656</v>
      </c>
      <c r="J4048" s="9">
        <v>0.005891203703703704</v>
      </c>
      <c r="K4048" s="21">
        <v>509.0</v>
      </c>
      <c r="L4048" s="4">
        <v>3.61</v>
      </c>
    </row>
    <row r="4049">
      <c r="A4049" s="20" t="s">
        <v>4751</v>
      </c>
      <c r="B4049" s="20" t="str">
        <f t="shared" si="1"/>
        <v>#VALUE!</v>
      </c>
      <c r="C4049" s="20" t="str">
        <f>IFERROR(__xludf.DUMMYFUNCTION("SPLIT(E4049,"" - "")"),"#VALUE!")</f>
        <v>#VALUE!</v>
      </c>
      <c r="D4049" s="20"/>
      <c r="E4049" s="23"/>
      <c r="F4049" s="4">
        <v>38.0</v>
      </c>
      <c r="G4049" s="4">
        <v>5.24</v>
      </c>
      <c r="H4049" s="8">
        <v>0.2368</v>
      </c>
      <c r="I4049" s="8">
        <v>0.1407</v>
      </c>
      <c r="J4049" s="9">
        <v>0.004224537037037037</v>
      </c>
      <c r="K4049" s="21">
        <v>365.0</v>
      </c>
      <c r="L4049" s="4">
        <v>3.29</v>
      </c>
    </row>
    <row r="4050">
      <c r="A4050" s="20" t="s">
        <v>4752</v>
      </c>
      <c r="B4050" s="20" t="str">
        <f t="shared" si="1"/>
        <v>#VALUE!</v>
      </c>
      <c r="C4050" s="20" t="str">
        <f>IFERROR(__xludf.DUMMYFUNCTION("SPLIT(E4050,"" - "")"),"#VALUE!")</f>
        <v>#VALUE!</v>
      </c>
      <c r="D4050" s="20"/>
      <c r="E4050" s="23"/>
      <c r="F4050" s="4">
        <v>38.0</v>
      </c>
      <c r="G4050" s="4">
        <v>6.26</v>
      </c>
      <c r="H4050" s="8">
        <v>0.2105</v>
      </c>
      <c r="I4050" s="8">
        <v>0.1261</v>
      </c>
      <c r="J4050" s="9">
        <v>0.004201388888888889</v>
      </c>
      <c r="K4050" s="21">
        <v>363.0</v>
      </c>
      <c r="L4050" s="4">
        <v>2.08</v>
      </c>
    </row>
    <row r="4051">
      <c r="A4051" s="20" t="s">
        <v>4753</v>
      </c>
      <c r="B4051" s="20" t="str">
        <f t="shared" si="1"/>
        <v>#VALUE!</v>
      </c>
      <c r="C4051" s="20" t="str">
        <f>IFERROR(__xludf.DUMMYFUNCTION("SPLIT(E4051,"" - "")"),"#VALUE!")</f>
        <v>#VALUE!</v>
      </c>
      <c r="D4051" s="20"/>
      <c r="E4051" s="23"/>
      <c r="F4051" s="4">
        <v>38.0</v>
      </c>
      <c r="G4051" s="4">
        <v>2.11</v>
      </c>
      <c r="H4051" s="8">
        <v>0.2895</v>
      </c>
      <c r="I4051" s="8">
        <v>0.1875</v>
      </c>
      <c r="J4051" s="9">
        <v>0.001863425925925926</v>
      </c>
      <c r="K4051" s="21">
        <v>161.0</v>
      </c>
      <c r="L4051" s="4">
        <v>3.82</v>
      </c>
    </row>
    <row r="4052">
      <c r="A4052" s="20" t="s">
        <v>4901</v>
      </c>
      <c r="B4052" s="20" t="str">
        <f t="shared" si="1"/>
        <v>#VALUE!</v>
      </c>
      <c r="C4052" s="20" t="str">
        <f>IFERROR(__xludf.DUMMYFUNCTION("SPLIT(E4052,"" - "")"),"#VALUE!")</f>
        <v>#VALUE!</v>
      </c>
      <c r="D4052" s="20"/>
      <c r="E4052" s="23"/>
      <c r="F4052" s="4">
        <v>38.0</v>
      </c>
      <c r="G4052" s="4">
        <v>1.79</v>
      </c>
      <c r="H4052" s="8">
        <v>0.2105</v>
      </c>
      <c r="I4052" s="8">
        <v>0.2353</v>
      </c>
      <c r="J4052" s="9">
        <v>0.004502314814814815</v>
      </c>
      <c r="K4052" s="21">
        <v>389.0</v>
      </c>
      <c r="L4052" s="4">
        <v>3.82</v>
      </c>
    </row>
    <row r="4053">
      <c r="A4053" s="20" t="s">
        <v>4755</v>
      </c>
      <c r="B4053" s="20" t="str">
        <f t="shared" si="1"/>
        <v>#VALUE!</v>
      </c>
      <c r="C4053" s="20" t="str">
        <f>IFERROR(__xludf.DUMMYFUNCTION("SPLIT(E4053,"" - "")"),"#VALUE!")</f>
        <v>#VALUE!</v>
      </c>
      <c r="D4053" s="20"/>
      <c r="E4053" s="23"/>
      <c r="F4053" s="4">
        <v>38.0</v>
      </c>
      <c r="G4053" s="4">
        <v>3.74</v>
      </c>
      <c r="H4053" s="8">
        <v>0.2105</v>
      </c>
      <c r="I4053" s="8">
        <v>0.2606</v>
      </c>
      <c r="J4053" s="9">
        <v>0.0022800925925925927</v>
      </c>
      <c r="K4053" s="21">
        <v>197.0</v>
      </c>
      <c r="L4053" s="4">
        <v>1.08</v>
      </c>
    </row>
    <row r="4054">
      <c r="A4054" s="20" t="s">
        <v>4757</v>
      </c>
      <c r="B4054" s="20" t="str">
        <f t="shared" si="1"/>
        <v>#VALUE!</v>
      </c>
      <c r="C4054" s="20" t="str">
        <f>IFERROR(__xludf.DUMMYFUNCTION("SPLIT(E4054,"" - "")"),"#VALUE!")</f>
        <v>#VALUE!</v>
      </c>
      <c r="D4054" s="20"/>
      <c r="E4054" s="23"/>
      <c r="F4054" s="4">
        <v>38.0</v>
      </c>
      <c r="G4054" s="4">
        <v>4.32</v>
      </c>
      <c r="H4054" s="8">
        <v>0.1842</v>
      </c>
      <c r="I4054" s="8">
        <v>0.1707</v>
      </c>
      <c r="J4054" s="9">
        <v>0.005416666666666667</v>
      </c>
      <c r="K4054" s="21">
        <v>468.0</v>
      </c>
      <c r="L4054" s="4">
        <v>3.5</v>
      </c>
    </row>
    <row r="4055">
      <c r="A4055" s="20" t="s">
        <v>4759</v>
      </c>
      <c r="B4055" s="20" t="str">
        <f t="shared" si="1"/>
        <v>#VALUE!</v>
      </c>
      <c r="C4055" s="20" t="str">
        <f>IFERROR(__xludf.DUMMYFUNCTION("SPLIT(E4055,"" - "")"),"#VALUE!")</f>
        <v>#VALUE!</v>
      </c>
      <c r="D4055" s="20"/>
      <c r="E4055" s="23"/>
      <c r="F4055" s="4">
        <v>38.0</v>
      </c>
      <c r="G4055" s="4">
        <v>4.08</v>
      </c>
      <c r="H4055" s="8">
        <v>0.2368</v>
      </c>
      <c r="I4055" s="8">
        <v>0.2323</v>
      </c>
      <c r="J4055" s="9">
        <v>0.002638888888888889</v>
      </c>
      <c r="K4055" s="21">
        <v>228.0</v>
      </c>
      <c r="L4055" s="4">
        <v>1.95</v>
      </c>
    </row>
    <row r="4056">
      <c r="A4056" s="20" t="s">
        <v>4760</v>
      </c>
      <c r="B4056" s="20" t="str">
        <f t="shared" si="1"/>
        <v>#VALUE!</v>
      </c>
      <c r="C4056" s="20" t="str">
        <f>IFERROR(__xludf.DUMMYFUNCTION("SPLIT(E4056,"" - "")"),"#VALUE!")</f>
        <v>#VALUE!</v>
      </c>
      <c r="D4056" s="20"/>
      <c r="E4056" s="23"/>
      <c r="F4056" s="4">
        <v>38.0</v>
      </c>
      <c r="G4056" s="4">
        <v>5.11</v>
      </c>
      <c r="H4056" s="8">
        <v>0.2632</v>
      </c>
      <c r="I4056" s="8">
        <v>0.2784</v>
      </c>
      <c r="J4056" s="9">
        <v>0.0033680555555555556</v>
      </c>
      <c r="K4056" s="21">
        <v>291.0</v>
      </c>
      <c r="L4056" s="4">
        <v>2.66</v>
      </c>
    </row>
    <row r="4057">
      <c r="A4057" s="20" t="s">
        <v>4761</v>
      </c>
      <c r="B4057" s="20" t="str">
        <f t="shared" si="1"/>
        <v>#VALUE!</v>
      </c>
      <c r="C4057" s="20" t="str">
        <f>IFERROR(__xludf.DUMMYFUNCTION("SPLIT(E4057,"" - "")"),"#VALUE!")</f>
        <v>#VALUE!</v>
      </c>
      <c r="D4057" s="20"/>
      <c r="E4057" s="23"/>
      <c r="F4057" s="4">
        <v>38.0</v>
      </c>
      <c r="G4057" s="4">
        <v>2.34</v>
      </c>
      <c r="H4057" s="8">
        <v>0.2632</v>
      </c>
      <c r="I4057" s="8">
        <v>0.1348</v>
      </c>
      <c r="J4057" s="9">
        <v>0.0033564814814814816</v>
      </c>
      <c r="K4057" s="21">
        <v>290.0</v>
      </c>
      <c r="L4057" s="4">
        <v>3.55</v>
      </c>
    </row>
    <row r="4058">
      <c r="A4058" s="20" t="s">
        <v>4762</v>
      </c>
      <c r="B4058" s="20" t="str">
        <f t="shared" si="1"/>
        <v>#VALUE!</v>
      </c>
      <c r="C4058" s="20" t="str">
        <f>IFERROR(__xludf.DUMMYFUNCTION("SPLIT(E4058,"" - "")"),"#VALUE!")</f>
        <v>#VALUE!</v>
      </c>
      <c r="D4058" s="20"/>
      <c r="E4058" s="23"/>
      <c r="F4058" s="4">
        <v>38.0</v>
      </c>
      <c r="G4058" s="4">
        <v>1.84</v>
      </c>
      <c r="H4058" s="8">
        <v>0.0526</v>
      </c>
      <c r="I4058" s="8">
        <v>0.3286</v>
      </c>
      <c r="J4058" s="9">
        <v>0.0060416666666666665</v>
      </c>
      <c r="K4058" s="21">
        <v>522.0</v>
      </c>
      <c r="L4058" s="4">
        <v>6.76</v>
      </c>
    </row>
    <row r="4059">
      <c r="A4059" s="20" t="s">
        <v>4763</v>
      </c>
      <c r="B4059" s="20" t="str">
        <f t="shared" si="1"/>
        <v>#VALUE!</v>
      </c>
      <c r="C4059" s="20" t="str">
        <f>IFERROR(__xludf.DUMMYFUNCTION("SPLIT(E4059,"" - "")"),"#VALUE!")</f>
        <v>#VALUE!</v>
      </c>
      <c r="D4059" s="20"/>
      <c r="E4059" s="23"/>
      <c r="F4059" s="4">
        <v>38.0</v>
      </c>
      <c r="G4059" s="4">
        <v>2.47</v>
      </c>
      <c r="H4059" s="8">
        <v>0.5</v>
      </c>
      <c r="I4059" s="8">
        <v>0.2021</v>
      </c>
      <c r="J4059" s="9">
        <v>0.0022337962962962962</v>
      </c>
      <c r="K4059" s="21">
        <v>193.0</v>
      </c>
      <c r="L4059" s="4">
        <v>0.87</v>
      </c>
    </row>
    <row r="4060">
      <c r="A4060" s="20" t="s">
        <v>1822</v>
      </c>
      <c r="B4060" s="20" t="str">
        <f t="shared" si="1"/>
        <v>#VALUE!</v>
      </c>
      <c r="C4060" s="20" t="str">
        <f>IFERROR(__xludf.DUMMYFUNCTION("SPLIT(E4060,"" - "")"),"#VALUE!")</f>
        <v>#VALUE!</v>
      </c>
      <c r="D4060" s="20"/>
      <c r="E4060" s="23"/>
      <c r="F4060" s="4">
        <v>38.0</v>
      </c>
      <c r="G4060" s="4">
        <v>2.92</v>
      </c>
      <c r="H4060" s="8">
        <v>0.3947</v>
      </c>
      <c r="I4060" s="8">
        <v>0.2162</v>
      </c>
      <c r="J4060" s="9">
        <v>0.0020717592592592593</v>
      </c>
      <c r="K4060" s="21">
        <v>179.0</v>
      </c>
      <c r="L4060" s="4">
        <v>2.58</v>
      </c>
    </row>
    <row r="4061">
      <c r="A4061" s="20" t="s">
        <v>4765</v>
      </c>
      <c r="B4061" s="20" t="str">
        <f t="shared" si="1"/>
        <v>#VALUE!</v>
      </c>
      <c r="C4061" s="20" t="str">
        <f>IFERROR(__xludf.DUMMYFUNCTION("SPLIT(E4061,"" - "")"),"#VALUE!")</f>
        <v>#VALUE!</v>
      </c>
      <c r="D4061" s="20"/>
      <c r="E4061" s="23"/>
      <c r="F4061" s="4">
        <v>38.0</v>
      </c>
      <c r="G4061" s="4">
        <v>3.03</v>
      </c>
      <c r="H4061" s="8">
        <v>0.1579</v>
      </c>
      <c r="I4061" s="8">
        <v>0.313</v>
      </c>
      <c r="J4061" s="9">
        <v>0.0033796296296296296</v>
      </c>
      <c r="K4061" s="21">
        <v>292.0</v>
      </c>
      <c r="L4061" s="4">
        <v>2.55</v>
      </c>
    </row>
    <row r="4062">
      <c r="A4062" s="20" t="s">
        <v>4766</v>
      </c>
      <c r="B4062" s="20" t="str">
        <f t="shared" si="1"/>
        <v>#VALUE!</v>
      </c>
      <c r="C4062" s="20" t="str">
        <f>IFERROR(__xludf.DUMMYFUNCTION("SPLIT(E4062,"" - "")"),"#VALUE!")</f>
        <v>#VALUE!</v>
      </c>
      <c r="D4062" s="20"/>
      <c r="E4062" s="23"/>
      <c r="F4062" s="4">
        <v>38.0</v>
      </c>
      <c r="G4062" s="4">
        <v>4.32</v>
      </c>
      <c r="H4062" s="8">
        <v>0.2105</v>
      </c>
      <c r="I4062" s="8">
        <v>0.1768</v>
      </c>
      <c r="J4062" s="9">
        <v>0.0035069444444444445</v>
      </c>
      <c r="K4062" s="21">
        <v>303.0</v>
      </c>
      <c r="L4062" s="4">
        <v>2.71</v>
      </c>
    </row>
    <row r="4063">
      <c r="A4063" s="20" t="s">
        <v>4767</v>
      </c>
      <c r="B4063" s="20" t="str">
        <f t="shared" si="1"/>
        <v>#VALUE!</v>
      </c>
      <c r="C4063" s="20" t="str">
        <f>IFERROR(__xludf.DUMMYFUNCTION("SPLIT(E4063,"" - "")"),"#VALUE!")</f>
        <v>#VALUE!</v>
      </c>
      <c r="D4063" s="20"/>
      <c r="E4063" s="23"/>
      <c r="F4063" s="4">
        <v>38.0</v>
      </c>
      <c r="G4063" s="4">
        <v>3.21</v>
      </c>
      <c r="H4063" s="8">
        <v>0.3421</v>
      </c>
      <c r="I4063" s="8">
        <v>0.1639</v>
      </c>
      <c r="J4063" s="9">
        <v>0.0021875</v>
      </c>
      <c r="K4063" s="21">
        <v>189.0</v>
      </c>
      <c r="L4063" s="4">
        <v>1.58</v>
      </c>
    </row>
    <row r="4064">
      <c r="A4064" s="20" t="s">
        <v>4768</v>
      </c>
      <c r="B4064" s="20" t="str">
        <f t="shared" si="1"/>
        <v>#VALUE!</v>
      </c>
      <c r="C4064" s="20" t="str">
        <f>IFERROR(__xludf.DUMMYFUNCTION("SPLIT(E4064,"" - "")"),"#VALUE!")</f>
        <v>#VALUE!</v>
      </c>
      <c r="D4064" s="20"/>
      <c r="E4064" s="23"/>
      <c r="F4064" s="4">
        <v>38.0</v>
      </c>
      <c r="G4064" s="4">
        <v>1.45</v>
      </c>
      <c r="H4064" s="8">
        <v>0.1579</v>
      </c>
      <c r="I4064" s="8">
        <v>0.2909</v>
      </c>
      <c r="J4064" s="9">
        <v>0.0026041666666666665</v>
      </c>
      <c r="K4064" s="21">
        <v>225.0</v>
      </c>
      <c r="L4064" s="4">
        <v>4.92</v>
      </c>
    </row>
    <row r="4065">
      <c r="A4065" s="20" t="s">
        <v>4902</v>
      </c>
      <c r="B4065" s="20" t="str">
        <f t="shared" si="1"/>
        <v>#VALUE!</v>
      </c>
      <c r="C4065" s="20" t="str">
        <f>IFERROR(__xludf.DUMMYFUNCTION("SPLIT(E4065,"" - "")"),"#VALUE!")</f>
        <v>#VALUE!</v>
      </c>
      <c r="D4065" s="20"/>
      <c r="E4065" s="23"/>
      <c r="F4065" s="4">
        <v>38.0</v>
      </c>
      <c r="G4065" s="4">
        <v>3.63</v>
      </c>
      <c r="H4065" s="8">
        <v>0.5263</v>
      </c>
      <c r="I4065" s="8">
        <v>0.1594</v>
      </c>
      <c r="J4065" s="9">
        <v>0.0027314814814814814</v>
      </c>
      <c r="K4065" s="21">
        <v>236.0</v>
      </c>
      <c r="L4065" s="4">
        <v>1.87</v>
      </c>
    </row>
    <row r="4066">
      <c r="A4066" s="20" t="s">
        <v>4771</v>
      </c>
      <c r="B4066" s="20" t="str">
        <f t="shared" si="1"/>
        <v>#VALUE!</v>
      </c>
      <c r="C4066" s="20" t="str">
        <f>IFERROR(__xludf.DUMMYFUNCTION("SPLIT(E4066,"" - "")"),"#VALUE!")</f>
        <v>#VALUE!</v>
      </c>
      <c r="D4066" s="20"/>
      <c r="E4066" s="23"/>
      <c r="F4066" s="4">
        <v>38.0</v>
      </c>
      <c r="G4066" s="4">
        <v>3.82</v>
      </c>
      <c r="H4066" s="8">
        <v>0.1579</v>
      </c>
      <c r="I4066" s="8">
        <v>0.1655</v>
      </c>
      <c r="J4066" s="9">
        <v>0.0035185185185185185</v>
      </c>
      <c r="K4066" s="21">
        <v>304.0</v>
      </c>
      <c r="L4066" s="4">
        <v>3.53</v>
      </c>
    </row>
    <row r="4067">
      <c r="A4067" s="20" t="s">
        <v>4773</v>
      </c>
      <c r="B4067" s="20" t="str">
        <f t="shared" si="1"/>
        <v>#VALUE!</v>
      </c>
      <c r="C4067" s="20" t="str">
        <f>IFERROR(__xludf.DUMMYFUNCTION("SPLIT(E4067,"" - "")"),"#VALUE!")</f>
        <v>#VALUE!</v>
      </c>
      <c r="D4067" s="20"/>
      <c r="E4067" s="23"/>
      <c r="F4067" s="4">
        <v>38.0</v>
      </c>
      <c r="G4067" s="4">
        <v>2.92</v>
      </c>
      <c r="H4067" s="8">
        <v>0.2368</v>
      </c>
      <c r="I4067" s="8">
        <v>0.3964</v>
      </c>
      <c r="J4067" s="9">
        <v>9.25925925925926E-4</v>
      </c>
      <c r="K4067" s="21">
        <v>80.0</v>
      </c>
      <c r="L4067" s="4">
        <v>0.68</v>
      </c>
    </row>
    <row r="4068">
      <c r="A4068" s="20" t="s">
        <v>4903</v>
      </c>
      <c r="B4068" s="20" t="str">
        <f t="shared" si="1"/>
        <v>#VALUE!</v>
      </c>
      <c r="C4068" s="20" t="str">
        <f>IFERROR(__xludf.DUMMYFUNCTION("SPLIT(E4068,"" - "")"),"#VALUE!")</f>
        <v>#VALUE!</v>
      </c>
      <c r="D4068" s="20"/>
      <c r="E4068" s="23"/>
      <c r="F4068" s="4">
        <v>37.0</v>
      </c>
      <c r="G4068" s="4">
        <v>3.03</v>
      </c>
      <c r="H4068" s="8">
        <v>0.1892</v>
      </c>
      <c r="I4068" s="8">
        <v>0.1161</v>
      </c>
      <c r="J4068" s="9">
        <v>0.0034953703703703705</v>
      </c>
      <c r="K4068" s="21">
        <v>302.0</v>
      </c>
      <c r="L4068" s="4">
        <v>5.86</v>
      </c>
    </row>
    <row r="4069">
      <c r="A4069" s="20">
        <v>24384.0</v>
      </c>
      <c r="B4069" s="20" t="str">
        <f t="shared" si="1"/>
        <v>#VALUE!</v>
      </c>
      <c r="C4069" s="20" t="str">
        <f>IFERROR(__xludf.DUMMYFUNCTION("SPLIT(E4069,"" - "")"),"#VALUE!")</f>
        <v>#VALUE!</v>
      </c>
      <c r="D4069" s="20"/>
      <c r="E4069" s="23"/>
      <c r="F4069" s="4">
        <v>37.0</v>
      </c>
      <c r="G4069" s="4">
        <v>2.43</v>
      </c>
      <c r="H4069" s="8">
        <v>0.3243</v>
      </c>
      <c r="I4069" s="8">
        <v>0.1667</v>
      </c>
      <c r="J4069" s="9">
        <v>0.005208333333333333</v>
      </c>
      <c r="K4069" s="21">
        <v>450.0</v>
      </c>
      <c r="L4069" s="4">
        <v>5.89</v>
      </c>
    </row>
    <row r="4070">
      <c r="A4070" s="20">
        <v>2754.0</v>
      </c>
      <c r="B4070" s="20" t="str">
        <f t="shared" si="1"/>
        <v>#VALUE!</v>
      </c>
      <c r="C4070" s="20" t="str">
        <f>IFERROR(__xludf.DUMMYFUNCTION("SPLIT(E4070,"" - "")"),"#VALUE!")</f>
        <v>#VALUE!</v>
      </c>
      <c r="D4070" s="20"/>
      <c r="E4070" s="23"/>
      <c r="F4070" s="4">
        <v>37.0</v>
      </c>
      <c r="G4070" s="4">
        <v>3.08</v>
      </c>
      <c r="H4070" s="8">
        <v>0.4054</v>
      </c>
      <c r="I4070" s="8">
        <v>0.1316</v>
      </c>
      <c r="J4070" s="9">
        <v>0.006342592592592592</v>
      </c>
      <c r="K4070" s="21">
        <v>548.0</v>
      </c>
      <c r="L4070" s="4">
        <v>3.11</v>
      </c>
    </row>
    <row r="4071">
      <c r="A4071" s="20">
        <v>27963.0</v>
      </c>
      <c r="B4071" s="20" t="str">
        <f t="shared" si="1"/>
        <v>#VALUE!</v>
      </c>
      <c r="C4071" s="20" t="str">
        <f>IFERROR(__xludf.DUMMYFUNCTION("SPLIT(E4071,"" - "")"),"#VALUE!")</f>
        <v>#VALUE!</v>
      </c>
      <c r="D4071" s="20"/>
      <c r="E4071" s="23"/>
      <c r="F4071" s="4">
        <v>37.0</v>
      </c>
      <c r="G4071" s="4">
        <v>2.41</v>
      </c>
      <c r="H4071" s="8">
        <v>0.1892</v>
      </c>
      <c r="I4071" s="8">
        <v>0.1685</v>
      </c>
      <c r="J4071" s="9">
        <v>0.003923611111111111</v>
      </c>
      <c r="K4071" s="21">
        <v>339.0</v>
      </c>
      <c r="L4071" s="4">
        <v>3.35</v>
      </c>
    </row>
    <row r="4072">
      <c r="A4072" s="20">
        <v>33501.0</v>
      </c>
      <c r="B4072" s="20" t="str">
        <f t="shared" si="1"/>
        <v>#VALUE!</v>
      </c>
      <c r="C4072" s="20" t="str">
        <f>IFERROR(__xludf.DUMMYFUNCTION("SPLIT(E4072,"" - "")"),"#VALUE!")</f>
        <v>#VALUE!</v>
      </c>
      <c r="D4072" s="20"/>
      <c r="E4072" s="23"/>
      <c r="F4072" s="4">
        <v>37.0</v>
      </c>
      <c r="G4072" s="4">
        <v>2.41</v>
      </c>
      <c r="H4072" s="8">
        <v>0.3514</v>
      </c>
      <c r="I4072" s="8">
        <v>0.0674</v>
      </c>
      <c r="J4072" s="9">
        <v>0.0038773148148148148</v>
      </c>
      <c r="K4072" s="21">
        <v>335.0</v>
      </c>
      <c r="L4072" s="4">
        <v>3.32</v>
      </c>
    </row>
    <row r="4073">
      <c r="A4073" s="20">
        <v>3410.0</v>
      </c>
      <c r="B4073" s="20" t="str">
        <f t="shared" si="1"/>
        <v>#VALUE!</v>
      </c>
      <c r="C4073" s="20" t="str">
        <f>IFERROR(__xludf.DUMMYFUNCTION("SPLIT(E4073,"" - "")"),"#VALUE!")</f>
        <v>#VALUE!</v>
      </c>
      <c r="D4073" s="20"/>
      <c r="E4073" s="23"/>
      <c r="F4073" s="4">
        <v>37.0</v>
      </c>
      <c r="G4073" s="4">
        <v>2.51</v>
      </c>
      <c r="H4073" s="8">
        <v>0.3243</v>
      </c>
      <c r="I4073" s="8">
        <v>0.1505</v>
      </c>
      <c r="J4073" s="9">
        <v>0.00400462962962963</v>
      </c>
      <c r="K4073" s="21">
        <v>346.0</v>
      </c>
      <c r="L4073" s="4">
        <v>4.57</v>
      </c>
    </row>
    <row r="4074">
      <c r="A4074" s="20">
        <v>35023.0</v>
      </c>
      <c r="B4074" s="20" t="str">
        <f t="shared" si="1"/>
        <v>#VALUE!</v>
      </c>
      <c r="C4074" s="20" t="str">
        <f>IFERROR(__xludf.DUMMYFUNCTION("SPLIT(E4074,"" - "")"),"#VALUE!")</f>
        <v>#VALUE!</v>
      </c>
      <c r="D4074" s="20"/>
      <c r="E4074" s="23"/>
      <c r="F4074" s="4">
        <v>37.0</v>
      </c>
      <c r="G4074" s="4">
        <v>1.84</v>
      </c>
      <c r="H4074" s="8">
        <v>0.1622</v>
      </c>
      <c r="I4074" s="8">
        <v>0.4412</v>
      </c>
      <c r="J4074" s="9">
        <v>0.0013773148148148147</v>
      </c>
      <c r="K4074" s="21">
        <v>119.0</v>
      </c>
      <c r="L4074" s="4">
        <v>1.51</v>
      </c>
    </row>
    <row r="4075">
      <c r="A4075" s="20">
        <v>35163.0</v>
      </c>
      <c r="B4075" s="20" t="str">
        <f t="shared" si="1"/>
        <v>#VALUE!</v>
      </c>
      <c r="C4075" s="20" t="str">
        <f>IFERROR(__xludf.DUMMYFUNCTION("SPLIT(E4075,"" - "")"),"#VALUE!")</f>
        <v>#VALUE!</v>
      </c>
      <c r="D4075" s="20"/>
      <c r="E4075" s="23"/>
      <c r="F4075" s="4">
        <v>37.0</v>
      </c>
      <c r="G4075" s="4">
        <v>2.3</v>
      </c>
      <c r="H4075" s="8">
        <v>0.1892</v>
      </c>
      <c r="I4075" s="8">
        <v>0.3176</v>
      </c>
      <c r="J4075" s="9">
        <v>0.004398148148148148</v>
      </c>
      <c r="K4075" s="21">
        <v>380.0</v>
      </c>
      <c r="L4075" s="4">
        <v>2.27</v>
      </c>
    </row>
    <row r="4076">
      <c r="A4076" s="20">
        <v>36095.0</v>
      </c>
      <c r="B4076" s="20" t="str">
        <f t="shared" si="1"/>
        <v>#VALUE!</v>
      </c>
      <c r="C4076" s="20" t="str">
        <f>IFERROR(__xludf.DUMMYFUNCTION("SPLIT(E4076,"" - "")"),"#VALUE!")</f>
        <v>#VALUE!</v>
      </c>
      <c r="D4076" s="20"/>
      <c r="E4076" s="23"/>
      <c r="F4076" s="4">
        <v>37.0</v>
      </c>
      <c r="G4076" s="4">
        <v>2.16</v>
      </c>
      <c r="H4076" s="8">
        <v>0.2432</v>
      </c>
      <c r="I4076" s="8">
        <v>0.175</v>
      </c>
      <c r="J4076" s="9">
        <v>0.006423611111111111</v>
      </c>
      <c r="K4076" s="21">
        <v>555.0</v>
      </c>
      <c r="L4076" s="4">
        <v>3.08</v>
      </c>
    </row>
    <row r="4077">
      <c r="A4077" s="20" t="s">
        <v>4777</v>
      </c>
      <c r="B4077" s="20" t="str">
        <f t="shared" si="1"/>
        <v>#VALUE!</v>
      </c>
      <c r="C4077" s="20" t="str">
        <f>IFERROR(__xludf.DUMMYFUNCTION("SPLIT(E4077,"" - "")"),"#VALUE!")</f>
        <v>#VALUE!</v>
      </c>
      <c r="D4077" s="20"/>
      <c r="E4077" s="23"/>
      <c r="F4077" s="4">
        <v>37.0</v>
      </c>
      <c r="G4077" s="4">
        <v>4.3</v>
      </c>
      <c r="H4077" s="8">
        <v>0.2973</v>
      </c>
      <c r="I4077" s="8">
        <v>0.1635</v>
      </c>
      <c r="J4077" s="9">
        <v>0.0031134259259259257</v>
      </c>
      <c r="K4077" s="21">
        <v>269.0</v>
      </c>
      <c r="L4077" s="4">
        <v>1.43</v>
      </c>
    </row>
    <row r="4078">
      <c r="A4078" s="20" t="s">
        <v>4778</v>
      </c>
      <c r="B4078" s="20" t="str">
        <f t="shared" si="1"/>
        <v>#VALUE!</v>
      </c>
      <c r="C4078" s="20" t="str">
        <f>IFERROR(__xludf.DUMMYFUNCTION("SPLIT(E4078,"" - "")"),"#VALUE!")</f>
        <v>#VALUE!</v>
      </c>
      <c r="D4078" s="20"/>
      <c r="E4078" s="23"/>
      <c r="F4078" s="4">
        <v>37.0</v>
      </c>
      <c r="G4078" s="4">
        <v>4.41</v>
      </c>
      <c r="H4078" s="8">
        <v>0.2703</v>
      </c>
      <c r="I4078" s="8">
        <v>0.1656</v>
      </c>
      <c r="J4078" s="9">
        <v>0.005416666666666667</v>
      </c>
      <c r="K4078" s="21">
        <v>468.0</v>
      </c>
      <c r="L4078" s="4">
        <v>2.76</v>
      </c>
    </row>
    <row r="4079">
      <c r="A4079" s="20" t="s">
        <v>4779</v>
      </c>
      <c r="B4079" s="20" t="str">
        <f t="shared" si="1"/>
        <v>#VALUE!</v>
      </c>
      <c r="C4079" s="20" t="str">
        <f>IFERROR(__xludf.DUMMYFUNCTION("SPLIT(E4079,"" - "")"),"#VALUE!")</f>
        <v>#VALUE!</v>
      </c>
      <c r="D4079" s="20"/>
      <c r="E4079" s="23"/>
      <c r="F4079" s="4">
        <v>37.0</v>
      </c>
      <c r="G4079" s="4">
        <v>3.27</v>
      </c>
      <c r="H4079" s="8">
        <v>0.2162</v>
      </c>
      <c r="I4079" s="8">
        <v>0.2066</v>
      </c>
      <c r="J4079" s="9">
        <v>0.003553240740740741</v>
      </c>
      <c r="K4079" s="21">
        <v>307.0</v>
      </c>
      <c r="L4079" s="4">
        <v>4.32</v>
      </c>
    </row>
    <row r="4080">
      <c r="A4080" s="20" t="s">
        <v>4780</v>
      </c>
      <c r="B4080" s="20" t="str">
        <f t="shared" si="1"/>
        <v>#VALUE!</v>
      </c>
      <c r="C4080" s="20" t="str">
        <f>IFERROR(__xludf.DUMMYFUNCTION("SPLIT(E4080,"" - "")"),"#VALUE!")</f>
        <v>#VALUE!</v>
      </c>
      <c r="D4080" s="20"/>
      <c r="E4080" s="23"/>
      <c r="F4080" s="4">
        <v>37.0</v>
      </c>
      <c r="G4080" s="4">
        <v>3.03</v>
      </c>
      <c r="H4080" s="8">
        <v>0.3514</v>
      </c>
      <c r="I4080" s="8">
        <v>0.1696</v>
      </c>
      <c r="J4080" s="9">
        <v>0.001574074074074074</v>
      </c>
      <c r="K4080" s="21">
        <v>136.0</v>
      </c>
      <c r="L4080" s="4">
        <v>1.81</v>
      </c>
    </row>
    <row r="4081">
      <c r="A4081" s="20" t="s">
        <v>4781</v>
      </c>
      <c r="B4081" s="20" t="str">
        <f t="shared" si="1"/>
        <v>#VALUE!</v>
      </c>
      <c r="C4081" s="20" t="str">
        <f>IFERROR(__xludf.DUMMYFUNCTION("SPLIT(E4081,"" - "")"),"#VALUE!")</f>
        <v>#VALUE!</v>
      </c>
      <c r="D4081" s="20"/>
      <c r="E4081" s="23"/>
      <c r="F4081" s="4">
        <v>37.0</v>
      </c>
      <c r="G4081" s="4">
        <v>3.08</v>
      </c>
      <c r="H4081" s="8">
        <v>0.2162</v>
      </c>
      <c r="I4081" s="8">
        <v>0.1491</v>
      </c>
      <c r="J4081" s="9">
        <v>0.00443287037037037</v>
      </c>
      <c r="K4081" s="21">
        <v>383.0</v>
      </c>
      <c r="L4081" s="4">
        <v>4.97</v>
      </c>
    </row>
    <row r="4082">
      <c r="A4082" s="20" t="s">
        <v>4782</v>
      </c>
      <c r="B4082" s="20" t="str">
        <f t="shared" si="1"/>
        <v>#VALUE!</v>
      </c>
      <c r="C4082" s="20" t="str">
        <f>IFERROR(__xludf.DUMMYFUNCTION("SPLIT(E4082,"" - "")"),"#VALUE!")</f>
        <v>#VALUE!</v>
      </c>
      <c r="D4082" s="20"/>
      <c r="E4082" s="23"/>
      <c r="F4082" s="4">
        <v>37.0</v>
      </c>
      <c r="G4082" s="4">
        <v>3.0</v>
      </c>
      <c r="H4082" s="8">
        <v>0.1622</v>
      </c>
      <c r="I4082" s="8">
        <v>0.1261</v>
      </c>
      <c r="J4082" s="9">
        <v>0.004872685185185185</v>
      </c>
      <c r="K4082" s="21">
        <v>421.0</v>
      </c>
      <c r="L4082" s="4">
        <v>7.08</v>
      </c>
    </row>
    <row r="4083">
      <c r="A4083" s="20" t="s">
        <v>4783</v>
      </c>
      <c r="B4083" s="20" t="str">
        <f t="shared" si="1"/>
        <v>#VALUE!</v>
      </c>
      <c r="C4083" s="20" t="str">
        <f>IFERROR(__xludf.DUMMYFUNCTION("SPLIT(E4083,"" - "")"),"#VALUE!")</f>
        <v>#VALUE!</v>
      </c>
      <c r="D4083" s="20"/>
      <c r="E4083" s="23"/>
      <c r="F4083" s="4">
        <v>37.0</v>
      </c>
      <c r="G4083" s="4">
        <v>2.51</v>
      </c>
      <c r="H4083" s="8">
        <v>0.2703</v>
      </c>
      <c r="I4083" s="8">
        <v>0.1075</v>
      </c>
      <c r="J4083" s="9">
        <v>0.004143518518518519</v>
      </c>
      <c r="K4083" s="21">
        <v>358.0</v>
      </c>
      <c r="L4083" s="4">
        <v>3.19</v>
      </c>
    </row>
    <row r="4084">
      <c r="A4084" s="20" t="s">
        <v>4784</v>
      </c>
      <c r="B4084" s="20" t="str">
        <f t="shared" si="1"/>
        <v>#VALUE!</v>
      </c>
      <c r="C4084" s="20" t="str">
        <f>IFERROR(__xludf.DUMMYFUNCTION("SPLIT(E4084,"" - "")"),"#VALUE!")</f>
        <v>#VALUE!</v>
      </c>
      <c r="D4084" s="20"/>
      <c r="E4084" s="23"/>
      <c r="F4084" s="4">
        <v>37.0</v>
      </c>
      <c r="G4084" s="4">
        <v>2.57</v>
      </c>
      <c r="H4084" s="8">
        <v>0.0541</v>
      </c>
      <c r="I4084" s="8">
        <v>0.2526</v>
      </c>
      <c r="J4084" s="9">
        <v>0.002395833333333333</v>
      </c>
      <c r="K4084" s="21">
        <v>207.0</v>
      </c>
      <c r="L4084" s="4">
        <v>3.05</v>
      </c>
    </row>
    <row r="4085">
      <c r="A4085" s="20" t="s">
        <v>4785</v>
      </c>
      <c r="B4085" s="20" t="str">
        <f t="shared" si="1"/>
        <v>#VALUE!</v>
      </c>
      <c r="C4085" s="20" t="str">
        <f>IFERROR(__xludf.DUMMYFUNCTION("SPLIT(E4085,"" - "")"),"#VALUE!")</f>
        <v>#VALUE!</v>
      </c>
      <c r="D4085" s="20"/>
      <c r="E4085" s="23"/>
      <c r="F4085" s="4">
        <v>37.0</v>
      </c>
      <c r="G4085" s="4">
        <v>3.97</v>
      </c>
      <c r="H4085" s="8">
        <v>0.1081</v>
      </c>
      <c r="I4085" s="8">
        <v>0.1429</v>
      </c>
      <c r="J4085" s="9">
        <v>0.004699074074074074</v>
      </c>
      <c r="K4085" s="21">
        <v>406.0</v>
      </c>
      <c r="L4085" s="4">
        <v>7.32</v>
      </c>
    </row>
    <row r="4086">
      <c r="A4086" s="20" t="s">
        <v>4786</v>
      </c>
      <c r="B4086" s="20" t="str">
        <f t="shared" si="1"/>
        <v>#VALUE!</v>
      </c>
      <c r="C4086" s="20" t="str">
        <f>IFERROR(__xludf.DUMMYFUNCTION("SPLIT(E4086,"" - "")"),"#VALUE!")</f>
        <v>#VALUE!</v>
      </c>
      <c r="D4086" s="20"/>
      <c r="E4086" s="23"/>
      <c r="F4086" s="4">
        <v>37.0</v>
      </c>
      <c r="G4086" s="4">
        <v>3.59</v>
      </c>
      <c r="H4086" s="8">
        <v>0.1622</v>
      </c>
      <c r="I4086" s="8">
        <v>0.3835</v>
      </c>
      <c r="J4086" s="9">
        <v>0.0021180555555555558</v>
      </c>
      <c r="K4086" s="21">
        <v>183.0</v>
      </c>
      <c r="L4086" s="4">
        <v>1.35</v>
      </c>
    </row>
    <row r="4087">
      <c r="A4087" s="20" t="s">
        <v>4787</v>
      </c>
      <c r="B4087" s="20" t="str">
        <f t="shared" si="1"/>
        <v>#VALUE!</v>
      </c>
      <c r="C4087" s="20" t="str">
        <f>IFERROR(__xludf.DUMMYFUNCTION("SPLIT(E4087,"" - "")"),"#VALUE!")</f>
        <v>#VALUE!</v>
      </c>
      <c r="D4087" s="20"/>
      <c r="E4087" s="23"/>
      <c r="F4087" s="4">
        <v>37.0</v>
      </c>
      <c r="G4087" s="4">
        <v>1.62</v>
      </c>
      <c r="H4087" s="8">
        <v>0.0541</v>
      </c>
      <c r="I4087" s="8">
        <v>0.65</v>
      </c>
      <c r="J4087" s="9">
        <v>5.324074074074074E-4</v>
      </c>
      <c r="K4087" s="21">
        <v>46.0</v>
      </c>
      <c r="L4087" s="4">
        <v>0.51</v>
      </c>
    </row>
    <row r="4088">
      <c r="A4088" s="20" t="s">
        <v>4788</v>
      </c>
      <c r="B4088" s="20" t="str">
        <f t="shared" si="1"/>
        <v>#VALUE!</v>
      </c>
      <c r="C4088" s="20" t="str">
        <f>IFERROR(__xludf.DUMMYFUNCTION("SPLIT(E4088,"" - "")"),"#VALUE!")</f>
        <v>#VALUE!</v>
      </c>
      <c r="D4088" s="20"/>
      <c r="E4088" s="23"/>
      <c r="F4088" s="4">
        <v>37.0</v>
      </c>
      <c r="G4088" s="4">
        <v>3.03</v>
      </c>
      <c r="H4088" s="8">
        <v>0.1622</v>
      </c>
      <c r="I4088" s="8">
        <v>0.3036</v>
      </c>
      <c r="J4088" s="9">
        <v>0.0024305555555555556</v>
      </c>
      <c r="K4088" s="21">
        <v>210.0</v>
      </c>
      <c r="L4088" s="4">
        <v>1.05</v>
      </c>
    </row>
    <row r="4089">
      <c r="A4089" s="20" t="s">
        <v>4789</v>
      </c>
      <c r="B4089" s="20" t="str">
        <f t="shared" si="1"/>
        <v>#VALUE!</v>
      </c>
      <c r="C4089" s="20" t="str">
        <f>IFERROR(__xludf.DUMMYFUNCTION("SPLIT(E4089,"" - "")"),"#VALUE!")</f>
        <v>#VALUE!</v>
      </c>
      <c r="D4089" s="20"/>
      <c r="E4089" s="23"/>
      <c r="F4089" s="4">
        <v>37.0</v>
      </c>
      <c r="G4089" s="4">
        <v>3.0</v>
      </c>
      <c r="H4089" s="8">
        <v>0.1892</v>
      </c>
      <c r="I4089" s="8">
        <v>0.2523</v>
      </c>
      <c r="J4089" s="9">
        <v>0.0017476851851851852</v>
      </c>
      <c r="K4089" s="21">
        <v>151.0</v>
      </c>
      <c r="L4089" s="4">
        <v>2.86</v>
      </c>
    </row>
    <row r="4090">
      <c r="A4090" s="20" t="s">
        <v>4790</v>
      </c>
      <c r="B4090" s="20" t="str">
        <f t="shared" si="1"/>
        <v>#VALUE!</v>
      </c>
      <c r="C4090" s="20" t="str">
        <f>IFERROR(__xludf.DUMMYFUNCTION("SPLIT(E4090,"" - "")"),"#VALUE!")</f>
        <v>#VALUE!</v>
      </c>
      <c r="D4090" s="20"/>
      <c r="E4090" s="23"/>
      <c r="F4090" s="4">
        <v>37.0</v>
      </c>
      <c r="G4090" s="4">
        <v>1.97</v>
      </c>
      <c r="H4090" s="8">
        <v>0.2432</v>
      </c>
      <c r="I4090" s="8">
        <v>0.2877</v>
      </c>
      <c r="J4090" s="9">
        <v>0.0018055555555555555</v>
      </c>
      <c r="K4090" s="21">
        <v>156.0</v>
      </c>
      <c r="L4090" s="4">
        <v>2.11</v>
      </c>
    </row>
    <row r="4091">
      <c r="A4091" s="20" t="s">
        <v>4791</v>
      </c>
      <c r="B4091" s="20" t="str">
        <f t="shared" si="1"/>
        <v>#VALUE!</v>
      </c>
      <c r="C4091" s="20" t="str">
        <f>IFERROR(__xludf.DUMMYFUNCTION("SPLIT(E4091,"" - "")"),"#VALUE!")</f>
        <v>#VALUE!</v>
      </c>
      <c r="D4091" s="20"/>
      <c r="E4091" s="23"/>
      <c r="F4091" s="4">
        <v>37.0</v>
      </c>
      <c r="G4091" s="4">
        <v>3.76</v>
      </c>
      <c r="H4091" s="8">
        <v>0.1351</v>
      </c>
      <c r="I4091" s="8">
        <v>0.2086</v>
      </c>
      <c r="J4091" s="9">
        <v>0.003761574074074074</v>
      </c>
      <c r="K4091" s="21">
        <v>325.0</v>
      </c>
      <c r="L4091" s="4">
        <v>4.41</v>
      </c>
    </row>
    <row r="4092">
      <c r="A4092" s="20" t="s">
        <v>4792</v>
      </c>
      <c r="B4092" s="20" t="str">
        <f t="shared" si="1"/>
        <v>#VALUE!</v>
      </c>
      <c r="C4092" s="20" t="str">
        <f>IFERROR(__xludf.DUMMYFUNCTION("SPLIT(E4092,"" - "")"),"#VALUE!")</f>
        <v>#VALUE!</v>
      </c>
      <c r="D4092" s="20"/>
      <c r="E4092" s="23"/>
      <c r="F4092" s="4">
        <v>37.0</v>
      </c>
      <c r="G4092" s="4">
        <v>2.68</v>
      </c>
      <c r="H4092" s="8">
        <v>0.2432</v>
      </c>
      <c r="I4092" s="8">
        <v>0.2929</v>
      </c>
      <c r="J4092" s="9">
        <v>0.0027430555555555554</v>
      </c>
      <c r="K4092" s="21">
        <v>237.0</v>
      </c>
      <c r="L4092" s="4">
        <v>2.46</v>
      </c>
    </row>
    <row r="4093">
      <c r="A4093" s="20" t="s">
        <v>4793</v>
      </c>
      <c r="B4093" s="20" t="str">
        <f t="shared" si="1"/>
        <v>#VALUE!</v>
      </c>
      <c r="C4093" s="20" t="str">
        <f>IFERROR(__xludf.DUMMYFUNCTION("SPLIT(E4093,"" - "")"),"#VALUE!")</f>
        <v>#VALUE!</v>
      </c>
      <c r="D4093" s="20"/>
      <c r="E4093" s="23"/>
      <c r="F4093" s="4">
        <v>37.0</v>
      </c>
      <c r="G4093" s="4">
        <v>6.27</v>
      </c>
      <c r="H4093" s="8">
        <v>0.1892</v>
      </c>
      <c r="I4093" s="8">
        <v>0.1724</v>
      </c>
      <c r="J4093" s="9">
        <v>0.006400462962962963</v>
      </c>
      <c r="K4093" s="21">
        <v>553.0</v>
      </c>
      <c r="L4093" s="4">
        <v>6.95</v>
      </c>
    </row>
    <row r="4094">
      <c r="A4094" s="20" t="s">
        <v>4794</v>
      </c>
      <c r="B4094" s="20" t="str">
        <f t="shared" si="1"/>
        <v>#VALUE!</v>
      </c>
      <c r="C4094" s="20" t="str">
        <f>IFERROR(__xludf.DUMMYFUNCTION("SPLIT(E4094,"" - "")"),"#VALUE!")</f>
        <v>#VALUE!</v>
      </c>
      <c r="D4094" s="20"/>
      <c r="E4094" s="23"/>
      <c r="F4094" s="4">
        <v>37.0</v>
      </c>
      <c r="G4094" s="4">
        <v>3.35</v>
      </c>
      <c r="H4094" s="8">
        <v>0.0811</v>
      </c>
      <c r="I4094" s="8">
        <v>0.2339</v>
      </c>
      <c r="J4094" s="9">
        <v>0.003761574074074074</v>
      </c>
      <c r="K4094" s="21">
        <v>325.0</v>
      </c>
      <c r="L4094" s="4">
        <v>5.19</v>
      </c>
    </row>
    <row r="4095">
      <c r="A4095" s="20" t="s">
        <v>4795</v>
      </c>
      <c r="B4095" s="20" t="str">
        <f t="shared" si="1"/>
        <v>#VALUE!</v>
      </c>
      <c r="C4095" s="20" t="str">
        <f>IFERROR(__xludf.DUMMYFUNCTION("SPLIT(E4095,"" - "")"),"#VALUE!")</f>
        <v>#VALUE!</v>
      </c>
      <c r="D4095" s="20"/>
      <c r="E4095" s="23"/>
      <c r="F4095" s="4">
        <v>37.0</v>
      </c>
      <c r="G4095" s="4">
        <v>3.62</v>
      </c>
      <c r="H4095" s="8">
        <v>0.2973</v>
      </c>
      <c r="I4095" s="8">
        <v>0.1194</v>
      </c>
      <c r="J4095" s="9">
        <v>0.004340277777777778</v>
      </c>
      <c r="K4095" s="21">
        <v>375.0</v>
      </c>
      <c r="L4095" s="4">
        <v>5.38</v>
      </c>
    </row>
    <row r="4096">
      <c r="A4096" s="20" t="s">
        <v>4796</v>
      </c>
      <c r="B4096" s="20" t="str">
        <f t="shared" si="1"/>
        <v>#VALUE!</v>
      </c>
      <c r="C4096" s="20" t="str">
        <f>IFERROR(__xludf.DUMMYFUNCTION("SPLIT(E4096,"" - "")"),"#VALUE!")</f>
        <v>#VALUE!</v>
      </c>
      <c r="D4096" s="20"/>
      <c r="E4096" s="23"/>
      <c r="F4096" s="4">
        <v>37.0</v>
      </c>
      <c r="G4096" s="4">
        <v>3.81</v>
      </c>
      <c r="H4096" s="8">
        <v>0.1081</v>
      </c>
      <c r="I4096" s="8">
        <v>0.2624</v>
      </c>
      <c r="J4096" s="9">
        <v>0.0033449074074074076</v>
      </c>
      <c r="K4096" s="21">
        <v>289.0</v>
      </c>
      <c r="L4096" s="4">
        <v>3.92</v>
      </c>
    </row>
    <row r="4097">
      <c r="A4097" s="20" t="s">
        <v>4797</v>
      </c>
      <c r="B4097" s="20" t="str">
        <f t="shared" si="1"/>
        <v>#VALUE!</v>
      </c>
      <c r="C4097" s="20" t="str">
        <f>IFERROR(__xludf.DUMMYFUNCTION("SPLIT(E4097,"" - "")"),"#VALUE!")</f>
        <v>#VALUE!</v>
      </c>
      <c r="D4097" s="20"/>
      <c r="E4097" s="23"/>
      <c r="F4097" s="4">
        <v>37.0</v>
      </c>
      <c r="G4097" s="4">
        <v>3.35</v>
      </c>
      <c r="H4097" s="8">
        <v>0.3243</v>
      </c>
      <c r="I4097" s="8">
        <v>0.1774</v>
      </c>
      <c r="J4097" s="9">
        <v>0.005497685185185185</v>
      </c>
      <c r="K4097" s="21">
        <v>475.0</v>
      </c>
      <c r="L4097" s="4">
        <v>2.57</v>
      </c>
    </row>
    <row r="4098">
      <c r="A4098" s="20" t="s">
        <v>4798</v>
      </c>
      <c r="B4098" s="20" t="str">
        <f t="shared" si="1"/>
        <v>#VALUE!</v>
      </c>
      <c r="C4098" s="20" t="str">
        <f>IFERROR(__xludf.DUMMYFUNCTION("SPLIT(E4098,"" - "")"),"#VALUE!")</f>
        <v>#VALUE!</v>
      </c>
      <c r="D4098" s="20"/>
      <c r="E4098" s="23"/>
      <c r="F4098" s="4">
        <v>37.0</v>
      </c>
      <c r="G4098" s="4">
        <v>3.76</v>
      </c>
      <c r="H4098" s="8">
        <v>0.1892</v>
      </c>
      <c r="I4098" s="8">
        <v>0.0791</v>
      </c>
      <c r="J4098" s="9">
        <v>0.004594907407407408</v>
      </c>
      <c r="K4098" s="21">
        <v>397.0</v>
      </c>
      <c r="L4098" s="4">
        <v>5.49</v>
      </c>
    </row>
    <row r="4099">
      <c r="A4099" s="20" t="s">
        <v>4799</v>
      </c>
      <c r="B4099" s="20" t="str">
        <f t="shared" si="1"/>
        <v>#VALUE!</v>
      </c>
      <c r="C4099" s="20" t="str">
        <f>IFERROR(__xludf.DUMMYFUNCTION("SPLIT(E4099,"" - "")"),"#VALUE!")</f>
        <v>#VALUE!</v>
      </c>
      <c r="D4099" s="20"/>
      <c r="E4099" s="23"/>
      <c r="F4099" s="4">
        <v>37.0</v>
      </c>
      <c r="G4099" s="4">
        <v>3.14</v>
      </c>
      <c r="H4099" s="8">
        <v>0.2162</v>
      </c>
      <c r="I4099" s="8">
        <v>0.1983</v>
      </c>
      <c r="J4099" s="9">
        <v>0.0027083333333333334</v>
      </c>
      <c r="K4099" s="21">
        <v>234.0</v>
      </c>
      <c r="L4099" s="4">
        <v>3.03</v>
      </c>
    </row>
    <row r="4100">
      <c r="A4100" s="20" t="s">
        <v>4800</v>
      </c>
      <c r="B4100" s="20" t="str">
        <f t="shared" si="1"/>
        <v>#VALUE!</v>
      </c>
      <c r="C4100" s="20" t="str">
        <f>IFERROR(__xludf.DUMMYFUNCTION("SPLIT(E4100,"" - "")"),"#VALUE!")</f>
        <v>#VALUE!</v>
      </c>
      <c r="D4100" s="20"/>
      <c r="E4100" s="23"/>
      <c r="F4100" s="4">
        <v>37.0</v>
      </c>
      <c r="G4100" s="4">
        <v>2.84</v>
      </c>
      <c r="H4100" s="8">
        <v>0.2162</v>
      </c>
      <c r="I4100" s="8">
        <v>0.2381</v>
      </c>
      <c r="J4100" s="9">
        <v>0.00400462962962963</v>
      </c>
      <c r="K4100" s="21">
        <v>346.0</v>
      </c>
      <c r="L4100" s="4">
        <v>3.73</v>
      </c>
    </row>
    <row r="4101">
      <c r="A4101" s="20" t="s">
        <v>4801</v>
      </c>
      <c r="B4101" s="20" t="str">
        <f t="shared" si="1"/>
        <v>#VALUE!</v>
      </c>
      <c r="C4101" s="20" t="str">
        <f>IFERROR(__xludf.DUMMYFUNCTION("SPLIT(E4101,"" - "")"),"#VALUE!")</f>
        <v>#VALUE!</v>
      </c>
      <c r="D4101" s="20"/>
      <c r="E4101" s="23"/>
      <c r="F4101" s="4">
        <v>37.0</v>
      </c>
      <c r="G4101" s="4">
        <v>3.89</v>
      </c>
      <c r="H4101" s="8">
        <v>0.2162</v>
      </c>
      <c r="I4101" s="8">
        <v>0.1736</v>
      </c>
      <c r="J4101" s="9">
        <v>0.002534722222222222</v>
      </c>
      <c r="K4101" s="21">
        <v>219.0</v>
      </c>
      <c r="L4101" s="4">
        <v>1.89</v>
      </c>
    </row>
  </sheetData>
  <dataValidations>
    <dataValidation type="list" allowBlank="1" showErrorMessage="1" sqref="E2:E4101">
      <formula1>"Keyword - Date,Keyword - Place,Keyword - Topic,Name - Study,Name - Series,Number - Study,Number - Series,Author - Insitutional,Author - Individual,Format - Type"</formula1>
    </dataValidation>
  </dataValidations>
  <hyperlinks>
    <hyperlink r:id="rId1" ref="A302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13"/>
    <col customWidth="1" min="2" max="2" width="9.38"/>
    <col customWidth="1" min="3" max="3" width="7.75"/>
    <col customWidth="1" min="4" max="4" width="9.0"/>
  </cols>
  <sheetData>
    <row r="1">
      <c r="A1" s="17" t="s">
        <v>0</v>
      </c>
      <c r="B1" s="17" t="s">
        <v>4802</v>
      </c>
      <c r="C1" s="17" t="s">
        <v>4803</v>
      </c>
      <c r="D1" s="1" t="s">
        <v>4804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8" t="s">
        <v>8</v>
      </c>
      <c r="K1" s="19" t="s">
        <v>9</v>
      </c>
      <c r="L1" s="1" t="s">
        <v>10</v>
      </c>
    </row>
    <row r="2">
      <c r="A2" s="20">
        <v>21600.0</v>
      </c>
      <c r="B2" s="20" t="s">
        <v>4904</v>
      </c>
      <c r="C2" s="20" t="s">
        <v>4905</v>
      </c>
      <c r="D2" s="20" t="s">
        <v>4906</v>
      </c>
      <c r="E2" s="4" t="s">
        <v>12</v>
      </c>
      <c r="F2" s="6">
        <v>10148.0</v>
      </c>
      <c r="G2" s="4">
        <v>1.68</v>
      </c>
      <c r="H2" s="8">
        <v>0.3705</v>
      </c>
      <c r="I2" s="8">
        <v>0.1129</v>
      </c>
      <c r="J2" s="9">
        <v>0.0050347222222222225</v>
      </c>
      <c r="K2" s="21">
        <v>435.0</v>
      </c>
      <c r="L2" s="4">
        <v>4.75</v>
      </c>
    </row>
    <row r="3">
      <c r="A3" s="20" t="s">
        <v>13</v>
      </c>
      <c r="B3" s="20" t="s">
        <v>4904</v>
      </c>
      <c r="C3" s="20" t="s">
        <v>4907</v>
      </c>
      <c r="D3" s="20" t="s">
        <v>4908</v>
      </c>
      <c r="E3" s="4" t="s">
        <v>15</v>
      </c>
      <c r="F3" s="6">
        <v>8845.0</v>
      </c>
      <c r="G3" s="4">
        <v>2.68</v>
      </c>
      <c r="H3" s="8">
        <v>0.2552</v>
      </c>
      <c r="I3" s="8">
        <v>0.1243</v>
      </c>
      <c r="J3" s="9">
        <v>0.004675925925925926</v>
      </c>
      <c r="K3" s="21">
        <v>404.0</v>
      </c>
      <c r="L3" s="4">
        <v>4.28</v>
      </c>
    </row>
    <row r="4">
      <c r="A4" s="20" t="s">
        <v>16</v>
      </c>
      <c r="B4" s="20" t="s">
        <v>4909</v>
      </c>
      <c r="C4" s="20" t="s">
        <v>4910</v>
      </c>
      <c r="D4" s="20" t="s">
        <v>4911</v>
      </c>
      <c r="E4" s="4" t="s">
        <v>17</v>
      </c>
      <c r="F4" s="6">
        <v>7743.0</v>
      </c>
      <c r="G4" s="4">
        <v>3.95</v>
      </c>
      <c r="H4" s="8">
        <v>0.2571</v>
      </c>
      <c r="I4" s="8">
        <v>0.1887</v>
      </c>
      <c r="J4" s="9">
        <v>0.0037731481481481483</v>
      </c>
      <c r="K4" s="21">
        <v>326.0</v>
      </c>
      <c r="L4" s="4">
        <v>3.63</v>
      </c>
    </row>
    <row r="5">
      <c r="A5" s="20" t="s">
        <v>18</v>
      </c>
      <c r="B5" s="20" t="s">
        <v>4909</v>
      </c>
      <c r="C5" s="20" t="s">
        <v>4910</v>
      </c>
      <c r="D5" s="20" t="s">
        <v>4911</v>
      </c>
      <c r="E5" s="4" t="s">
        <v>17</v>
      </c>
      <c r="F5" s="6">
        <v>6356.0</v>
      </c>
      <c r="G5" s="4">
        <v>4.08</v>
      </c>
      <c r="H5" s="8">
        <v>0.2484</v>
      </c>
      <c r="I5" s="8">
        <v>0.1615</v>
      </c>
      <c r="J5" s="9">
        <v>0.003946759259259259</v>
      </c>
      <c r="K5" s="21">
        <v>341.0</v>
      </c>
      <c r="L5" s="4">
        <v>3.96</v>
      </c>
    </row>
    <row r="6">
      <c r="A6" s="20" t="s">
        <v>19</v>
      </c>
      <c r="B6" s="20" t="s">
        <v>4904</v>
      </c>
      <c r="C6" s="20" t="s">
        <v>4907</v>
      </c>
      <c r="D6" s="20" t="s">
        <v>4906</v>
      </c>
      <c r="E6" s="4" t="s">
        <v>21</v>
      </c>
      <c r="F6" s="6">
        <v>5436.0</v>
      </c>
      <c r="G6" s="4">
        <v>1.21</v>
      </c>
      <c r="H6" s="8">
        <v>0.8486</v>
      </c>
      <c r="I6" s="8">
        <v>0.0111</v>
      </c>
      <c r="J6" s="9">
        <v>7.754629629629629E-4</v>
      </c>
      <c r="K6" s="21">
        <v>67.0</v>
      </c>
      <c r="L6" s="4">
        <v>0.69</v>
      </c>
    </row>
    <row r="7">
      <c r="A7" s="20" t="s">
        <v>22</v>
      </c>
      <c r="B7" s="20" t="s">
        <v>4904</v>
      </c>
      <c r="C7" s="20" t="s">
        <v>4907</v>
      </c>
      <c r="D7" s="20" t="s">
        <v>4908</v>
      </c>
      <c r="E7" s="4" t="s">
        <v>15</v>
      </c>
      <c r="F7" s="6">
        <v>5051.0</v>
      </c>
      <c r="G7" s="4">
        <v>2.69</v>
      </c>
      <c r="H7" s="8">
        <v>0.1992</v>
      </c>
      <c r="I7" s="8">
        <v>0.1989</v>
      </c>
      <c r="J7" s="9">
        <v>0.0038888888888888888</v>
      </c>
      <c r="K7" s="21">
        <v>336.0</v>
      </c>
      <c r="L7" s="4">
        <v>4.42</v>
      </c>
    </row>
    <row r="8">
      <c r="A8" s="20" t="s">
        <v>37</v>
      </c>
      <c r="B8" s="20" t="s">
        <v>4904</v>
      </c>
      <c r="C8" s="20" t="s">
        <v>4907</v>
      </c>
      <c r="D8" s="20" t="s">
        <v>4908</v>
      </c>
      <c r="E8" s="4" t="s">
        <v>15</v>
      </c>
      <c r="F8" s="6">
        <v>4928.0</v>
      </c>
      <c r="G8" s="4">
        <v>2.28</v>
      </c>
      <c r="H8" s="8">
        <v>0.3478</v>
      </c>
      <c r="I8" s="8">
        <v>0.1087</v>
      </c>
      <c r="J8" s="9">
        <v>0.004166666666666667</v>
      </c>
      <c r="K8" s="21">
        <v>360.0</v>
      </c>
      <c r="L8" s="4">
        <v>4.39</v>
      </c>
    </row>
    <row r="9">
      <c r="A9" s="20" t="s">
        <v>26</v>
      </c>
      <c r="B9" s="20" t="s">
        <v>4909</v>
      </c>
      <c r="C9" s="20" t="s">
        <v>4910</v>
      </c>
      <c r="D9" s="20" t="s">
        <v>4911</v>
      </c>
      <c r="E9" s="4" t="s">
        <v>17</v>
      </c>
      <c r="F9" s="6">
        <v>4470.0</v>
      </c>
      <c r="G9" s="4">
        <v>4.33</v>
      </c>
      <c r="H9" s="8">
        <v>0.2501</v>
      </c>
      <c r="I9" s="8">
        <v>0.172</v>
      </c>
      <c r="J9" s="9">
        <v>0.004270833333333333</v>
      </c>
      <c r="K9" s="21">
        <v>369.0</v>
      </c>
      <c r="L9" s="4">
        <v>3.9</v>
      </c>
    </row>
    <row r="10">
      <c r="A10" s="20" t="s">
        <v>27</v>
      </c>
      <c r="B10" s="20" t="s">
        <v>4909</v>
      </c>
      <c r="C10" s="20" t="s">
        <v>4910</v>
      </c>
      <c r="D10" s="20" t="s">
        <v>4911</v>
      </c>
      <c r="E10" s="4" t="s">
        <v>17</v>
      </c>
      <c r="F10" s="6">
        <v>3950.0</v>
      </c>
      <c r="G10" s="4">
        <v>4.06</v>
      </c>
      <c r="H10" s="8">
        <v>0.2139</v>
      </c>
      <c r="I10" s="8">
        <v>0.2514</v>
      </c>
      <c r="J10" s="9">
        <v>0.0037962962962962963</v>
      </c>
      <c r="K10" s="21">
        <v>328.0</v>
      </c>
      <c r="L10" s="4">
        <v>3.17</v>
      </c>
    </row>
    <row r="11">
      <c r="A11" s="20" t="s">
        <v>28</v>
      </c>
      <c r="B11" s="20" t="s">
        <v>4904</v>
      </c>
      <c r="C11" s="20" t="s">
        <v>4907</v>
      </c>
      <c r="D11" s="20" t="s">
        <v>4908</v>
      </c>
      <c r="E11" s="4" t="s">
        <v>15</v>
      </c>
      <c r="F11" s="6">
        <v>3605.0</v>
      </c>
      <c r="G11" s="4">
        <v>2.35</v>
      </c>
      <c r="H11" s="8">
        <v>0.2022</v>
      </c>
      <c r="I11" s="8">
        <v>0.2407</v>
      </c>
      <c r="J11" s="9">
        <v>0.002824074074074074</v>
      </c>
      <c r="K11" s="21">
        <v>244.0</v>
      </c>
      <c r="L11" s="4">
        <v>3.32</v>
      </c>
    </row>
    <row r="12">
      <c r="A12" s="20" t="s">
        <v>29</v>
      </c>
      <c r="B12" s="20" t="s">
        <v>4909</v>
      </c>
      <c r="C12" s="20" t="s">
        <v>4910</v>
      </c>
      <c r="D12" s="20" t="s">
        <v>4911</v>
      </c>
      <c r="E12" s="4" t="s">
        <v>17</v>
      </c>
      <c r="F12" s="6">
        <v>3507.0</v>
      </c>
      <c r="G12" s="4">
        <v>4.8</v>
      </c>
      <c r="H12" s="8">
        <v>0.2923</v>
      </c>
      <c r="I12" s="8">
        <v>0.1445</v>
      </c>
      <c r="J12" s="9">
        <v>0.004409722222222222</v>
      </c>
      <c r="K12" s="21">
        <v>381.0</v>
      </c>
      <c r="L12" s="4">
        <v>3.37</v>
      </c>
    </row>
    <row r="13">
      <c r="A13" s="20" t="s">
        <v>30</v>
      </c>
      <c r="B13" s="20" t="s">
        <v>4909</v>
      </c>
      <c r="C13" s="20" t="s">
        <v>4910</v>
      </c>
      <c r="D13" s="20" t="s">
        <v>4911</v>
      </c>
      <c r="E13" s="4" t="s">
        <v>17</v>
      </c>
      <c r="F13" s="6">
        <v>3412.0</v>
      </c>
      <c r="G13" s="4">
        <v>4.45</v>
      </c>
      <c r="H13" s="8">
        <v>0.2726</v>
      </c>
      <c r="I13" s="8">
        <v>0.1449</v>
      </c>
      <c r="J13" s="9">
        <v>0.004733796296296297</v>
      </c>
      <c r="K13" s="21">
        <v>409.0</v>
      </c>
      <c r="L13" s="4">
        <v>4.47</v>
      </c>
    </row>
    <row r="14">
      <c r="A14" s="20" t="s">
        <v>31</v>
      </c>
      <c r="B14" s="20" t="s">
        <v>4909</v>
      </c>
      <c r="C14" s="20" t="s">
        <v>4910</v>
      </c>
      <c r="D14" s="20" t="s">
        <v>4912</v>
      </c>
      <c r="E14" s="4" t="s">
        <v>32</v>
      </c>
      <c r="F14" s="6">
        <v>3354.0</v>
      </c>
      <c r="G14" s="4">
        <v>4.27</v>
      </c>
      <c r="H14" s="8">
        <v>0.4007</v>
      </c>
      <c r="I14" s="8">
        <v>0.1029</v>
      </c>
      <c r="J14" s="9">
        <v>0.0043518518518518515</v>
      </c>
      <c r="K14" s="21">
        <v>376.0</v>
      </c>
      <c r="L14" s="4">
        <v>3.63</v>
      </c>
    </row>
    <row r="15">
      <c r="A15" s="20" t="s">
        <v>33</v>
      </c>
      <c r="B15" s="20" t="s">
        <v>4909</v>
      </c>
      <c r="C15" s="20" t="s">
        <v>4910</v>
      </c>
      <c r="D15" s="20" t="s">
        <v>4911</v>
      </c>
      <c r="E15" s="4" t="s">
        <v>17</v>
      </c>
      <c r="F15" s="6">
        <v>3347.0</v>
      </c>
      <c r="G15" s="4">
        <v>3.85</v>
      </c>
      <c r="H15" s="8">
        <v>0.2032</v>
      </c>
      <c r="I15" s="8">
        <v>0.2785</v>
      </c>
      <c r="J15" s="9">
        <v>0.003136574074074074</v>
      </c>
      <c r="K15" s="21">
        <v>271.0</v>
      </c>
      <c r="L15" s="4">
        <v>2.76</v>
      </c>
    </row>
    <row r="16">
      <c r="A16" s="20" t="s">
        <v>34</v>
      </c>
      <c r="B16" s="20" t="s">
        <v>4904</v>
      </c>
      <c r="C16" s="20" t="s">
        <v>4907</v>
      </c>
      <c r="D16" s="20" t="s">
        <v>4908</v>
      </c>
      <c r="E16" s="4" t="s">
        <v>15</v>
      </c>
      <c r="F16" s="6">
        <v>3267.0</v>
      </c>
      <c r="G16" s="4">
        <v>3.03</v>
      </c>
      <c r="H16" s="8">
        <v>0.1781</v>
      </c>
      <c r="I16" s="8">
        <v>0.1463</v>
      </c>
      <c r="J16" s="9">
        <v>0.004664351851851852</v>
      </c>
      <c r="K16" s="21">
        <v>403.0</v>
      </c>
      <c r="L16" s="4">
        <v>5.96</v>
      </c>
    </row>
    <row r="17">
      <c r="A17" s="20" t="s">
        <v>36</v>
      </c>
      <c r="B17" s="20" t="s">
        <v>4909</v>
      </c>
      <c r="C17" s="20" t="s">
        <v>4910</v>
      </c>
      <c r="D17" s="20" t="s">
        <v>4911</v>
      </c>
      <c r="E17" s="4" t="s">
        <v>17</v>
      </c>
      <c r="F17" s="6">
        <v>3189.0</v>
      </c>
      <c r="G17" s="4">
        <v>4.41</v>
      </c>
      <c r="H17" s="8">
        <v>0.2264</v>
      </c>
      <c r="I17" s="8">
        <v>0.1761</v>
      </c>
      <c r="J17" s="9">
        <v>0.004224537037037037</v>
      </c>
      <c r="K17" s="21">
        <v>365.0</v>
      </c>
      <c r="L17" s="4">
        <v>4.02</v>
      </c>
    </row>
    <row r="18">
      <c r="A18" s="20" t="s">
        <v>38</v>
      </c>
      <c r="B18" s="20" t="s">
        <v>4909</v>
      </c>
      <c r="C18" s="20" t="s">
        <v>4910</v>
      </c>
      <c r="D18" s="20" t="s">
        <v>4911</v>
      </c>
      <c r="E18" s="4" t="s">
        <v>17</v>
      </c>
      <c r="F18" s="6">
        <v>2932.0</v>
      </c>
      <c r="G18" s="4">
        <v>4.13</v>
      </c>
      <c r="H18" s="8">
        <v>0.3053</v>
      </c>
      <c r="I18" s="8">
        <v>0.1887</v>
      </c>
      <c r="J18" s="9">
        <v>0.0033333333333333335</v>
      </c>
      <c r="K18" s="21">
        <v>288.0</v>
      </c>
      <c r="L18" s="4">
        <v>2.99</v>
      </c>
    </row>
    <row r="19">
      <c r="A19" s="20" t="s">
        <v>39</v>
      </c>
      <c r="B19" s="20" t="s">
        <v>4909</v>
      </c>
      <c r="C19" s="20" t="s">
        <v>4910</v>
      </c>
      <c r="D19" s="20" t="s">
        <v>4911</v>
      </c>
      <c r="E19" s="4" t="s">
        <v>17</v>
      </c>
      <c r="F19" s="6">
        <v>2784.0</v>
      </c>
      <c r="G19" s="4">
        <v>4.34</v>
      </c>
      <c r="H19" s="8">
        <v>0.2967</v>
      </c>
      <c r="I19" s="8">
        <v>0.1481</v>
      </c>
      <c r="J19" s="9">
        <v>0.004201388888888889</v>
      </c>
      <c r="K19" s="21">
        <v>363.0</v>
      </c>
      <c r="L19" s="4">
        <v>3.91</v>
      </c>
    </row>
    <row r="20">
      <c r="A20" s="20" t="s">
        <v>40</v>
      </c>
      <c r="B20" s="20" t="s">
        <v>4909</v>
      </c>
      <c r="C20" s="20" t="s">
        <v>4910</v>
      </c>
      <c r="D20" s="20" t="s">
        <v>4911</v>
      </c>
      <c r="E20" s="4" t="s">
        <v>17</v>
      </c>
      <c r="F20" s="6">
        <v>2747.0</v>
      </c>
      <c r="G20" s="4">
        <v>3.72</v>
      </c>
      <c r="H20" s="8">
        <v>0.2119</v>
      </c>
      <c r="I20" s="8">
        <v>0.2542</v>
      </c>
      <c r="J20" s="9">
        <v>0.0033333333333333335</v>
      </c>
      <c r="K20" s="21">
        <v>288.0</v>
      </c>
      <c r="L20" s="4">
        <v>2.8</v>
      </c>
    </row>
    <row r="21">
      <c r="A21" s="20" t="s">
        <v>41</v>
      </c>
      <c r="B21" s="20" t="s">
        <v>4909</v>
      </c>
      <c r="C21" s="20" t="s">
        <v>4910</v>
      </c>
      <c r="D21" s="20" t="s">
        <v>4911</v>
      </c>
      <c r="E21" s="4" t="s">
        <v>17</v>
      </c>
      <c r="F21" s="6">
        <v>2721.0</v>
      </c>
      <c r="G21" s="4">
        <v>3.62</v>
      </c>
      <c r="H21" s="8">
        <v>0.179</v>
      </c>
      <c r="I21" s="8">
        <v>0.2665</v>
      </c>
      <c r="J21" s="9">
        <v>0.0030671296296296297</v>
      </c>
      <c r="K21" s="21">
        <v>265.0</v>
      </c>
      <c r="L21" s="4">
        <v>3.02</v>
      </c>
    </row>
    <row r="22">
      <c r="A22" s="20" t="s">
        <v>42</v>
      </c>
      <c r="B22" s="20" t="s">
        <v>4909</v>
      </c>
      <c r="C22" s="20" t="s">
        <v>4910</v>
      </c>
      <c r="D22" s="20" t="s">
        <v>4911</v>
      </c>
      <c r="E22" s="4" t="s">
        <v>17</v>
      </c>
      <c r="F22" s="6">
        <v>2343.0</v>
      </c>
      <c r="G22" s="4">
        <v>4.21</v>
      </c>
      <c r="H22" s="8">
        <v>0.181</v>
      </c>
      <c r="I22" s="8">
        <v>0.2806</v>
      </c>
      <c r="J22" s="9">
        <v>0.0036805555555555554</v>
      </c>
      <c r="K22" s="21">
        <v>318.0</v>
      </c>
      <c r="L22" s="4">
        <v>3.12</v>
      </c>
    </row>
    <row r="23">
      <c r="A23" s="20" t="s">
        <v>43</v>
      </c>
      <c r="B23" s="20" t="s">
        <v>4909</v>
      </c>
      <c r="C23" s="20" t="s">
        <v>4910</v>
      </c>
      <c r="D23" s="20" t="s">
        <v>4911</v>
      </c>
      <c r="E23" s="4" t="s">
        <v>17</v>
      </c>
      <c r="F23" s="6">
        <v>2275.0</v>
      </c>
      <c r="G23" s="4">
        <v>3.39</v>
      </c>
      <c r="H23" s="8">
        <v>0.4163</v>
      </c>
      <c r="I23" s="8">
        <v>0.1432</v>
      </c>
      <c r="J23" s="9">
        <v>0.0035185185185185185</v>
      </c>
      <c r="K23" s="21">
        <v>304.0</v>
      </c>
      <c r="L23" s="4">
        <v>3.44</v>
      </c>
    </row>
    <row r="24">
      <c r="A24" s="20" t="s">
        <v>44</v>
      </c>
      <c r="B24" s="20" t="s">
        <v>4909</v>
      </c>
      <c r="C24" s="20" t="s">
        <v>4910</v>
      </c>
      <c r="D24" s="20" t="s">
        <v>4911</v>
      </c>
      <c r="E24" s="4" t="s">
        <v>17</v>
      </c>
      <c r="F24" s="6">
        <v>2271.0</v>
      </c>
      <c r="G24" s="4">
        <v>3.69</v>
      </c>
      <c r="H24" s="8">
        <v>0.2114</v>
      </c>
      <c r="I24" s="8">
        <v>0.2193</v>
      </c>
      <c r="J24" s="9">
        <v>0.0034375</v>
      </c>
      <c r="K24" s="21">
        <v>297.0</v>
      </c>
      <c r="L24" s="4">
        <v>3.3</v>
      </c>
    </row>
    <row r="25">
      <c r="A25" s="20" t="s">
        <v>45</v>
      </c>
      <c r="B25" s="20" t="s">
        <v>4909</v>
      </c>
      <c r="C25" s="20" t="s">
        <v>4910</v>
      </c>
      <c r="D25" s="20" t="s">
        <v>4911</v>
      </c>
      <c r="E25" s="4" t="s">
        <v>17</v>
      </c>
      <c r="F25" s="6">
        <v>2178.0</v>
      </c>
      <c r="G25" s="4">
        <v>4.12</v>
      </c>
      <c r="H25" s="8">
        <v>0.337</v>
      </c>
      <c r="I25" s="8">
        <v>0.1529</v>
      </c>
      <c r="J25" s="9">
        <v>0.0038657407407407408</v>
      </c>
      <c r="K25" s="21">
        <v>334.0</v>
      </c>
      <c r="L25" s="4">
        <v>3.27</v>
      </c>
    </row>
    <row r="26">
      <c r="A26" s="20" t="s">
        <v>878</v>
      </c>
      <c r="B26" s="20" t="s">
        <v>4904</v>
      </c>
      <c r="C26" s="20" t="s">
        <v>4907</v>
      </c>
      <c r="D26" s="20" t="s">
        <v>4908</v>
      </c>
      <c r="E26" s="4" t="s">
        <v>15</v>
      </c>
      <c r="F26" s="6">
        <v>2152.0</v>
      </c>
      <c r="G26" s="4">
        <v>1.42</v>
      </c>
      <c r="H26" s="8">
        <v>0.5455</v>
      </c>
      <c r="I26" s="8">
        <v>0.0889</v>
      </c>
      <c r="J26" s="9">
        <v>0.002534722222222222</v>
      </c>
      <c r="K26" s="21">
        <v>219.0</v>
      </c>
      <c r="L26" s="4">
        <v>2.83</v>
      </c>
    </row>
    <row r="27">
      <c r="A27" s="20" t="s">
        <v>49</v>
      </c>
      <c r="B27" s="20" t="s">
        <v>4909</v>
      </c>
      <c r="C27" s="20" t="s">
        <v>4910</v>
      </c>
      <c r="D27" s="20" t="s">
        <v>4911</v>
      </c>
      <c r="E27" s="4" t="s">
        <v>17</v>
      </c>
      <c r="F27" s="6">
        <v>2098.0</v>
      </c>
      <c r="G27" s="4">
        <v>3.65</v>
      </c>
      <c r="H27" s="8">
        <v>0.2031</v>
      </c>
      <c r="I27" s="8">
        <v>0.1871</v>
      </c>
      <c r="J27" s="9">
        <v>0.004375</v>
      </c>
      <c r="K27" s="21">
        <v>378.0</v>
      </c>
      <c r="L27" s="4">
        <v>6.99</v>
      </c>
    </row>
    <row r="28">
      <c r="A28" s="20" t="s">
        <v>50</v>
      </c>
      <c r="B28" s="20" t="s">
        <v>4909</v>
      </c>
      <c r="C28" s="20" t="s">
        <v>4910</v>
      </c>
      <c r="D28" s="20" t="s">
        <v>4911</v>
      </c>
      <c r="E28" s="4" t="s">
        <v>17</v>
      </c>
      <c r="F28" s="6">
        <v>2097.0</v>
      </c>
      <c r="G28" s="4">
        <v>4.32</v>
      </c>
      <c r="H28" s="8">
        <v>0.299</v>
      </c>
      <c r="I28" s="8">
        <v>0.1767</v>
      </c>
      <c r="J28" s="9">
        <v>0.0038541666666666668</v>
      </c>
      <c r="K28" s="21">
        <v>333.0</v>
      </c>
      <c r="L28" s="4">
        <v>3.05</v>
      </c>
    </row>
    <row r="29">
      <c r="A29" s="20" t="s">
        <v>51</v>
      </c>
      <c r="B29" s="20" t="s">
        <v>4909</v>
      </c>
      <c r="C29" s="20" t="s">
        <v>4910</v>
      </c>
      <c r="D29" s="20" t="s">
        <v>4911</v>
      </c>
      <c r="E29" s="4" t="s">
        <v>17</v>
      </c>
      <c r="F29" s="6">
        <v>2077.0</v>
      </c>
      <c r="G29" s="4">
        <v>3.46</v>
      </c>
      <c r="H29" s="8">
        <v>0.1459</v>
      </c>
      <c r="I29" s="8">
        <v>0.3339</v>
      </c>
      <c r="J29" s="9">
        <v>0.0025810185185185185</v>
      </c>
      <c r="K29" s="21">
        <v>223.0</v>
      </c>
      <c r="L29" s="4">
        <v>2.39</v>
      </c>
    </row>
    <row r="30">
      <c r="A30" s="20" t="s">
        <v>52</v>
      </c>
      <c r="B30" s="20" t="s">
        <v>4909</v>
      </c>
      <c r="C30" s="20" t="s">
        <v>4910</v>
      </c>
      <c r="D30" s="20" t="s">
        <v>4911</v>
      </c>
      <c r="E30" s="4" t="s">
        <v>17</v>
      </c>
      <c r="F30" s="6">
        <v>2051.0</v>
      </c>
      <c r="G30" s="4">
        <v>5.79</v>
      </c>
      <c r="H30" s="8">
        <v>0.2979</v>
      </c>
      <c r="I30" s="8">
        <v>0.1101</v>
      </c>
      <c r="J30" s="9">
        <v>0.005046296296296296</v>
      </c>
      <c r="K30" s="21">
        <v>436.0</v>
      </c>
      <c r="L30" s="4">
        <v>3.95</v>
      </c>
    </row>
    <row r="31">
      <c r="A31" s="20" t="s">
        <v>53</v>
      </c>
      <c r="B31" s="20" t="s">
        <v>4909</v>
      </c>
      <c r="C31" s="20" t="s">
        <v>4910</v>
      </c>
      <c r="D31" s="20" t="s">
        <v>4911</v>
      </c>
      <c r="E31" s="4" t="s">
        <v>17</v>
      </c>
      <c r="F31" s="6">
        <v>1977.0</v>
      </c>
      <c r="G31" s="4">
        <v>4.08</v>
      </c>
      <c r="H31" s="8">
        <v>0.2934</v>
      </c>
      <c r="I31" s="8">
        <v>0.1687</v>
      </c>
      <c r="J31" s="9">
        <v>0.0036805555555555554</v>
      </c>
      <c r="K31" s="21">
        <v>318.0</v>
      </c>
      <c r="L31" s="4">
        <v>3.41</v>
      </c>
    </row>
    <row r="32">
      <c r="A32" s="20" t="s">
        <v>54</v>
      </c>
      <c r="B32" s="20" t="s">
        <v>4909</v>
      </c>
      <c r="C32" s="20" t="s">
        <v>4910</v>
      </c>
      <c r="D32" s="20" t="s">
        <v>4911</v>
      </c>
      <c r="E32" s="4" t="s">
        <v>17</v>
      </c>
      <c r="F32" s="6">
        <v>1900.0</v>
      </c>
      <c r="G32" s="4">
        <v>5.06</v>
      </c>
      <c r="H32" s="8">
        <v>0.2379</v>
      </c>
      <c r="I32" s="8">
        <v>0.1404</v>
      </c>
      <c r="J32" s="9">
        <v>0.004756944444444445</v>
      </c>
      <c r="K32" s="21">
        <v>411.0</v>
      </c>
      <c r="L32" s="4">
        <v>3.89</v>
      </c>
    </row>
    <row r="33">
      <c r="A33" s="20" t="s">
        <v>55</v>
      </c>
      <c r="B33" s="20" t="s">
        <v>4909</v>
      </c>
      <c r="C33" s="20" t="s">
        <v>4910</v>
      </c>
      <c r="D33" s="20" t="s">
        <v>4911</v>
      </c>
      <c r="E33" s="4" t="s">
        <v>17</v>
      </c>
      <c r="F33" s="6">
        <v>1872.0</v>
      </c>
      <c r="G33" s="4">
        <v>4.75</v>
      </c>
      <c r="H33" s="8">
        <v>0.266</v>
      </c>
      <c r="I33" s="8">
        <v>0.145</v>
      </c>
      <c r="J33" s="9">
        <v>0.0038078703703703703</v>
      </c>
      <c r="K33" s="21">
        <v>329.0</v>
      </c>
      <c r="L33" s="4">
        <v>4.22</v>
      </c>
    </row>
    <row r="34">
      <c r="A34" s="20" t="s">
        <v>56</v>
      </c>
      <c r="B34" s="20" t="s">
        <v>4909</v>
      </c>
      <c r="C34" s="20" t="s">
        <v>4910</v>
      </c>
      <c r="D34" s="20" t="s">
        <v>4911</v>
      </c>
      <c r="E34" s="4" t="s">
        <v>17</v>
      </c>
      <c r="F34" s="6">
        <v>1857.0</v>
      </c>
      <c r="G34" s="4">
        <v>3.24</v>
      </c>
      <c r="H34" s="8">
        <v>0.2811</v>
      </c>
      <c r="I34" s="8">
        <v>0.1862</v>
      </c>
      <c r="J34" s="9">
        <v>0.003287037037037037</v>
      </c>
      <c r="K34" s="21">
        <v>284.0</v>
      </c>
      <c r="L34" s="4">
        <v>3.11</v>
      </c>
    </row>
    <row r="35">
      <c r="A35" s="20" t="s">
        <v>57</v>
      </c>
      <c r="B35" s="20" t="s">
        <v>4904</v>
      </c>
      <c r="C35" s="20" t="s">
        <v>4907</v>
      </c>
      <c r="D35" s="20" t="s">
        <v>4906</v>
      </c>
      <c r="E35" s="4" t="s">
        <v>21</v>
      </c>
      <c r="F35" s="6">
        <v>1857.0</v>
      </c>
      <c r="G35" s="4">
        <v>1.3</v>
      </c>
      <c r="H35" s="8">
        <v>0.3581</v>
      </c>
      <c r="I35" s="8">
        <v>0.0944</v>
      </c>
      <c r="J35" s="9">
        <v>0.0023032407407407407</v>
      </c>
      <c r="K35" s="21">
        <v>199.0</v>
      </c>
      <c r="L35" s="4">
        <v>0.9</v>
      </c>
    </row>
    <row r="36">
      <c r="A36" s="20" t="s">
        <v>59</v>
      </c>
      <c r="B36" s="20" t="s">
        <v>4904</v>
      </c>
      <c r="C36" s="20" t="s">
        <v>4907</v>
      </c>
      <c r="D36" s="20" t="s">
        <v>4908</v>
      </c>
      <c r="E36" s="4" t="s">
        <v>15</v>
      </c>
      <c r="F36" s="6">
        <v>1856.0</v>
      </c>
      <c r="G36" s="4">
        <v>2.57</v>
      </c>
      <c r="H36" s="8">
        <v>0.1185</v>
      </c>
      <c r="I36" s="8">
        <v>0.1963</v>
      </c>
      <c r="J36" s="9">
        <v>0.0036574074074074074</v>
      </c>
      <c r="K36" s="21">
        <v>316.0</v>
      </c>
      <c r="L36" s="4">
        <v>5.51</v>
      </c>
    </row>
    <row r="37">
      <c r="A37" s="20" t="s">
        <v>61</v>
      </c>
      <c r="B37" s="20" t="s">
        <v>4909</v>
      </c>
      <c r="C37" s="20" t="s">
        <v>4910</v>
      </c>
      <c r="D37" s="20" t="s">
        <v>4911</v>
      </c>
      <c r="E37" s="4" t="s">
        <v>17</v>
      </c>
      <c r="F37" s="6">
        <v>1820.0</v>
      </c>
      <c r="G37" s="4">
        <v>4.06</v>
      </c>
      <c r="H37" s="8">
        <v>0.2962</v>
      </c>
      <c r="I37" s="8">
        <v>0.1538</v>
      </c>
      <c r="J37" s="9">
        <v>0.004479166666666667</v>
      </c>
      <c r="K37" s="21">
        <v>387.0</v>
      </c>
      <c r="L37" s="4">
        <v>3.92</v>
      </c>
    </row>
    <row r="38">
      <c r="A38" s="20" t="s">
        <v>62</v>
      </c>
      <c r="B38" s="20" t="s">
        <v>4909</v>
      </c>
      <c r="C38" s="20" t="s">
        <v>4910</v>
      </c>
      <c r="D38" s="20" t="s">
        <v>4911</v>
      </c>
      <c r="E38" s="4" t="s">
        <v>17</v>
      </c>
      <c r="F38" s="6">
        <v>1817.0</v>
      </c>
      <c r="G38" s="4">
        <v>3.83</v>
      </c>
      <c r="H38" s="8">
        <v>0.2609</v>
      </c>
      <c r="I38" s="8">
        <v>0.1792</v>
      </c>
      <c r="J38" s="9">
        <v>0.0033796296296296296</v>
      </c>
      <c r="K38" s="21">
        <v>292.0</v>
      </c>
      <c r="L38" s="4">
        <v>3.21</v>
      </c>
    </row>
    <row r="39">
      <c r="A39" s="20" t="s">
        <v>63</v>
      </c>
      <c r="B39" s="20" t="s">
        <v>4909</v>
      </c>
      <c r="C39" s="20" t="s">
        <v>4910</v>
      </c>
      <c r="D39" s="20" t="s">
        <v>4911</v>
      </c>
      <c r="E39" s="4" t="s">
        <v>17</v>
      </c>
      <c r="F39" s="6">
        <v>1810.0</v>
      </c>
      <c r="G39" s="4">
        <v>2.7</v>
      </c>
      <c r="H39" s="8">
        <v>0.1796</v>
      </c>
      <c r="I39" s="8">
        <v>0.2617</v>
      </c>
      <c r="J39" s="9">
        <v>0.0020717592592592593</v>
      </c>
      <c r="K39" s="21">
        <v>179.0</v>
      </c>
      <c r="L39" s="4">
        <v>2.76</v>
      </c>
    </row>
    <row r="40">
      <c r="A40" s="20" t="s">
        <v>64</v>
      </c>
      <c r="B40" s="20" t="s">
        <v>4904</v>
      </c>
      <c r="C40" s="20" t="s">
        <v>4907</v>
      </c>
      <c r="D40" s="20" t="s">
        <v>4908</v>
      </c>
      <c r="E40" s="4" t="s">
        <v>15</v>
      </c>
      <c r="F40" s="6">
        <v>1810.0</v>
      </c>
      <c r="G40" s="4">
        <v>2.69</v>
      </c>
      <c r="H40" s="8">
        <v>0.1729</v>
      </c>
      <c r="I40" s="8">
        <v>0.1021</v>
      </c>
      <c r="J40" s="9">
        <v>0.004525462962962963</v>
      </c>
      <c r="K40" s="21">
        <v>391.0</v>
      </c>
      <c r="L40" s="4">
        <v>6.28</v>
      </c>
    </row>
    <row r="41">
      <c r="A41" s="20" t="s">
        <v>66</v>
      </c>
      <c r="B41" s="20" t="s">
        <v>4904</v>
      </c>
      <c r="C41" s="20" t="s">
        <v>4907</v>
      </c>
      <c r="D41" s="20" t="s">
        <v>4906</v>
      </c>
      <c r="E41" s="4" t="s">
        <v>21</v>
      </c>
      <c r="F41" s="6">
        <v>1719.0</v>
      </c>
      <c r="G41" s="4">
        <v>2.45</v>
      </c>
      <c r="H41" s="8">
        <v>0.0465</v>
      </c>
      <c r="I41" s="8">
        <v>0.0288</v>
      </c>
      <c r="J41" s="9">
        <v>0.013518518518518518</v>
      </c>
      <c r="K41" s="21">
        <v>1168.0</v>
      </c>
      <c r="L41" s="4">
        <v>12.41</v>
      </c>
    </row>
    <row r="42">
      <c r="A42" s="20" t="s">
        <v>68</v>
      </c>
      <c r="B42" s="20" t="s">
        <v>4909</v>
      </c>
      <c r="C42" s="20" t="s">
        <v>4910</v>
      </c>
      <c r="D42" s="20" t="s">
        <v>4911</v>
      </c>
      <c r="E42" s="4" t="s">
        <v>17</v>
      </c>
      <c r="F42" s="6">
        <v>1712.0</v>
      </c>
      <c r="G42" s="4">
        <v>1.95</v>
      </c>
      <c r="H42" s="8">
        <v>0.6414</v>
      </c>
      <c r="I42" s="8">
        <v>0.1203</v>
      </c>
      <c r="J42" s="9">
        <v>0.0021643518518518518</v>
      </c>
      <c r="K42" s="21">
        <v>187.0</v>
      </c>
      <c r="L42" s="4">
        <v>1.5</v>
      </c>
    </row>
    <row r="43">
      <c r="A43" s="20" t="s">
        <v>907</v>
      </c>
      <c r="B43" s="20" t="s">
        <v>4904</v>
      </c>
      <c r="C43" s="20" t="s">
        <v>4907</v>
      </c>
      <c r="D43" s="20" t="s">
        <v>4908</v>
      </c>
      <c r="E43" s="4" t="s">
        <v>15</v>
      </c>
      <c r="F43" s="6">
        <v>1677.0</v>
      </c>
      <c r="G43" s="4">
        <v>1.44</v>
      </c>
      <c r="H43" s="8">
        <v>0.5122</v>
      </c>
      <c r="I43" s="8">
        <v>0.1057</v>
      </c>
      <c r="J43" s="9">
        <v>0.0032291666666666666</v>
      </c>
      <c r="K43" s="21">
        <v>279.0</v>
      </c>
      <c r="L43" s="4">
        <v>3.48</v>
      </c>
    </row>
    <row r="44">
      <c r="A44" s="20" t="s">
        <v>71</v>
      </c>
      <c r="B44" s="20" t="s">
        <v>4904</v>
      </c>
      <c r="C44" s="20" t="s">
        <v>4907</v>
      </c>
      <c r="D44" s="20" t="s">
        <v>4908</v>
      </c>
      <c r="E44" s="4" t="s">
        <v>15</v>
      </c>
      <c r="F44" s="6">
        <v>1654.0</v>
      </c>
      <c r="G44" s="4">
        <v>2.78</v>
      </c>
      <c r="H44" s="8">
        <v>0.2122</v>
      </c>
      <c r="I44" s="8">
        <v>0.1896</v>
      </c>
      <c r="J44" s="9">
        <v>0.003553240740740741</v>
      </c>
      <c r="K44" s="21">
        <v>307.0</v>
      </c>
      <c r="L44" s="4">
        <v>5.31</v>
      </c>
    </row>
    <row r="45">
      <c r="A45" s="20" t="s">
        <v>73</v>
      </c>
      <c r="B45" s="20" t="s">
        <v>4909</v>
      </c>
      <c r="C45" s="20" t="s">
        <v>4910</v>
      </c>
      <c r="D45" s="20" t="s">
        <v>4911</v>
      </c>
      <c r="E45" s="4" t="s">
        <v>17</v>
      </c>
      <c r="F45" s="6">
        <v>1589.0</v>
      </c>
      <c r="G45" s="4">
        <v>4.35</v>
      </c>
      <c r="H45" s="8">
        <v>0.2542</v>
      </c>
      <c r="I45" s="8">
        <v>0.1932</v>
      </c>
      <c r="J45" s="9">
        <v>0.004166666666666667</v>
      </c>
      <c r="K45" s="21">
        <v>360.0</v>
      </c>
      <c r="L45" s="4">
        <v>2.79</v>
      </c>
    </row>
    <row r="46">
      <c r="A46" s="20" t="s">
        <v>74</v>
      </c>
      <c r="B46" s="20" t="s">
        <v>4909</v>
      </c>
      <c r="C46" s="20" t="s">
        <v>4910</v>
      </c>
      <c r="D46" s="20" t="s">
        <v>4911</v>
      </c>
      <c r="E46" s="4" t="s">
        <v>17</v>
      </c>
      <c r="F46" s="6">
        <v>1581.0</v>
      </c>
      <c r="G46" s="4">
        <v>3.82</v>
      </c>
      <c r="H46" s="8">
        <v>0.2182</v>
      </c>
      <c r="I46" s="8">
        <v>0.206</v>
      </c>
      <c r="J46" s="9">
        <v>0.0036805555555555554</v>
      </c>
      <c r="K46" s="21">
        <v>318.0</v>
      </c>
      <c r="L46" s="4">
        <v>3.46</v>
      </c>
    </row>
    <row r="47">
      <c r="A47" s="20" t="s">
        <v>75</v>
      </c>
      <c r="B47" s="20" t="s">
        <v>4904</v>
      </c>
      <c r="C47" s="20" t="s">
        <v>4907</v>
      </c>
      <c r="D47" s="20" t="s">
        <v>4908</v>
      </c>
      <c r="E47" s="4" t="s">
        <v>15</v>
      </c>
      <c r="F47" s="6">
        <v>1544.0</v>
      </c>
      <c r="G47" s="4">
        <v>3.66</v>
      </c>
      <c r="H47" s="8">
        <v>0.2668</v>
      </c>
      <c r="I47" s="8">
        <v>0.0887</v>
      </c>
      <c r="J47" s="9">
        <v>0.004456018518518519</v>
      </c>
      <c r="K47" s="21">
        <v>385.0</v>
      </c>
      <c r="L47" s="4">
        <v>4.49</v>
      </c>
    </row>
    <row r="48">
      <c r="A48" s="20" t="s">
        <v>77</v>
      </c>
      <c r="B48" s="20" t="s">
        <v>4909</v>
      </c>
      <c r="C48" s="20" t="s">
        <v>4910</v>
      </c>
      <c r="D48" s="20" t="s">
        <v>4911</v>
      </c>
      <c r="E48" s="4" t="s">
        <v>17</v>
      </c>
      <c r="F48" s="6">
        <v>1523.0</v>
      </c>
      <c r="G48" s="4">
        <v>4.62</v>
      </c>
      <c r="H48" s="8">
        <v>0.2167</v>
      </c>
      <c r="I48" s="8">
        <v>0.1576</v>
      </c>
      <c r="J48" s="9">
        <v>0.004247685185185185</v>
      </c>
      <c r="K48" s="21">
        <v>367.0</v>
      </c>
      <c r="L48" s="4">
        <v>3.19</v>
      </c>
    </row>
    <row r="49">
      <c r="A49" s="20" t="s">
        <v>78</v>
      </c>
      <c r="B49" s="20" t="s">
        <v>4909</v>
      </c>
      <c r="C49" s="20" t="s">
        <v>4910</v>
      </c>
      <c r="D49" s="20" t="s">
        <v>4911</v>
      </c>
      <c r="E49" s="4" t="s">
        <v>17</v>
      </c>
      <c r="F49" s="6">
        <v>1510.0</v>
      </c>
      <c r="G49" s="4">
        <v>3.93</v>
      </c>
      <c r="H49" s="8">
        <v>0.1914</v>
      </c>
      <c r="I49" s="8">
        <v>0.2296</v>
      </c>
      <c r="J49" s="9">
        <v>0.0035069444444444445</v>
      </c>
      <c r="K49" s="21">
        <v>303.0</v>
      </c>
      <c r="L49" s="4">
        <v>3.36</v>
      </c>
    </row>
    <row r="50">
      <c r="A50" s="20" t="s">
        <v>79</v>
      </c>
      <c r="B50" s="20" t="s">
        <v>4909</v>
      </c>
      <c r="C50" s="20" t="s">
        <v>4910</v>
      </c>
      <c r="D50" s="20" t="s">
        <v>4911</v>
      </c>
      <c r="E50" s="4" t="s">
        <v>17</v>
      </c>
      <c r="F50" s="6">
        <v>1488.0</v>
      </c>
      <c r="G50" s="4">
        <v>4.43</v>
      </c>
      <c r="H50" s="8">
        <v>0.3259</v>
      </c>
      <c r="I50" s="8">
        <v>0.1254</v>
      </c>
      <c r="J50" s="9">
        <v>0.004050925925925926</v>
      </c>
      <c r="K50" s="21">
        <v>350.0</v>
      </c>
      <c r="L50" s="4">
        <v>3.56</v>
      </c>
    </row>
    <row r="51">
      <c r="A51" s="20">
        <v>30103.0</v>
      </c>
      <c r="B51" s="20" t="s">
        <v>4904</v>
      </c>
      <c r="C51" s="20" t="s">
        <v>4905</v>
      </c>
      <c r="D51" s="20" t="s">
        <v>4906</v>
      </c>
      <c r="E51" s="4" t="s">
        <v>12</v>
      </c>
      <c r="F51" s="6">
        <v>1468.0</v>
      </c>
      <c r="G51" s="4">
        <v>1.73</v>
      </c>
      <c r="H51" s="8">
        <v>0.2609</v>
      </c>
      <c r="I51" s="8">
        <v>0.0283</v>
      </c>
      <c r="J51" s="9">
        <v>0.0031018518518518517</v>
      </c>
      <c r="K51" s="21">
        <v>268.0</v>
      </c>
      <c r="L51" s="4">
        <v>6.11</v>
      </c>
    </row>
    <row r="52">
      <c r="A52" s="20" t="s">
        <v>80</v>
      </c>
      <c r="B52" s="20" t="s">
        <v>4904</v>
      </c>
      <c r="C52" s="20" t="s">
        <v>4907</v>
      </c>
      <c r="D52" s="20" t="s">
        <v>4908</v>
      </c>
      <c r="E52" s="4" t="s">
        <v>15</v>
      </c>
      <c r="F52" s="6">
        <v>1467.0</v>
      </c>
      <c r="G52" s="4">
        <v>1.41</v>
      </c>
      <c r="H52" s="8">
        <v>0.623</v>
      </c>
      <c r="I52" s="8">
        <v>0.0475</v>
      </c>
      <c r="J52" s="9">
        <v>0.0013425925925925925</v>
      </c>
      <c r="K52" s="21">
        <v>116.0</v>
      </c>
      <c r="L52" s="4">
        <v>1.77</v>
      </c>
    </row>
    <row r="53">
      <c r="A53" s="20" t="s">
        <v>82</v>
      </c>
      <c r="B53" s="20" t="s">
        <v>4909</v>
      </c>
      <c r="C53" s="20" t="s">
        <v>4910</v>
      </c>
      <c r="D53" s="20" t="s">
        <v>4911</v>
      </c>
      <c r="E53" s="4" t="s">
        <v>17</v>
      </c>
      <c r="F53" s="6">
        <v>1457.0</v>
      </c>
      <c r="G53" s="4">
        <v>5.49</v>
      </c>
      <c r="H53" s="8">
        <v>0.2986</v>
      </c>
      <c r="I53" s="8">
        <v>0.1302</v>
      </c>
      <c r="J53" s="9">
        <v>0.005</v>
      </c>
      <c r="K53" s="21">
        <v>432.0</v>
      </c>
      <c r="L53" s="4">
        <v>3.58</v>
      </c>
    </row>
    <row r="54">
      <c r="A54" s="20" t="s">
        <v>83</v>
      </c>
      <c r="B54" s="20" t="s">
        <v>4904</v>
      </c>
      <c r="C54" s="20" t="s">
        <v>4907</v>
      </c>
      <c r="D54" s="20" t="s">
        <v>4908</v>
      </c>
      <c r="E54" s="4" t="s">
        <v>15</v>
      </c>
      <c r="F54" s="6">
        <v>1454.0</v>
      </c>
      <c r="G54" s="4">
        <v>1.66</v>
      </c>
      <c r="H54" s="8">
        <v>0.3102</v>
      </c>
      <c r="I54" s="8">
        <v>0.181</v>
      </c>
      <c r="J54" s="9">
        <v>0.004120370370370371</v>
      </c>
      <c r="K54" s="21">
        <v>356.0</v>
      </c>
      <c r="L54" s="4">
        <v>1.5</v>
      </c>
    </row>
    <row r="55">
      <c r="A55" s="20" t="s">
        <v>84</v>
      </c>
      <c r="B55" s="20" t="s">
        <v>4909</v>
      </c>
      <c r="C55" s="20" t="s">
        <v>4910</v>
      </c>
      <c r="D55" s="20" t="s">
        <v>4911</v>
      </c>
      <c r="E55" s="4" t="s">
        <v>17</v>
      </c>
      <c r="F55" s="6">
        <v>1445.0</v>
      </c>
      <c r="G55" s="4">
        <v>3.82</v>
      </c>
      <c r="H55" s="8">
        <v>0.2872</v>
      </c>
      <c r="I55" s="8">
        <v>0.1453</v>
      </c>
      <c r="J55" s="9">
        <v>0.004189814814814815</v>
      </c>
      <c r="K55" s="21">
        <v>362.0</v>
      </c>
      <c r="L55" s="4">
        <v>3.85</v>
      </c>
    </row>
    <row r="56">
      <c r="A56" s="20" t="s">
        <v>85</v>
      </c>
      <c r="B56" s="20" t="s">
        <v>4909</v>
      </c>
      <c r="C56" s="20" t="s">
        <v>4910</v>
      </c>
      <c r="D56" s="20" t="s">
        <v>4911</v>
      </c>
      <c r="E56" s="4" t="s">
        <v>17</v>
      </c>
      <c r="F56" s="6">
        <v>1441.0</v>
      </c>
      <c r="G56" s="4">
        <v>3.66</v>
      </c>
      <c r="H56" s="8">
        <v>0.3234</v>
      </c>
      <c r="I56" s="8">
        <v>0.1795</v>
      </c>
      <c r="J56" s="9">
        <v>0.003553240740740741</v>
      </c>
      <c r="K56" s="21">
        <v>307.0</v>
      </c>
      <c r="L56" s="4">
        <v>3.49</v>
      </c>
    </row>
    <row r="57">
      <c r="A57" s="20" t="s">
        <v>86</v>
      </c>
      <c r="B57" s="20" t="s">
        <v>4909</v>
      </c>
      <c r="C57" s="20" t="s">
        <v>4910</v>
      </c>
      <c r="D57" s="20" t="s">
        <v>4911</v>
      </c>
      <c r="E57" s="4" t="s">
        <v>17</v>
      </c>
      <c r="F57" s="6">
        <v>1400.0</v>
      </c>
      <c r="G57" s="4">
        <v>7.28</v>
      </c>
      <c r="H57" s="8">
        <v>0.3543</v>
      </c>
      <c r="I57" s="8">
        <v>0.0798</v>
      </c>
      <c r="J57" s="9">
        <v>0.006388888888888889</v>
      </c>
      <c r="K57" s="21">
        <v>552.0</v>
      </c>
      <c r="L57" s="4">
        <v>4.53</v>
      </c>
    </row>
    <row r="58">
      <c r="A58" s="20" t="s">
        <v>88</v>
      </c>
      <c r="B58" s="20" t="s">
        <v>4909</v>
      </c>
      <c r="C58" s="20" t="s">
        <v>4910</v>
      </c>
      <c r="D58" s="20" t="s">
        <v>4911</v>
      </c>
      <c r="E58" s="4" t="s">
        <v>17</v>
      </c>
      <c r="F58" s="6">
        <v>1382.0</v>
      </c>
      <c r="G58" s="4">
        <v>4.76</v>
      </c>
      <c r="H58" s="8">
        <v>0.2525</v>
      </c>
      <c r="I58" s="8">
        <v>0.1777</v>
      </c>
      <c r="J58" s="9">
        <v>0.0043287037037037035</v>
      </c>
      <c r="K58" s="21">
        <v>374.0</v>
      </c>
      <c r="L58" s="4">
        <v>4.14</v>
      </c>
    </row>
    <row r="59">
      <c r="A59" s="20" t="s">
        <v>89</v>
      </c>
      <c r="B59" s="20" t="s">
        <v>4909</v>
      </c>
      <c r="C59" s="20" t="s">
        <v>4910</v>
      </c>
      <c r="D59" s="20" t="s">
        <v>4911</v>
      </c>
      <c r="E59" s="4" t="s">
        <v>17</v>
      </c>
      <c r="F59" s="6">
        <v>1380.0</v>
      </c>
      <c r="G59" s="4">
        <v>4.67</v>
      </c>
      <c r="H59" s="8">
        <v>0.3152</v>
      </c>
      <c r="I59" s="8">
        <v>0.1314</v>
      </c>
      <c r="J59" s="9">
        <v>0.004710648148148148</v>
      </c>
      <c r="K59" s="21">
        <v>407.0</v>
      </c>
      <c r="L59" s="4">
        <v>2.97</v>
      </c>
    </row>
    <row r="60">
      <c r="A60" s="20" t="s">
        <v>90</v>
      </c>
      <c r="B60" s="20" t="s">
        <v>4904</v>
      </c>
      <c r="C60" s="20" t="s">
        <v>4907</v>
      </c>
      <c r="D60" s="20" t="s">
        <v>4908</v>
      </c>
      <c r="E60" s="4" t="s">
        <v>15</v>
      </c>
      <c r="F60" s="6">
        <v>1377.0</v>
      </c>
      <c r="G60" s="4">
        <v>1.48</v>
      </c>
      <c r="H60" s="8">
        <v>0.4343</v>
      </c>
      <c r="I60" s="8">
        <v>0.0654</v>
      </c>
      <c r="J60" s="9">
        <v>0.004201388888888889</v>
      </c>
      <c r="K60" s="21">
        <v>363.0</v>
      </c>
      <c r="L60" s="4">
        <v>4.16</v>
      </c>
    </row>
    <row r="61">
      <c r="A61" s="20" t="s">
        <v>92</v>
      </c>
      <c r="B61" s="20" t="s">
        <v>4909</v>
      </c>
      <c r="C61" s="20" t="s">
        <v>4910</v>
      </c>
      <c r="D61" s="20" t="s">
        <v>4911</v>
      </c>
      <c r="E61" s="4" t="s">
        <v>17</v>
      </c>
      <c r="F61" s="6">
        <v>1321.0</v>
      </c>
      <c r="G61" s="4">
        <v>3.57</v>
      </c>
      <c r="H61" s="8">
        <v>0.2173</v>
      </c>
      <c r="I61" s="8">
        <v>0.2176</v>
      </c>
      <c r="J61" s="9">
        <v>0.0035300925925925925</v>
      </c>
      <c r="K61" s="21">
        <v>305.0</v>
      </c>
      <c r="L61" s="4">
        <v>3.68</v>
      </c>
    </row>
    <row r="62">
      <c r="A62" s="20" t="s">
        <v>93</v>
      </c>
      <c r="B62" s="20" t="s">
        <v>4909</v>
      </c>
      <c r="C62" s="20" t="s">
        <v>4910</v>
      </c>
      <c r="D62" s="20" t="s">
        <v>4911</v>
      </c>
      <c r="E62" s="4" t="s">
        <v>17</v>
      </c>
      <c r="F62" s="6">
        <v>1319.0</v>
      </c>
      <c r="G62" s="4">
        <v>3.92</v>
      </c>
      <c r="H62" s="8">
        <v>0.2047</v>
      </c>
      <c r="I62" s="8">
        <v>0.2421</v>
      </c>
      <c r="J62" s="9">
        <v>0.0029745370370370373</v>
      </c>
      <c r="K62" s="21">
        <v>257.0</v>
      </c>
      <c r="L62" s="4">
        <v>2.75</v>
      </c>
    </row>
    <row r="63">
      <c r="A63" s="20" t="s">
        <v>94</v>
      </c>
      <c r="B63" s="20" t="s">
        <v>4909</v>
      </c>
      <c r="C63" s="20" t="s">
        <v>4910</v>
      </c>
      <c r="D63" s="20" t="s">
        <v>4911</v>
      </c>
      <c r="E63" s="4" t="s">
        <v>17</v>
      </c>
      <c r="F63" s="6">
        <v>1304.0</v>
      </c>
      <c r="G63" s="4">
        <v>3.71</v>
      </c>
      <c r="H63" s="8">
        <v>0.2308</v>
      </c>
      <c r="I63" s="8">
        <v>0.2068</v>
      </c>
      <c r="J63" s="9">
        <v>0.003460648148148148</v>
      </c>
      <c r="K63" s="21">
        <v>299.0</v>
      </c>
      <c r="L63" s="4">
        <v>2.97</v>
      </c>
    </row>
    <row r="64">
      <c r="A64" s="20" t="s">
        <v>95</v>
      </c>
      <c r="B64" s="20" t="s">
        <v>4909</v>
      </c>
      <c r="C64" s="20" t="s">
        <v>4910</v>
      </c>
      <c r="D64" s="20" t="s">
        <v>4911</v>
      </c>
      <c r="E64" s="4" t="s">
        <v>17</v>
      </c>
      <c r="F64" s="6">
        <v>1299.0</v>
      </c>
      <c r="G64" s="4">
        <v>4.17</v>
      </c>
      <c r="H64" s="8">
        <v>0.2671</v>
      </c>
      <c r="I64" s="8">
        <v>0.1979</v>
      </c>
      <c r="J64" s="9">
        <v>0.004074074074074074</v>
      </c>
      <c r="K64" s="21">
        <v>352.0</v>
      </c>
      <c r="L64" s="4">
        <v>3.29</v>
      </c>
    </row>
    <row r="65">
      <c r="A65" s="20" t="s">
        <v>96</v>
      </c>
      <c r="B65" s="20" t="s">
        <v>4904</v>
      </c>
      <c r="C65" s="20" t="s">
        <v>4913</v>
      </c>
      <c r="D65" s="20" t="s">
        <v>4914</v>
      </c>
      <c r="E65" s="4" t="s">
        <v>97</v>
      </c>
      <c r="F65" s="6">
        <v>1296.0</v>
      </c>
      <c r="G65" s="4">
        <v>1.01</v>
      </c>
      <c r="H65" s="8">
        <v>0.9969</v>
      </c>
      <c r="I65" s="8">
        <v>8.0E-4</v>
      </c>
      <c r="J65" s="9">
        <v>9.259259259259259E-5</v>
      </c>
      <c r="K65" s="21">
        <v>8.0</v>
      </c>
      <c r="L65" s="4">
        <v>0.01</v>
      </c>
    </row>
    <row r="66">
      <c r="A66" s="20" t="s">
        <v>98</v>
      </c>
      <c r="B66" s="20" t="s">
        <v>4909</v>
      </c>
      <c r="C66" s="20" t="s">
        <v>4910</v>
      </c>
      <c r="D66" s="20" t="s">
        <v>4911</v>
      </c>
      <c r="E66" s="4" t="s">
        <v>17</v>
      </c>
      <c r="F66" s="6">
        <v>1294.0</v>
      </c>
      <c r="G66" s="4">
        <v>3.66</v>
      </c>
      <c r="H66" s="8">
        <v>0.2218</v>
      </c>
      <c r="I66" s="8">
        <v>0.1976</v>
      </c>
      <c r="J66" s="9">
        <v>0.0035185185185185185</v>
      </c>
      <c r="K66" s="21">
        <v>304.0</v>
      </c>
      <c r="L66" s="4">
        <v>3.41</v>
      </c>
    </row>
    <row r="67">
      <c r="A67" s="20" t="s">
        <v>99</v>
      </c>
      <c r="B67" s="20" t="s">
        <v>4904</v>
      </c>
      <c r="C67" s="20" t="s">
        <v>4907</v>
      </c>
      <c r="D67" s="20" t="s">
        <v>4908</v>
      </c>
      <c r="E67" s="4" t="s">
        <v>15</v>
      </c>
      <c r="F67" s="6">
        <v>1282.0</v>
      </c>
      <c r="G67" s="4">
        <v>2.87</v>
      </c>
      <c r="H67" s="8">
        <v>0.2044</v>
      </c>
      <c r="I67" s="8">
        <v>0.1756</v>
      </c>
      <c r="J67" s="9">
        <v>0.004166666666666667</v>
      </c>
      <c r="K67" s="21">
        <v>360.0</v>
      </c>
      <c r="L67" s="4">
        <v>4.2</v>
      </c>
    </row>
    <row r="68">
      <c r="A68" s="20" t="s">
        <v>101</v>
      </c>
      <c r="B68" s="20" t="s">
        <v>4904</v>
      </c>
      <c r="C68" s="20" t="s">
        <v>4907</v>
      </c>
      <c r="D68" s="20" t="s">
        <v>4908</v>
      </c>
      <c r="E68" s="4" t="s">
        <v>15</v>
      </c>
      <c r="F68" s="6">
        <v>1279.0</v>
      </c>
      <c r="G68" s="4">
        <v>2.46</v>
      </c>
      <c r="H68" s="8">
        <v>0.3034</v>
      </c>
      <c r="I68" s="8">
        <v>0.0729</v>
      </c>
      <c r="J68" s="9">
        <v>0.004155092592592592</v>
      </c>
      <c r="K68" s="21">
        <v>359.0</v>
      </c>
      <c r="L68" s="4">
        <v>3.96</v>
      </c>
    </row>
    <row r="69">
      <c r="A69" s="20" t="s">
        <v>103</v>
      </c>
      <c r="B69" s="20" t="s">
        <v>4909</v>
      </c>
      <c r="C69" s="20" t="s">
        <v>4910</v>
      </c>
      <c r="D69" s="20" t="s">
        <v>4911</v>
      </c>
      <c r="E69" s="4" t="s">
        <v>17</v>
      </c>
      <c r="F69" s="6">
        <v>1267.0</v>
      </c>
      <c r="G69" s="4">
        <v>4.56</v>
      </c>
      <c r="H69" s="8">
        <v>0.2344</v>
      </c>
      <c r="I69" s="8">
        <v>0.1958</v>
      </c>
      <c r="J69" s="9">
        <v>0.0038541666666666668</v>
      </c>
      <c r="K69" s="21">
        <v>333.0</v>
      </c>
      <c r="L69" s="4">
        <v>3.47</v>
      </c>
    </row>
    <row r="70">
      <c r="A70" s="20" t="s">
        <v>104</v>
      </c>
      <c r="B70" s="20" t="s">
        <v>4909</v>
      </c>
      <c r="C70" s="20" t="s">
        <v>4910</v>
      </c>
      <c r="D70" s="20" t="s">
        <v>4911</v>
      </c>
      <c r="E70" s="4" t="s">
        <v>17</v>
      </c>
      <c r="F70" s="6">
        <v>1236.0</v>
      </c>
      <c r="G70" s="4">
        <v>2.98</v>
      </c>
      <c r="H70" s="8">
        <v>0.2403</v>
      </c>
      <c r="I70" s="8">
        <v>0.2761</v>
      </c>
      <c r="J70" s="9">
        <v>0.0021296296296296298</v>
      </c>
      <c r="K70" s="21">
        <v>184.0</v>
      </c>
      <c r="L70" s="4">
        <v>1.91</v>
      </c>
    </row>
    <row r="71">
      <c r="A71" s="20" t="s">
        <v>105</v>
      </c>
      <c r="B71" s="20" t="s">
        <v>4909</v>
      </c>
      <c r="C71" s="20" t="s">
        <v>4910</v>
      </c>
      <c r="D71" s="20" t="s">
        <v>4911</v>
      </c>
      <c r="E71" s="4" t="s">
        <v>17</v>
      </c>
      <c r="F71" s="6">
        <v>1233.0</v>
      </c>
      <c r="G71" s="4">
        <v>4.64</v>
      </c>
      <c r="H71" s="8">
        <v>0.2887</v>
      </c>
      <c r="I71" s="8">
        <v>0.1496</v>
      </c>
      <c r="J71" s="9">
        <v>0.0038310185185185183</v>
      </c>
      <c r="K71" s="21">
        <v>331.0</v>
      </c>
      <c r="L71" s="4">
        <v>3.37</v>
      </c>
    </row>
    <row r="72">
      <c r="A72" s="20" t="s">
        <v>106</v>
      </c>
      <c r="B72" s="20" t="s">
        <v>4909</v>
      </c>
      <c r="C72" s="20" t="s">
        <v>4910</v>
      </c>
      <c r="D72" s="20" t="s">
        <v>4911</v>
      </c>
      <c r="E72" s="4" t="s">
        <v>17</v>
      </c>
      <c r="F72" s="6">
        <v>1201.0</v>
      </c>
      <c r="G72" s="4">
        <v>5.17</v>
      </c>
      <c r="H72" s="8">
        <v>0.2798</v>
      </c>
      <c r="I72" s="8">
        <v>0.1377</v>
      </c>
      <c r="J72" s="9">
        <v>0.005636574074074074</v>
      </c>
      <c r="K72" s="21">
        <v>487.0</v>
      </c>
      <c r="L72" s="4">
        <v>4.74</v>
      </c>
    </row>
    <row r="73">
      <c r="A73" s="20" t="s">
        <v>108</v>
      </c>
      <c r="B73" s="20" t="s">
        <v>4904</v>
      </c>
      <c r="C73" s="20" t="s">
        <v>4907</v>
      </c>
      <c r="D73" s="20" t="s">
        <v>4908</v>
      </c>
      <c r="E73" s="4" t="s">
        <v>15</v>
      </c>
      <c r="F73" s="6">
        <v>1199.0</v>
      </c>
      <c r="G73" s="4">
        <v>3.13</v>
      </c>
      <c r="H73" s="8">
        <v>0.1902</v>
      </c>
      <c r="I73" s="8">
        <v>0.1072</v>
      </c>
      <c r="J73" s="9">
        <v>0.004826388888888889</v>
      </c>
      <c r="K73" s="21">
        <v>417.0</v>
      </c>
      <c r="L73" s="4">
        <v>5.81</v>
      </c>
    </row>
    <row r="74">
      <c r="A74" s="20" t="s">
        <v>110</v>
      </c>
      <c r="B74" s="20" t="s">
        <v>4904</v>
      </c>
      <c r="C74" s="20" t="s">
        <v>4907</v>
      </c>
      <c r="D74" s="20" t="s">
        <v>4908</v>
      </c>
      <c r="E74" s="4" t="s">
        <v>15</v>
      </c>
      <c r="F74" s="6">
        <v>1192.0</v>
      </c>
      <c r="G74" s="4">
        <v>2.93</v>
      </c>
      <c r="H74" s="8">
        <v>0.1737</v>
      </c>
      <c r="I74" s="8">
        <v>0.1487</v>
      </c>
      <c r="J74" s="9">
        <v>0.00400462962962963</v>
      </c>
      <c r="K74" s="21">
        <v>346.0</v>
      </c>
      <c r="L74" s="4">
        <v>4.19</v>
      </c>
    </row>
    <row r="75">
      <c r="A75" s="20" t="s">
        <v>112</v>
      </c>
      <c r="B75" s="20" t="s">
        <v>4909</v>
      </c>
      <c r="C75" s="20" t="s">
        <v>4910</v>
      </c>
      <c r="D75" s="20" t="s">
        <v>4911</v>
      </c>
      <c r="E75" s="4" t="s">
        <v>17</v>
      </c>
      <c r="F75" s="6">
        <v>1190.0</v>
      </c>
      <c r="G75" s="4">
        <v>4.49</v>
      </c>
      <c r="H75" s="8">
        <v>0.2412</v>
      </c>
      <c r="I75" s="8">
        <v>0.1816</v>
      </c>
      <c r="J75" s="9">
        <v>0.0038657407407407408</v>
      </c>
      <c r="K75" s="21">
        <v>334.0</v>
      </c>
      <c r="L75" s="4">
        <v>3.09</v>
      </c>
    </row>
    <row r="76">
      <c r="A76" s="20" t="s">
        <v>113</v>
      </c>
      <c r="B76" s="20" t="s">
        <v>4909</v>
      </c>
      <c r="C76" s="20" t="s">
        <v>4910</v>
      </c>
      <c r="D76" s="20" t="s">
        <v>4911</v>
      </c>
      <c r="E76" s="4" t="s">
        <v>17</v>
      </c>
      <c r="F76" s="6">
        <v>1187.0</v>
      </c>
      <c r="G76" s="4">
        <v>3.87</v>
      </c>
      <c r="H76" s="8">
        <v>0.2494</v>
      </c>
      <c r="I76" s="8">
        <v>0.2081</v>
      </c>
      <c r="J76" s="9">
        <v>0.0030208333333333333</v>
      </c>
      <c r="K76" s="21">
        <v>261.0</v>
      </c>
      <c r="L76" s="4">
        <v>3.03</v>
      </c>
    </row>
    <row r="77">
      <c r="A77" s="20" t="s">
        <v>114</v>
      </c>
      <c r="B77" s="20" t="s">
        <v>4909</v>
      </c>
      <c r="C77" s="20" t="s">
        <v>4910</v>
      </c>
      <c r="D77" s="20" t="s">
        <v>4911</v>
      </c>
      <c r="E77" s="4" t="s">
        <v>17</v>
      </c>
      <c r="F77" s="6">
        <v>1174.0</v>
      </c>
      <c r="G77" s="4">
        <v>3.36</v>
      </c>
      <c r="H77" s="8">
        <v>0.2232</v>
      </c>
      <c r="I77" s="8">
        <v>0.2874</v>
      </c>
      <c r="J77" s="9">
        <v>0.003310185185185185</v>
      </c>
      <c r="K77" s="21">
        <v>286.0</v>
      </c>
      <c r="L77" s="4">
        <v>2.6</v>
      </c>
    </row>
    <row r="78">
      <c r="A78" s="20" t="s">
        <v>115</v>
      </c>
      <c r="B78" s="20" t="s">
        <v>4904</v>
      </c>
      <c r="C78" s="20" t="s">
        <v>4907</v>
      </c>
      <c r="D78" s="20" t="s">
        <v>4906</v>
      </c>
      <c r="E78" s="4" t="s">
        <v>21</v>
      </c>
      <c r="F78" s="6">
        <v>1169.0</v>
      </c>
      <c r="G78" s="4">
        <v>2.51</v>
      </c>
      <c r="H78" s="8">
        <v>0.3353</v>
      </c>
      <c r="I78" s="8">
        <v>0.1318</v>
      </c>
      <c r="J78" s="9">
        <v>0.004074074074074074</v>
      </c>
      <c r="K78" s="21">
        <v>352.0</v>
      </c>
      <c r="L78" s="4">
        <v>3.08</v>
      </c>
    </row>
    <row r="79">
      <c r="A79" s="20" t="s">
        <v>117</v>
      </c>
      <c r="B79" s="20" t="s">
        <v>4904</v>
      </c>
      <c r="C79" s="20" t="s">
        <v>4907</v>
      </c>
      <c r="D79" s="20" t="s">
        <v>4908</v>
      </c>
      <c r="E79" s="4" t="s">
        <v>15</v>
      </c>
      <c r="F79" s="6">
        <v>1164.0</v>
      </c>
      <c r="G79" s="4">
        <v>3.04</v>
      </c>
      <c r="H79" s="8">
        <v>0.2139</v>
      </c>
      <c r="I79" s="8">
        <v>0.1851</v>
      </c>
      <c r="J79" s="9">
        <v>0.0036458333333333334</v>
      </c>
      <c r="K79" s="21">
        <v>315.0</v>
      </c>
      <c r="L79" s="4">
        <v>4.56</v>
      </c>
    </row>
    <row r="80">
      <c r="A80" s="20" t="s">
        <v>119</v>
      </c>
      <c r="B80" s="20" t="s">
        <v>4909</v>
      </c>
      <c r="C80" s="20" t="s">
        <v>4910</v>
      </c>
      <c r="D80" s="20" t="s">
        <v>4912</v>
      </c>
      <c r="E80" s="4" t="s">
        <v>32</v>
      </c>
      <c r="F80" s="6">
        <v>1153.0</v>
      </c>
      <c r="G80" s="4">
        <v>3.67</v>
      </c>
      <c r="H80" s="8">
        <v>0.3348</v>
      </c>
      <c r="I80" s="8">
        <v>0.1057</v>
      </c>
      <c r="J80" s="9">
        <v>0.0042824074074074075</v>
      </c>
      <c r="K80" s="21">
        <v>370.0</v>
      </c>
      <c r="L80" s="4">
        <v>4.24</v>
      </c>
    </row>
    <row r="81">
      <c r="A81" s="20" t="s">
        <v>120</v>
      </c>
      <c r="B81" s="20" t="s">
        <v>4909</v>
      </c>
      <c r="C81" s="20" t="s">
        <v>4910</v>
      </c>
      <c r="D81" s="20" t="s">
        <v>4911</v>
      </c>
      <c r="E81" s="4" t="s">
        <v>17</v>
      </c>
      <c r="F81" s="6">
        <v>1146.0</v>
      </c>
      <c r="G81" s="4">
        <v>3.73</v>
      </c>
      <c r="H81" s="8">
        <v>0.2304</v>
      </c>
      <c r="I81" s="8">
        <v>0.1984</v>
      </c>
      <c r="J81" s="9">
        <v>0.0036342592592592594</v>
      </c>
      <c r="K81" s="21">
        <v>314.0</v>
      </c>
      <c r="L81" s="4">
        <v>4.02</v>
      </c>
    </row>
    <row r="82">
      <c r="A82" s="20" t="s">
        <v>121</v>
      </c>
      <c r="B82" s="20" t="s">
        <v>4904</v>
      </c>
      <c r="C82" s="20" t="s">
        <v>4907</v>
      </c>
      <c r="D82" s="20" t="s">
        <v>4908</v>
      </c>
      <c r="E82" s="4" t="s">
        <v>15</v>
      </c>
      <c r="F82" s="6">
        <v>1126.0</v>
      </c>
      <c r="G82" s="4">
        <v>2.88</v>
      </c>
      <c r="H82" s="8">
        <v>0.1465</v>
      </c>
      <c r="I82" s="8">
        <v>0.1781</v>
      </c>
      <c r="J82" s="9">
        <v>0.003946759259259259</v>
      </c>
      <c r="K82" s="21">
        <v>341.0</v>
      </c>
      <c r="L82" s="4">
        <v>5.69</v>
      </c>
    </row>
    <row r="83">
      <c r="A83" s="20" t="s">
        <v>123</v>
      </c>
      <c r="B83" s="20" t="s">
        <v>4909</v>
      </c>
      <c r="C83" s="20" t="s">
        <v>4910</v>
      </c>
      <c r="D83" s="20" t="s">
        <v>4911</v>
      </c>
      <c r="E83" s="4" t="s">
        <v>17</v>
      </c>
      <c r="F83" s="6">
        <v>1122.0</v>
      </c>
      <c r="G83" s="4">
        <v>4.41</v>
      </c>
      <c r="H83" s="8">
        <v>0.2184</v>
      </c>
      <c r="I83" s="8">
        <v>0.2087</v>
      </c>
      <c r="J83" s="9">
        <v>0.0038310185185185183</v>
      </c>
      <c r="K83" s="21">
        <v>331.0</v>
      </c>
      <c r="L83" s="4">
        <v>3.02</v>
      </c>
    </row>
    <row r="84">
      <c r="A84" s="20" t="s">
        <v>124</v>
      </c>
      <c r="B84" s="20" t="s">
        <v>4909</v>
      </c>
      <c r="C84" s="20" t="s">
        <v>4910</v>
      </c>
      <c r="D84" s="20" t="s">
        <v>4911</v>
      </c>
      <c r="E84" s="4" t="s">
        <v>17</v>
      </c>
      <c r="F84" s="6">
        <v>1120.0</v>
      </c>
      <c r="G84" s="4">
        <v>4.37</v>
      </c>
      <c r="H84" s="8">
        <v>0.2973</v>
      </c>
      <c r="I84" s="8">
        <v>0.1465</v>
      </c>
      <c r="J84" s="9">
        <v>0.004421296296296296</v>
      </c>
      <c r="K84" s="21">
        <v>382.0</v>
      </c>
      <c r="L84" s="4">
        <v>3.7</v>
      </c>
    </row>
    <row r="85">
      <c r="A85" s="20" t="s">
        <v>125</v>
      </c>
      <c r="B85" s="20" t="s">
        <v>4909</v>
      </c>
      <c r="C85" s="20" t="s">
        <v>4910</v>
      </c>
      <c r="D85" s="20" t="s">
        <v>4911</v>
      </c>
      <c r="E85" s="4" t="s">
        <v>17</v>
      </c>
      <c r="F85" s="6">
        <v>1115.0</v>
      </c>
      <c r="G85" s="4">
        <v>4.27</v>
      </c>
      <c r="H85" s="8">
        <v>0.2161</v>
      </c>
      <c r="I85" s="8">
        <v>0.2084</v>
      </c>
      <c r="J85" s="9">
        <v>0.0030787037037037037</v>
      </c>
      <c r="K85" s="21">
        <v>266.0</v>
      </c>
      <c r="L85" s="4">
        <v>3.01</v>
      </c>
    </row>
    <row r="86">
      <c r="A86" s="20" t="s">
        <v>126</v>
      </c>
      <c r="B86" s="20" t="s">
        <v>4909</v>
      </c>
      <c r="C86" s="20" t="s">
        <v>4910</v>
      </c>
      <c r="D86" s="20" t="s">
        <v>4911</v>
      </c>
      <c r="E86" s="4" t="s">
        <v>17</v>
      </c>
      <c r="F86" s="6">
        <v>1112.0</v>
      </c>
      <c r="G86" s="4">
        <v>4.74</v>
      </c>
      <c r="H86" s="8">
        <v>0.2761</v>
      </c>
      <c r="I86" s="8">
        <v>0.147</v>
      </c>
      <c r="J86" s="9">
        <v>0.0038310185185185183</v>
      </c>
      <c r="K86" s="21">
        <v>331.0</v>
      </c>
      <c r="L86" s="4">
        <v>3.12</v>
      </c>
    </row>
    <row r="87">
      <c r="A87" s="20" t="s">
        <v>127</v>
      </c>
      <c r="B87" s="20" t="s">
        <v>4909</v>
      </c>
      <c r="C87" s="20" t="s">
        <v>4910</v>
      </c>
      <c r="D87" s="20" t="s">
        <v>4911</v>
      </c>
      <c r="E87" s="4" t="s">
        <v>17</v>
      </c>
      <c r="F87" s="6">
        <v>1112.0</v>
      </c>
      <c r="G87" s="4">
        <v>4.11</v>
      </c>
      <c r="H87" s="8">
        <v>0.1736</v>
      </c>
      <c r="I87" s="8">
        <v>0.2055</v>
      </c>
      <c r="J87" s="9">
        <v>0.003310185185185185</v>
      </c>
      <c r="K87" s="21">
        <v>286.0</v>
      </c>
      <c r="L87" s="4">
        <v>3.89</v>
      </c>
    </row>
    <row r="88">
      <c r="A88" s="20" t="s">
        <v>128</v>
      </c>
      <c r="B88" s="20" t="s">
        <v>4909</v>
      </c>
      <c r="C88" s="20" t="s">
        <v>4910</v>
      </c>
      <c r="D88" s="20" t="s">
        <v>4911</v>
      </c>
      <c r="E88" s="4" t="s">
        <v>17</v>
      </c>
      <c r="F88" s="6">
        <v>1111.0</v>
      </c>
      <c r="G88" s="4">
        <v>3.17</v>
      </c>
      <c r="H88" s="8">
        <v>0.2502</v>
      </c>
      <c r="I88" s="8">
        <v>0.1868</v>
      </c>
      <c r="J88" s="9">
        <v>0.002777777777777778</v>
      </c>
      <c r="K88" s="21">
        <v>240.0</v>
      </c>
      <c r="L88" s="4">
        <v>3.51</v>
      </c>
    </row>
    <row r="89">
      <c r="A89" s="20" t="s">
        <v>129</v>
      </c>
      <c r="B89" s="20" t="s">
        <v>4909</v>
      </c>
      <c r="C89" s="20" t="s">
        <v>4910</v>
      </c>
      <c r="D89" s="20" t="s">
        <v>4911</v>
      </c>
      <c r="E89" s="4" t="s">
        <v>17</v>
      </c>
      <c r="F89" s="6">
        <v>1108.0</v>
      </c>
      <c r="G89" s="4">
        <v>4.56</v>
      </c>
      <c r="H89" s="8">
        <v>0.2329</v>
      </c>
      <c r="I89" s="8">
        <v>0.1499</v>
      </c>
      <c r="J89" s="9">
        <v>0.004039351851851852</v>
      </c>
      <c r="K89" s="21">
        <v>349.0</v>
      </c>
      <c r="L89" s="4">
        <v>3.35</v>
      </c>
    </row>
    <row r="90">
      <c r="A90" s="20" t="s">
        <v>130</v>
      </c>
      <c r="B90" s="20" t="s">
        <v>4909</v>
      </c>
      <c r="C90" s="20" t="s">
        <v>4910</v>
      </c>
      <c r="D90" s="20" t="s">
        <v>4911</v>
      </c>
      <c r="E90" s="4" t="s">
        <v>17</v>
      </c>
      <c r="F90" s="6">
        <v>1105.0</v>
      </c>
      <c r="G90" s="4">
        <v>4.12</v>
      </c>
      <c r="H90" s="8">
        <v>0.2452</v>
      </c>
      <c r="I90" s="8">
        <v>0.2081</v>
      </c>
      <c r="J90" s="9">
        <v>0.003576388888888889</v>
      </c>
      <c r="K90" s="21">
        <v>309.0</v>
      </c>
      <c r="L90" s="4">
        <v>3.11</v>
      </c>
    </row>
    <row r="91">
      <c r="A91" s="20" t="s">
        <v>131</v>
      </c>
      <c r="B91" s="20" t="s">
        <v>4909</v>
      </c>
      <c r="C91" s="20" t="s">
        <v>4910</v>
      </c>
      <c r="D91" s="20" t="s">
        <v>4911</v>
      </c>
      <c r="E91" s="4" t="s">
        <v>17</v>
      </c>
      <c r="F91" s="6">
        <v>1099.0</v>
      </c>
      <c r="G91" s="4">
        <v>4.75</v>
      </c>
      <c r="H91" s="8">
        <v>0.2875</v>
      </c>
      <c r="I91" s="8">
        <v>0.1507</v>
      </c>
      <c r="J91" s="9">
        <v>0.004074074074074074</v>
      </c>
      <c r="K91" s="21">
        <v>352.0</v>
      </c>
      <c r="L91" s="4">
        <v>3.83</v>
      </c>
    </row>
    <row r="92">
      <c r="A92" s="20" t="s">
        <v>132</v>
      </c>
      <c r="B92" s="20" t="s">
        <v>4904</v>
      </c>
      <c r="C92" s="20" t="s">
        <v>4907</v>
      </c>
      <c r="D92" s="20" t="s">
        <v>4906</v>
      </c>
      <c r="E92" s="4" t="s">
        <v>21</v>
      </c>
      <c r="F92" s="6">
        <v>1099.0</v>
      </c>
      <c r="G92" s="4">
        <v>1.28</v>
      </c>
      <c r="H92" s="8">
        <v>0.2793</v>
      </c>
      <c r="I92" s="8">
        <v>0.1914</v>
      </c>
      <c r="J92" s="9">
        <v>0.0025925925925925925</v>
      </c>
      <c r="K92" s="21">
        <v>224.0</v>
      </c>
      <c r="L92" s="4">
        <v>1.13</v>
      </c>
    </row>
    <row r="93">
      <c r="A93" s="20" t="s">
        <v>134</v>
      </c>
      <c r="B93" s="20" t="s">
        <v>4909</v>
      </c>
      <c r="C93" s="20" t="s">
        <v>4910</v>
      </c>
      <c r="D93" s="20" t="s">
        <v>4911</v>
      </c>
      <c r="E93" s="4" t="s">
        <v>17</v>
      </c>
      <c r="F93" s="6">
        <v>1079.0</v>
      </c>
      <c r="G93" s="4">
        <v>3.69</v>
      </c>
      <c r="H93" s="8">
        <v>0.354</v>
      </c>
      <c r="I93" s="8">
        <v>0.1942</v>
      </c>
      <c r="J93" s="9">
        <v>0.003703703703703704</v>
      </c>
      <c r="K93" s="21">
        <v>320.0</v>
      </c>
      <c r="L93" s="4">
        <v>3.58</v>
      </c>
    </row>
    <row r="94">
      <c r="A94" s="20" t="s">
        <v>135</v>
      </c>
      <c r="B94" s="20" t="s">
        <v>4909</v>
      </c>
      <c r="C94" s="20" t="s">
        <v>4910</v>
      </c>
      <c r="D94" s="20" t="s">
        <v>4911</v>
      </c>
      <c r="E94" s="4" t="s">
        <v>17</v>
      </c>
      <c r="F94" s="6">
        <v>1078.0</v>
      </c>
      <c r="G94" s="4">
        <v>4.03</v>
      </c>
      <c r="H94" s="8">
        <v>0.2254</v>
      </c>
      <c r="I94" s="8">
        <v>0.1778</v>
      </c>
      <c r="J94" s="9">
        <v>0.003587962962962963</v>
      </c>
      <c r="K94" s="21">
        <v>310.0</v>
      </c>
      <c r="L94" s="4">
        <v>3.64</v>
      </c>
    </row>
    <row r="95">
      <c r="A95" s="20" t="s">
        <v>136</v>
      </c>
      <c r="B95" s="20" t="s">
        <v>4909</v>
      </c>
      <c r="C95" s="20" t="s">
        <v>4910</v>
      </c>
      <c r="D95" s="20" t="s">
        <v>4911</v>
      </c>
      <c r="E95" s="4" t="s">
        <v>17</v>
      </c>
      <c r="F95" s="6">
        <v>1073.0</v>
      </c>
      <c r="G95" s="4">
        <v>5.74</v>
      </c>
      <c r="H95" s="8">
        <v>0.247</v>
      </c>
      <c r="I95" s="8">
        <v>0.1232</v>
      </c>
      <c r="J95" s="9">
        <v>0.00494212962962963</v>
      </c>
      <c r="K95" s="21">
        <v>427.0</v>
      </c>
      <c r="L95" s="4">
        <v>3.33</v>
      </c>
    </row>
    <row r="96">
      <c r="A96" s="20" t="s">
        <v>138</v>
      </c>
      <c r="B96" s="20" t="s">
        <v>4909</v>
      </c>
      <c r="C96" s="20" t="s">
        <v>4910</v>
      </c>
      <c r="D96" s="20" t="s">
        <v>4911</v>
      </c>
      <c r="E96" s="4" t="s">
        <v>17</v>
      </c>
      <c r="F96" s="6">
        <v>1069.0</v>
      </c>
      <c r="G96" s="4">
        <v>4.01</v>
      </c>
      <c r="H96" s="8">
        <v>0.2451</v>
      </c>
      <c r="I96" s="8">
        <v>0.2068</v>
      </c>
      <c r="J96" s="9">
        <v>0.003287037037037037</v>
      </c>
      <c r="K96" s="21">
        <v>284.0</v>
      </c>
      <c r="L96" s="4">
        <v>3.36</v>
      </c>
    </row>
    <row r="97">
      <c r="A97" s="20" t="s">
        <v>139</v>
      </c>
      <c r="B97" s="20" t="s">
        <v>4904</v>
      </c>
      <c r="C97" s="20" t="s">
        <v>4907</v>
      </c>
      <c r="D97" s="20" t="s">
        <v>4908</v>
      </c>
      <c r="E97" s="4" t="s">
        <v>15</v>
      </c>
      <c r="F97" s="6">
        <v>1068.0</v>
      </c>
      <c r="G97" s="4">
        <v>4.27</v>
      </c>
      <c r="H97" s="8">
        <v>0.1919</v>
      </c>
      <c r="I97" s="8">
        <v>0.0823</v>
      </c>
      <c r="J97" s="9">
        <v>0.006921296296296296</v>
      </c>
      <c r="K97" s="21">
        <v>598.0</v>
      </c>
      <c r="L97" s="4">
        <v>10.29</v>
      </c>
    </row>
    <row r="98">
      <c r="A98" s="20" t="s">
        <v>4805</v>
      </c>
      <c r="B98" s="20" t="s">
        <v>4904</v>
      </c>
      <c r="C98" s="20" t="s">
        <v>4913</v>
      </c>
      <c r="D98" s="20" t="s">
        <v>4914</v>
      </c>
      <c r="E98" s="4" t="s">
        <v>97</v>
      </c>
      <c r="F98" s="6">
        <v>1062.0</v>
      </c>
      <c r="G98" s="4">
        <v>1.4</v>
      </c>
      <c r="H98" s="8">
        <v>0.6186</v>
      </c>
      <c r="I98" s="8">
        <v>0.0417</v>
      </c>
      <c r="J98" s="9">
        <v>0.0016203703703703703</v>
      </c>
      <c r="K98" s="21">
        <v>140.0</v>
      </c>
      <c r="L98" s="4">
        <v>2.97</v>
      </c>
    </row>
    <row r="99">
      <c r="A99" s="20" t="s">
        <v>142</v>
      </c>
      <c r="B99" s="20" t="s">
        <v>4904</v>
      </c>
      <c r="C99" s="20" t="s">
        <v>4907</v>
      </c>
      <c r="D99" s="20" t="s">
        <v>4906</v>
      </c>
      <c r="E99" s="4" t="s">
        <v>21</v>
      </c>
      <c r="F99" s="6">
        <v>1045.0</v>
      </c>
      <c r="G99" s="4">
        <v>1.5</v>
      </c>
      <c r="H99" s="8">
        <v>0.6746</v>
      </c>
      <c r="I99" s="8">
        <v>0.0529</v>
      </c>
      <c r="J99" s="9">
        <v>0.0022685185185185187</v>
      </c>
      <c r="K99" s="21">
        <v>196.0</v>
      </c>
      <c r="L99" s="4">
        <v>1.94</v>
      </c>
    </row>
    <row r="100">
      <c r="A100" s="20" t="s">
        <v>144</v>
      </c>
      <c r="B100" s="20" t="s">
        <v>4909</v>
      </c>
      <c r="C100" s="20" t="s">
        <v>4910</v>
      </c>
      <c r="D100" s="20" t="s">
        <v>4911</v>
      </c>
      <c r="E100" s="4" t="s">
        <v>17</v>
      </c>
      <c r="F100" s="6">
        <v>1042.0</v>
      </c>
      <c r="G100" s="4">
        <v>4.05</v>
      </c>
      <c r="H100" s="8">
        <v>0.2361</v>
      </c>
      <c r="I100" s="8">
        <v>0.2152</v>
      </c>
      <c r="J100" s="9">
        <v>0.003564814814814815</v>
      </c>
      <c r="K100" s="21">
        <v>308.0</v>
      </c>
      <c r="L100" s="4">
        <v>2.95</v>
      </c>
    </row>
    <row r="101">
      <c r="A101" s="20" t="s">
        <v>145</v>
      </c>
      <c r="B101" s="20" t="s">
        <v>4909</v>
      </c>
      <c r="C101" s="20" t="s">
        <v>4910</v>
      </c>
      <c r="D101" s="20" t="s">
        <v>4912</v>
      </c>
      <c r="E101" s="4" t="s">
        <v>32</v>
      </c>
      <c r="F101" s="6">
        <v>1018.0</v>
      </c>
      <c r="G101" s="4">
        <v>4.31</v>
      </c>
      <c r="H101" s="8">
        <v>0.2407</v>
      </c>
      <c r="I101" s="8">
        <v>0.1471</v>
      </c>
      <c r="J101" s="9">
        <v>0.004895833333333334</v>
      </c>
      <c r="K101" s="21">
        <v>423.0</v>
      </c>
      <c r="L101" s="4">
        <v>4.76</v>
      </c>
    </row>
    <row r="102">
      <c r="A102" s="20" t="s">
        <v>146</v>
      </c>
      <c r="B102" s="20" t="s">
        <v>4909</v>
      </c>
      <c r="C102" s="20" t="s">
        <v>4910</v>
      </c>
      <c r="D102" s="20" t="s">
        <v>4911</v>
      </c>
      <c r="E102" s="4" t="s">
        <v>17</v>
      </c>
      <c r="F102" s="4">
        <v>995.0</v>
      </c>
      <c r="G102" s="4">
        <v>3.52</v>
      </c>
      <c r="H102" s="8">
        <v>0.2442</v>
      </c>
      <c r="I102" s="8">
        <v>0.198</v>
      </c>
      <c r="J102" s="9">
        <v>0.0033333333333333335</v>
      </c>
      <c r="K102" s="21">
        <v>288.0</v>
      </c>
      <c r="L102" s="4">
        <v>2.75</v>
      </c>
    </row>
    <row r="103">
      <c r="A103" s="20" t="s">
        <v>148</v>
      </c>
      <c r="B103" s="20" t="s">
        <v>4909</v>
      </c>
      <c r="C103" s="20" t="s">
        <v>4910</v>
      </c>
      <c r="D103" s="20" t="s">
        <v>4911</v>
      </c>
      <c r="E103" s="4" t="s">
        <v>17</v>
      </c>
      <c r="F103" s="4">
        <v>983.0</v>
      </c>
      <c r="G103" s="4">
        <v>3.4</v>
      </c>
      <c r="H103" s="8">
        <v>0.1953</v>
      </c>
      <c r="I103" s="8">
        <v>0.3082</v>
      </c>
      <c r="J103" s="9">
        <v>0.002928240740740741</v>
      </c>
      <c r="K103" s="21">
        <v>253.0</v>
      </c>
      <c r="L103" s="4">
        <v>3.2</v>
      </c>
    </row>
    <row r="104">
      <c r="A104" s="20" t="s">
        <v>151</v>
      </c>
      <c r="B104" s="20" t="s">
        <v>4909</v>
      </c>
      <c r="C104" s="20" t="s">
        <v>4910</v>
      </c>
      <c r="D104" s="20" t="s">
        <v>4911</v>
      </c>
      <c r="E104" s="4" t="s">
        <v>17</v>
      </c>
      <c r="F104" s="4">
        <v>973.0</v>
      </c>
      <c r="G104" s="4">
        <v>4.11</v>
      </c>
      <c r="H104" s="8">
        <v>0.2641</v>
      </c>
      <c r="I104" s="8">
        <v>0.1706</v>
      </c>
      <c r="J104" s="9">
        <v>0.0044444444444444444</v>
      </c>
      <c r="K104" s="21">
        <v>384.0</v>
      </c>
      <c r="L104" s="4">
        <v>3.93</v>
      </c>
    </row>
    <row r="105">
      <c r="A105" s="20" t="s">
        <v>152</v>
      </c>
      <c r="B105" s="20" t="s">
        <v>4909</v>
      </c>
      <c r="C105" s="20" t="s">
        <v>4910</v>
      </c>
      <c r="D105" s="20" t="s">
        <v>4911</v>
      </c>
      <c r="E105" s="4" t="s">
        <v>17</v>
      </c>
      <c r="F105" s="4">
        <v>965.0</v>
      </c>
      <c r="G105" s="4">
        <v>3.51</v>
      </c>
      <c r="H105" s="8">
        <v>0.1876</v>
      </c>
      <c r="I105" s="8">
        <v>0.2465</v>
      </c>
      <c r="J105" s="9">
        <v>0.002939814814814815</v>
      </c>
      <c r="K105" s="21">
        <v>254.0</v>
      </c>
      <c r="L105" s="4">
        <v>3.12</v>
      </c>
    </row>
    <row r="106">
      <c r="A106" s="20" t="s">
        <v>153</v>
      </c>
      <c r="B106" s="20" t="s">
        <v>4909</v>
      </c>
      <c r="C106" s="20" t="s">
        <v>4910</v>
      </c>
      <c r="D106" s="20" t="s">
        <v>4911</v>
      </c>
      <c r="E106" s="4" t="s">
        <v>17</v>
      </c>
      <c r="F106" s="4">
        <v>943.0</v>
      </c>
      <c r="G106" s="4">
        <v>3.85</v>
      </c>
      <c r="H106" s="8">
        <v>0.3043</v>
      </c>
      <c r="I106" s="8">
        <v>0.1865</v>
      </c>
      <c r="J106" s="9">
        <v>0.0033333333333333335</v>
      </c>
      <c r="K106" s="21">
        <v>288.0</v>
      </c>
      <c r="L106" s="4">
        <v>3.1</v>
      </c>
    </row>
    <row r="107">
      <c r="A107" s="20" t="s">
        <v>154</v>
      </c>
      <c r="B107" s="20" t="s">
        <v>4909</v>
      </c>
      <c r="C107" s="20" t="s">
        <v>4910</v>
      </c>
      <c r="D107" s="20" t="s">
        <v>4911</v>
      </c>
      <c r="E107" s="4" t="s">
        <v>17</v>
      </c>
      <c r="F107" s="4">
        <v>930.0</v>
      </c>
      <c r="G107" s="4">
        <v>3.54</v>
      </c>
      <c r="H107" s="8">
        <v>0.3129</v>
      </c>
      <c r="I107" s="8">
        <v>0.1596</v>
      </c>
      <c r="J107" s="9">
        <v>0.0029745370370370373</v>
      </c>
      <c r="K107" s="21">
        <v>257.0</v>
      </c>
      <c r="L107" s="4">
        <v>2.87</v>
      </c>
    </row>
    <row r="108">
      <c r="A108" s="20" t="s">
        <v>988</v>
      </c>
      <c r="B108" s="20" t="s">
        <v>4904</v>
      </c>
      <c r="C108" s="20" t="s">
        <v>4907</v>
      </c>
      <c r="D108" s="20" t="s">
        <v>4908</v>
      </c>
      <c r="E108" s="4" t="s">
        <v>15</v>
      </c>
      <c r="F108" s="4">
        <v>927.0</v>
      </c>
      <c r="G108" s="4">
        <v>2.67</v>
      </c>
      <c r="H108" s="8">
        <v>0.3657</v>
      </c>
      <c r="I108" s="8">
        <v>0.1034</v>
      </c>
      <c r="J108" s="9">
        <v>0.005798611111111111</v>
      </c>
      <c r="K108" s="21">
        <v>501.0</v>
      </c>
      <c r="L108" s="4">
        <v>4.58</v>
      </c>
    </row>
    <row r="109">
      <c r="A109" s="20" t="s">
        <v>157</v>
      </c>
      <c r="B109" s="20" t="s">
        <v>4909</v>
      </c>
      <c r="C109" s="20" t="s">
        <v>4910</v>
      </c>
      <c r="D109" s="20" t="s">
        <v>4911</v>
      </c>
      <c r="E109" s="4" t="s">
        <v>17</v>
      </c>
      <c r="F109" s="4">
        <v>923.0</v>
      </c>
      <c r="G109" s="4">
        <v>4.1</v>
      </c>
      <c r="H109" s="8">
        <v>0.2839</v>
      </c>
      <c r="I109" s="8">
        <v>0.1748</v>
      </c>
      <c r="J109" s="9">
        <v>0.00400462962962963</v>
      </c>
      <c r="K109" s="21">
        <v>346.0</v>
      </c>
      <c r="L109" s="4">
        <v>2.79</v>
      </c>
    </row>
    <row r="110">
      <c r="A110" s="20" t="s">
        <v>158</v>
      </c>
      <c r="B110" s="20" t="s">
        <v>4904</v>
      </c>
      <c r="C110" s="20" t="s">
        <v>4907</v>
      </c>
      <c r="D110" s="20" t="s">
        <v>4908</v>
      </c>
      <c r="E110" s="4" t="s">
        <v>15</v>
      </c>
      <c r="F110" s="4">
        <v>908.0</v>
      </c>
      <c r="G110" s="4">
        <v>1.33</v>
      </c>
      <c r="H110" s="8">
        <v>0.3678</v>
      </c>
      <c r="I110" s="8">
        <v>0.1825</v>
      </c>
      <c r="J110" s="9">
        <v>0.0033449074074074076</v>
      </c>
      <c r="K110" s="21">
        <v>289.0</v>
      </c>
      <c r="L110" s="4">
        <v>1.4</v>
      </c>
    </row>
    <row r="111">
      <c r="A111" s="20" t="s">
        <v>159</v>
      </c>
      <c r="B111" s="20" t="s">
        <v>4909</v>
      </c>
      <c r="C111" s="20" t="s">
        <v>4910</v>
      </c>
      <c r="D111" s="20" t="s">
        <v>4911</v>
      </c>
      <c r="E111" s="4" t="s">
        <v>17</v>
      </c>
      <c r="F111" s="4">
        <v>897.0</v>
      </c>
      <c r="G111" s="4">
        <v>4.26</v>
      </c>
      <c r="H111" s="8">
        <v>0.2887</v>
      </c>
      <c r="I111" s="8">
        <v>0.1563</v>
      </c>
      <c r="J111" s="9">
        <v>0.00400462962962963</v>
      </c>
      <c r="K111" s="21">
        <v>346.0</v>
      </c>
      <c r="L111" s="4">
        <v>3.6</v>
      </c>
    </row>
    <row r="112">
      <c r="A112" s="20" t="s">
        <v>160</v>
      </c>
      <c r="B112" s="20" t="s">
        <v>4909</v>
      </c>
      <c r="C112" s="20" t="s">
        <v>4910</v>
      </c>
      <c r="D112" s="20" t="s">
        <v>4911</v>
      </c>
      <c r="E112" s="4" t="s">
        <v>17</v>
      </c>
      <c r="F112" s="4">
        <v>896.0</v>
      </c>
      <c r="G112" s="4">
        <v>4.26</v>
      </c>
      <c r="H112" s="8">
        <v>0.2467</v>
      </c>
      <c r="I112" s="8">
        <v>0.1802</v>
      </c>
      <c r="J112" s="9">
        <v>0.00431712962962963</v>
      </c>
      <c r="K112" s="21">
        <v>373.0</v>
      </c>
      <c r="L112" s="4">
        <v>3.47</v>
      </c>
    </row>
    <row r="113">
      <c r="A113" s="20" t="s">
        <v>162</v>
      </c>
      <c r="B113" s="20" t="s">
        <v>4909</v>
      </c>
      <c r="C113" s="20" t="s">
        <v>4910</v>
      </c>
      <c r="D113" s="20" t="s">
        <v>4911</v>
      </c>
      <c r="E113" s="4" t="s">
        <v>17</v>
      </c>
      <c r="F113" s="4">
        <v>893.0</v>
      </c>
      <c r="G113" s="4">
        <v>4.05</v>
      </c>
      <c r="H113" s="8">
        <v>0.1904</v>
      </c>
      <c r="I113" s="8">
        <v>0.1854</v>
      </c>
      <c r="J113" s="9">
        <v>0.003171296296296296</v>
      </c>
      <c r="K113" s="21">
        <v>274.0</v>
      </c>
      <c r="L113" s="4">
        <v>3.01</v>
      </c>
    </row>
    <row r="114">
      <c r="A114" s="20" t="s">
        <v>164</v>
      </c>
      <c r="B114" s="20" t="s">
        <v>4909</v>
      </c>
      <c r="C114" s="20" t="s">
        <v>4910</v>
      </c>
      <c r="D114" s="20" t="s">
        <v>4911</v>
      </c>
      <c r="E114" s="4" t="s">
        <v>17</v>
      </c>
      <c r="F114" s="4">
        <v>881.0</v>
      </c>
      <c r="G114" s="4">
        <v>3.82</v>
      </c>
      <c r="H114" s="8">
        <v>0.2281</v>
      </c>
      <c r="I114" s="8">
        <v>0.1791</v>
      </c>
      <c r="J114" s="9">
        <v>0.003715277777777778</v>
      </c>
      <c r="K114" s="21">
        <v>321.0</v>
      </c>
      <c r="L114" s="4">
        <v>3.66</v>
      </c>
    </row>
    <row r="115">
      <c r="A115" s="20" t="s">
        <v>165</v>
      </c>
      <c r="B115" s="20" t="s">
        <v>4909</v>
      </c>
      <c r="C115" s="20" t="s">
        <v>4910</v>
      </c>
      <c r="D115" s="20" t="s">
        <v>4911</v>
      </c>
      <c r="E115" s="4" t="s">
        <v>17</v>
      </c>
      <c r="F115" s="4">
        <v>879.0</v>
      </c>
      <c r="G115" s="4">
        <v>5.25</v>
      </c>
      <c r="H115" s="8">
        <v>0.2776</v>
      </c>
      <c r="I115" s="8">
        <v>0.1323</v>
      </c>
      <c r="J115" s="9">
        <v>0.00431712962962963</v>
      </c>
      <c r="K115" s="21">
        <v>373.0</v>
      </c>
      <c r="L115" s="4">
        <v>3.96</v>
      </c>
    </row>
    <row r="116">
      <c r="A116" s="20" t="s">
        <v>168</v>
      </c>
      <c r="B116" s="20" t="s">
        <v>4909</v>
      </c>
      <c r="C116" s="20" t="s">
        <v>4910</v>
      </c>
      <c r="D116" s="20" t="s">
        <v>4911</v>
      </c>
      <c r="E116" s="4" t="s">
        <v>17</v>
      </c>
      <c r="F116" s="4">
        <v>861.0</v>
      </c>
      <c r="G116" s="4">
        <v>4.03</v>
      </c>
      <c r="H116" s="8">
        <v>0.295</v>
      </c>
      <c r="I116" s="8">
        <v>0.1316</v>
      </c>
      <c r="J116" s="9">
        <v>0.004224537037037037</v>
      </c>
      <c r="K116" s="21">
        <v>365.0</v>
      </c>
      <c r="L116" s="4">
        <v>3.94</v>
      </c>
    </row>
    <row r="117">
      <c r="A117" s="20" t="s">
        <v>169</v>
      </c>
      <c r="B117" s="20" t="s">
        <v>4909</v>
      </c>
      <c r="C117" s="20" t="s">
        <v>4910</v>
      </c>
      <c r="D117" s="20" t="s">
        <v>4911</v>
      </c>
      <c r="E117" s="4" t="s">
        <v>17</v>
      </c>
      <c r="F117" s="4">
        <v>858.0</v>
      </c>
      <c r="G117" s="4">
        <v>3.95</v>
      </c>
      <c r="H117" s="8">
        <v>0.2156</v>
      </c>
      <c r="I117" s="8">
        <v>0.2875</v>
      </c>
      <c r="J117" s="9">
        <v>0.0030555555555555557</v>
      </c>
      <c r="K117" s="21">
        <v>264.0</v>
      </c>
      <c r="L117" s="4">
        <v>2.51</v>
      </c>
    </row>
    <row r="118">
      <c r="A118" s="20" t="s">
        <v>171</v>
      </c>
      <c r="B118" s="20" t="s">
        <v>4909</v>
      </c>
      <c r="C118" s="20" t="s">
        <v>4910</v>
      </c>
      <c r="D118" s="20" t="s">
        <v>4911</v>
      </c>
      <c r="E118" s="4" t="s">
        <v>17</v>
      </c>
      <c r="F118" s="4">
        <v>851.0</v>
      </c>
      <c r="G118" s="4">
        <v>4.04</v>
      </c>
      <c r="H118" s="8">
        <v>0.2797</v>
      </c>
      <c r="I118" s="8">
        <v>0.1625</v>
      </c>
      <c r="J118" s="9">
        <v>0.003738425925925926</v>
      </c>
      <c r="K118" s="21">
        <v>323.0</v>
      </c>
      <c r="L118" s="4">
        <v>3.16</v>
      </c>
    </row>
    <row r="119">
      <c r="A119" s="20" t="s">
        <v>172</v>
      </c>
      <c r="B119" s="20" t="s">
        <v>4909</v>
      </c>
      <c r="C119" s="20" t="s">
        <v>4910</v>
      </c>
      <c r="D119" s="20" t="s">
        <v>4911</v>
      </c>
      <c r="E119" s="4" t="s">
        <v>17</v>
      </c>
      <c r="F119" s="4">
        <v>849.0</v>
      </c>
      <c r="G119" s="4">
        <v>3.81</v>
      </c>
      <c r="H119" s="8">
        <v>0.2521</v>
      </c>
      <c r="I119" s="8">
        <v>0.1927</v>
      </c>
      <c r="J119" s="9">
        <v>0.0034027777777777776</v>
      </c>
      <c r="K119" s="21">
        <v>294.0</v>
      </c>
      <c r="L119" s="4">
        <v>2.71</v>
      </c>
    </row>
    <row r="120">
      <c r="A120" s="20" t="s">
        <v>173</v>
      </c>
      <c r="B120" s="20" t="s">
        <v>4904</v>
      </c>
      <c r="C120" s="20" t="s">
        <v>4907</v>
      </c>
      <c r="D120" s="20" t="s">
        <v>4908</v>
      </c>
      <c r="E120" s="4" t="s">
        <v>15</v>
      </c>
      <c r="F120" s="4">
        <v>841.0</v>
      </c>
      <c r="G120" s="4">
        <v>3.32</v>
      </c>
      <c r="H120" s="8">
        <v>0.1724</v>
      </c>
      <c r="I120" s="8">
        <v>0.0619</v>
      </c>
      <c r="J120" s="9">
        <v>0.0044675925925925924</v>
      </c>
      <c r="K120" s="21">
        <v>386.0</v>
      </c>
      <c r="L120" s="4">
        <v>7.54</v>
      </c>
    </row>
    <row r="121">
      <c r="A121" s="20" t="s">
        <v>175</v>
      </c>
      <c r="B121" s="20" t="s">
        <v>4909</v>
      </c>
      <c r="C121" s="20" t="s">
        <v>4910</v>
      </c>
      <c r="D121" s="20" t="s">
        <v>4911</v>
      </c>
      <c r="E121" s="4" t="s">
        <v>17</v>
      </c>
      <c r="F121" s="4">
        <v>841.0</v>
      </c>
      <c r="G121" s="4">
        <v>3.88</v>
      </c>
      <c r="H121" s="8">
        <v>0.2723</v>
      </c>
      <c r="I121" s="8">
        <v>0.182</v>
      </c>
      <c r="J121" s="9">
        <v>0.002928240740740741</v>
      </c>
      <c r="K121" s="21">
        <v>253.0</v>
      </c>
      <c r="L121" s="4">
        <v>3.36</v>
      </c>
    </row>
    <row r="122">
      <c r="A122" s="20" t="s">
        <v>4806</v>
      </c>
      <c r="B122" s="20" t="s">
        <v>4904</v>
      </c>
      <c r="C122" s="20" t="s">
        <v>4907</v>
      </c>
      <c r="D122" s="20" t="s">
        <v>4906</v>
      </c>
      <c r="E122" s="4" t="s">
        <v>21</v>
      </c>
      <c r="F122" s="4">
        <v>838.0</v>
      </c>
      <c r="G122" s="4">
        <v>1.2</v>
      </c>
      <c r="H122" s="8">
        <v>0.6862</v>
      </c>
      <c r="I122" s="8">
        <v>0.0409</v>
      </c>
      <c r="J122" s="9">
        <v>0.001574074074074074</v>
      </c>
      <c r="K122" s="21">
        <v>136.0</v>
      </c>
      <c r="L122" s="4">
        <v>1.76</v>
      </c>
    </row>
    <row r="123">
      <c r="A123" s="20" t="s">
        <v>347</v>
      </c>
      <c r="B123" s="20" t="s">
        <v>4909</v>
      </c>
      <c r="C123" s="20" t="s">
        <v>4910</v>
      </c>
      <c r="D123" s="20" t="s">
        <v>4911</v>
      </c>
      <c r="E123" s="4" t="s">
        <v>17</v>
      </c>
      <c r="F123" s="4">
        <v>828.0</v>
      </c>
      <c r="G123" s="4">
        <v>4.19</v>
      </c>
      <c r="H123" s="8">
        <v>0.2391</v>
      </c>
      <c r="I123" s="8">
        <v>0.186</v>
      </c>
      <c r="J123" s="9">
        <v>0.0038888888888888888</v>
      </c>
      <c r="K123" s="21">
        <v>336.0</v>
      </c>
      <c r="L123" s="4">
        <v>3.29</v>
      </c>
    </row>
    <row r="124">
      <c r="A124" s="20" t="s">
        <v>179</v>
      </c>
      <c r="B124" s="20" t="s">
        <v>4909</v>
      </c>
      <c r="C124" s="20" t="s">
        <v>4910</v>
      </c>
      <c r="D124" s="20" t="s">
        <v>4911</v>
      </c>
      <c r="E124" s="4" t="s">
        <v>17</v>
      </c>
      <c r="F124" s="4">
        <v>826.0</v>
      </c>
      <c r="G124" s="4">
        <v>3.43</v>
      </c>
      <c r="H124" s="8">
        <v>0.1864</v>
      </c>
      <c r="I124" s="8">
        <v>0.2135</v>
      </c>
      <c r="J124" s="9">
        <v>0.0028819444444444444</v>
      </c>
      <c r="K124" s="21">
        <v>249.0</v>
      </c>
      <c r="L124" s="4">
        <v>3.81</v>
      </c>
    </row>
    <row r="125">
      <c r="A125" s="20" t="s">
        <v>180</v>
      </c>
      <c r="B125" s="20" t="s">
        <v>4909</v>
      </c>
      <c r="C125" s="20" t="s">
        <v>4910</v>
      </c>
      <c r="D125" s="20" t="s">
        <v>4911</v>
      </c>
      <c r="E125" s="4" t="s">
        <v>17</v>
      </c>
      <c r="F125" s="4">
        <v>825.0</v>
      </c>
      <c r="G125" s="4">
        <v>4.23</v>
      </c>
      <c r="H125" s="8">
        <v>0.2036</v>
      </c>
      <c r="I125" s="8">
        <v>0.1929</v>
      </c>
      <c r="J125" s="9">
        <v>0.0038541666666666668</v>
      </c>
      <c r="K125" s="21">
        <v>333.0</v>
      </c>
      <c r="L125" s="4">
        <v>4.47</v>
      </c>
    </row>
    <row r="126">
      <c r="A126" s="20" t="s">
        <v>182</v>
      </c>
      <c r="B126" s="20" t="s">
        <v>4909</v>
      </c>
      <c r="C126" s="20" t="s">
        <v>4910</v>
      </c>
      <c r="D126" s="20" t="s">
        <v>4911</v>
      </c>
      <c r="E126" s="4" t="s">
        <v>17</v>
      </c>
      <c r="F126" s="4">
        <v>819.0</v>
      </c>
      <c r="G126" s="4">
        <v>5.59</v>
      </c>
      <c r="H126" s="8">
        <v>0.265</v>
      </c>
      <c r="I126" s="8">
        <v>0.1227</v>
      </c>
      <c r="J126" s="9">
        <v>0.005648148148148148</v>
      </c>
      <c r="K126" s="21">
        <v>488.0</v>
      </c>
      <c r="L126" s="4">
        <v>3.36</v>
      </c>
    </row>
    <row r="127">
      <c r="A127" s="20" t="s">
        <v>485</v>
      </c>
      <c r="B127" s="20" t="s">
        <v>4909</v>
      </c>
      <c r="C127" s="20" t="s">
        <v>4910</v>
      </c>
      <c r="D127" s="20" t="s">
        <v>4911</v>
      </c>
      <c r="E127" s="4" t="s">
        <v>17</v>
      </c>
      <c r="F127" s="4">
        <v>816.0</v>
      </c>
      <c r="G127" s="4">
        <v>6.05</v>
      </c>
      <c r="H127" s="8">
        <v>0.1973</v>
      </c>
      <c r="I127" s="8">
        <v>0.1291</v>
      </c>
      <c r="J127" s="9">
        <v>0.0038194444444444443</v>
      </c>
      <c r="K127" s="21">
        <v>330.0</v>
      </c>
      <c r="L127" s="4">
        <v>3.42</v>
      </c>
    </row>
    <row r="128">
      <c r="A128" s="20" t="s">
        <v>185</v>
      </c>
      <c r="B128" s="20" t="s">
        <v>4909</v>
      </c>
      <c r="C128" s="20" t="s">
        <v>4910</v>
      </c>
      <c r="D128" s="20" t="s">
        <v>4911</v>
      </c>
      <c r="E128" s="4" t="s">
        <v>17</v>
      </c>
      <c r="F128" s="4">
        <v>815.0</v>
      </c>
      <c r="G128" s="4">
        <v>4.58</v>
      </c>
      <c r="H128" s="8">
        <v>0.2847</v>
      </c>
      <c r="I128" s="8">
        <v>0.1635</v>
      </c>
      <c r="J128" s="9">
        <v>0.0038310185185185183</v>
      </c>
      <c r="K128" s="21">
        <v>331.0</v>
      </c>
      <c r="L128" s="4">
        <v>3.36</v>
      </c>
    </row>
    <row r="129">
      <c r="A129" s="20" t="s">
        <v>186</v>
      </c>
      <c r="B129" s="20" t="s">
        <v>4909</v>
      </c>
      <c r="C129" s="20" t="s">
        <v>4910</v>
      </c>
      <c r="D129" s="20" t="s">
        <v>4911</v>
      </c>
      <c r="E129" s="4" t="s">
        <v>17</v>
      </c>
      <c r="F129" s="4">
        <v>813.0</v>
      </c>
      <c r="G129" s="4">
        <v>4.29</v>
      </c>
      <c r="H129" s="8">
        <v>0.2891</v>
      </c>
      <c r="I129" s="8">
        <v>0.1714</v>
      </c>
      <c r="J129" s="9">
        <v>0.0037731481481481483</v>
      </c>
      <c r="K129" s="21">
        <v>326.0</v>
      </c>
      <c r="L129" s="4">
        <v>3.39</v>
      </c>
    </row>
    <row r="130">
      <c r="A130" s="20" t="s">
        <v>187</v>
      </c>
      <c r="B130" s="20" t="s">
        <v>4909</v>
      </c>
      <c r="C130" s="20" t="s">
        <v>4910</v>
      </c>
      <c r="D130" s="20" t="s">
        <v>4911</v>
      </c>
      <c r="E130" s="4" t="s">
        <v>17</v>
      </c>
      <c r="F130" s="4">
        <v>811.0</v>
      </c>
      <c r="G130" s="4">
        <v>4.79</v>
      </c>
      <c r="H130" s="8">
        <v>0.307</v>
      </c>
      <c r="I130" s="8">
        <v>0.1161</v>
      </c>
      <c r="J130" s="9">
        <v>0.004456018518518519</v>
      </c>
      <c r="K130" s="21">
        <v>385.0</v>
      </c>
      <c r="L130" s="4">
        <v>3.97</v>
      </c>
    </row>
    <row r="131">
      <c r="A131" s="20" t="s">
        <v>362</v>
      </c>
      <c r="B131" s="20" t="s">
        <v>4904</v>
      </c>
      <c r="C131" s="20" t="s">
        <v>4907</v>
      </c>
      <c r="D131" s="20" t="s">
        <v>4908</v>
      </c>
      <c r="E131" s="4" t="s">
        <v>15</v>
      </c>
      <c r="F131" s="4">
        <v>806.0</v>
      </c>
      <c r="G131" s="4">
        <v>2.94</v>
      </c>
      <c r="H131" s="8">
        <v>0.1663</v>
      </c>
      <c r="I131" s="8">
        <v>0.1965</v>
      </c>
      <c r="J131" s="9">
        <v>0.003425925925925926</v>
      </c>
      <c r="K131" s="21">
        <v>296.0</v>
      </c>
      <c r="L131" s="4">
        <v>4.71</v>
      </c>
    </row>
    <row r="132">
      <c r="A132" s="20" t="s">
        <v>189</v>
      </c>
      <c r="B132" s="20" t="s">
        <v>4909</v>
      </c>
      <c r="C132" s="20" t="s">
        <v>4910</v>
      </c>
      <c r="D132" s="20" t="s">
        <v>4911</v>
      </c>
      <c r="E132" s="4" t="s">
        <v>17</v>
      </c>
      <c r="F132" s="4">
        <v>795.0</v>
      </c>
      <c r="G132" s="4">
        <v>3.53</v>
      </c>
      <c r="H132" s="8">
        <v>0.2604</v>
      </c>
      <c r="I132" s="8">
        <v>0.2133</v>
      </c>
      <c r="J132" s="9">
        <v>0.0034375</v>
      </c>
      <c r="K132" s="21">
        <v>297.0</v>
      </c>
      <c r="L132" s="4">
        <v>3.34</v>
      </c>
    </row>
    <row r="133">
      <c r="A133" s="20" t="s">
        <v>190</v>
      </c>
      <c r="B133" s="20" t="s">
        <v>4909</v>
      </c>
      <c r="C133" s="20" t="s">
        <v>4910</v>
      </c>
      <c r="D133" s="20" t="s">
        <v>4911</v>
      </c>
      <c r="E133" s="4" t="s">
        <v>17</v>
      </c>
      <c r="F133" s="4">
        <v>795.0</v>
      </c>
      <c r="G133" s="4">
        <v>3.62</v>
      </c>
      <c r="H133" s="8">
        <v>0.2629</v>
      </c>
      <c r="I133" s="8">
        <v>0.1654</v>
      </c>
      <c r="J133" s="9">
        <v>0.004016203703703704</v>
      </c>
      <c r="K133" s="21">
        <v>347.0</v>
      </c>
      <c r="L133" s="4">
        <v>5.84</v>
      </c>
    </row>
    <row r="134">
      <c r="A134" s="20" t="s">
        <v>191</v>
      </c>
      <c r="B134" s="20" t="s">
        <v>4909</v>
      </c>
      <c r="C134" s="20" t="s">
        <v>4910</v>
      </c>
      <c r="D134" s="20" t="s">
        <v>4911</v>
      </c>
      <c r="E134" s="4" t="s">
        <v>17</v>
      </c>
      <c r="F134" s="4">
        <v>794.0</v>
      </c>
      <c r="G134" s="4">
        <v>3.06</v>
      </c>
      <c r="H134" s="8">
        <v>0.233</v>
      </c>
      <c r="I134" s="8">
        <v>0.152</v>
      </c>
      <c r="J134" s="9">
        <v>0.0044907407407407405</v>
      </c>
      <c r="K134" s="21">
        <v>388.0</v>
      </c>
      <c r="L134" s="4">
        <v>4.34</v>
      </c>
    </row>
    <row r="135">
      <c r="A135" s="20" t="s">
        <v>192</v>
      </c>
      <c r="B135" s="20" t="s">
        <v>4909</v>
      </c>
      <c r="C135" s="20" t="s">
        <v>4910</v>
      </c>
      <c r="D135" s="20" t="s">
        <v>4911</v>
      </c>
      <c r="E135" s="4" t="s">
        <v>17</v>
      </c>
      <c r="F135" s="4">
        <v>793.0</v>
      </c>
      <c r="G135" s="4">
        <v>3.94</v>
      </c>
      <c r="H135" s="8">
        <v>0.1728</v>
      </c>
      <c r="I135" s="8">
        <v>0.2518</v>
      </c>
      <c r="J135" s="9">
        <v>0.0032407407407407406</v>
      </c>
      <c r="K135" s="21">
        <v>280.0</v>
      </c>
      <c r="L135" s="4">
        <v>2.88</v>
      </c>
    </row>
    <row r="136">
      <c r="A136" s="20" t="s">
        <v>193</v>
      </c>
      <c r="B136" s="20" t="s">
        <v>4909</v>
      </c>
      <c r="C136" s="20" t="s">
        <v>4910</v>
      </c>
      <c r="D136" s="20" t="s">
        <v>4911</v>
      </c>
      <c r="E136" s="4" t="s">
        <v>17</v>
      </c>
      <c r="F136" s="4">
        <v>791.0</v>
      </c>
      <c r="G136" s="4">
        <v>3.2</v>
      </c>
      <c r="H136" s="8">
        <v>0.2377</v>
      </c>
      <c r="I136" s="8">
        <v>0.1861</v>
      </c>
      <c r="J136" s="9">
        <v>0.0034027777777777776</v>
      </c>
      <c r="K136" s="21">
        <v>294.0</v>
      </c>
      <c r="L136" s="4">
        <v>3.08</v>
      </c>
    </row>
    <row r="137">
      <c r="A137" s="20" t="s">
        <v>194</v>
      </c>
      <c r="B137" s="20" t="s">
        <v>4909</v>
      </c>
      <c r="C137" s="20" t="s">
        <v>4910</v>
      </c>
      <c r="D137" s="20" t="s">
        <v>4911</v>
      </c>
      <c r="E137" s="4" t="s">
        <v>17</v>
      </c>
      <c r="F137" s="4">
        <v>785.0</v>
      </c>
      <c r="G137" s="4">
        <v>4.15</v>
      </c>
      <c r="H137" s="8">
        <v>0.2459</v>
      </c>
      <c r="I137" s="8">
        <v>0.1669</v>
      </c>
      <c r="J137" s="9">
        <v>0.003946759259259259</v>
      </c>
      <c r="K137" s="21">
        <v>341.0</v>
      </c>
      <c r="L137" s="4">
        <v>3.12</v>
      </c>
    </row>
    <row r="138">
      <c r="A138" s="20" t="s">
        <v>195</v>
      </c>
      <c r="B138" s="20" t="s">
        <v>4909</v>
      </c>
      <c r="C138" s="20" t="s">
        <v>4910</v>
      </c>
      <c r="D138" s="20" t="s">
        <v>4911</v>
      </c>
      <c r="E138" s="4" t="s">
        <v>17</v>
      </c>
      <c r="F138" s="4">
        <v>784.0</v>
      </c>
      <c r="G138" s="4">
        <v>3.85</v>
      </c>
      <c r="H138" s="8">
        <v>0.2462</v>
      </c>
      <c r="I138" s="8">
        <v>0.143</v>
      </c>
      <c r="J138" s="9">
        <v>0.004270833333333333</v>
      </c>
      <c r="K138" s="21">
        <v>369.0</v>
      </c>
      <c r="L138" s="4">
        <v>4.45</v>
      </c>
    </row>
    <row r="139">
      <c r="A139" s="20" t="s">
        <v>196</v>
      </c>
      <c r="B139" s="20" t="s">
        <v>4904</v>
      </c>
      <c r="C139" s="20" t="s">
        <v>4907</v>
      </c>
      <c r="D139" s="20" t="s">
        <v>4908</v>
      </c>
      <c r="E139" s="4" t="s">
        <v>15</v>
      </c>
      <c r="F139" s="4">
        <v>782.0</v>
      </c>
      <c r="G139" s="4">
        <v>3.1</v>
      </c>
      <c r="H139" s="8">
        <v>0.211</v>
      </c>
      <c r="I139" s="8">
        <v>0.1297</v>
      </c>
      <c r="J139" s="9">
        <v>0.00369212962962963</v>
      </c>
      <c r="K139" s="21">
        <v>319.0</v>
      </c>
      <c r="L139" s="4">
        <v>4.57</v>
      </c>
    </row>
    <row r="140">
      <c r="A140" s="20" t="s">
        <v>198</v>
      </c>
      <c r="B140" s="20" t="s">
        <v>4909</v>
      </c>
      <c r="C140" s="20" t="s">
        <v>4910</v>
      </c>
      <c r="D140" s="20" t="s">
        <v>4911</v>
      </c>
      <c r="E140" s="4" t="s">
        <v>17</v>
      </c>
      <c r="F140" s="4">
        <v>779.0</v>
      </c>
      <c r="G140" s="4">
        <v>4.98</v>
      </c>
      <c r="H140" s="8">
        <v>0.2567</v>
      </c>
      <c r="I140" s="8">
        <v>0.2042</v>
      </c>
      <c r="J140" s="9">
        <v>0.004548611111111111</v>
      </c>
      <c r="K140" s="21">
        <v>393.0</v>
      </c>
      <c r="L140" s="4">
        <v>4.35</v>
      </c>
    </row>
    <row r="141">
      <c r="A141" s="20" t="s">
        <v>199</v>
      </c>
      <c r="B141" s="20" t="s">
        <v>4909</v>
      </c>
      <c r="C141" s="20" t="s">
        <v>4910</v>
      </c>
      <c r="D141" s="20" t="s">
        <v>4911</v>
      </c>
      <c r="E141" s="4" t="s">
        <v>17</v>
      </c>
      <c r="F141" s="4">
        <v>775.0</v>
      </c>
      <c r="G141" s="4">
        <v>3.56</v>
      </c>
      <c r="H141" s="8">
        <v>0.2981</v>
      </c>
      <c r="I141" s="8">
        <v>0.1979</v>
      </c>
      <c r="J141" s="9">
        <v>0.003564814814814815</v>
      </c>
      <c r="K141" s="21">
        <v>308.0</v>
      </c>
      <c r="L141" s="4">
        <v>2.41</v>
      </c>
    </row>
    <row r="142">
      <c r="A142" s="20" t="s">
        <v>201</v>
      </c>
      <c r="B142" s="20" t="s">
        <v>4909</v>
      </c>
      <c r="C142" s="20" t="s">
        <v>4910</v>
      </c>
      <c r="D142" s="20" t="s">
        <v>4912</v>
      </c>
      <c r="E142" s="4" t="s">
        <v>32</v>
      </c>
      <c r="F142" s="4">
        <v>775.0</v>
      </c>
      <c r="G142" s="4">
        <v>3.48</v>
      </c>
      <c r="H142" s="8">
        <v>0.2787</v>
      </c>
      <c r="I142" s="8">
        <v>0.153</v>
      </c>
      <c r="J142" s="9">
        <v>0.0036574074074074074</v>
      </c>
      <c r="K142" s="21">
        <v>316.0</v>
      </c>
      <c r="L142" s="4">
        <v>4.8</v>
      </c>
    </row>
    <row r="143">
      <c r="A143" s="20" t="s">
        <v>202</v>
      </c>
      <c r="B143" s="20" t="s">
        <v>4909</v>
      </c>
      <c r="C143" s="20" t="s">
        <v>4910</v>
      </c>
      <c r="D143" s="20" t="s">
        <v>4911</v>
      </c>
      <c r="E143" s="4" t="s">
        <v>17</v>
      </c>
      <c r="F143" s="4">
        <v>771.0</v>
      </c>
      <c r="G143" s="4">
        <v>4.42</v>
      </c>
      <c r="H143" s="8">
        <v>0.2892</v>
      </c>
      <c r="I143" s="8">
        <v>0.1724</v>
      </c>
      <c r="J143" s="9">
        <v>0.003449074074074074</v>
      </c>
      <c r="K143" s="21">
        <v>298.0</v>
      </c>
      <c r="L143" s="4">
        <v>2.88</v>
      </c>
    </row>
    <row r="144">
      <c r="A144" s="20" t="s">
        <v>203</v>
      </c>
      <c r="B144" s="20" t="s">
        <v>4909</v>
      </c>
      <c r="C144" s="20" t="s">
        <v>4910</v>
      </c>
      <c r="D144" s="20" t="s">
        <v>4911</v>
      </c>
      <c r="E144" s="4" t="s">
        <v>17</v>
      </c>
      <c r="F144" s="4">
        <v>765.0</v>
      </c>
      <c r="G144" s="4">
        <v>4.61</v>
      </c>
      <c r="H144" s="8">
        <v>0.3111</v>
      </c>
      <c r="I144" s="8">
        <v>0.1456</v>
      </c>
      <c r="J144" s="9">
        <v>0.005601851851851852</v>
      </c>
      <c r="K144" s="21">
        <v>484.0</v>
      </c>
      <c r="L144" s="4">
        <v>4.08</v>
      </c>
    </row>
    <row r="145">
      <c r="A145" s="20" t="s">
        <v>204</v>
      </c>
      <c r="B145" s="20" t="s">
        <v>4909</v>
      </c>
      <c r="C145" s="20" t="s">
        <v>4910</v>
      </c>
      <c r="D145" s="20" t="s">
        <v>4911</v>
      </c>
      <c r="E145" s="4" t="s">
        <v>17</v>
      </c>
      <c r="F145" s="4">
        <v>765.0</v>
      </c>
      <c r="G145" s="4">
        <v>3.76</v>
      </c>
      <c r="H145" s="8">
        <v>0.2471</v>
      </c>
      <c r="I145" s="8">
        <v>0.2371</v>
      </c>
      <c r="J145" s="9">
        <v>0.003159722222222222</v>
      </c>
      <c r="K145" s="21">
        <v>273.0</v>
      </c>
      <c r="L145" s="4">
        <v>3.29</v>
      </c>
    </row>
    <row r="146">
      <c r="A146" s="20" t="s">
        <v>205</v>
      </c>
      <c r="B146" s="20" t="s">
        <v>4909</v>
      </c>
      <c r="C146" s="20" t="s">
        <v>4910</v>
      </c>
      <c r="D146" s="20" t="s">
        <v>4911</v>
      </c>
      <c r="E146" s="4" t="s">
        <v>17</v>
      </c>
      <c r="F146" s="4">
        <v>760.0</v>
      </c>
      <c r="G146" s="4">
        <v>4.19</v>
      </c>
      <c r="H146" s="8">
        <v>0.2118</v>
      </c>
      <c r="I146" s="8">
        <v>0.1853</v>
      </c>
      <c r="J146" s="9">
        <v>0.003923611111111111</v>
      </c>
      <c r="K146" s="21">
        <v>339.0</v>
      </c>
      <c r="L146" s="4">
        <v>4.05</v>
      </c>
    </row>
    <row r="147">
      <c r="A147" s="20" t="s">
        <v>206</v>
      </c>
      <c r="B147" s="20" t="s">
        <v>4909</v>
      </c>
      <c r="C147" s="20" t="s">
        <v>4910</v>
      </c>
      <c r="D147" s="20" t="s">
        <v>4911</v>
      </c>
      <c r="E147" s="4" t="s">
        <v>17</v>
      </c>
      <c r="F147" s="4">
        <v>756.0</v>
      </c>
      <c r="G147" s="4">
        <v>4.34</v>
      </c>
      <c r="H147" s="8">
        <v>0.2407</v>
      </c>
      <c r="I147" s="8">
        <v>0.1851</v>
      </c>
      <c r="J147" s="9">
        <v>0.0036226851851851854</v>
      </c>
      <c r="K147" s="21">
        <v>313.0</v>
      </c>
      <c r="L147" s="4">
        <v>3.38</v>
      </c>
    </row>
    <row r="148">
      <c r="A148" s="20" t="s">
        <v>207</v>
      </c>
      <c r="B148" s="20" t="s">
        <v>4909</v>
      </c>
      <c r="C148" s="20" t="s">
        <v>4910</v>
      </c>
      <c r="D148" s="20" t="s">
        <v>4911</v>
      </c>
      <c r="E148" s="4" t="s">
        <v>17</v>
      </c>
      <c r="F148" s="4">
        <v>750.0</v>
      </c>
      <c r="G148" s="4">
        <v>3.76</v>
      </c>
      <c r="H148" s="8">
        <v>0.3413</v>
      </c>
      <c r="I148" s="8">
        <v>0.1552</v>
      </c>
      <c r="J148" s="9">
        <v>0.0035185185185185185</v>
      </c>
      <c r="K148" s="21">
        <v>304.0</v>
      </c>
      <c r="L148" s="4">
        <v>2.7</v>
      </c>
    </row>
    <row r="149">
      <c r="A149" s="20" t="s">
        <v>208</v>
      </c>
      <c r="B149" s="20" t="s">
        <v>4904</v>
      </c>
      <c r="C149" s="20" t="s">
        <v>4907</v>
      </c>
      <c r="D149" s="20" t="s">
        <v>4906</v>
      </c>
      <c r="E149" s="4" t="s">
        <v>21</v>
      </c>
      <c r="F149" s="4">
        <v>737.0</v>
      </c>
      <c r="G149" s="4">
        <v>2.43</v>
      </c>
      <c r="H149" s="8">
        <v>0.3528</v>
      </c>
      <c r="I149" s="8">
        <v>0.1463</v>
      </c>
      <c r="J149" s="9">
        <v>0.00375</v>
      </c>
      <c r="K149" s="21">
        <v>324.0</v>
      </c>
      <c r="L149" s="4">
        <v>3.32</v>
      </c>
    </row>
    <row r="150">
      <c r="A150" s="20" t="s">
        <v>210</v>
      </c>
      <c r="B150" s="20" t="s">
        <v>4909</v>
      </c>
      <c r="C150" s="20" t="s">
        <v>4910</v>
      </c>
      <c r="D150" s="20" t="s">
        <v>4911</v>
      </c>
      <c r="E150" s="4" t="s">
        <v>17</v>
      </c>
      <c r="F150" s="4">
        <v>730.0</v>
      </c>
      <c r="G150" s="4">
        <v>3.65</v>
      </c>
      <c r="H150" s="8">
        <v>0.3849</v>
      </c>
      <c r="I150" s="8">
        <v>0.165</v>
      </c>
      <c r="J150" s="9">
        <v>0.003136574074074074</v>
      </c>
      <c r="K150" s="21">
        <v>271.0</v>
      </c>
      <c r="L150" s="4">
        <v>2.32</v>
      </c>
    </row>
    <row r="151">
      <c r="A151" s="20" t="s">
        <v>211</v>
      </c>
      <c r="B151" s="20" t="s">
        <v>4904</v>
      </c>
      <c r="C151" s="20" t="s">
        <v>4907</v>
      </c>
      <c r="D151" s="20" t="s">
        <v>4906</v>
      </c>
      <c r="E151" s="4" t="s">
        <v>21</v>
      </c>
      <c r="F151" s="4">
        <v>722.0</v>
      </c>
      <c r="G151" s="4">
        <v>2.63</v>
      </c>
      <c r="H151" s="8">
        <v>0.1537</v>
      </c>
      <c r="I151" s="8">
        <v>0.1226</v>
      </c>
      <c r="J151" s="9">
        <v>0.003993055555555555</v>
      </c>
      <c r="K151" s="21">
        <v>345.0</v>
      </c>
      <c r="L151" s="4">
        <v>5.14</v>
      </c>
    </row>
    <row r="152">
      <c r="A152" s="20" t="s">
        <v>213</v>
      </c>
      <c r="B152" s="20" t="s">
        <v>4909</v>
      </c>
      <c r="C152" s="20" t="s">
        <v>4910</v>
      </c>
      <c r="D152" s="20" t="s">
        <v>4911</v>
      </c>
      <c r="E152" s="4" t="s">
        <v>17</v>
      </c>
      <c r="F152" s="4">
        <v>714.0</v>
      </c>
      <c r="G152" s="4">
        <v>4.04</v>
      </c>
      <c r="H152" s="8">
        <v>0.2493</v>
      </c>
      <c r="I152" s="8">
        <v>0.2083</v>
      </c>
      <c r="J152" s="9">
        <v>0.0037731481481481483</v>
      </c>
      <c r="K152" s="21">
        <v>326.0</v>
      </c>
      <c r="L152" s="4">
        <v>3.76</v>
      </c>
    </row>
    <row r="153">
      <c r="A153" s="20" t="s">
        <v>216</v>
      </c>
      <c r="B153" s="20" t="s">
        <v>4904</v>
      </c>
      <c r="C153" s="20" t="s">
        <v>4907</v>
      </c>
      <c r="D153" s="20" t="s">
        <v>4906</v>
      </c>
      <c r="E153" s="4" t="s">
        <v>21</v>
      </c>
      <c r="F153" s="4">
        <v>710.0</v>
      </c>
      <c r="G153" s="4">
        <v>2.59</v>
      </c>
      <c r="H153" s="8">
        <v>0.4746</v>
      </c>
      <c r="I153" s="8">
        <v>0.1644</v>
      </c>
      <c r="J153" s="9">
        <v>0.002395833333333333</v>
      </c>
      <c r="K153" s="21">
        <v>207.0</v>
      </c>
      <c r="L153" s="4">
        <v>2.02</v>
      </c>
    </row>
    <row r="154">
      <c r="A154" s="20" t="s">
        <v>218</v>
      </c>
      <c r="B154" s="20" t="s">
        <v>4909</v>
      </c>
      <c r="C154" s="20" t="s">
        <v>4910</v>
      </c>
      <c r="D154" s="20" t="s">
        <v>4911</v>
      </c>
      <c r="E154" s="4" t="s">
        <v>17</v>
      </c>
      <c r="F154" s="4">
        <v>704.0</v>
      </c>
      <c r="G154" s="4">
        <v>4.09</v>
      </c>
      <c r="H154" s="8">
        <v>0.3991</v>
      </c>
      <c r="I154" s="8">
        <v>0.1121</v>
      </c>
      <c r="J154" s="9">
        <v>0.0038657407407407408</v>
      </c>
      <c r="K154" s="21">
        <v>334.0</v>
      </c>
      <c r="L154" s="4">
        <v>3.52</v>
      </c>
    </row>
    <row r="155">
      <c r="A155" s="20" t="s">
        <v>219</v>
      </c>
      <c r="B155" s="20" t="s">
        <v>4909</v>
      </c>
      <c r="C155" s="20" t="s">
        <v>4910</v>
      </c>
      <c r="D155" s="20" t="s">
        <v>4911</v>
      </c>
      <c r="E155" s="4" t="s">
        <v>17</v>
      </c>
      <c r="F155" s="4">
        <v>704.0</v>
      </c>
      <c r="G155" s="4">
        <v>4.04</v>
      </c>
      <c r="H155" s="8">
        <v>0.3026</v>
      </c>
      <c r="I155" s="8">
        <v>0.1623</v>
      </c>
      <c r="J155" s="9">
        <v>0.003171296296296296</v>
      </c>
      <c r="K155" s="21">
        <v>274.0</v>
      </c>
      <c r="L155" s="4">
        <v>3.47</v>
      </c>
    </row>
    <row r="156">
      <c r="A156" s="20" t="s">
        <v>220</v>
      </c>
      <c r="B156" s="20" t="s">
        <v>4909</v>
      </c>
      <c r="C156" s="20" t="s">
        <v>4910</v>
      </c>
      <c r="D156" s="20" t="s">
        <v>4911</v>
      </c>
      <c r="E156" s="4" t="s">
        <v>17</v>
      </c>
      <c r="F156" s="4">
        <v>698.0</v>
      </c>
      <c r="G156" s="4">
        <v>4.47</v>
      </c>
      <c r="H156" s="8">
        <v>0.265</v>
      </c>
      <c r="I156" s="8">
        <v>0.154</v>
      </c>
      <c r="J156" s="9">
        <v>0.004016203703703704</v>
      </c>
      <c r="K156" s="21">
        <v>347.0</v>
      </c>
      <c r="L156" s="4">
        <v>2.86</v>
      </c>
    </row>
    <row r="157">
      <c r="A157" s="20" t="s">
        <v>221</v>
      </c>
      <c r="B157" s="20" t="s">
        <v>4904</v>
      </c>
      <c r="C157" s="20" t="s">
        <v>4907</v>
      </c>
      <c r="D157" s="20" t="s">
        <v>4906</v>
      </c>
      <c r="E157" s="4" t="s">
        <v>21</v>
      </c>
      <c r="F157" s="4">
        <v>693.0</v>
      </c>
      <c r="G157" s="4">
        <v>1.57</v>
      </c>
      <c r="H157" s="8">
        <v>0.2193</v>
      </c>
      <c r="I157" s="8">
        <v>0.333</v>
      </c>
      <c r="J157" s="9">
        <v>0.004583333333333333</v>
      </c>
      <c r="K157" s="21">
        <v>396.0</v>
      </c>
      <c r="L157" s="4">
        <v>1.82</v>
      </c>
    </row>
    <row r="158">
      <c r="A158" s="20" t="s">
        <v>223</v>
      </c>
      <c r="B158" s="20" t="s">
        <v>4909</v>
      </c>
      <c r="C158" s="20" t="s">
        <v>4910</v>
      </c>
      <c r="D158" s="20" t="s">
        <v>4911</v>
      </c>
      <c r="E158" s="4" t="s">
        <v>17</v>
      </c>
      <c r="F158" s="4">
        <v>692.0</v>
      </c>
      <c r="G158" s="4">
        <v>4.62</v>
      </c>
      <c r="H158" s="8">
        <v>0.1777</v>
      </c>
      <c r="I158" s="8">
        <v>0.2412</v>
      </c>
      <c r="J158" s="9">
        <v>0.0038425925925925928</v>
      </c>
      <c r="K158" s="21">
        <v>332.0</v>
      </c>
      <c r="L158" s="4">
        <v>3.01</v>
      </c>
    </row>
    <row r="159">
      <c r="A159" s="20" t="s">
        <v>225</v>
      </c>
      <c r="B159" s="20" t="s">
        <v>4909</v>
      </c>
      <c r="C159" s="20" t="s">
        <v>4910</v>
      </c>
      <c r="D159" s="20" t="s">
        <v>4911</v>
      </c>
      <c r="E159" s="4" t="s">
        <v>17</v>
      </c>
      <c r="F159" s="4">
        <v>684.0</v>
      </c>
      <c r="G159" s="4">
        <v>3.72</v>
      </c>
      <c r="H159" s="8">
        <v>0.3056</v>
      </c>
      <c r="I159" s="8">
        <v>0.1628</v>
      </c>
      <c r="J159" s="9">
        <v>0.003171296296296296</v>
      </c>
      <c r="K159" s="21">
        <v>274.0</v>
      </c>
      <c r="L159" s="4">
        <v>2.4</v>
      </c>
    </row>
    <row r="160">
      <c r="A160" s="20" t="s">
        <v>228</v>
      </c>
      <c r="B160" s="20" t="s">
        <v>4909</v>
      </c>
      <c r="C160" s="20" t="s">
        <v>4910</v>
      </c>
      <c r="D160" s="20" t="s">
        <v>4911</v>
      </c>
      <c r="E160" s="4" t="s">
        <v>17</v>
      </c>
      <c r="F160" s="4">
        <v>676.0</v>
      </c>
      <c r="G160" s="4">
        <v>4.08</v>
      </c>
      <c r="H160" s="8">
        <v>0.2604</v>
      </c>
      <c r="I160" s="8">
        <v>0.1668</v>
      </c>
      <c r="J160" s="9">
        <v>0.003946759259259259</v>
      </c>
      <c r="K160" s="21">
        <v>341.0</v>
      </c>
      <c r="L160" s="4">
        <v>3.34</v>
      </c>
    </row>
    <row r="161">
      <c r="A161" s="20" t="s">
        <v>230</v>
      </c>
      <c r="B161" s="20" t="s">
        <v>4904</v>
      </c>
      <c r="C161" s="20" t="s">
        <v>4907</v>
      </c>
      <c r="D161" s="20" t="s">
        <v>4908</v>
      </c>
      <c r="E161" s="4" t="s">
        <v>15</v>
      </c>
      <c r="F161" s="4">
        <v>675.0</v>
      </c>
      <c r="G161" s="4">
        <v>2.17</v>
      </c>
      <c r="H161" s="8">
        <v>0.1748</v>
      </c>
      <c r="I161" s="8">
        <v>0.2948</v>
      </c>
      <c r="J161" s="9">
        <v>0.0024421296296296296</v>
      </c>
      <c r="K161" s="21">
        <v>211.0</v>
      </c>
      <c r="L161" s="4">
        <v>3.5</v>
      </c>
    </row>
    <row r="162">
      <c r="A162" s="20" t="s">
        <v>231</v>
      </c>
      <c r="B162" s="20" t="s">
        <v>4904</v>
      </c>
      <c r="C162" s="20" t="s">
        <v>4907</v>
      </c>
      <c r="D162" s="20" t="s">
        <v>4908</v>
      </c>
      <c r="E162" s="4" t="s">
        <v>15</v>
      </c>
      <c r="F162" s="4">
        <v>671.0</v>
      </c>
      <c r="G162" s="4">
        <v>2.49</v>
      </c>
      <c r="H162" s="8">
        <v>0.2593</v>
      </c>
      <c r="I162" s="8">
        <v>0.1191</v>
      </c>
      <c r="J162" s="9">
        <v>0.003761574074074074</v>
      </c>
      <c r="K162" s="21">
        <v>325.0</v>
      </c>
      <c r="L162" s="4">
        <v>4.45</v>
      </c>
    </row>
    <row r="163">
      <c r="A163" s="20" t="s">
        <v>233</v>
      </c>
      <c r="B163" s="20" t="s">
        <v>4909</v>
      </c>
      <c r="C163" s="20" t="s">
        <v>4910</v>
      </c>
      <c r="D163" s="20" t="s">
        <v>4911</v>
      </c>
      <c r="E163" s="4" t="s">
        <v>17</v>
      </c>
      <c r="F163" s="4">
        <v>670.0</v>
      </c>
      <c r="G163" s="4">
        <v>3.94</v>
      </c>
      <c r="H163" s="8">
        <v>0.2627</v>
      </c>
      <c r="I163" s="8">
        <v>0.1517</v>
      </c>
      <c r="J163" s="9">
        <v>0.004039351851851852</v>
      </c>
      <c r="K163" s="21">
        <v>349.0</v>
      </c>
      <c r="L163" s="4">
        <v>3.03</v>
      </c>
    </row>
    <row r="164">
      <c r="A164" s="20" t="s">
        <v>234</v>
      </c>
      <c r="B164" s="20" t="s">
        <v>4909</v>
      </c>
      <c r="C164" s="20" t="s">
        <v>4910</v>
      </c>
      <c r="D164" s="20" t="s">
        <v>4911</v>
      </c>
      <c r="E164" s="4" t="s">
        <v>17</v>
      </c>
      <c r="F164" s="4">
        <v>669.0</v>
      </c>
      <c r="G164" s="4">
        <v>4.25</v>
      </c>
      <c r="H164" s="8">
        <v>0.2287</v>
      </c>
      <c r="I164" s="8">
        <v>0.1705</v>
      </c>
      <c r="J164" s="9">
        <v>0.004039351851851852</v>
      </c>
      <c r="K164" s="21">
        <v>349.0</v>
      </c>
      <c r="L164" s="4">
        <v>3.35</v>
      </c>
    </row>
    <row r="165">
      <c r="A165" s="20" t="s">
        <v>235</v>
      </c>
      <c r="B165" s="20" t="s">
        <v>4909</v>
      </c>
      <c r="C165" s="20" t="s">
        <v>4910</v>
      </c>
      <c r="D165" s="20" t="s">
        <v>4911</v>
      </c>
      <c r="E165" s="4" t="s">
        <v>17</v>
      </c>
      <c r="F165" s="4">
        <v>664.0</v>
      </c>
      <c r="G165" s="4">
        <v>3.92</v>
      </c>
      <c r="H165" s="8">
        <v>0.2154</v>
      </c>
      <c r="I165" s="8">
        <v>0.1725</v>
      </c>
      <c r="J165" s="9">
        <v>0.0036805555555555554</v>
      </c>
      <c r="K165" s="21">
        <v>318.0</v>
      </c>
      <c r="L165" s="4">
        <v>4.41</v>
      </c>
    </row>
    <row r="166">
      <c r="A166" s="20" t="s">
        <v>236</v>
      </c>
      <c r="B166" s="20" t="s">
        <v>4904</v>
      </c>
      <c r="C166" s="20" t="s">
        <v>4907</v>
      </c>
      <c r="D166" s="20" t="s">
        <v>4908</v>
      </c>
      <c r="E166" s="4" t="s">
        <v>15</v>
      </c>
      <c r="F166" s="4">
        <v>663.0</v>
      </c>
      <c r="G166" s="4">
        <v>3.02</v>
      </c>
      <c r="H166" s="8">
        <v>0.2006</v>
      </c>
      <c r="I166" s="8">
        <v>0.1464</v>
      </c>
      <c r="J166" s="9">
        <v>0.0044675925925925924</v>
      </c>
      <c r="K166" s="21">
        <v>386.0</v>
      </c>
      <c r="L166" s="4">
        <v>3.98</v>
      </c>
    </row>
    <row r="167">
      <c r="A167" s="20" t="s">
        <v>237</v>
      </c>
      <c r="B167" s="20" t="s">
        <v>4909</v>
      </c>
      <c r="C167" s="20" t="s">
        <v>4910</v>
      </c>
      <c r="D167" s="20" t="s">
        <v>4911</v>
      </c>
      <c r="E167" s="4" t="s">
        <v>17</v>
      </c>
      <c r="F167" s="4">
        <v>663.0</v>
      </c>
      <c r="G167" s="4">
        <v>3.98</v>
      </c>
      <c r="H167" s="8">
        <v>0.3047</v>
      </c>
      <c r="I167" s="8">
        <v>0.1593</v>
      </c>
      <c r="J167" s="9">
        <v>0.004039351851851852</v>
      </c>
      <c r="K167" s="21">
        <v>349.0</v>
      </c>
      <c r="L167" s="4">
        <v>3.43</v>
      </c>
    </row>
    <row r="168">
      <c r="A168" s="20" t="s">
        <v>403</v>
      </c>
      <c r="B168" s="20" t="s">
        <v>4904</v>
      </c>
      <c r="C168" s="20" t="s">
        <v>4907</v>
      </c>
      <c r="D168" s="20" t="s">
        <v>4908</v>
      </c>
      <c r="E168" s="4" t="s">
        <v>15</v>
      </c>
      <c r="F168" s="4">
        <v>656.0</v>
      </c>
      <c r="G168" s="4">
        <v>2.21</v>
      </c>
      <c r="H168" s="8">
        <v>0.1738</v>
      </c>
      <c r="I168" s="8">
        <v>0.2369</v>
      </c>
      <c r="J168" s="9">
        <v>0.0042361111111111115</v>
      </c>
      <c r="K168" s="21">
        <v>366.0</v>
      </c>
      <c r="L168" s="4">
        <v>4.61</v>
      </c>
    </row>
    <row r="169">
      <c r="A169" s="20" t="s">
        <v>239</v>
      </c>
      <c r="B169" s="20" t="s">
        <v>4909</v>
      </c>
      <c r="C169" s="20" t="s">
        <v>4910</v>
      </c>
      <c r="D169" s="20" t="s">
        <v>4911</v>
      </c>
      <c r="E169" s="4" t="s">
        <v>17</v>
      </c>
      <c r="F169" s="4">
        <v>656.0</v>
      </c>
      <c r="G169" s="4">
        <v>5.04</v>
      </c>
      <c r="H169" s="8">
        <v>0.2393</v>
      </c>
      <c r="I169" s="8">
        <v>0.1152</v>
      </c>
      <c r="J169" s="9">
        <v>0.00474537037037037</v>
      </c>
      <c r="K169" s="21">
        <v>410.0</v>
      </c>
      <c r="L169" s="4">
        <v>4.66</v>
      </c>
    </row>
    <row r="170">
      <c r="A170" s="20">
        <v>3255.0</v>
      </c>
      <c r="B170" s="20" t="s">
        <v>4904</v>
      </c>
      <c r="C170" s="20" t="s">
        <v>4905</v>
      </c>
      <c r="D170" s="20" t="s">
        <v>4906</v>
      </c>
      <c r="E170" s="4" t="s">
        <v>12</v>
      </c>
      <c r="F170" s="4">
        <v>651.0</v>
      </c>
      <c r="G170" s="4">
        <v>2.45</v>
      </c>
      <c r="H170" s="8">
        <v>0.2043</v>
      </c>
      <c r="I170" s="8">
        <v>0.1517</v>
      </c>
      <c r="J170" s="9">
        <v>0.0045138888888888885</v>
      </c>
      <c r="K170" s="21">
        <v>390.0</v>
      </c>
      <c r="L170" s="4">
        <v>3.81</v>
      </c>
    </row>
    <row r="171">
      <c r="A171" s="20" t="s">
        <v>242</v>
      </c>
      <c r="B171" s="20" t="s">
        <v>4904</v>
      </c>
      <c r="C171" s="20" t="s">
        <v>4907</v>
      </c>
      <c r="D171" s="20" t="s">
        <v>4906</v>
      </c>
      <c r="E171" s="4" t="s">
        <v>21</v>
      </c>
      <c r="F171" s="4">
        <v>647.0</v>
      </c>
      <c r="G171" s="4">
        <v>1.58</v>
      </c>
      <c r="H171" s="8">
        <v>0.5842</v>
      </c>
      <c r="I171" s="8">
        <v>0.0742</v>
      </c>
      <c r="J171" s="9">
        <v>0.0024189814814814816</v>
      </c>
      <c r="K171" s="21">
        <v>209.0</v>
      </c>
      <c r="L171" s="4">
        <v>2.61</v>
      </c>
    </row>
    <row r="172">
      <c r="A172" s="20" t="s">
        <v>229</v>
      </c>
      <c r="B172" s="20" t="s">
        <v>4909</v>
      </c>
      <c r="C172" s="20" t="s">
        <v>4910</v>
      </c>
      <c r="D172" s="20" t="s">
        <v>4911</v>
      </c>
      <c r="E172" s="4" t="s">
        <v>17</v>
      </c>
      <c r="F172" s="4">
        <v>647.0</v>
      </c>
      <c r="G172" s="4">
        <v>3.05</v>
      </c>
      <c r="H172" s="8">
        <v>0.2535</v>
      </c>
      <c r="I172" s="8">
        <v>0.2233</v>
      </c>
      <c r="J172" s="9">
        <v>0.0022337962962962962</v>
      </c>
      <c r="K172" s="21">
        <v>193.0</v>
      </c>
      <c r="L172" s="4">
        <v>2.68</v>
      </c>
    </row>
    <row r="173">
      <c r="A173" s="20" t="s">
        <v>245</v>
      </c>
      <c r="B173" s="20" t="s">
        <v>4909</v>
      </c>
      <c r="C173" s="20" t="s">
        <v>4910</v>
      </c>
      <c r="D173" s="20" t="s">
        <v>4911</v>
      </c>
      <c r="E173" s="4" t="s">
        <v>17</v>
      </c>
      <c r="F173" s="4">
        <v>645.0</v>
      </c>
      <c r="G173" s="4">
        <v>4.14</v>
      </c>
      <c r="H173" s="8">
        <v>0.2171</v>
      </c>
      <c r="I173" s="8">
        <v>0.212</v>
      </c>
      <c r="J173" s="9">
        <v>0.003159722222222222</v>
      </c>
      <c r="K173" s="21">
        <v>273.0</v>
      </c>
      <c r="L173" s="4">
        <v>2.74</v>
      </c>
    </row>
    <row r="174">
      <c r="A174" s="20" t="s">
        <v>246</v>
      </c>
      <c r="B174" s="20" t="s">
        <v>4909</v>
      </c>
      <c r="C174" s="20" t="s">
        <v>4910</v>
      </c>
      <c r="D174" s="20" t="s">
        <v>4911</v>
      </c>
      <c r="E174" s="4" t="s">
        <v>17</v>
      </c>
      <c r="F174" s="4">
        <v>644.0</v>
      </c>
      <c r="G174" s="4">
        <v>4.14</v>
      </c>
      <c r="H174" s="8">
        <v>0.1677</v>
      </c>
      <c r="I174" s="8">
        <v>0.248</v>
      </c>
      <c r="J174" s="9">
        <v>0.0045138888888888885</v>
      </c>
      <c r="K174" s="21">
        <v>390.0</v>
      </c>
      <c r="L174" s="4">
        <v>2.41</v>
      </c>
    </row>
    <row r="175">
      <c r="A175" s="20" t="s">
        <v>247</v>
      </c>
      <c r="B175" s="20" t="s">
        <v>4909</v>
      </c>
      <c r="C175" s="20" t="s">
        <v>4910</v>
      </c>
      <c r="D175" s="20" t="s">
        <v>4911</v>
      </c>
      <c r="E175" s="4" t="s">
        <v>17</v>
      </c>
      <c r="F175" s="4">
        <v>644.0</v>
      </c>
      <c r="G175" s="4">
        <v>4.18</v>
      </c>
      <c r="H175" s="8">
        <v>0.2547</v>
      </c>
      <c r="I175" s="8">
        <v>0.1638</v>
      </c>
      <c r="J175" s="9">
        <v>0.0037962962962962963</v>
      </c>
      <c r="K175" s="21">
        <v>328.0</v>
      </c>
      <c r="L175" s="4">
        <v>3.63</v>
      </c>
    </row>
    <row r="176">
      <c r="A176" s="20" t="s">
        <v>248</v>
      </c>
      <c r="B176" s="20" t="s">
        <v>4904</v>
      </c>
      <c r="C176" s="20" t="s">
        <v>4907</v>
      </c>
      <c r="D176" s="20" t="s">
        <v>4906</v>
      </c>
      <c r="E176" s="4" t="s">
        <v>21</v>
      </c>
      <c r="F176" s="4">
        <v>643.0</v>
      </c>
      <c r="G176" s="4">
        <v>1.63</v>
      </c>
      <c r="H176" s="8">
        <v>0.1617</v>
      </c>
      <c r="I176" s="8">
        <v>0.2029</v>
      </c>
      <c r="J176" s="9">
        <v>0.0037962962962962963</v>
      </c>
      <c r="K176" s="21">
        <v>328.0</v>
      </c>
      <c r="L176" s="4">
        <v>1.93</v>
      </c>
    </row>
    <row r="177">
      <c r="A177" s="20" t="s">
        <v>250</v>
      </c>
      <c r="B177" s="20" t="s">
        <v>4909</v>
      </c>
      <c r="C177" s="20" t="s">
        <v>4910</v>
      </c>
      <c r="D177" s="20" t="s">
        <v>4911</v>
      </c>
      <c r="E177" s="4" t="s">
        <v>17</v>
      </c>
      <c r="F177" s="4">
        <v>639.0</v>
      </c>
      <c r="G177" s="4">
        <v>3.6</v>
      </c>
      <c r="H177" s="8">
        <v>0.1659</v>
      </c>
      <c r="I177" s="8">
        <v>0.2796</v>
      </c>
      <c r="J177" s="9">
        <v>0.003125</v>
      </c>
      <c r="K177" s="21">
        <v>270.0</v>
      </c>
      <c r="L177" s="4">
        <v>2.67</v>
      </c>
    </row>
    <row r="178">
      <c r="A178" s="20" t="s">
        <v>251</v>
      </c>
      <c r="B178" s="20" t="s">
        <v>4909</v>
      </c>
      <c r="C178" s="20" t="s">
        <v>4910</v>
      </c>
      <c r="D178" s="20" t="s">
        <v>4911</v>
      </c>
      <c r="E178" s="4" t="s">
        <v>17</v>
      </c>
      <c r="F178" s="4">
        <v>637.0</v>
      </c>
      <c r="G178" s="4">
        <v>4.37</v>
      </c>
      <c r="H178" s="8">
        <v>0.2104</v>
      </c>
      <c r="I178" s="8">
        <v>0.1961</v>
      </c>
      <c r="J178" s="9">
        <v>0.003935185185185185</v>
      </c>
      <c r="K178" s="21">
        <v>340.0</v>
      </c>
      <c r="L178" s="4">
        <v>3.36</v>
      </c>
    </row>
    <row r="179">
      <c r="A179" s="20" t="s">
        <v>253</v>
      </c>
      <c r="B179" s="20" t="s">
        <v>4909</v>
      </c>
      <c r="C179" s="20" t="s">
        <v>4910</v>
      </c>
      <c r="D179" s="20" t="s">
        <v>4911</v>
      </c>
      <c r="E179" s="4" t="s">
        <v>17</v>
      </c>
      <c r="F179" s="4">
        <v>631.0</v>
      </c>
      <c r="G179" s="4">
        <v>4.68</v>
      </c>
      <c r="H179" s="8">
        <v>0.2282</v>
      </c>
      <c r="I179" s="8">
        <v>0.2173</v>
      </c>
      <c r="J179" s="9">
        <v>0.003425925925925926</v>
      </c>
      <c r="K179" s="21">
        <v>296.0</v>
      </c>
      <c r="L179" s="4">
        <v>2.73</v>
      </c>
    </row>
    <row r="180">
      <c r="A180" s="20" t="s">
        <v>256</v>
      </c>
      <c r="B180" s="20" t="s">
        <v>4909</v>
      </c>
      <c r="C180" s="20" t="s">
        <v>4910</v>
      </c>
      <c r="D180" s="20" t="s">
        <v>4911</v>
      </c>
      <c r="E180" s="4" t="s">
        <v>17</v>
      </c>
      <c r="F180" s="4">
        <v>620.0</v>
      </c>
      <c r="G180" s="4">
        <v>3.92</v>
      </c>
      <c r="H180" s="8">
        <v>0.3016</v>
      </c>
      <c r="I180" s="8">
        <v>0.1419</v>
      </c>
      <c r="J180" s="9">
        <v>0.003599537037037037</v>
      </c>
      <c r="K180" s="21">
        <v>311.0</v>
      </c>
      <c r="L180" s="4">
        <v>3.51</v>
      </c>
    </row>
    <row r="181">
      <c r="A181" s="20" t="s">
        <v>257</v>
      </c>
      <c r="B181" s="20" t="s">
        <v>4904</v>
      </c>
      <c r="C181" s="20" t="s">
        <v>4907</v>
      </c>
      <c r="D181" s="20" t="s">
        <v>4908</v>
      </c>
      <c r="E181" s="4" t="s">
        <v>15</v>
      </c>
      <c r="F181" s="4">
        <v>618.0</v>
      </c>
      <c r="G181" s="4">
        <v>2.71</v>
      </c>
      <c r="H181" s="8">
        <v>0.6537</v>
      </c>
      <c r="I181" s="8">
        <v>0.0634</v>
      </c>
      <c r="J181" s="9">
        <v>0.002013888888888889</v>
      </c>
      <c r="K181" s="21">
        <v>174.0</v>
      </c>
      <c r="L181" s="4">
        <v>2.81</v>
      </c>
    </row>
    <row r="182">
      <c r="A182" s="20" t="s">
        <v>259</v>
      </c>
      <c r="B182" s="20" t="s">
        <v>4904</v>
      </c>
      <c r="C182" s="20" t="s">
        <v>4907</v>
      </c>
      <c r="D182" s="20" t="s">
        <v>4906</v>
      </c>
      <c r="E182" s="4" t="s">
        <v>21</v>
      </c>
      <c r="F182" s="4">
        <v>618.0</v>
      </c>
      <c r="G182" s="4">
        <v>2.15</v>
      </c>
      <c r="H182" s="8">
        <v>0.2217</v>
      </c>
      <c r="I182" s="8">
        <v>0.143</v>
      </c>
      <c r="J182" s="9">
        <v>0.0033449074074074076</v>
      </c>
      <c r="K182" s="21">
        <v>289.0</v>
      </c>
      <c r="L182" s="4">
        <v>3.85</v>
      </c>
    </row>
    <row r="183">
      <c r="A183" s="20" t="s">
        <v>4774</v>
      </c>
      <c r="B183" s="20" t="s">
        <v>4909</v>
      </c>
      <c r="C183" s="20" t="s">
        <v>4910</v>
      </c>
      <c r="D183" s="20" t="s">
        <v>4911</v>
      </c>
      <c r="E183" s="4" t="s">
        <v>17</v>
      </c>
      <c r="F183" s="4">
        <v>615.0</v>
      </c>
      <c r="G183" s="4">
        <v>4.26</v>
      </c>
      <c r="H183" s="8">
        <v>0.2927</v>
      </c>
      <c r="I183" s="8">
        <v>0.1465</v>
      </c>
      <c r="J183" s="9">
        <v>0.003923611111111111</v>
      </c>
      <c r="K183" s="21">
        <v>339.0</v>
      </c>
      <c r="L183" s="4">
        <v>2.87</v>
      </c>
    </row>
    <row r="184">
      <c r="A184" s="20" t="s">
        <v>262</v>
      </c>
      <c r="B184" s="20" t="s">
        <v>4909</v>
      </c>
      <c r="C184" s="20" t="s">
        <v>4910</v>
      </c>
      <c r="D184" s="20" t="s">
        <v>4911</v>
      </c>
      <c r="E184" s="4" t="s">
        <v>17</v>
      </c>
      <c r="F184" s="4">
        <v>611.0</v>
      </c>
      <c r="G184" s="4">
        <v>3.93</v>
      </c>
      <c r="H184" s="8">
        <v>0.1489</v>
      </c>
      <c r="I184" s="8">
        <v>0.3221</v>
      </c>
      <c r="J184" s="9">
        <v>0.0027430555555555554</v>
      </c>
      <c r="K184" s="21">
        <v>237.0</v>
      </c>
      <c r="L184" s="4">
        <v>1.98</v>
      </c>
    </row>
    <row r="185">
      <c r="A185" s="20" t="s">
        <v>1689</v>
      </c>
      <c r="B185" s="20" t="s">
        <v>4904</v>
      </c>
      <c r="C185" s="20" t="s">
        <v>4907</v>
      </c>
      <c r="D185" s="20" t="s">
        <v>4906</v>
      </c>
      <c r="E185" s="4" t="s">
        <v>21</v>
      </c>
      <c r="F185" s="4">
        <v>610.0</v>
      </c>
      <c r="G185" s="4">
        <v>2.8</v>
      </c>
      <c r="H185" s="8">
        <v>0.1869</v>
      </c>
      <c r="I185" s="8">
        <v>0.1422</v>
      </c>
      <c r="J185" s="9">
        <v>0.005613425925925926</v>
      </c>
      <c r="K185" s="21">
        <v>485.0</v>
      </c>
      <c r="L185" s="4">
        <v>6.37</v>
      </c>
    </row>
    <row r="186">
      <c r="A186" s="20" t="s">
        <v>265</v>
      </c>
      <c r="B186" s="20" t="s">
        <v>4909</v>
      </c>
      <c r="C186" s="20" t="s">
        <v>4910</v>
      </c>
      <c r="D186" s="20" t="s">
        <v>4911</v>
      </c>
      <c r="E186" s="4" t="s">
        <v>17</v>
      </c>
      <c r="F186" s="4">
        <v>610.0</v>
      </c>
      <c r="G186" s="4">
        <v>3.39</v>
      </c>
      <c r="H186" s="8">
        <v>0.2328</v>
      </c>
      <c r="I186" s="8">
        <v>0.1756</v>
      </c>
      <c r="J186" s="9">
        <v>0.0033796296296296296</v>
      </c>
      <c r="K186" s="21">
        <v>292.0</v>
      </c>
      <c r="L186" s="4">
        <v>3.69</v>
      </c>
    </row>
    <row r="187">
      <c r="A187" s="20" t="s">
        <v>266</v>
      </c>
      <c r="B187" s="20" t="s">
        <v>4904</v>
      </c>
      <c r="C187" s="20" t="s">
        <v>4907</v>
      </c>
      <c r="D187" s="20" t="s">
        <v>4908</v>
      </c>
      <c r="E187" s="4" t="s">
        <v>15</v>
      </c>
      <c r="F187" s="4">
        <v>609.0</v>
      </c>
      <c r="G187" s="4">
        <v>3.72</v>
      </c>
      <c r="H187" s="8">
        <v>0.202</v>
      </c>
      <c r="I187" s="8">
        <v>0.1103</v>
      </c>
      <c r="J187" s="9">
        <v>0.003935185185185185</v>
      </c>
      <c r="K187" s="21">
        <v>340.0</v>
      </c>
      <c r="L187" s="4">
        <v>3.67</v>
      </c>
    </row>
    <row r="188">
      <c r="A188" s="20" t="s">
        <v>268</v>
      </c>
      <c r="B188" s="20" t="s">
        <v>4909</v>
      </c>
      <c r="C188" s="20" t="s">
        <v>4910</v>
      </c>
      <c r="D188" s="20" t="s">
        <v>4911</v>
      </c>
      <c r="E188" s="4" t="s">
        <v>17</v>
      </c>
      <c r="F188" s="4">
        <v>608.0</v>
      </c>
      <c r="G188" s="4">
        <v>3.47</v>
      </c>
      <c r="H188" s="8">
        <v>0.273</v>
      </c>
      <c r="I188" s="8">
        <v>0.2398</v>
      </c>
      <c r="J188" s="9">
        <v>0.0032407407407407406</v>
      </c>
      <c r="K188" s="21">
        <v>280.0</v>
      </c>
      <c r="L188" s="4">
        <v>3.55</v>
      </c>
    </row>
    <row r="189">
      <c r="A189" s="20" t="s">
        <v>269</v>
      </c>
      <c r="B189" s="20" t="s">
        <v>4909</v>
      </c>
      <c r="C189" s="20" t="s">
        <v>4910</v>
      </c>
      <c r="D189" s="20" t="s">
        <v>4911</v>
      </c>
      <c r="E189" s="4" t="s">
        <v>17</v>
      </c>
      <c r="F189" s="4">
        <v>603.0</v>
      </c>
      <c r="G189" s="4">
        <v>3.23</v>
      </c>
      <c r="H189" s="8">
        <v>0.2803</v>
      </c>
      <c r="I189" s="8">
        <v>0.1629</v>
      </c>
      <c r="J189" s="9">
        <v>0.004791666666666666</v>
      </c>
      <c r="K189" s="21">
        <v>414.0</v>
      </c>
      <c r="L189" s="4">
        <v>3.55</v>
      </c>
    </row>
    <row r="190">
      <c r="A190" s="20" t="s">
        <v>270</v>
      </c>
      <c r="B190" s="20" t="s">
        <v>4909</v>
      </c>
      <c r="C190" s="20" t="s">
        <v>4910</v>
      </c>
      <c r="D190" s="20" t="s">
        <v>4911</v>
      </c>
      <c r="E190" s="4" t="s">
        <v>17</v>
      </c>
      <c r="F190" s="4">
        <v>603.0</v>
      </c>
      <c r="G190" s="4">
        <v>3.83</v>
      </c>
      <c r="H190" s="8">
        <v>0.2139</v>
      </c>
      <c r="I190" s="8">
        <v>0.2146</v>
      </c>
      <c r="J190" s="9">
        <v>0.004131944444444444</v>
      </c>
      <c r="K190" s="21">
        <v>357.0</v>
      </c>
      <c r="L190" s="4">
        <v>5.04</v>
      </c>
    </row>
    <row r="191">
      <c r="A191" s="20" t="s">
        <v>271</v>
      </c>
      <c r="B191" s="20" t="s">
        <v>4909</v>
      </c>
      <c r="C191" s="20" t="s">
        <v>4910</v>
      </c>
      <c r="D191" s="20" t="s">
        <v>4911</v>
      </c>
      <c r="E191" s="4" t="s">
        <v>17</v>
      </c>
      <c r="F191" s="4">
        <v>601.0</v>
      </c>
      <c r="G191" s="4">
        <v>4.31</v>
      </c>
      <c r="H191" s="8">
        <v>0.183</v>
      </c>
      <c r="I191" s="8">
        <v>0.2618</v>
      </c>
      <c r="J191" s="9">
        <v>0.003171296296296296</v>
      </c>
      <c r="K191" s="21">
        <v>274.0</v>
      </c>
      <c r="L191" s="4">
        <v>2.55</v>
      </c>
    </row>
    <row r="192">
      <c r="A192" s="20" t="s">
        <v>272</v>
      </c>
      <c r="B192" s="20" t="s">
        <v>4909</v>
      </c>
      <c r="C192" s="20" t="s">
        <v>4910</v>
      </c>
      <c r="D192" s="20" t="s">
        <v>4911</v>
      </c>
      <c r="E192" s="4" t="s">
        <v>17</v>
      </c>
      <c r="F192" s="4">
        <v>595.0</v>
      </c>
      <c r="G192" s="4">
        <v>3.93</v>
      </c>
      <c r="H192" s="8">
        <v>0.2655</v>
      </c>
      <c r="I192" s="8">
        <v>0.1634</v>
      </c>
      <c r="J192" s="9">
        <v>0.004270833333333333</v>
      </c>
      <c r="K192" s="21">
        <v>369.0</v>
      </c>
      <c r="L192" s="4">
        <v>3.22</v>
      </c>
    </row>
    <row r="193">
      <c r="A193" s="20" t="s">
        <v>273</v>
      </c>
      <c r="B193" s="20" t="s">
        <v>4909</v>
      </c>
      <c r="C193" s="20" t="s">
        <v>4910</v>
      </c>
      <c r="D193" s="20" t="s">
        <v>4911</v>
      </c>
      <c r="E193" s="4" t="s">
        <v>17</v>
      </c>
      <c r="F193" s="4">
        <v>594.0</v>
      </c>
      <c r="G193" s="4">
        <v>4.0</v>
      </c>
      <c r="H193" s="8">
        <v>0.3199</v>
      </c>
      <c r="I193" s="8">
        <v>0.1264</v>
      </c>
      <c r="J193" s="9">
        <v>0.004664351851851852</v>
      </c>
      <c r="K193" s="21">
        <v>403.0</v>
      </c>
      <c r="L193" s="4">
        <v>3.84</v>
      </c>
    </row>
    <row r="194">
      <c r="A194" s="20" t="s">
        <v>275</v>
      </c>
      <c r="B194" s="20" t="s">
        <v>4909</v>
      </c>
      <c r="C194" s="20" t="s">
        <v>4910</v>
      </c>
      <c r="D194" s="20" t="s">
        <v>4911</v>
      </c>
      <c r="E194" s="4" t="s">
        <v>17</v>
      </c>
      <c r="F194" s="4">
        <v>585.0</v>
      </c>
      <c r="G194" s="4">
        <v>4.84</v>
      </c>
      <c r="H194" s="8">
        <v>0.2598</v>
      </c>
      <c r="I194" s="8">
        <v>0.1577</v>
      </c>
      <c r="J194" s="9">
        <v>0.004131944444444444</v>
      </c>
      <c r="K194" s="21">
        <v>357.0</v>
      </c>
      <c r="L194" s="4">
        <v>3.35</v>
      </c>
    </row>
    <row r="195">
      <c r="A195" s="20" t="s">
        <v>276</v>
      </c>
      <c r="B195" s="20" t="s">
        <v>4909</v>
      </c>
      <c r="C195" s="20" t="s">
        <v>4910</v>
      </c>
      <c r="D195" s="20" t="s">
        <v>4911</v>
      </c>
      <c r="E195" s="4" t="s">
        <v>17</v>
      </c>
      <c r="F195" s="4">
        <v>585.0</v>
      </c>
      <c r="G195" s="4">
        <v>4.24</v>
      </c>
      <c r="H195" s="8">
        <v>0.3419</v>
      </c>
      <c r="I195" s="8">
        <v>0.133</v>
      </c>
      <c r="J195" s="9">
        <v>0.004039351851851852</v>
      </c>
      <c r="K195" s="21">
        <v>349.0</v>
      </c>
      <c r="L195" s="4">
        <v>2.72</v>
      </c>
    </row>
    <row r="196">
      <c r="A196" s="20" t="s">
        <v>277</v>
      </c>
      <c r="B196" s="20" t="s">
        <v>4904</v>
      </c>
      <c r="C196" s="20" t="s">
        <v>4907</v>
      </c>
      <c r="D196" s="20" t="s">
        <v>4908</v>
      </c>
      <c r="E196" s="4" t="s">
        <v>15</v>
      </c>
      <c r="F196" s="4">
        <v>584.0</v>
      </c>
      <c r="G196" s="4">
        <v>2.98</v>
      </c>
      <c r="H196" s="8">
        <v>0.1267</v>
      </c>
      <c r="I196" s="8">
        <v>0.2448</v>
      </c>
      <c r="J196" s="9">
        <v>0.004375</v>
      </c>
      <c r="K196" s="21">
        <v>378.0</v>
      </c>
      <c r="L196" s="4">
        <v>5.4</v>
      </c>
    </row>
    <row r="197">
      <c r="A197" s="20" t="s">
        <v>279</v>
      </c>
      <c r="B197" s="20" t="s">
        <v>4909</v>
      </c>
      <c r="C197" s="20" t="s">
        <v>4910</v>
      </c>
      <c r="D197" s="20" t="s">
        <v>4911</v>
      </c>
      <c r="E197" s="4" t="s">
        <v>17</v>
      </c>
      <c r="F197" s="4">
        <v>583.0</v>
      </c>
      <c r="G197" s="4">
        <v>4.32</v>
      </c>
      <c r="H197" s="8">
        <v>0.211</v>
      </c>
      <c r="I197" s="8">
        <v>0.198</v>
      </c>
      <c r="J197" s="9">
        <v>0.0033912037037037036</v>
      </c>
      <c r="K197" s="21">
        <v>293.0</v>
      </c>
      <c r="L197" s="4">
        <v>2.38</v>
      </c>
    </row>
    <row r="198">
      <c r="A198" s="20" t="s">
        <v>280</v>
      </c>
      <c r="B198" s="20" t="s">
        <v>4909</v>
      </c>
      <c r="C198" s="20" t="s">
        <v>4910</v>
      </c>
      <c r="D198" s="20" t="s">
        <v>4911</v>
      </c>
      <c r="E198" s="4" t="s">
        <v>17</v>
      </c>
      <c r="F198" s="4">
        <v>579.0</v>
      </c>
      <c r="G198" s="4">
        <v>3.79</v>
      </c>
      <c r="H198" s="8">
        <v>0.2055</v>
      </c>
      <c r="I198" s="8">
        <v>0.2312</v>
      </c>
      <c r="J198" s="9">
        <v>0.0033680555555555556</v>
      </c>
      <c r="K198" s="21">
        <v>291.0</v>
      </c>
      <c r="L198" s="4">
        <v>2.68</v>
      </c>
    </row>
    <row r="199">
      <c r="A199" s="20" t="s">
        <v>282</v>
      </c>
      <c r="B199" s="20" t="s">
        <v>4904</v>
      </c>
      <c r="C199" s="20" t="s">
        <v>4907</v>
      </c>
      <c r="D199" s="20" t="s">
        <v>4906</v>
      </c>
      <c r="E199" s="4" t="s">
        <v>21</v>
      </c>
      <c r="F199" s="4">
        <v>577.0</v>
      </c>
      <c r="G199" s="4">
        <v>2.79</v>
      </c>
      <c r="H199" s="8">
        <v>0.3033</v>
      </c>
      <c r="I199" s="8">
        <v>0.1479</v>
      </c>
      <c r="J199" s="9">
        <v>0.0036226851851851854</v>
      </c>
      <c r="K199" s="21">
        <v>313.0</v>
      </c>
      <c r="L199" s="4">
        <v>3.32</v>
      </c>
    </row>
    <row r="200">
      <c r="A200" s="20" t="s">
        <v>284</v>
      </c>
      <c r="B200" s="20" t="s">
        <v>4909</v>
      </c>
      <c r="C200" s="20" t="s">
        <v>4910</v>
      </c>
      <c r="D200" s="20" t="s">
        <v>4911</v>
      </c>
      <c r="E200" s="4" t="s">
        <v>17</v>
      </c>
      <c r="F200" s="4">
        <v>573.0</v>
      </c>
      <c r="G200" s="4">
        <v>3.51</v>
      </c>
      <c r="H200" s="8">
        <v>0.267</v>
      </c>
      <c r="I200" s="8">
        <v>0.2891</v>
      </c>
      <c r="J200" s="9">
        <v>0.0032175925925925926</v>
      </c>
      <c r="K200" s="21">
        <v>278.0</v>
      </c>
      <c r="L200" s="4">
        <v>2.47</v>
      </c>
    </row>
    <row r="201">
      <c r="A201" s="20" t="s">
        <v>285</v>
      </c>
      <c r="B201" s="20" t="s">
        <v>4909</v>
      </c>
      <c r="C201" s="20" t="s">
        <v>4910</v>
      </c>
      <c r="D201" s="20" t="s">
        <v>4911</v>
      </c>
      <c r="E201" s="4" t="s">
        <v>17</v>
      </c>
      <c r="F201" s="4">
        <v>572.0</v>
      </c>
      <c r="G201" s="4">
        <v>4.94</v>
      </c>
      <c r="H201" s="8">
        <v>0.2098</v>
      </c>
      <c r="I201" s="8">
        <v>0.166</v>
      </c>
      <c r="J201" s="9">
        <v>0.004108796296296296</v>
      </c>
      <c r="K201" s="21">
        <v>355.0</v>
      </c>
      <c r="L201" s="4">
        <v>3.36</v>
      </c>
    </row>
    <row r="202">
      <c r="A202" s="20" t="s">
        <v>286</v>
      </c>
      <c r="B202" s="20" t="s">
        <v>4909</v>
      </c>
      <c r="C202" s="20" t="s">
        <v>4910</v>
      </c>
      <c r="D202" s="20" t="s">
        <v>4911</v>
      </c>
      <c r="E202" s="4" t="s">
        <v>17</v>
      </c>
      <c r="F202" s="4">
        <v>570.0</v>
      </c>
      <c r="G202" s="4">
        <v>3.35</v>
      </c>
      <c r="H202" s="8">
        <v>0.207</v>
      </c>
      <c r="I202" s="8">
        <v>0.2469</v>
      </c>
      <c r="J202" s="9">
        <v>0.003414351851851852</v>
      </c>
      <c r="K202" s="21">
        <v>295.0</v>
      </c>
      <c r="L202" s="4">
        <v>3.18</v>
      </c>
    </row>
    <row r="203">
      <c r="A203" s="20" t="s">
        <v>287</v>
      </c>
      <c r="B203" s="20" t="s">
        <v>4904</v>
      </c>
      <c r="C203" s="20" t="s">
        <v>4907</v>
      </c>
      <c r="D203" s="20" t="s">
        <v>4908</v>
      </c>
      <c r="E203" s="4" t="s">
        <v>15</v>
      </c>
      <c r="F203" s="4">
        <v>568.0</v>
      </c>
      <c r="G203" s="4">
        <v>2.35</v>
      </c>
      <c r="H203" s="8">
        <v>0.3063</v>
      </c>
      <c r="I203" s="8">
        <v>0.0683</v>
      </c>
      <c r="J203" s="9">
        <v>0.0044675925925925924</v>
      </c>
      <c r="K203" s="21">
        <v>386.0</v>
      </c>
      <c r="L203" s="4">
        <v>4.8</v>
      </c>
    </row>
    <row r="204">
      <c r="A204" s="20" t="s">
        <v>288</v>
      </c>
      <c r="B204" s="20" t="s">
        <v>4904</v>
      </c>
      <c r="C204" s="20" t="s">
        <v>4913</v>
      </c>
      <c r="D204" s="20" t="s">
        <v>4915</v>
      </c>
      <c r="E204" s="4" t="s">
        <v>4807</v>
      </c>
      <c r="F204" s="4">
        <v>567.0</v>
      </c>
      <c r="G204" s="4">
        <v>2.34</v>
      </c>
      <c r="H204" s="8">
        <v>0.3069</v>
      </c>
      <c r="I204" s="8">
        <v>0.2748</v>
      </c>
      <c r="J204" s="9">
        <v>0.001574074074074074</v>
      </c>
      <c r="K204" s="21">
        <v>136.0</v>
      </c>
      <c r="L204" s="4">
        <v>2.19</v>
      </c>
    </row>
    <row r="205">
      <c r="A205" s="20" t="s">
        <v>290</v>
      </c>
      <c r="B205" s="20" t="s">
        <v>4909</v>
      </c>
      <c r="C205" s="20" t="s">
        <v>4910</v>
      </c>
      <c r="D205" s="20" t="s">
        <v>4911</v>
      </c>
      <c r="E205" s="4" t="s">
        <v>17</v>
      </c>
      <c r="F205" s="4">
        <v>567.0</v>
      </c>
      <c r="G205" s="4">
        <v>3.84</v>
      </c>
      <c r="H205" s="8">
        <v>0.1728</v>
      </c>
      <c r="I205" s="8">
        <v>0.2958</v>
      </c>
      <c r="J205" s="9">
        <v>0.0029861111111111113</v>
      </c>
      <c r="K205" s="21">
        <v>258.0</v>
      </c>
      <c r="L205" s="4">
        <v>3.41</v>
      </c>
    </row>
    <row r="206">
      <c r="A206" s="20" t="s">
        <v>291</v>
      </c>
      <c r="B206" s="20" t="s">
        <v>4909</v>
      </c>
      <c r="C206" s="20" t="s">
        <v>4910</v>
      </c>
      <c r="D206" s="20" t="s">
        <v>4911</v>
      </c>
      <c r="E206" s="4" t="s">
        <v>17</v>
      </c>
      <c r="F206" s="4">
        <v>567.0</v>
      </c>
      <c r="G206" s="4">
        <v>4.14</v>
      </c>
      <c r="H206" s="8">
        <v>0.2152</v>
      </c>
      <c r="I206" s="8">
        <v>0.2356</v>
      </c>
      <c r="J206" s="9">
        <v>0.004212962962962963</v>
      </c>
      <c r="K206" s="21">
        <v>364.0</v>
      </c>
      <c r="L206" s="4">
        <v>2.96</v>
      </c>
    </row>
    <row r="207">
      <c r="A207" s="20" t="s">
        <v>2192</v>
      </c>
      <c r="B207" s="20" t="s">
        <v>4909</v>
      </c>
      <c r="C207" s="20" t="s">
        <v>4910</v>
      </c>
      <c r="D207" s="20" t="s">
        <v>4911</v>
      </c>
      <c r="E207" s="4" t="s">
        <v>17</v>
      </c>
      <c r="F207" s="4">
        <v>565.0</v>
      </c>
      <c r="G207" s="4">
        <v>4.09</v>
      </c>
      <c r="H207" s="8">
        <v>0.1876</v>
      </c>
      <c r="I207" s="8">
        <v>0.1936</v>
      </c>
      <c r="J207" s="9">
        <v>0.003263888888888889</v>
      </c>
      <c r="K207" s="21">
        <v>282.0</v>
      </c>
      <c r="L207" s="4">
        <v>2.58</v>
      </c>
    </row>
    <row r="208">
      <c r="A208" s="20">
        <v>2896.0</v>
      </c>
      <c r="B208" s="20" t="s">
        <v>4904</v>
      </c>
      <c r="C208" s="20" t="s">
        <v>4907</v>
      </c>
      <c r="D208" s="20" t="s">
        <v>4906</v>
      </c>
      <c r="E208" s="4" t="s">
        <v>21</v>
      </c>
      <c r="F208" s="4">
        <v>564.0</v>
      </c>
      <c r="G208" s="4">
        <v>2.4</v>
      </c>
      <c r="H208" s="8">
        <v>0.328</v>
      </c>
      <c r="I208" s="8">
        <v>0.0784</v>
      </c>
      <c r="J208" s="9">
        <v>0.0052430555555555555</v>
      </c>
      <c r="K208" s="21">
        <v>453.0</v>
      </c>
      <c r="L208" s="4">
        <v>5.01</v>
      </c>
    </row>
    <row r="209">
      <c r="A209" s="20" t="s">
        <v>294</v>
      </c>
      <c r="B209" s="20" t="s">
        <v>4909</v>
      </c>
      <c r="C209" s="20" t="s">
        <v>4910</v>
      </c>
      <c r="D209" s="20" t="s">
        <v>4911</v>
      </c>
      <c r="E209" s="4" t="s">
        <v>17</v>
      </c>
      <c r="F209" s="4">
        <v>563.0</v>
      </c>
      <c r="G209" s="4">
        <v>3.25</v>
      </c>
      <c r="H209" s="8">
        <v>0.2202</v>
      </c>
      <c r="I209" s="8">
        <v>0.2605</v>
      </c>
      <c r="J209" s="9">
        <v>0.0027199074074074074</v>
      </c>
      <c r="K209" s="21">
        <v>235.0</v>
      </c>
      <c r="L209" s="4">
        <v>2.46</v>
      </c>
    </row>
    <row r="210">
      <c r="A210" s="20" t="s">
        <v>296</v>
      </c>
      <c r="B210" s="20" t="s">
        <v>4909</v>
      </c>
      <c r="C210" s="20" t="s">
        <v>4910</v>
      </c>
      <c r="D210" s="20" t="s">
        <v>4911</v>
      </c>
      <c r="E210" s="4" t="s">
        <v>17</v>
      </c>
      <c r="F210" s="4">
        <v>554.0</v>
      </c>
      <c r="G210" s="4">
        <v>3.62</v>
      </c>
      <c r="H210" s="8">
        <v>0.352</v>
      </c>
      <c r="I210" s="8">
        <v>0.1892</v>
      </c>
      <c r="J210" s="9">
        <v>0.0036226851851851854</v>
      </c>
      <c r="K210" s="21">
        <v>313.0</v>
      </c>
      <c r="L210" s="4">
        <v>2.56</v>
      </c>
    </row>
    <row r="211">
      <c r="A211" s="20" t="s">
        <v>943</v>
      </c>
      <c r="B211" s="20" t="s">
        <v>4904</v>
      </c>
      <c r="C211" s="20" t="s">
        <v>4907</v>
      </c>
      <c r="D211" s="20" t="s">
        <v>4908</v>
      </c>
      <c r="E211" s="4" t="s">
        <v>15</v>
      </c>
      <c r="F211" s="4">
        <v>553.0</v>
      </c>
      <c r="G211" s="4">
        <v>2.41</v>
      </c>
      <c r="H211" s="8">
        <v>0.1447</v>
      </c>
      <c r="I211" s="8">
        <v>0.1757</v>
      </c>
      <c r="J211" s="9">
        <v>0.003611111111111111</v>
      </c>
      <c r="K211" s="21">
        <v>312.0</v>
      </c>
      <c r="L211" s="4">
        <v>4.72</v>
      </c>
    </row>
    <row r="212">
      <c r="A212" s="20" t="s">
        <v>298</v>
      </c>
      <c r="B212" s="20" t="s">
        <v>4909</v>
      </c>
      <c r="C212" s="20" t="s">
        <v>4910</v>
      </c>
      <c r="D212" s="20" t="s">
        <v>4911</v>
      </c>
      <c r="E212" s="4" t="s">
        <v>17</v>
      </c>
      <c r="F212" s="4">
        <v>552.0</v>
      </c>
      <c r="G212" s="4">
        <v>4.62</v>
      </c>
      <c r="H212" s="8">
        <v>0.1848</v>
      </c>
      <c r="I212" s="8">
        <v>0.2506</v>
      </c>
      <c r="J212" s="9">
        <v>0.003414351851851852</v>
      </c>
      <c r="K212" s="21">
        <v>295.0</v>
      </c>
      <c r="L212" s="4">
        <v>2.74</v>
      </c>
    </row>
    <row r="213">
      <c r="A213" s="20" t="s">
        <v>4808</v>
      </c>
      <c r="B213" s="20" t="s">
        <v>4904</v>
      </c>
      <c r="C213" s="20" t="s">
        <v>4907</v>
      </c>
      <c r="D213" s="20" t="s">
        <v>4908</v>
      </c>
      <c r="E213" s="4" t="s">
        <v>15</v>
      </c>
      <c r="F213" s="4">
        <v>551.0</v>
      </c>
      <c r="G213" s="4">
        <v>1.4</v>
      </c>
      <c r="H213" s="8">
        <v>0.5191</v>
      </c>
      <c r="I213" s="8">
        <v>0.0558</v>
      </c>
      <c r="J213" s="9">
        <v>0.003981481481481482</v>
      </c>
      <c r="K213" s="21">
        <v>344.0</v>
      </c>
      <c r="L213" s="4">
        <v>3.32</v>
      </c>
    </row>
    <row r="214">
      <c r="A214" s="20" t="s">
        <v>300</v>
      </c>
      <c r="B214" s="20" t="s">
        <v>4909</v>
      </c>
      <c r="C214" s="20" t="s">
        <v>4910</v>
      </c>
      <c r="D214" s="20" t="s">
        <v>4911</v>
      </c>
      <c r="E214" s="4" t="s">
        <v>17</v>
      </c>
      <c r="F214" s="4">
        <v>547.0</v>
      </c>
      <c r="G214" s="4">
        <v>3.71</v>
      </c>
      <c r="H214" s="8">
        <v>0.2596</v>
      </c>
      <c r="I214" s="8">
        <v>0.1915</v>
      </c>
      <c r="J214" s="9">
        <v>0.0031134259259259257</v>
      </c>
      <c r="K214" s="21">
        <v>269.0</v>
      </c>
      <c r="L214" s="4">
        <v>3.33</v>
      </c>
    </row>
    <row r="215">
      <c r="A215" s="20" t="s">
        <v>301</v>
      </c>
      <c r="B215" s="20" t="s">
        <v>4909</v>
      </c>
      <c r="C215" s="20" t="s">
        <v>4910</v>
      </c>
      <c r="D215" s="20" t="s">
        <v>4911</v>
      </c>
      <c r="E215" s="4" t="s">
        <v>17</v>
      </c>
      <c r="F215" s="4">
        <v>546.0</v>
      </c>
      <c r="G215" s="4">
        <v>4.33</v>
      </c>
      <c r="H215" s="8">
        <v>0.2967</v>
      </c>
      <c r="I215" s="8">
        <v>0.1464</v>
      </c>
      <c r="J215" s="9">
        <v>0.004085648148148148</v>
      </c>
      <c r="K215" s="21">
        <v>353.0</v>
      </c>
      <c r="L215" s="4">
        <v>5.05</v>
      </c>
    </row>
    <row r="216">
      <c r="A216" s="20" t="s">
        <v>302</v>
      </c>
      <c r="B216" s="20" t="s">
        <v>4904</v>
      </c>
      <c r="C216" s="20" t="s">
        <v>4907</v>
      </c>
      <c r="D216" s="20" t="s">
        <v>4908</v>
      </c>
      <c r="E216" s="4" t="s">
        <v>15</v>
      </c>
      <c r="F216" s="4">
        <v>545.0</v>
      </c>
      <c r="G216" s="4">
        <v>2.54</v>
      </c>
      <c r="H216" s="8">
        <v>0.1982</v>
      </c>
      <c r="I216" s="8">
        <v>0.1673</v>
      </c>
      <c r="J216" s="9">
        <v>0.0028819444444444444</v>
      </c>
      <c r="K216" s="21">
        <v>249.0</v>
      </c>
      <c r="L216" s="4">
        <v>5.58</v>
      </c>
    </row>
    <row r="217">
      <c r="A217" s="20" t="s">
        <v>304</v>
      </c>
      <c r="B217" s="20" t="s">
        <v>4909</v>
      </c>
      <c r="C217" s="20" t="s">
        <v>4910</v>
      </c>
      <c r="D217" s="20" t="s">
        <v>4911</v>
      </c>
      <c r="E217" s="4" t="s">
        <v>17</v>
      </c>
      <c r="F217" s="4">
        <v>541.0</v>
      </c>
      <c r="G217" s="4">
        <v>4.52</v>
      </c>
      <c r="H217" s="8">
        <v>0.268</v>
      </c>
      <c r="I217" s="8">
        <v>0.1577</v>
      </c>
      <c r="J217" s="9">
        <v>0.004085648148148148</v>
      </c>
      <c r="K217" s="21">
        <v>353.0</v>
      </c>
      <c r="L217" s="4">
        <v>2.97</v>
      </c>
    </row>
    <row r="218">
      <c r="A218" s="20" t="s">
        <v>305</v>
      </c>
      <c r="B218" s="20" t="s">
        <v>4909</v>
      </c>
      <c r="C218" s="20" t="s">
        <v>4910</v>
      </c>
      <c r="D218" s="20" t="s">
        <v>4911</v>
      </c>
      <c r="E218" s="4" t="s">
        <v>17</v>
      </c>
      <c r="F218" s="4">
        <v>541.0</v>
      </c>
      <c r="G218" s="4">
        <v>3.82</v>
      </c>
      <c r="H218" s="8">
        <v>0.2458</v>
      </c>
      <c r="I218" s="8">
        <v>0.1717</v>
      </c>
      <c r="J218" s="9">
        <v>0.0035185185185185185</v>
      </c>
      <c r="K218" s="21">
        <v>304.0</v>
      </c>
      <c r="L218" s="4">
        <v>3.85</v>
      </c>
    </row>
    <row r="219">
      <c r="A219" s="20" t="s">
        <v>306</v>
      </c>
      <c r="B219" s="20" t="s">
        <v>4909</v>
      </c>
      <c r="C219" s="20" t="s">
        <v>4910</v>
      </c>
      <c r="D219" s="20" t="s">
        <v>4911</v>
      </c>
      <c r="E219" s="4" t="s">
        <v>17</v>
      </c>
      <c r="F219" s="4">
        <v>538.0</v>
      </c>
      <c r="G219" s="4">
        <v>4.48</v>
      </c>
      <c r="H219" s="8">
        <v>0.2416</v>
      </c>
      <c r="I219" s="8">
        <v>0.1503</v>
      </c>
      <c r="J219" s="9">
        <v>0.004050925925925926</v>
      </c>
      <c r="K219" s="21">
        <v>350.0</v>
      </c>
      <c r="L219" s="4">
        <v>2.77</v>
      </c>
    </row>
    <row r="220">
      <c r="A220" s="20" t="s">
        <v>307</v>
      </c>
      <c r="B220" s="20" t="s">
        <v>4909</v>
      </c>
      <c r="C220" s="20" t="s">
        <v>4910</v>
      </c>
      <c r="D220" s="20" t="s">
        <v>4911</v>
      </c>
      <c r="E220" s="4" t="s">
        <v>17</v>
      </c>
      <c r="F220" s="4">
        <v>533.0</v>
      </c>
      <c r="G220" s="4">
        <v>4.43</v>
      </c>
      <c r="H220" s="8">
        <v>0.2402</v>
      </c>
      <c r="I220" s="8">
        <v>0.1939</v>
      </c>
      <c r="J220" s="9">
        <v>0.004293981481481481</v>
      </c>
      <c r="K220" s="21">
        <v>371.0</v>
      </c>
      <c r="L220" s="4">
        <v>2.82</v>
      </c>
    </row>
    <row r="221">
      <c r="A221" s="20" t="s">
        <v>308</v>
      </c>
      <c r="B221" s="20" t="s">
        <v>4909</v>
      </c>
      <c r="C221" s="20" t="s">
        <v>4910</v>
      </c>
      <c r="D221" s="20" t="s">
        <v>4911</v>
      </c>
      <c r="E221" s="4" t="s">
        <v>17</v>
      </c>
      <c r="F221" s="4">
        <v>531.0</v>
      </c>
      <c r="G221" s="4">
        <v>4.2</v>
      </c>
      <c r="H221" s="8">
        <v>0.2448</v>
      </c>
      <c r="I221" s="8">
        <v>0.1664</v>
      </c>
      <c r="J221" s="9">
        <v>0.004375</v>
      </c>
      <c r="K221" s="21">
        <v>378.0</v>
      </c>
      <c r="L221" s="4">
        <v>3.26</v>
      </c>
    </row>
    <row r="222">
      <c r="A222" s="20" t="s">
        <v>357</v>
      </c>
      <c r="B222" s="20" t="s">
        <v>4909</v>
      </c>
      <c r="C222" s="20" t="s">
        <v>4910</v>
      </c>
      <c r="D222" s="20" t="s">
        <v>4911</v>
      </c>
      <c r="E222" s="4" t="s">
        <v>17</v>
      </c>
      <c r="F222" s="4">
        <v>527.0</v>
      </c>
      <c r="G222" s="4">
        <v>4.46</v>
      </c>
      <c r="H222" s="8">
        <v>0.2846</v>
      </c>
      <c r="I222" s="8">
        <v>0.1337</v>
      </c>
      <c r="J222" s="9">
        <v>0.004375</v>
      </c>
      <c r="K222" s="21">
        <v>378.0</v>
      </c>
      <c r="L222" s="4">
        <v>3.47</v>
      </c>
    </row>
    <row r="223">
      <c r="A223" s="20" t="s">
        <v>310</v>
      </c>
      <c r="B223" s="20" t="s">
        <v>4904</v>
      </c>
      <c r="C223" s="20" t="s">
        <v>4907</v>
      </c>
      <c r="D223" s="20" t="s">
        <v>4908</v>
      </c>
      <c r="E223" s="4" t="s">
        <v>15</v>
      </c>
      <c r="F223" s="4">
        <v>525.0</v>
      </c>
      <c r="G223" s="4">
        <v>2.1</v>
      </c>
      <c r="H223" s="8">
        <v>0.139</v>
      </c>
      <c r="I223" s="8">
        <v>0.295</v>
      </c>
      <c r="J223" s="9">
        <v>0.0033912037037037036</v>
      </c>
      <c r="K223" s="21">
        <v>293.0</v>
      </c>
      <c r="L223" s="4">
        <v>4.83</v>
      </c>
    </row>
    <row r="224">
      <c r="A224" s="20" t="s">
        <v>311</v>
      </c>
      <c r="B224" s="20" t="s">
        <v>4909</v>
      </c>
      <c r="C224" s="20" t="s">
        <v>4910</v>
      </c>
      <c r="D224" s="20" t="s">
        <v>4911</v>
      </c>
      <c r="E224" s="4" t="s">
        <v>17</v>
      </c>
      <c r="F224" s="4">
        <v>521.0</v>
      </c>
      <c r="G224" s="4">
        <v>3.97</v>
      </c>
      <c r="H224" s="8">
        <v>0.309</v>
      </c>
      <c r="I224" s="8">
        <v>0.1505</v>
      </c>
      <c r="J224" s="9">
        <v>0.002928240740740741</v>
      </c>
      <c r="K224" s="21">
        <v>253.0</v>
      </c>
      <c r="L224" s="4">
        <v>2.91</v>
      </c>
    </row>
    <row r="225">
      <c r="A225" s="20" t="s">
        <v>312</v>
      </c>
      <c r="B225" s="20" t="s">
        <v>4909</v>
      </c>
      <c r="C225" s="20" t="s">
        <v>4910</v>
      </c>
      <c r="D225" s="20" t="s">
        <v>4911</v>
      </c>
      <c r="E225" s="4" t="s">
        <v>17</v>
      </c>
      <c r="F225" s="4">
        <v>521.0</v>
      </c>
      <c r="G225" s="4">
        <v>3.65</v>
      </c>
      <c r="H225" s="8">
        <v>0.2035</v>
      </c>
      <c r="I225" s="8">
        <v>0.2264</v>
      </c>
      <c r="J225" s="9">
        <v>0.0030324074074074073</v>
      </c>
      <c r="K225" s="21">
        <v>262.0</v>
      </c>
      <c r="L225" s="4">
        <v>3.1</v>
      </c>
    </row>
    <row r="226">
      <c r="A226" s="20">
        <v>3580.0</v>
      </c>
      <c r="B226" s="20" t="s">
        <v>4904</v>
      </c>
      <c r="C226" s="20" t="s">
        <v>4905</v>
      </c>
      <c r="D226" s="20" t="s">
        <v>4906</v>
      </c>
      <c r="E226" s="4" t="s">
        <v>12</v>
      </c>
      <c r="F226" s="4">
        <v>520.0</v>
      </c>
      <c r="G226" s="4">
        <v>3.46</v>
      </c>
      <c r="H226" s="8">
        <v>0.4462</v>
      </c>
      <c r="I226" s="8">
        <v>0.0511</v>
      </c>
      <c r="J226" s="9">
        <v>0.004108796296296296</v>
      </c>
      <c r="K226" s="21">
        <v>355.0</v>
      </c>
      <c r="L226" s="4">
        <v>2.93</v>
      </c>
    </row>
    <row r="227">
      <c r="A227" s="20" t="s">
        <v>314</v>
      </c>
      <c r="B227" s="20" t="s">
        <v>4909</v>
      </c>
      <c r="C227" s="20" t="s">
        <v>4910</v>
      </c>
      <c r="D227" s="20" t="s">
        <v>4911</v>
      </c>
      <c r="E227" s="4" t="s">
        <v>17</v>
      </c>
      <c r="F227" s="4">
        <v>519.0</v>
      </c>
      <c r="G227" s="4">
        <v>3.5</v>
      </c>
      <c r="H227" s="8">
        <v>0.2216</v>
      </c>
      <c r="I227" s="8">
        <v>0.1552</v>
      </c>
      <c r="J227" s="9">
        <v>0.0036574074074074074</v>
      </c>
      <c r="K227" s="21">
        <v>316.0</v>
      </c>
      <c r="L227" s="4">
        <v>3.91</v>
      </c>
    </row>
    <row r="228">
      <c r="A228" s="20">
        <v>2012.0</v>
      </c>
      <c r="B228" s="20" t="s">
        <v>4909</v>
      </c>
      <c r="C228" s="20" t="s">
        <v>4910</v>
      </c>
      <c r="D228" s="20" t="s">
        <v>4916</v>
      </c>
      <c r="E228" s="4" t="s">
        <v>315</v>
      </c>
      <c r="F228" s="4">
        <v>518.0</v>
      </c>
      <c r="G228" s="4">
        <v>2.68</v>
      </c>
      <c r="H228" s="8">
        <v>0.1815</v>
      </c>
      <c r="I228" s="8">
        <v>0.2302</v>
      </c>
      <c r="J228" s="9">
        <v>0.003761574074074074</v>
      </c>
      <c r="K228" s="21">
        <v>325.0</v>
      </c>
      <c r="L228" s="4">
        <v>5.16</v>
      </c>
    </row>
    <row r="229">
      <c r="A229" s="20" t="s">
        <v>316</v>
      </c>
      <c r="B229" s="20" t="s">
        <v>4909</v>
      </c>
      <c r="C229" s="20" t="s">
        <v>4910</v>
      </c>
      <c r="D229" s="20" t="s">
        <v>4911</v>
      </c>
      <c r="E229" s="4" t="s">
        <v>17</v>
      </c>
      <c r="F229" s="4">
        <v>516.0</v>
      </c>
      <c r="G229" s="4">
        <v>3.01</v>
      </c>
      <c r="H229" s="8">
        <v>0.1318</v>
      </c>
      <c r="I229" s="8">
        <v>0.3469</v>
      </c>
      <c r="J229" s="9">
        <v>0.0024074074074074076</v>
      </c>
      <c r="K229" s="21">
        <v>208.0</v>
      </c>
      <c r="L229" s="4">
        <v>2.81</v>
      </c>
    </row>
    <row r="230">
      <c r="A230" s="20" t="s">
        <v>4551</v>
      </c>
      <c r="B230" s="20" t="s">
        <v>4909</v>
      </c>
      <c r="C230" s="20" t="s">
        <v>4910</v>
      </c>
      <c r="D230" s="20" t="s">
        <v>4911</v>
      </c>
      <c r="E230" s="4" t="s">
        <v>17</v>
      </c>
      <c r="F230" s="4">
        <v>516.0</v>
      </c>
      <c r="G230" s="4">
        <v>4.17</v>
      </c>
      <c r="H230" s="8">
        <v>0.2907</v>
      </c>
      <c r="I230" s="8">
        <v>0.1611</v>
      </c>
      <c r="J230" s="9">
        <v>0.0037731481481481483</v>
      </c>
      <c r="K230" s="21">
        <v>326.0</v>
      </c>
      <c r="L230" s="4">
        <v>2.44</v>
      </c>
    </row>
    <row r="231">
      <c r="A231" s="20" t="s">
        <v>318</v>
      </c>
      <c r="B231" s="20" t="s">
        <v>4909</v>
      </c>
      <c r="C231" s="20" t="s">
        <v>4910</v>
      </c>
      <c r="D231" s="20" t="s">
        <v>4911</v>
      </c>
      <c r="E231" s="4" t="s">
        <v>17</v>
      </c>
      <c r="F231" s="4">
        <v>515.0</v>
      </c>
      <c r="G231" s="4">
        <v>3.17</v>
      </c>
      <c r="H231" s="8">
        <v>0.1495</v>
      </c>
      <c r="I231" s="8">
        <v>0.3156</v>
      </c>
      <c r="J231" s="9">
        <v>0.0024074074074074076</v>
      </c>
      <c r="K231" s="21">
        <v>208.0</v>
      </c>
      <c r="L231" s="4">
        <v>2.62</v>
      </c>
    </row>
    <row r="232">
      <c r="A232" s="20" t="s">
        <v>319</v>
      </c>
      <c r="B232" s="20" t="s">
        <v>4909</v>
      </c>
      <c r="C232" s="20" t="s">
        <v>4910</v>
      </c>
      <c r="D232" s="20" t="s">
        <v>4911</v>
      </c>
      <c r="E232" s="4" t="s">
        <v>17</v>
      </c>
      <c r="F232" s="4">
        <v>514.0</v>
      </c>
      <c r="G232" s="4">
        <v>3.66</v>
      </c>
      <c r="H232" s="8">
        <v>0.1751</v>
      </c>
      <c r="I232" s="8">
        <v>0.1685</v>
      </c>
      <c r="J232" s="9">
        <v>0.005925925925925926</v>
      </c>
      <c r="K232" s="21">
        <v>512.0</v>
      </c>
      <c r="L232" s="4">
        <v>4.36</v>
      </c>
    </row>
    <row r="233">
      <c r="A233" s="20" t="s">
        <v>320</v>
      </c>
      <c r="B233" s="20" t="s">
        <v>4909</v>
      </c>
      <c r="C233" s="20" t="s">
        <v>4910</v>
      </c>
      <c r="D233" s="20" t="s">
        <v>4911</v>
      </c>
      <c r="E233" s="4" t="s">
        <v>17</v>
      </c>
      <c r="F233" s="4">
        <v>512.0</v>
      </c>
      <c r="G233" s="4">
        <v>3.71</v>
      </c>
      <c r="H233" s="8">
        <v>0.1914</v>
      </c>
      <c r="I233" s="8">
        <v>0.2488</v>
      </c>
      <c r="J233" s="9">
        <v>0.0031018518518518517</v>
      </c>
      <c r="K233" s="21">
        <v>268.0</v>
      </c>
      <c r="L233" s="4">
        <v>3.21</v>
      </c>
    </row>
    <row r="234">
      <c r="A234" s="20" t="s">
        <v>321</v>
      </c>
      <c r="B234" s="20" t="s">
        <v>4909</v>
      </c>
      <c r="C234" s="20" t="s">
        <v>4910</v>
      </c>
      <c r="D234" s="20" t="s">
        <v>4911</v>
      </c>
      <c r="E234" s="4" t="s">
        <v>17</v>
      </c>
      <c r="F234" s="4">
        <v>511.0</v>
      </c>
      <c r="G234" s="4">
        <v>3.06</v>
      </c>
      <c r="H234" s="8">
        <v>0.2231</v>
      </c>
      <c r="I234" s="8">
        <v>0.1663</v>
      </c>
      <c r="J234" s="9">
        <v>0.002488425925925926</v>
      </c>
      <c r="K234" s="21">
        <v>215.0</v>
      </c>
      <c r="L234" s="4">
        <v>2.16</v>
      </c>
    </row>
    <row r="235">
      <c r="A235" s="20" t="s">
        <v>322</v>
      </c>
      <c r="B235" s="20" t="s">
        <v>4909</v>
      </c>
      <c r="C235" s="20" t="s">
        <v>4910</v>
      </c>
      <c r="D235" s="20" t="s">
        <v>4911</v>
      </c>
      <c r="E235" s="4" t="s">
        <v>17</v>
      </c>
      <c r="F235" s="4">
        <v>511.0</v>
      </c>
      <c r="G235" s="4">
        <v>3.5</v>
      </c>
      <c r="H235" s="8">
        <v>0.225</v>
      </c>
      <c r="I235" s="8">
        <v>0.2044</v>
      </c>
      <c r="J235" s="9">
        <v>0.002824074074074074</v>
      </c>
      <c r="K235" s="21">
        <v>244.0</v>
      </c>
      <c r="L235" s="4">
        <v>2.92</v>
      </c>
    </row>
    <row r="236">
      <c r="A236" s="20" t="s">
        <v>323</v>
      </c>
      <c r="B236" s="20" t="s">
        <v>4909</v>
      </c>
      <c r="C236" s="20" t="s">
        <v>4910</v>
      </c>
      <c r="D236" s="20" t="s">
        <v>4911</v>
      </c>
      <c r="E236" s="4" t="s">
        <v>17</v>
      </c>
      <c r="F236" s="4">
        <v>509.0</v>
      </c>
      <c r="G236" s="4">
        <v>3.5</v>
      </c>
      <c r="H236" s="8">
        <v>0.2279</v>
      </c>
      <c r="I236" s="8">
        <v>0.2943</v>
      </c>
      <c r="J236" s="9">
        <v>0.002488425925925926</v>
      </c>
      <c r="K236" s="21">
        <v>215.0</v>
      </c>
      <c r="L236" s="4">
        <v>2.69</v>
      </c>
    </row>
    <row r="237">
      <c r="A237" s="20" t="s">
        <v>324</v>
      </c>
      <c r="B237" s="20" t="s">
        <v>4904</v>
      </c>
      <c r="C237" s="20" t="s">
        <v>4913</v>
      </c>
      <c r="D237" s="20" t="s">
        <v>4915</v>
      </c>
      <c r="E237" s="4" t="s">
        <v>4807</v>
      </c>
      <c r="F237" s="4">
        <v>509.0</v>
      </c>
      <c r="G237" s="4">
        <v>2.55</v>
      </c>
      <c r="H237" s="8">
        <v>0.4833</v>
      </c>
      <c r="I237" s="8">
        <v>0.1687</v>
      </c>
      <c r="J237" s="9">
        <v>0.0019212962962962964</v>
      </c>
      <c r="K237" s="21">
        <v>166.0</v>
      </c>
      <c r="L237" s="4">
        <v>1.25</v>
      </c>
    </row>
    <row r="238">
      <c r="A238" s="20" t="s">
        <v>326</v>
      </c>
      <c r="B238" s="20" t="s">
        <v>4909</v>
      </c>
      <c r="C238" s="20" t="s">
        <v>4910</v>
      </c>
      <c r="D238" s="20" t="s">
        <v>4912</v>
      </c>
      <c r="E238" s="4" t="s">
        <v>32</v>
      </c>
      <c r="F238" s="4">
        <v>508.0</v>
      </c>
      <c r="G238" s="4">
        <v>3.3</v>
      </c>
      <c r="H238" s="8">
        <v>0.2126</v>
      </c>
      <c r="I238" s="8">
        <v>0.1833</v>
      </c>
      <c r="J238" s="9">
        <v>0.003287037037037037</v>
      </c>
      <c r="K238" s="21">
        <v>284.0</v>
      </c>
      <c r="L238" s="4">
        <v>3.78</v>
      </c>
    </row>
    <row r="239">
      <c r="A239" s="20" t="s">
        <v>327</v>
      </c>
      <c r="B239" s="20" t="s">
        <v>4909</v>
      </c>
      <c r="C239" s="20" t="s">
        <v>4910</v>
      </c>
      <c r="D239" s="20" t="s">
        <v>4911</v>
      </c>
      <c r="E239" s="4" t="s">
        <v>17</v>
      </c>
      <c r="F239" s="4">
        <v>508.0</v>
      </c>
      <c r="G239" s="4">
        <v>4.53</v>
      </c>
      <c r="H239" s="8">
        <v>0.252</v>
      </c>
      <c r="I239" s="8">
        <v>0.1583</v>
      </c>
      <c r="J239" s="9">
        <v>0.004131944444444444</v>
      </c>
      <c r="K239" s="21">
        <v>357.0</v>
      </c>
      <c r="L239" s="4">
        <v>3.53</v>
      </c>
    </row>
    <row r="240">
      <c r="A240" s="20">
        <v>2877.0</v>
      </c>
      <c r="B240" s="20" t="s">
        <v>4904</v>
      </c>
      <c r="C240" s="20" t="s">
        <v>4905</v>
      </c>
      <c r="D240" s="20" t="s">
        <v>4906</v>
      </c>
      <c r="E240" s="4" t="s">
        <v>12</v>
      </c>
      <c r="F240" s="4">
        <v>504.0</v>
      </c>
      <c r="G240" s="4">
        <v>2.75</v>
      </c>
      <c r="H240" s="8">
        <v>0.1151</v>
      </c>
      <c r="I240" s="8">
        <v>0.1687</v>
      </c>
      <c r="J240" s="9">
        <v>0.008078703703703704</v>
      </c>
      <c r="K240" s="21">
        <v>698.0</v>
      </c>
      <c r="L240" s="4">
        <v>5.78</v>
      </c>
    </row>
    <row r="241">
      <c r="A241" s="20" t="s">
        <v>329</v>
      </c>
      <c r="B241" s="20" t="s">
        <v>4909</v>
      </c>
      <c r="C241" s="20" t="s">
        <v>4910</v>
      </c>
      <c r="D241" s="20" t="s">
        <v>4911</v>
      </c>
      <c r="E241" s="4" t="s">
        <v>17</v>
      </c>
      <c r="F241" s="4">
        <v>504.0</v>
      </c>
      <c r="G241" s="4">
        <v>5.41</v>
      </c>
      <c r="H241" s="8">
        <v>0.2262</v>
      </c>
      <c r="I241" s="8">
        <v>0.1299</v>
      </c>
      <c r="J241" s="9">
        <v>0.004861111111111111</v>
      </c>
      <c r="K241" s="21">
        <v>420.0</v>
      </c>
      <c r="L241" s="4">
        <v>4.12</v>
      </c>
    </row>
    <row r="242">
      <c r="A242" s="20" t="s">
        <v>330</v>
      </c>
      <c r="B242" s="20" t="s">
        <v>4909</v>
      </c>
      <c r="C242" s="20" t="s">
        <v>4910</v>
      </c>
      <c r="D242" s="20" t="s">
        <v>4911</v>
      </c>
      <c r="E242" s="4" t="s">
        <v>17</v>
      </c>
      <c r="F242" s="4">
        <v>504.0</v>
      </c>
      <c r="G242" s="4">
        <v>3.83</v>
      </c>
      <c r="H242" s="8">
        <v>0.2381</v>
      </c>
      <c r="I242" s="8">
        <v>0.1841</v>
      </c>
      <c r="J242" s="9">
        <v>0.0036458333333333334</v>
      </c>
      <c r="K242" s="21">
        <v>315.0</v>
      </c>
      <c r="L242" s="4">
        <v>3.4</v>
      </c>
    </row>
    <row r="243">
      <c r="A243" s="20" t="s">
        <v>331</v>
      </c>
      <c r="B243" s="20" t="s">
        <v>4904</v>
      </c>
      <c r="C243" s="20" t="s">
        <v>4913</v>
      </c>
      <c r="D243" s="20" t="s">
        <v>4915</v>
      </c>
      <c r="E243" s="4" t="s">
        <v>4807</v>
      </c>
      <c r="F243" s="4">
        <v>499.0</v>
      </c>
      <c r="G243" s="4">
        <v>2.95</v>
      </c>
      <c r="H243" s="8">
        <v>0.2946</v>
      </c>
      <c r="I243" s="8">
        <v>0.1473</v>
      </c>
      <c r="J243" s="9">
        <v>0.003958333333333334</v>
      </c>
      <c r="K243" s="21">
        <v>342.0</v>
      </c>
      <c r="L243" s="4">
        <v>4.24</v>
      </c>
    </row>
    <row r="244">
      <c r="A244" s="20" t="s">
        <v>333</v>
      </c>
      <c r="B244" s="20" t="s">
        <v>4909</v>
      </c>
      <c r="C244" s="20" t="s">
        <v>4910</v>
      </c>
      <c r="D244" s="20" t="s">
        <v>4911</v>
      </c>
      <c r="E244" s="4" t="s">
        <v>17</v>
      </c>
      <c r="F244" s="4">
        <v>499.0</v>
      </c>
      <c r="G244" s="4">
        <v>3.67</v>
      </c>
      <c r="H244" s="8">
        <v>0.2485</v>
      </c>
      <c r="I244" s="8">
        <v>0.2035</v>
      </c>
      <c r="J244" s="9">
        <v>0.003449074074074074</v>
      </c>
      <c r="K244" s="21">
        <v>298.0</v>
      </c>
      <c r="L244" s="4">
        <v>3.9</v>
      </c>
    </row>
    <row r="245">
      <c r="A245" s="20" t="s">
        <v>334</v>
      </c>
      <c r="B245" s="20" t="s">
        <v>4909</v>
      </c>
      <c r="C245" s="20" t="s">
        <v>4910</v>
      </c>
      <c r="D245" s="20" t="s">
        <v>4911</v>
      </c>
      <c r="E245" s="4" t="s">
        <v>17</v>
      </c>
      <c r="F245" s="4">
        <v>497.0</v>
      </c>
      <c r="G245" s="4">
        <v>4.34</v>
      </c>
      <c r="H245" s="8">
        <v>0.2757</v>
      </c>
      <c r="I245" s="8">
        <v>0.1545</v>
      </c>
      <c r="J245" s="9">
        <v>0.004247685185185185</v>
      </c>
      <c r="K245" s="21">
        <v>367.0</v>
      </c>
      <c r="L245" s="4">
        <v>3.48</v>
      </c>
    </row>
    <row r="246">
      <c r="A246" s="20" t="s">
        <v>4047</v>
      </c>
      <c r="B246" s="20" t="s">
        <v>4909</v>
      </c>
      <c r="C246" s="20" t="s">
        <v>4910</v>
      </c>
      <c r="D246" s="20" t="s">
        <v>4911</v>
      </c>
      <c r="E246" s="4" t="s">
        <v>17</v>
      </c>
      <c r="F246" s="4">
        <v>488.0</v>
      </c>
      <c r="G246" s="4">
        <v>3.85</v>
      </c>
      <c r="H246" s="8">
        <v>0.2398</v>
      </c>
      <c r="I246" s="8">
        <v>0.2144</v>
      </c>
      <c r="J246" s="9">
        <v>0.0028703703703703703</v>
      </c>
      <c r="K246" s="21">
        <v>248.0</v>
      </c>
      <c r="L246" s="4">
        <v>3.1</v>
      </c>
    </row>
    <row r="247">
      <c r="A247" s="20" t="s">
        <v>337</v>
      </c>
      <c r="B247" s="20" t="s">
        <v>4909</v>
      </c>
      <c r="C247" s="20" t="s">
        <v>4910</v>
      </c>
      <c r="D247" s="20" t="s">
        <v>4911</v>
      </c>
      <c r="E247" s="4" t="s">
        <v>17</v>
      </c>
      <c r="F247" s="4">
        <v>487.0</v>
      </c>
      <c r="G247" s="4">
        <v>3.76</v>
      </c>
      <c r="H247" s="8">
        <v>0.2587</v>
      </c>
      <c r="I247" s="8">
        <v>0.1821</v>
      </c>
      <c r="J247" s="9">
        <v>0.0031134259259259257</v>
      </c>
      <c r="K247" s="21">
        <v>269.0</v>
      </c>
      <c r="L247" s="4">
        <v>3.55</v>
      </c>
    </row>
    <row r="248">
      <c r="A248" s="20" t="s">
        <v>338</v>
      </c>
      <c r="B248" s="20" t="s">
        <v>4909</v>
      </c>
      <c r="C248" s="20" t="s">
        <v>4910</v>
      </c>
      <c r="D248" s="20" t="s">
        <v>4911</v>
      </c>
      <c r="E248" s="4" t="s">
        <v>17</v>
      </c>
      <c r="F248" s="4">
        <v>485.0</v>
      </c>
      <c r="G248" s="4">
        <v>3.71</v>
      </c>
      <c r="H248" s="8">
        <v>0.2351</v>
      </c>
      <c r="I248" s="8">
        <v>0.18</v>
      </c>
      <c r="J248" s="9">
        <v>0.0032523148148148147</v>
      </c>
      <c r="K248" s="21">
        <v>281.0</v>
      </c>
      <c r="L248" s="4">
        <v>3.91</v>
      </c>
    </row>
    <row r="249">
      <c r="A249" s="20" t="s">
        <v>339</v>
      </c>
      <c r="B249" s="20" t="s">
        <v>4909</v>
      </c>
      <c r="C249" s="20" t="s">
        <v>4910</v>
      </c>
      <c r="D249" s="20" t="s">
        <v>4916</v>
      </c>
      <c r="E249" s="4" t="s">
        <v>315</v>
      </c>
      <c r="F249" s="4">
        <v>481.0</v>
      </c>
      <c r="G249" s="4">
        <v>2.58</v>
      </c>
      <c r="H249" s="8">
        <v>0.1351</v>
      </c>
      <c r="I249" s="8">
        <v>0.1465</v>
      </c>
      <c r="J249" s="9">
        <v>0.005104166666666667</v>
      </c>
      <c r="K249" s="21">
        <v>441.0</v>
      </c>
      <c r="L249" s="4">
        <v>7.31</v>
      </c>
    </row>
    <row r="250">
      <c r="A250" s="20" t="s">
        <v>341</v>
      </c>
      <c r="B250" s="20" t="s">
        <v>4909</v>
      </c>
      <c r="C250" s="20" t="s">
        <v>4910</v>
      </c>
      <c r="D250" s="20" t="s">
        <v>4911</v>
      </c>
      <c r="E250" s="4" t="s">
        <v>17</v>
      </c>
      <c r="F250" s="4">
        <v>481.0</v>
      </c>
      <c r="G250" s="4">
        <v>6.82</v>
      </c>
      <c r="H250" s="8">
        <v>0.3015</v>
      </c>
      <c r="I250" s="8">
        <v>0.0905</v>
      </c>
      <c r="J250" s="9">
        <v>0.006724537037037037</v>
      </c>
      <c r="K250" s="21">
        <v>581.0</v>
      </c>
      <c r="L250" s="4">
        <v>4.63</v>
      </c>
    </row>
    <row r="251">
      <c r="A251" s="20">
        <v>31521.0</v>
      </c>
      <c r="B251" s="20" t="s">
        <v>4904</v>
      </c>
      <c r="C251" s="20" t="s">
        <v>4907</v>
      </c>
      <c r="D251" s="20" t="s">
        <v>4906</v>
      </c>
      <c r="E251" s="4" t="s">
        <v>21</v>
      </c>
      <c r="F251" s="4">
        <v>479.0</v>
      </c>
      <c r="G251" s="4">
        <v>2.49</v>
      </c>
      <c r="H251" s="8">
        <v>0.119</v>
      </c>
      <c r="I251" s="8">
        <v>0.0528</v>
      </c>
      <c r="J251" s="9">
        <v>0.0030439814814814813</v>
      </c>
      <c r="K251" s="21">
        <v>263.0</v>
      </c>
      <c r="L251" s="4">
        <v>5.26</v>
      </c>
    </row>
    <row r="252">
      <c r="A252" s="20" t="s">
        <v>342</v>
      </c>
      <c r="B252" s="20" t="s">
        <v>4909</v>
      </c>
      <c r="C252" s="20" t="s">
        <v>4910</v>
      </c>
      <c r="D252" s="20" t="s">
        <v>4911</v>
      </c>
      <c r="E252" s="4" t="s">
        <v>17</v>
      </c>
      <c r="F252" s="4">
        <v>479.0</v>
      </c>
      <c r="G252" s="4">
        <v>4.17</v>
      </c>
      <c r="H252" s="8">
        <v>0.1962</v>
      </c>
      <c r="I252" s="8">
        <v>0.2833</v>
      </c>
      <c r="J252" s="9">
        <v>0.002928240740740741</v>
      </c>
      <c r="K252" s="21">
        <v>253.0</v>
      </c>
      <c r="L252" s="4">
        <v>2.82</v>
      </c>
    </row>
    <row r="253">
      <c r="A253" s="20" t="s">
        <v>343</v>
      </c>
      <c r="B253" s="20" t="s">
        <v>4909</v>
      </c>
      <c r="C253" s="20" t="s">
        <v>4910</v>
      </c>
      <c r="D253" s="20" t="s">
        <v>4911</v>
      </c>
      <c r="E253" s="4" t="s">
        <v>17</v>
      </c>
      <c r="F253" s="4">
        <v>474.0</v>
      </c>
      <c r="G253" s="4">
        <v>2.99</v>
      </c>
      <c r="H253" s="8">
        <v>0.2426</v>
      </c>
      <c r="I253" s="8">
        <v>0.2167</v>
      </c>
      <c r="J253" s="9">
        <v>0.0027430555555555554</v>
      </c>
      <c r="K253" s="21">
        <v>237.0</v>
      </c>
      <c r="L253" s="4">
        <v>3.36</v>
      </c>
    </row>
    <row r="254">
      <c r="A254" s="20" t="s">
        <v>344</v>
      </c>
      <c r="B254" s="20" t="s">
        <v>4909</v>
      </c>
      <c r="C254" s="20" t="s">
        <v>4910</v>
      </c>
      <c r="D254" s="20" t="s">
        <v>4911</v>
      </c>
      <c r="E254" s="4" t="s">
        <v>17</v>
      </c>
      <c r="F254" s="4">
        <v>474.0</v>
      </c>
      <c r="G254" s="4">
        <v>3.61</v>
      </c>
      <c r="H254" s="8">
        <v>0.308</v>
      </c>
      <c r="I254" s="8">
        <v>0.1543</v>
      </c>
      <c r="J254" s="9">
        <v>0.002789351851851852</v>
      </c>
      <c r="K254" s="21">
        <v>241.0</v>
      </c>
      <c r="L254" s="4">
        <v>3.23</v>
      </c>
    </row>
    <row r="255">
      <c r="A255" s="20" t="s">
        <v>345</v>
      </c>
      <c r="B255" s="20" t="s">
        <v>4909</v>
      </c>
      <c r="C255" s="20" t="s">
        <v>4910</v>
      </c>
      <c r="D255" s="20" t="s">
        <v>4911</v>
      </c>
      <c r="E255" s="4" t="s">
        <v>17</v>
      </c>
      <c r="F255" s="4">
        <v>472.0</v>
      </c>
      <c r="G255" s="4">
        <v>4.29</v>
      </c>
      <c r="H255" s="8">
        <v>0.178</v>
      </c>
      <c r="I255" s="8">
        <v>0.2459</v>
      </c>
      <c r="J255" s="9">
        <v>0.0036689814814814814</v>
      </c>
      <c r="K255" s="21">
        <v>317.0</v>
      </c>
      <c r="L255" s="4">
        <v>3.8</v>
      </c>
    </row>
    <row r="256">
      <c r="A256" s="20" t="s">
        <v>346</v>
      </c>
      <c r="B256" s="20" t="s">
        <v>4909</v>
      </c>
      <c r="C256" s="20" t="s">
        <v>4910</v>
      </c>
      <c r="D256" s="20" t="s">
        <v>4911</v>
      </c>
      <c r="E256" s="4" t="s">
        <v>17</v>
      </c>
      <c r="F256" s="4">
        <v>472.0</v>
      </c>
      <c r="G256" s="4">
        <v>4.03</v>
      </c>
      <c r="H256" s="8">
        <v>0.2733</v>
      </c>
      <c r="I256" s="8">
        <v>0.1789</v>
      </c>
      <c r="J256" s="9">
        <v>0.003263888888888889</v>
      </c>
      <c r="K256" s="21">
        <v>282.0</v>
      </c>
      <c r="L256" s="4">
        <v>2.44</v>
      </c>
    </row>
    <row r="257">
      <c r="A257" s="20" t="s">
        <v>348</v>
      </c>
      <c r="B257" s="20" t="s">
        <v>4909</v>
      </c>
      <c r="C257" s="20" t="s">
        <v>4910</v>
      </c>
      <c r="D257" s="20" t="s">
        <v>4911</v>
      </c>
      <c r="E257" s="4" t="s">
        <v>17</v>
      </c>
      <c r="F257" s="4">
        <v>471.0</v>
      </c>
      <c r="G257" s="4">
        <v>3.25</v>
      </c>
      <c r="H257" s="8">
        <v>0.1699</v>
      </c>
      <c r="I257" s="8">
        <v>0.3135</v>
      </c>
      <c r="J257" s="9">
        <v>0.002476851851851852</v>
      </c>
      <c r="K257" s="21">
        <v>214.0</v>
      </c>
      <c r="L257" s="4">
        <v>2.38</v>
      </c>
    </row>
    <row r="258">
      <c r="A258" s="20" t="s">
        <v>1784</v>
      </c>
      <c r="B258" s="20" t="s">
        <v>4904</v>
      </c>
      <c r="C258" s="20" t="s">
        <v>4907</v>
      </c>
      <c r="D258" s="20" t="s">
        <v>4908</v>
      </c>
      <c r="E258" s="4" t="s">
        <v>15</v>
      </c>
      <c r="F258" s="4">
        <v>468.0</v>
      </c>
      <c r="G258" s="4">
        <v>1.45</v>
      </c>
      <c r="H258" s="8">
        <v>0.4615</v>
      </c>
      <c r="I258" s="8">
        <v>0.0913</v>
      </c>
      <c r="J258" s="9">
        <v>0.0037962962962962963</v>
      </c>
      <c r="K258" s="21">
        <v>328.0</v>
      </c>
      <c r="L258" s="4">
        <v>3.66</v>
      </c>
    </row>
    <row r="259">
      <c r="A259" s="20" t="s">
        <v>350</v>
      </c>
      <c r="B259" s="20" t="s">
        <v>4909</v>
      </c>
      <c r="C259" s="20" t="s">
        <v>4910</v>
      </c>
      <c r="D259" s="20" t="s">
        <v>4911</v>
      </c>
      <c r="E259" s="4" t="s">
        <v>17</v>
      </c>
      <c r="F259" s="4">
        <v>468.0</v>
      </c>
      <c r="G259" s="4">
        <v>4.13</v>
      </c>
      <c r="H259" s="8">
        <v>0.1987</v>
      </c>
      <c r="I259" s="8">
        <v>0.1893</v>
      </c>
      <c r="J259" s="9">
        <v>0.003553240740740741</v>
      </c>
      <c r="K259" s="21">
        <v>307.0</v>
      </c>
      <c r="L259" s="4">
        <v>3.33</v>
      </c>
    </row>
    <row r="260">
      <c r="A260" s="20" t="s">
        <v>351</v>
      </c>
      <c r="B260" s="20" t="s">
        <v>4909</v>
      </c>
      <c r="C260" s="20" t="s">
        <v>4910</v>
      </c>
      <c r="D260" s="20" t="s">
        <v>4911</v>
      </c>
      <c r="E260" s="4" t="s">
        <v>17</v>
      </c>
      <c r="F260" s="4">
        <v>468.0</v>
      </c>
      <c r="G260" s="4">
        <v>4.37</v>
      </c>
      <c r="H260" s="8">
        <v>0.1581</v>
      </c>
      <c r="I260" s="8">
        <v>0.2482</v>
      </c>
      <c r="J260" s="9">
        <v>0.0033680555555555556</v>
      </c>
      <c r="K260" s="21">
        <v>291.0</v>
      </c>
      <c r="L260" s="4">
        <v>2.81</v>
      </c>
    </row>
    <row r="261">
      <c r="A261" s="20" t="s">
        <v>352</v>
      </c>
      <c r="B261" s="20" t="s">
        <v>4904</v>
      </c>
      <c r="C261" s="20" t="s">
        <v>4907</v>
      </c>
      <c r="D261" s="20" t="s">
        <v>4906</v>
      </c>
      <c r="E261" s="4" t="s">
        <v>21</v>
      </c>
      <c r="F261" s="4">
        <v>466.0</v>
      </c>
      <c r="G261" s="4">
        <v>1.62</v>
      </c>
      <c r="H261" s="8">
        <v>0.1609</v>
      </c>
      <c r="I261" s="8">
        <v>0.0185</v>
      </c>
      <c r="J261" s="9">
        <v>0.005763888888888889</v>
      </c>
      <c r="K261" s="21">
        <v>498.0</v>
      </c>
      <c r="L261" s="4">
        <v>3.09</v>
      </c>
    </row>
    <row r="262">
      <c r="A262" s="20" t="s">
        <v>353</v>
      </c>
      <c r="B262" s="20" t="s">
        <v>4909</v>
      </c>
      <c r="C262" s="20" t="s">
        <v>4910</v>
      </c>
      <c r="D262" s="20" t="s">
        <v>4911</v>
      </c>
      <c r="E262" s="4" t="s">
        <v>17</v>
      </c>
      <c r="F262" s="4">
        <v>466.0</v>
      </c>
      <c r="G262" s="4">
        <v>2.61</v>
      </c>
      <c r="H262" s="8">
        <v>0.2318</v>
      </c>
      <c r="I262" s="8">
        <v>0.1149</v>
      </c>
      <c r="J262" s="9">
        <v>0.0038541666666666668</v>
      </c>
      <c r="K262" s="21">
        <v>333.0</v>
      </c>
      <c r="L262" s="4">
        <v>4.01</v>
      </c>
    </row>
    <row r="263">
      <c r="A263" s="20" t="s">
        <v>355</v>
      </c>
      <c r="B263" s="20" t="s">
        <v>4909</v>
      </c>
      <c r="C263" s="20" t="s">
        <v>4910</v>
      </c>
      <c r="D263" s="20" t="s">
        <v>4911</v>
      </c>
      <c r="E263" s="4" t="s">
        <v>17</v>
      </c>
      <c r="F263" s="4">
        <v>464.0</v>
      </c>
      <c r="G263" s="4">
        <v>4.53</v>
      </c>
      <c r="H263" s="8">
        <v>0.2996</v>
      </c>
      <c r="I263" s="8">
        <v>0.1276</v>
      </c>
      <c r="J263" s="9">
        <v>0.004247685185185185</v>
      </c>
      <c r="K263" s="21">
        <v>367.0</v>
      </c>
      <c r="L263" s="4">
        <v>3.81</v>
      </c>
    </row>
    <row r="264">
      <c r="A264" s="20" t="s">
        <v>356</v>
      </c>
      <c r="B264" s="20" t="s">
        <v>4909</v>
      </c>
      <c r="C264" s="20" t="s">
        <v>4910</v>
      </c>
      <c r="D264" s="20" t="s">
        <v>4911</v>
      </c>
      <c r="E264" s="4" t="s">
        <v>17</v>
      </c>
      <c r="F264" s="4">
        <v>464.0</v>
      </c>
      <c r="G264" s="4">
        <v>3.86</v>
      </c>
      <c r="H264" s="8">
        <v>0.2672</v>
      </c>
      <c r="I264" s="8">
        <v>0.1906</v>
      </c>
      <c r="J264" s="9">
        <v>0.003553240740740741</v>
      </c>
      <c r="K264" s="21">
        <v>307.0</v>
      </c>
      <c r="L264" s="4">
        <v>3.22</v>
      </c>
    </row>
    <row r="265">
      <c r="A265" s="20" t="s">
        <v>358</v>
      </c>
      <c r="B265" s="20" t="s">
        <v>4909</v>
      </c>
      <c r="C265" s="20" t="s">
        <v>4910</v>
      </c>
      <c r="D265" s="20" t="s">
        <v>4911</v>
      </c>
      <c r="E265" s="4" t="s">
        <v>17</v>
      </c>
      <c r="F265" s="4">
        <v>459.0</v>
      </c>
      <c r="G265" s="4">
        <v>4.21</v>
      </c>
      <c r="H265" s="8">
        <v>0.2571</v>
      </c>
      <c r="I265" s="8">
        <v>0.1355</v>
      </c>
      <c r="J265" s="9">
        <v>0.00400462962962963</v>
      </c>
      <c r="K265" s="21">
        <v>346.0</v>
      </c>
      <c r="L265" s="4">
        <v>4.41</v>
      </c>
    </row>
    <row r="266">
      <c r="A266" s="20" t="s">
        <v>359</v>
      </c>
      <c r="B266" s="20" t="s">
        <v>4904</v>
      </c>
      <c r="C266" s="20" t="s">
        <v>4907</v>
      </c>
      <c r="D266" s="20" t="s">
        <v>4908</v>
      </c>
      <c r="E266" s="4" t="s">
        <v>15</v>
      </c>
      <c r="F266" s="4">
        <v>459.0</v>
      </c>
      <c r="G266" s="4">
        <v>2.47</v>
      </c>
      <c r="H266" s="8">
        <v>0.2593</v>
      </c>
      <c r="I266" s="8">
        <v>0.1956</v>
      </c>
      <c r="J266" s="9">
        <v>0.0025</v>
      </c>
      <c r="K266" s="21">
        <v>216.0</v>
      </c>
      <c r="L266" s="4">
        <v>2.93</v>
      </c>
    </row>
    <row r="267">
      <c r="A267" s="20" t="s">
        <v>836</v>
      </c>
      <c r="B267" s="20" t="s">
        <v>4904</v>
      </c>
      <c r="C267" s="20" t="s">
        <v>4907</v>
      </c>
      <c r="D267" s="20" t="s">
        <v>4908</v>
      </c>
      <c r="E267" s="4" t="s">
        <v>15</v>
      </c>
      <c r="F267" s="4">
        <v>458.0</v>
      </c>
      <c r="G267" s="4">
        <v>3.54</v>
      </c>
      <c r="H267" s="8">
        <v>0.2009</v>
      </c>
      <c r="I267" s="8">
        <v>0.1811</v>
      </c>
      <c r="J267" s="9">
        <v>0.006574074074074074</v>
      </c>
      <c r="K267" s="21">
        <v>568.0</v>
      </c>
      <c r="L267" s="4">
        <v>4.15</v>
      </c>
    </row>
    <row r="268">
      <c r="A268" s="20" t="s">
        <v>363</v>
      </c>
      <c r="B268" s="20" t="s">
        <v>4904</v>
      </c>
      <c r="C268" s="20" t="s">
        <v>4913</v>
      </c>
      <c r="D268" s="20" t="s">
        <v>4914</v>
      </c>
      <c r="E268" s="4" t="s">
        <v>97</v>
      </c>
      <c r="F268" s="4">
        <v>454.0</v>
      </c>
      <c r="G268" s="4">
        <v>2.26</v>
      </c>
      <c r="H268" s="8">
        <v>0.3062</v>
      </c>
      <c r="I268" s="8">
        <v>0.1035</v>
      </c>
      <c r="J268" s="9">
        <v>0.004016203703703704</v>
      </c>
      <c r="K268" s="21">
        <v>347.0</v>
      </c>
      <c r="L268" s="4">
        <v>4.27</v>
      </c>
    </row>
    <row r="269">
      <c r="A269" s="20" t="s">
        <v>365</v>
      </c>
      <c r="B269" s="20" t="s">
        <v>4904</v>
      </c>
      <c r="C269" s="20" t="s">
        <v>4907</v>
      </c>
      <c r="D269" s="20" t="s">
        <v>4908</v>
      </c>
      <c r="E269" s="4" t="s">
        <v>15</v>
      </c>
      <c r="F269" s="4">
        <v>454.0</v>
      </c>
      <c r="G269" s="4">
        <v>2.87</v>
      </c>
      <c r="H269" s="8">
        <v>0.1982</v>
      </c>
      <c r="I269" s="8">
        <v>0.1397</v>
      </c>
      <c r="J269" s="9">
        <v>0.004502314814814815</v>
      </c>
      <c r="K269" s="21">
        <v>389.0</v>
      </c>
      <c r="L269" s="4">
        <v>4.83</v>
      </c>
    </row>
    <row r="270">
      <c r="A270" s="20" t="s">
        <v>367</v>
      </c>
      <c r="B270" s="20" t="s">
        <v>4909</v>
      </c>
      <c r="C270" s="20" t="s">
        <v>4910</v>
      </c>
      <c r="D270" s="20" t="s">
        <v>4911</v>
      </c>
      <c r="E270" s="4" t="s">
        <v>17</v>
      </c>
      <c r="F270" s="4">
        <v>453.0</v>
      </c>
      <c r="G270" s="4">
        <v>4.19</v>
      </c>
      <c r="H270" s="8">
        <v>0.2737</v>
      </c>
      <c r="I270" s="8">
        <v>0.1575</v>
      </c>
      <c r="J270" s="9">
        <v>0.005104166666666667</v>
      </c>
      <c r="K270" s="21">
        <v>441.0</v>
      </c>
      <c r="L270" s="4">
        <v>3.87</v>
      </c>
    </row>
    <row r="271">
      <c r="A271" s="20" t="s">
        <v>431</v>
      </c>
      <c r="B271" s="20" t="s">
        <v>4904</v>
      </c>
      <c r="C271" s="20" t="s">
        <v>4907</v>
      </c>
      <c r="D271" s="20" t="s">
        <v>4908</v>
      </c>
      <c r="E271" s="4" t="s">
        <v>15</v>
      </c>
      <c r="F271" s="4">
        <v>451.0</v>
      </c>
      <c r="G271" s="4">
        <v>2.59</v>
      </c>
      <c r="H271" s="8">
        <v>0.2084</v>
      </c>
      <c r="I271" s="8">
        <v>0.1894</v>
      </c>
      <c r="J271" s="9">
        <v>0.004710648148148148</v>
      </c>
      <c r="K271" s="21">
        <v>407.0</v>
      </c>
      <c r="L271" s="4">
        <v>4.57</v>
      </c>
    </row>
    <row r="272">
      <c r="A272" s="20" t="s">
        <v>370</v>
      </c>
      <c r="B272" s="20" t="s">
        <v>4909</v>
      </c>
      <c r="C272" s="20" t="s">
        <v>4910</v>
      </c>
      <c r="D272" s="20" t="s">
        <v>4911</v>
      </c>
      <c r="E272" s="4" t="s">
        <v>17</v>
      </c>
      <c r="F272" s="4">
        <v>450.0</v>
      </c>
      <c r="G272" s="4">
        <v>4.0</v>
      </c>
      <c r="H272" s="8">
        <v>0.1844</v>
      </c>
      <c r="I272" s="8">
        <v>0.1702</v>
      </c>
      <c r="J272" s="9">
        <v>0.00443287037037037</v>
      </c>
      <c r="K272" s="21">
        <v>383.0</v>
      </c>
      <c r="L272" s="4">
        <v>4.97</v>
      </c>
    </row>
    <row r="273">
      <c r="A273" s="20" t="s">
        <v>371</v>
      </c>
      <c r="B273" s="20" t="s">
        <v>4909</v>
      </c>
      <c r="C273" s="20" t="s">
        <v>4910</v>
      </c>
      <c r="D273" s="20" t="s">
        <v>4911</v>
      </c>
      <c r="E273" s="4" t="s">
        <v>17</v>
      </c>
      <c r="F273" s="4">
        <v>450.0</v>
      </c>
      <c r="G273" s="4">
        <v>4.9</v>
      </c>
      <c r="H273" s="8">
        <v>0.3644</v>
      </c>
      <c r="I273" s="8">
        <v>0.1387</v>
      </c>
      <c r="J273" s="9">
        <v>0.00400462962962963</v>
      </c>
      <c r="K273" s="21">
        <v>346.0</v>
      </c>
      <c r="L273" s="4">
        <v>3.21</v>
      </c>
    </row>
    <row r="274">
      <c r="A274" s="20" t="s">
        <v>372</v>
      </c>
      <c r="B274" s="20" t="s">
        <v>4909</v>
      </c>
      <c r="C274" s="20" t="s">
        <v>4910</v>
      </c>
      <c r="D274" s="20" t="s">
        <v>4911</v>
      </c>
      <c r="E274" s="4" t="s">
        <v>17</v>
      </c>
      <c r="F274" s="4">
        <v>447.0</v>
      </c>
      <c r="G274" s="4">
        <v>3.67</v>
      </c>
      <c r="H274" s="8">
        <v>0.2394</v>
      </c>
      <c r="I274" s="8">
        <v>0.2312</v>
      </c>
      <c r="J274" s="9">
        <v>0.002476851851851852</v>
      </c>
      <c r="K274" s="21">
        <v>214.0</v>
      </c>
      <c r="L274" s="4">
        <v>1.71</v>
      </c>
    </row>
    <row r="275">
      <c r="A275" s="20" t="s">
        <v>373</v>
      </c>
      <c r="B275" s="20" t="s">
        <v>4909</v>
      </c>
      <c r="C275" s="20" t="s">
        <v>4910</v>
      </c>
      <c r="D275" s="20" t="s">
        <v>4911</v>
      </c>
      <c r="E275" s="4" t="s">
        <v>17</v>
      </c>
      <c r="F275" s="4">
        <v>446.0</v>
      </c>
      <c r="G275" s="4">
        <v>3.4</v>
      </c>
      <c r="H275" s="8">
        <v>0.2578</v>
      </c>
      <c r="I275" s="8">
        <v>0.2038</v>
      </c>
      <c r="J275" s="9">
        <v>0.002662037037037037</v>
      </c>
      <c r="K275" s="21">
        <v>230.0</v>
      </c>
      <c r="L275" s="4">
        <v>2.74</v>
      </c>
    </row>
    <row r="276">
      <c r="A276" s="20" t="s">
        <v>374</v>
      </c>
      <c r="B276" s="20" t="s">
        <v>4909</v>
      </c>
      <c r="C276" s="20" t="s">
        <v>4910</v>
      </c>
      <c r="D276" s="20" t="s">
        <v>4911</v>
      </c>
      <c r="E276" s="4" t="s">
        <v>17</v>
      </c>
      <c r="F276" s="4">
        <v>444.0</v>
      </c>
      <c r="G276" s="4">
        <v>3.56</v>
      </c>
      <c r="H276" s="8">
        <v>0.2275</v>
      </c>
      <c r="I276" s="8">
        <v>0.1894</v>
      </c>
      <c r="J276" s="9">
        <v>0.0033333333333333335</v>
      </c>
      <c r="K276" s="21">
        <v>288.0</v>
      </c>
      <c r="L276" s="4">
        <v>3.1</v>
      </c>
    </row>
    <row r="277">
      <c r="A277" s="20" t="s">
        <v>375</v>
      </c>
      <c r="B277" s="20" t="s">
        <v>4909</v>
      </c>
      <c r="C277" s="20" t="s">
        <v>4910</v>
      </c>
      <c r="D277" s="20" t="s">
        <v>4911</v>
      </c>
      <c r="E277" s="4" t="s">
        <v>17</v>
      </c>
      <c r="F277" s="4">
        <v>444.0</v>
      </c>
      <c r="G277" s="4">
        <v>4.9</v>
      </c>
      <c r="H277" s="8">
        <v>0.3221</v>
      </c>
      <c r="I277" s="8">
        <v>0.1016</v>
      </c>
      <c r="J277" s="9">
        <v>0.004976851851851852</v>
      </c>
      <c r="K277" s="21">
        <v>430.0</v>
      </c>
      <c r="L277" s="4">
        <v>3.47</v>
      </c>
    </row>
    <row r="278">
      <c r="A278" s="20" t="s">
        <v>376</v>
      </c>
      <c r="B278" s="20" t="s">
        <v>4909</v>
      </c>
      <c r="C278" s="20" t="s">
        <v>4910</v>
      </c>
      <c r="D278" s="20" t="s">
        <v>4911</v>
      </c>
      <c r="E278" s="4" t="s">
        <v>17</v>
      </c>
      <c r="F278" s="4">
        <v>443.0</v>
      </c>
      <c r="G278" s="4">
        <v>4.95</v>
      </c>
      <c r="H278" s="8">
        <v>0.2664</v>
      </c>
      <c r="I278" s="8">
        <v>0.1983</v>
      </c>
      <c r="J278" s="9">
        <v>0.0044444444444444444</v>
      </c>
      <c r="K278" s="21">
        <v>384.0</v>
      </c>
      <c r="L278" s="4">
        <v>3.34</v>
      </c>
    </row>
    <row r="279">
      <c r="A279" s="20" t="s">
        <v>377</v>
      </c>
      <c r="B279" s="20" t="s">
        <v>4909</v>
      </c>
      <c r="C279" s="20" t="s">
        <v>4910</v>
      </c>
      <c r="D279" s="20" t="s">
        <v>4911</v>
      </c>
      <c r="E279" s="4" t="s">
        <v>17</v>
      </c>
      <c r="F279" s="4">
        <v>443.0</v>
      </c>
      <c r="G279" s="4">
        <v>3.65</v>
      </c>
      <c r="H279" s="8">
        <v>0.2257</v>
      </c>
      <c r="I279" s="8">
        <v>0.2587</v>
      </c>
      <c r="J279" s="9">
        <v>0.0026967592592592594</v>
      </c>
      <c r="K279" s="21">
        <v>233.0</v>
      </c>
      <c r="L279" s="4">
        <v>2.09</v>
      </c>
    </row>
    <row r="280">
      <c r="A280" s="20" t="s">
        <v>379</v>
      </c>
      <c r="B280" s="20" t="s">
        <v>4909</v>
      </c>
      <c r="C280" s="20" t="s">
        <v>4910</v>
      </c>
      <c r="D280" s="20" t="s">
        <v>4912</v>
      </c>
      <c r="E280" s="4" t="s">
        <v>32</v>
      </c>
      <c r="F280" s="4">
        <v>441.0</v>
      </c>
      <c r="G280" s="4">
        <v>3.87</v>
      </c>
      <c r="H280" s="8">
        <v>0.3832</v>
      </c>
      <c r="I280" s="8">
        <v>0.1189</v>
      </c>
      <c r="J280" s="9">
        <v>0.003703703703703704</v>
      </c>
      <c r="K280" s="21">
        <v>320.0</v>
      </c>
      <c r="L280" s="4">
        <v>3.61</v>
      </c>
    </row>
    <row r="281">
      <c r="A281" s="20" t="s">
        <v>380</v>
      </c>
      <c r="B281" s="20" t="s">
        <v>4909</v>
      </c>
      <c r="C281" s="20" t="s">
        <v>4910</v>
      </c>
      <c r="D281" s="20" t="s">
        <v>4911</v>
      </c>
      <c r="E281" s="4" t="s">
        <v>17</v>
      </c>
      <c r="F281" s="4">
        <v>439.0</v>
      </c>
      <c r="G281" s="4">
        <v>4.02</v>
      </c>
      <c r="H281" s="8">
        <v>0.2255</v>
      </c>
      <c r="I281" s="8">
        <v>0.2084</v>
      </c>
      <c r="J281" s="9">
        <v>0.0035069444444444445</v>
      </c>
      <c r="K281" s="21">
        <v>303.0</v>
      </c>
      <c r="L281" s="4">
        <v>4.02</v>
      </c>
    </row>
    <row r="282">
      <c r="A282" s="20" t="s">
        <v>2004</v>
      </c>
      <c r="B282" s="20" t="s">
        <v>4909</v>
      </c>
      <c r="C282" s="20" t="s">
        <v>4910</v>
      </c>
      <c r="D282" s="20" t="s">
        <v>4911</v>
      </c>
      <c r="E282" s="4" t="s">
        <v>17</v>
      </c>
      <c r="F282" s="4">
        <v>437.0</v>
      </c>
      <c r="G282" s="4">
        <v>3.7</v>
      </c>
      <c r="H282" s="8">
        <v>0.2243</v>
      </c>
      <c r="I282" s="8">
        <v>0.1957</v>
      </c>
      <c r="J282" s="9">
        <v>0.002951388888888889</v>
      </c>
      <c r="K282" s="21">
        <v>255.0</v>
      </c>
      <c r="L282" s="4">
        <v>4.01</v>
      </c>
    </row>
    <row r="283">
      <c r="A283" s="20" t="s">
        <v>382</v>
      </c>
      <c r="B283" s="20" t="s">
        <v>4909</v>
      </c>
      <c r="C283" s="20" t="s">
        <v>4910</v>
      </c>
      <c r="D283" s="20" t="s">
        <v>4911</v>
      </c>
      <c r="E283" s="4" t="s">
        <v>17</v>
      </c>
      <c r="F283" s="4">
        <v>436.0</v>
      </c>
      <c r="G283" s="4">
        <v>4.83</v>
      </c>
      <c r="H283" s="8">
        <v>0.25</v>
      </c>
      <c r="I283" s="8">
        <v>0.163</v>
      </c>
      <c r="J283" s="9">
        <v>0.004803240740740741</v>
      </c>
      <c r="K283" s="21">
        <v>415.0</v>
      </c>
      <c r="L283" s="4">
        <v>4.07</v>
      </c>
    </row>
    <row r="284">
      <c r="A284" s="20" t="s">
        <v>383</v>
      </c>
      <c r="B284" s="20" t="s">
        <v>4909</v>
      </c>
      <c r="C284" s="20" t="s">
        <v>4910</v>
      </c>
      <c r="D284" s="20" t="s">
        <v>4911</v>
      </c>
      <c r="E284" s="4" t="s">
        <v>17</v>
      </c>
      <c r="F284" s="4">
        <v>436.0</v>
      </c>
      <c r="G284" s="4">
        <v>4.15</v>
      </c>
      <c r="H284" s="8">
        <v>0.2408</v>
      </c>
      <c r="I284" s="8">
        <v>0.1587</v>
      </c>
      <c r="J284" s="9">
        <v>0.0043287037037037035</v>
      </c>
      <c r="K284" s="21">
        <v>374.0</v>
      </c>
      <c r="L284" s="4">
        <v>3.34</v>
      </c>
    </row>
    <row r="285">
      <c r="A285" s="20" t="s">
        <v>384</v>
      </c>
      <c r="B285" s="20" t="s">
        <v>4909</v>
      </c>
      <c r="C285" s="20" t="s">
        <v>4910</v>
      </c>
      <c r="D285" s="20" t="s">
        <v>4911</v>
      </c>
      <c r="E285" s="4" t="s">
        <v>17</v>
      </c>
      <c r="F285" s="4">
        <v>433.0</v>
      </c>
      <c r="G285" s="4">
        <v>3.91</v>
      </c>
      <c r="H285" s="8">
        <v>0.291</v>
      </c>
      <c r="I285" s="8">
        <v>0.1212</v>
      </c>
      <c r="J285" s="9">
        <v>0.004675925925925926</v>
      </c>
      <c r="K285" s="21">
        <v>404.0</v>
      </c>
      <c r="L285" s="4">
        <v>3.42</v>
      </c>
    </row>
    <row r="286">
      <c r="A286" s="20" t="s">
        <v>385</v>
      </c>
      <c r="B286" s="20" t="s">
        <v>4909</v>
      </c>
      <c r="C286" s="20" t="s">
        <v>4910</v>
      </c>
      <c r="D286" s="20" t="s">
        <v>4911</v>
      </c>
      <c r="E286" s="4" t="s">
        <v>17</v>
      </c>
      <c r="F286" s="4">
        <v>431.0</v>
      </c>
      <c r="G286" s="4">
        <v>3.19</v>
      </c>
      <c r="H286" s="8">
        <v>0.1601</v>
      </c>
      <c r="I286" s="8">
        <v>0.2435</v>
      </c>
      <c r="J286" s="9">
        <v>0.002824074074074074</v>
      </c>
      <c r="K286" s="21">
        <v>244.0</v>
      </c>
      <c r="L286" s="4">
        <v>3.13</v>
      </c>
    </row>
    <row r="287">
      <c r="A287" s="20" t="s">
        <v>2063</v>
      </c>
      <c r="B287" s="20" t="s">
        <v>4909</v>
      </c>
      <c r="C287" s="20" t="s">
        <v>4910</v>
      </c>
      <c r="D287" s="20" t="s">
        <v>4911</v>
      </c>
      <c r="E287" s="4" t="s">
        <v>17</v>
      </c>
      <c r="F287" s="4">
        <v>431.0</v>
      </c>
      <c r="G287" s="4">
        <v>2.13</v>
      </c>
      <c r="H287" s="8">
        <v>0.1485</v>
      </c>
      <c r="I287" s="8">
        <v>0.4017</v>
      </c>
      <c r="J287" s="9">
        <v>0.001724537037037037</v>
      </c>
      <c r="K287" s="21">
        <v>149.0</v>
      </c>
      <c r="L287" s="4">
        <v>1.38</v>
      </c>
    </row>
    <row r="288">
      <c r="A288" s="20" t="s">
        <v>387</v>
      </c>
      <c r="B288" s="20" t="s">
        <v>4909</v>
      </c>
      <c r="C288" s="20" t="s">
        <v>4910</v>
      </c>
      <c r="D288" s="20" t="s">
        <v>4911</v>
      </c>
      <c r="E288" s="4" t="s">
        <v>17</v>
      </c>
      <c r="F288" s="4">
        <v>430.0</v>
      </c>
      <c r="G288" s="4">
        <v>4.25</v>
      </c>
      <c r="H288" s="8">
        <v>0.2116</v>
      </c>
      <c r="I288" s="8">
        <v>0.1778</v>
      </c>
      <c r="J288" s="9">
        <v>0.0038888888888888888</v>
      </c>
      <c r="K288" s="21">
        <v>336.0</v>
      </c>
      <c r="L288" s="4">
        <v>3.57</v>
      </c>
    </row>
    <row r="289">
      <c r="A289" s="20" t="s">
        <v>388</v>
      </c>
      <c r="B289" s="20" t="s">
        <v>4909</v>
      </c>
      <c r="C289" s="20" t="s">
        <v>4910</v>
      </c>
      <c r="D289" s="20" t="s">
        <v>4911</v>
      </c>
      <c r="E289" s="4" t="s">
        <v>17</v>
      </c>
      <c r="F289" s="4">
        <v>429.0</v>
      </c>
      <c r="G289" s="4">
        <v>4.95</v>
      </c>
      <c r="H289" s="8">
        <v>0.2541</v>
      </c>
      <c r="I289" s="8">
        <v>0.1649</v>
      </c>
      <c r="J289" s="9">
        <v>0.00474537037037037</v>
      </c>
      <c r="K289" s="21">
        <v>410.0</v>
      </c>
      <c r="L289" s="4">
        <v>4.46</v>
      </c>
    </row>
    <row r="290">
      <c r="A290" s="20" t="s">
        <v>389</v>
      </c>
      <c r="B290" s="20" t="s">
        <v>4909</v>
      </c>
      <c r="C290" s="20" t="s">
        <v>4910</v>
      </c>
      <c r="D290" s="20" t="s">
        <v>4911</v>
      </c>
      <c r="E290" s="4" t="s">
        <v>17</v>
      </c>
      <c r="F290" s="4">
        <v>427.0</v>
      </c>
      <c r="G290" s="4">
        <v>4.0</v>
      </c>
      <c r="H290" s="8">
        <v>0.3536</v>
      </c>
      <c r="I290" s="8">
        <v>0.0954</v>
      </c>
      <c r="J290" s="9">
        <v>0.005347222222222222</v>
      </c>
      <c r="K290" s="21">
        <v>462.0</v>
      </c>
      <c r="L290" s="4">
        <v>4.08</v>
      </c>
    </row>
    <row r="291">
      <c r="A291" s="20" t="s">
        <v>390</v>
      </c>
      <c r="B291" s="20" t="s">
        <v>4909</v>
      </c>
      <c r="C291" s="20" t="s">
        <v>4910</v>
      </c>
      <c r="D291" s="20" t="s">
        <v>4911</v>
      </c>
      <c r="E291" s="4" t="s">
        <v>17</v>
      </c>
      <c r="F291" s="4">
        <v>427.0</v>
      </c>
      <c r="G291" s="4">
        <v>4.26</v>
      </c>
      <c r="H291" s="8">
        <v>0.3021</v>
      </c>
      <c r="I291" s="8">
        <v>0.1505</v>
      </c>
      <c r="J291" s="9">
        <v>0.004375</v>
      </c>
      <c r="K291" s="21">
        <v>378.0</v>
      </c>
      <c r="L291" s="4">
        <v>2.51</v>
      </c>
    </row>
    <row r="292">
      <c r="A292" s="20" t="s">
        <v>391</v>
      </c>
      <c r="B292" s="20" t="s">
        <v>4909</v>
      </c>
      <c r="C292" s="20" t="s">
        <v>4910</v>
      </c>
      <c r="D292" s="20" t="s">
        <v>4911</v>
      </c>
      <c r="E292" s="4" t="s">
        <v>17</v>
      </c>
      <c r="F292" s="4">
        <v>425.0</v>
      </c>
      <c r="G292" s="4">
        <v>4.22</v>
      </c>
      <c r="H292" s="8">
        <v>0.3082</v>
      </c>
      <c r="I292" s="8">
        <v>0.1138</v>
      </c>
      <c r="J292" s="9">
        <v>0.00537037037037037</v>
      </c>
      <c r="K292" s="21">
        <v>464.0</v>
      </c>
      <c r="L292" s="4">
        <v>3.92</v>
      </c>
    </row>
    <row r="293">
      <c r="A293" s="20" t="s">
        <v>392</v>
      </c>
      <c r="B293" s="20" t="s">
        <v>4909</v>
      </c>
      <c r="C293" s="20" t="s">
        <v>4910</v>
      </c>
      <c r="D293" s="20" t="s">
        <v>4911</v>
      </c>
      <c r="E293" s="4" t="s">
        <v>17</v>
      </c>
      <c r="F293" s="4">
        <v>425.0</v>
      </c>
      <c r="G293" s="4">
        <v>4.71</v>
      </c>
      <c r="H293" s="8">
        <v>0.2235</v>
      </c>
      <c r="I293" s="8">
        <v>0.1949</v>
      </c>
      <c r="J293" s="9">
        <v>0.004143518518518519</v>
      </c>
      <c r="K293" s="21">
        <v>358.0</v>
      </c>
      <c r="L293" s="4">
        <v>3.67</v>
      </c>
    </row>
    <row r="294">
      <c r="A294" s="20" t="s">
        <v>393</v>
      </c>
      <c r="B294" s="20" t="s">
        <v>4909</v>
      </c>
      <c r="C294" s="20" t="s">
        <v>4910</v>
      </c>
      <c r="D294" s="20" t="s">
        <v>4911</v>
      </c>
      <c r="E294" s="4" t="s">
        <v>17</v>
      </c>
      <c r="F294" s="4">
        <v>423.0</v>
      </c>
      <c r="G294" s="4">
        <v>2.95</v>
      </c>
      <c r="H294" s="8">
        <v>0.2813</v>
      </c>
      <c r="I294" s="8">
        <v>0.2239</v>
      </c>
      <c r="J294" s="9">
        <v>0.002523148148148148</v>
      </c>
      <c r="K294" s="21">
        <v>218.0</v>
      </c>
      <c r="L294" s="4">
        <v>3.04</v>
      </c>
    </row>
    <row r="295">
      <c r="A295" s="20" t="s">
        <v>394</v>
      </c>
      <c r="B295" s="20" t="s">
        <v>4904</v>
      </c>
      <c r="C295" s="20" t="s">
        <v>4907</v>
      </c>
      <c r="D295" s="20" t="s">
        <v>4908</v>
      </c>
      <c r="E295" s="4" t="s">
        <v>15</v>
      </c>
      <c r="F295" s="4">
        <v>422.0</v>
      </c>
      <c r="G295" s="4">
        <v>2.64</v>
      </c>
      <c r="H295" s="8">
        <v>0.282</v>
      </c>
      <c r="I295" s="8">
        <v>0.1346</v>
      </c>
      <c r="J295" s="9">
        <v>0.0024074074074074076</v>
      </c>
      <c r="K295" s="21">
        <v>208.0</v>
      </c>
      <c r="L295" s="4">
        <v>4.15</v>
      </c>
    </row>
    <row r="296">
      <c r="A296" s="20" t="s">
        <v>396</v>
      </c>
      <c r="B296" s="20" t="s">
        <v>4909</v>
      </c>
      <c r="C296" s="20" t="s">
        <v>4910</v>
      </c>
      <c r="D296" s="20" t="s">
        <v>4911</v>
      </c>
      <c r="E296" s="4" t="s">
        <v>17</v>
      </c>
      <c r="F296" s="4">
        <v>419.0</v>
      </c>
      <c r="G296" s="4">
        <v>3.2</v>
      </c>
      <c r="H296" s="8">
        <v>0.2506</v>
      </c>
      <c r="I296" s="8">
        <v>0.2487</v>
      </c>
      <c r="J296" s="9">
        <v>0.0032060185185185186</v>
      </c>
      <c r="K296" s="21">
        <v>277.0</v>
      </c>
      <c r="L296" s="4">
        <v>2.98</v>
      </c>
    </row>
    <row r="297">
      <c r="A297" s="20" t="s">
        <v>397</v>
      </c>
      <c r="B297" s="20" t="s">
        <v>4904</v>
      </c>
      <c r="C297" s="20" t="s">
        <v>4907</v>
      </c>
      <c r="D297" s="20" t="s">
        <v>4908</v>
      </c>
      <c r="E297" s="4" t="s">
        <v>15</v>
      </c>
      <c r="F297" s="4">
        <v>418.0</v>
      </c>
      <c r="G297" s="4">
        <v>2.52</v>
      </c>
      <c r="H297" s="8">
        <v>0.2823</v>
      </c>
      <c r="I297" s="8">
        <v>0.1962</v>
      </c>
      <c r="J297" s="9">
        <v>0.0019097222222222222</v>
      </c>
      <c r="K297" s="21">
        <v>165.0</v>
      </c>
      <c r="L297" s="4">
        <v>2.3</v>
      </c>
    </row>
    <row r="298">
      <c r="A298" s="20" t="s">
        <v>399</v>
      </c>
      <c r="B298" s="20" t="s">
        <v>4904</v>
      </c>
      <c r="C298" s="20" t="s">
        <v>4907</v>
      </c>
      <c r="D298" s="20" t="s">
        <v>4906</v>
      </c>
      <c r="E298" s="4" t="s">
        <v>21</v>
      </c>
      <c r="F298" s="4">
        <v>416.0</v>
      </c>
      <c r="G298" s="4">
        <v>2.31</v>
      </c>
      <c r="H298" s="8">
        <v>0.3221</v>
      </c>
      <c r="I298" s="8">
        <v>0.128</v>
      </c>
      <c r="J298" s="9">
        <v>0.005648148148148148</v>
      </c>
      <c r="K298" s="21">
        <v>488.0</v>
      </c>
      <c r="L298" s="4">
        <v>3.12</v>
      </c>
    </row>
    <row r="299">
      <c r="A299" s="20">
        <v>29961.0</v>
      </c>
      <c r="B299" s="20" t="s">
        <v>4904</v>
      </c>
      <c r="C299" s="20" t="s">
        <v>4907</v>
      </c>
      <c r="D299" s="20" t="s">
        <v>4906</v>
      </c>
      <c r="E299" s="4" t="s">
        <v>21</v>
      </c>
      <c r="F299" s="4">
        <v>415.0</v>
      </c>
      <c r="G299" s="4">
        <v>2.42</v>
      </c>
      <c r="H299" s="8">
        <v>0.3855</v>
      </c>
      <c r="I299" s="8">
        <v>0.1173</v>
      </c>
      <c r="J299" s="9">
        <v>0.004884259259259259</v>
      </c>
      <c r="K299" s="21">
        <v>422.0</v>
      </c>
      <c r="L299" s="4">
        <v>3.39</v>
      </c>
    </row>
    <row r="300">
      <c r="A300" s="20" t="s">
        <v>401</v>
      </c>
      <c r="B300" s="20" t="s">
        <v>4909</v>
      </c>
      <c r="C300" s="20" t="s">
        <v>4910</v>
      </c>
      <c r="D300" s="20" t="s">
        <v>4911</v>
      </c>
      <c r="E300" s="4" t="s">
        <v>17</v>
      </c>
      <c r="F300" s="4">
        <v>413.0</v>
      </c>
      <c r="G300" s="4">
        <v>4.1</v>
      </c>
      <c r="H300" s="8">
        <v>0.1598</v>
      </c>
      <c r="I300" s="8">
        <v>0.2181</v>
      </c>
      <c r="J300" s="9">
        <v>0.0034953703703703705</v>
      </c>
      <c r="K300" s="21">
        <v>302.0</v>
      </c>
      <c r="L300" s="4">
        <v>3.47</v>
      </c>
    </row>
    <row r="301">
      <c r="A301" s="20" t="s">
        <v>1345</v>
      </c>
      <c r="B301" s="20" t="s">
        <v>4909</v>
      </c>
      <c r="C301" s="20" t="s">
        <v>4910</v>
      </c>
      <c r="D301" s="20" t="s">
        <v>4911</v>
      </c>
      <c r="E301" s="4" t="s">
        <v>17</v>
      </c>
      <c r="F301" s="4">
        <v>412.0</v>
      </c>
      <c r="G301" s="4">
        <v>3.03</v>
      </c>
      <c r="H301" s="8">
        <v>0.267</v>
      </c>
      <c r="I301" s="8">
        <v>0.182</v>
      </c>
      <c r="J301" s="9">
        <v>0.0038425925925925928</v>
      </c>
      <c r="K301" s="21">
        <v>332.0</v>
      </c>
      <c r="L301" s="4">
        <v>3.28</v>
      </c>
    </row>
    <row r="302">
      <c r="A302" s="20" t="s">
        <v>405</v>
      </c>
      <c r="B302" s="20" t="s">
        <v>4909</v>
      </c>
      <c r="C302" s="20" t="s">
        <v>4910</v>
      </c>
      <c r="D302" s="20" t="s">
        <v>4911</v>
      </c>
      <c r="E302" s="4" t="s">
        <v>17</v>
      </c>
      <c r="F302" s="4">
        <v>412.0</v>
      </c>
      <c r="G302" s="4">
        <v>3.77</v>
      </c>
      <c r="H302" s="8">
        <v>0.1966</v>
      </c>
      <c r="I302" s="8">
        <v>0.3196</v>
      </c>
      <c r="J302" s="9">
        <v>0.003263888888888889</v>
      </c>
      <c r="K302" s="21">
        <v>282.0</v>
      </c>
      <c r="L302" s="4">
        <v>2.81</v>
      </c>
    </row>
    <row r="303">
      <c r="A303" s="20" t="s">
        <v>408</v>
      </c>
      <c r="B303" s="20" t="s">
        <v>4909</v>
      </c>
      <c r="C303" s="20" t="s">
        <v>4910</v>
      </c>
      <c r="D303" s="20" t="s">
        <v>4911</v>
      </c>
      <c r="E303" s="4" t="s">
        <v>17</v>
      </c>
      <c r="F303" s="4">
        <v>410.0</v>
      </c>
      <c r="G303" s="4">
        <v>4.89</v>
      </c>
      <c r="H303" s="8">
        <v>0.2171</v>
      </c>
      <c r="I303" s="8">
        <v>0.1532</v>
      </c>
      <c r="J303" s="9">
        <v>0.004780092592592593</v>
      </c>
      <c r="K303" s="21">
        <v>413.0</v>
      </c>
      <c r="L303" s="4">
        <v>4.13</v>
      </c>
    </row>
    <row r="304">
      <c r="A304" s="20" t="s">
        <v>409</v>
      </c>
      <c r="B304" s="20" t="s">
        <v>4909</v>
      </c>
      <c r="C304" s="20" t="s">
        <v>4910</v>
      </c>
      <c r="D304" s="20" t="s">
        <v>4911</v>
      </c>
      <c r="E304" s="4" t="s">
        <v>17</v>
      </c>
      <c r="F304" s="4">
        <v>408.0</v>
      </c>
      <c r="G304" s="4">
        <v>3.13</v>
      </c>
      <c r="H304" s="8">
        <v>0.2941</v>
      </c>
      <c r="I304" s="8">
        <v>0.2014</v>
      </c>
      <c r="J304" s="9">
        <v>0.0028356481481481483</v>
      </c>
      <c r="K304" s="21">
        <v>245.0</v>
      </c>
      <c r="L304" s="4">
        <v>3.08</v>
      </c>
    </row>
    <row r="305">
      <c r="A305" s="20" t="s">
        <v>410</v>
      </c>
      <c r="B305" s="20" t="s">
        <v>4909</v>
      </c>
      <c r="C305" s="20" t="s">
        <v>4910</v>
      </c>
      <c r="D305" s="20" t="s">
        <v>4911</v>
      </c>
      <c r="E305" s="4" t="s">
        <v>17</v>
      </c>
      <c r="F305" s="4">
        <v>408.0</v>
      </c>
      <c r="G305" s="4">
        <v>3.7</v>
      </c>
      <c r="H305" s="8">
        <v>0.2941</v>
      </c>
      <c r="I305" s="8">
        <v>0.1803</v>
      </c>
      <c r="J305" s="9">
        <v>0.002939814814814815</v>
      </c>
      <c r="K305" s="21">
        <v>254.0</v>
      </c>
      <c r="L305" s="4">
        <v>2.79</v>
      </c>
    </row>
    <row r="306">
      <c r="A306" s="20" t="s">
        <v>411</v>
      </c>
      <c r="B306" s="20" t="s">
        <v>4909</v>
      </c>
      <c r="C306" s="20" t="s">
        <v>4910</v>
      </c>
      <c r="D306" s="20" t="s">
        <v>4911</v>
      </c>
      <c r="E306" s="4" t="s">
        <v>17</v>
      </c>
      <c r="F306" s="4">
        <v>408.0</v>
      </c>
      <c r="G306" s="4">
        <v>3.42</v>
      </c>
      <c r="H306" s="8">
        <v>0.2917</v>
      </c>
      <c r="I306" s="8">
        <v>0.1779</v>
      </c>
      <c r="J306" s="9">
        <v>0.002800925925925926</v>
      </c>
      <c r="K306" s="21">
        <v>242.0</v>
      </c>
      <c r="L306" s="4">
        <v>2.7</v>
      </c>
    </row>
    <row r="307">
      <c r="A307" s="20" t="s">
        <v>414</v>
      </c>
      <c r="B307" s="20" t="s">
        <v>4909</v>
      </c>
      <c r="C307" s="20" t="s">
        <v>4910</v>
      </c>
      <c r="D307" s="20" t="s">
        <v>4911</v>
      </c>
      <c r="E307" s="4" t="s">
        <v>17</v>
      </c>
      <c r="F307" s="4">
        <v>405.0</v>
      </c>
      <c r="G307" s="4">
        <v>3.08</v>
      </c>
      <c r="H307" s="8">
        <v>0.3086</v>
      </c>
      <c r="I307" s="8">
        <v>0.2074</v>
      </c>
      <c r="J307" s="9">
        <v>0.0030439814814814813</v>
      </c>
      <c r="K307" s="21">
        <v>263.0</v>
      </c>
      <c r="L307" s="4">
        <v>2.64</v>
      </c>
    </row>
    <row r="308">
      <c r="A308" s="20" t="s">
        <v>415</v>
      </c>
      <c r="B308" s="20" t="s">
        <v>4909</v>
      </c>
      <c r="C308" s="20" t="s">
        <v>4910</v>
      </c>
      <c r="D308" s="20" t="s">
        <v>4911</v>
      </c>
      <c r="E308" s="4" t="s">
        <v>17</v>
      </c>
      <c r="F308" s="4">
        <v>404.0</v>
      </c>
      <c r="G308" s="4">
        <v>1.42</v>
      </c>
      <c r="H308" s="8">
        <v>0.4109</v>
      </c>
      <c r="I308" s="8">
        <v>0.0593</v>
      </c>
      <c r="J308" s="9">
        <v>0.003321759259259259</v>
      </c>
      <c r="K308" s="21">
        <v>287.0</v>
      </c>
      <c r="L308" s="4">
        <v>3.52</v>
      </c>
    </row>
    <row r="309">
      <c r="A309" s="20">
        <v>3818.0</v>
      </c>
      <c r="B309" s="20" t="s">
        <v>4904</v>
      </c>
      <c r="C309" s="20" t="s">
        <v>4905</v>
      </c>
      <c r="D309" s="20" t="s">
        <v>4906</v>
      </c>
      <c r="E309" s="4" t="s">
        <v>12</v>
      </c>
      <c r="F309" s="4">
        <v>402.0</v>
      </c>
      <c r="G309" s="4">
        <v>3.52</v>
      </c>
      <c r="H309" s="8">
        <v>0.1443</v>
      </c>
      <c r="I309" s="8">
        <v>0.0212</v>
      </c>
      <c r="J309" s="9">
        <v>0.004108796296296296</v>
      </c>
      <c r="K309" s="21">
        <v>355.0</v>
      </c>
      <c r="L309" s="4">
        <v>2.48</v>
      </c>
    </row>
    <row r="310">
      <c r="A310" s="20" t="s">
        <v>418</v>
      </c>
      <c r="B310" s="20" t="s">
        <v>4909</v>
      </c>
      <c r="C310" s="20" t="s">
        <v>4910</v>
      </c>
      <c r="D310" s="20" t="s">
        <v>4911</v>
      </c>
      <c r="E310" s="4" t="s">
        <v>17</v>
      </c>
      <c r="F310" s="4">
        <v>401.0</v>
      </c>
      <c r="G310" s="4">
        <v>3.95</v>
      </c>
      <c r="H310" s="8">
        <v>0.2494</v>
      </c>
      <c r="I310" s="8">
        <v>0.1918</v>
      </c>
      <c r="J310" s="9">
        <v>0.003125</v>
      </c>
      <c r="K310" s="21">
        <v>270.0</v>
      </c>
      <c r="L310" s="4">
        <v>2.22</v>
      </c>
    </row>
    <row r="311">
      <c r="A311" s="20" t="s">
        <v>420</v>
      </c>
      <c r="B311" s="20" t="s">
        <v>4909</v>
      </c>
      <c r="C311" s="20" t="s">
        <v>4910</v>
      </c>
      <c r="D311" s="20" t="s">
        <v>4911</v>
      </c>
      <c r="E311" s="4" t="s">
        <v>17</v>
      </c>
      <c r="F311" s="4">
        <v>399.0</v>
      </c>
      <c r="G311" s="4">
        <v>4.35</v>
      </c>
      <c r="H311" s="8">
        <v>0.2807</v>
      </c>
      <c r="I311" s="8">
        <v>0.1561</v>
      </c>
      <c r="J311" s="9">
        <v>0.0036226851851851854</v>
      </c>
      <c r="K311" s="21">
        <v>313.0</v>
      </c>
      <c r="L311" s="4">
        <v>2.5</v>
      </c>
    </row>
    <row r="312">
      <c r="A312" s="20" t="s">
        <v>421</v>
      </c>
      <c r="B312" s="20" t="s">
        <v>4909</v>
      </c>
      <c r="C312" s="20" t="s">
        <v>4910</v>
      </c>
      <c r="D312" s="20" t="s">
        <v>4911</v>
      </c>
      <c r="E312" s="4" t="s">
        <v>17</v>
      </c>
      <c r="F312" s="4">
        <v>398.0</v>
      </c>
      <c r="G312" s="4">
        <v>3.37</v>
      </c>
      <c r="H312" s="8">
        <v>0.2136</v>
      </c>
      <c r="I312" s="8">
        <v>0.2278</v>
      </c>
      <c r="J312" s="9">
        <v>0.0030787037037037037</v>
      </c>
      <c r="K312" s="21">
        <v>266.0</v>
      </c>
      <c r="L312" s="4">
        <v>2.57</v>
      </c>
    </row>
    <row r="313">
      <c r="A313" s="20" t="s">
        <v>423</v>
      </c>
      <c r="B313" s="20" t="s">
        <v>4909</v>
      </c>
      <c r="C313" s="20" t="s">
        <v>4910</v>
      </c>
      <c r="D313" s="20" t="s">
        <v>4911</v>
      </c>
      <c r="E313" s="4" t="s">
        <v>17</v>
      </c>
      <c r="F313" s="4">
        <v>398.0</v>
      </c>
      <c r="G313" s="4">
        <v>6.14</v>
      </c>
      <c r="H313" s="8">
        <v>0.3719</v>
      </c>
      <c r="I313" s="8">
        <v>0.0724</v>
      </c>
      <c r="J313" s="9">
        <v>0.0043055555555555555</v>
      </c>
      <c r="K313" s="21">
        <v>372.0</v>
      </c>
      <c r="L313" s="4">
        <v>3.35</v>
      </c>
    </row>
    <row r="314">
      <c r="A314" s="20" t="s">
        <v>425</v>
      </c>
      <c r="B314" s="20" t="s">
        <v>4909</v>
      </c>
      <c r="C314" s="20" t="s">
        <v>4910</v>
      </c>
      <c r="D314" s="20" t="s">
        <v>4911</v>
      </c>
      <c r="E314" s="4" t="s">
        <v>17</v>
      </c>
      <c r="F314" s="4">
        <v>397.0</v>
      </c>
      <c r="G314" s="4">
        <v>4.16</v>
      </c>
      <c r="H314" s="8">
        <v>0.1259</v>
      </c>
      <c r="I314" s="8">
        <v>0.1909</v>
      </c>
      <c r="J314" s="9">
        <v>0.009050925925925926</v>
      </c>
      <c r="K314" s="21">
        <v>782.0</v>
      </c>
      <c r="L314" s="4">
        <v>8.48</v>
      </c>
    </row>
    <row r="315">
      <c r="A315" s="20" t="s">
        <v>2826</v>
      </c>
      <c r="B315" s="20" t="s">
        <v>4909</v>
      </c>
      <c r="C315" s="20" t="s">
        <v>4910</v>
      </c>
      <c r="D315" s="20" t="s">
        <v>4911</v>
      </c>
      <c r="E315" s="4" t="s">
        <v>17</v>
      </c>
      <c r="F315" s="4">
        <v>397.0</v>
      </c>
      <c r="G315" s="4">
        <v>2.69</v>
      </c>
      <c r="H315" s="8">
        <v>0.2771</v>
      </c>
      <c r="I315" s="8">
        <v>0.136</v>
      </c>
      <c r="J315" s="9">
        <v>0.0036458333333333334</v>
      </c>
      <c r="K315" s="21">
        <v>315.0</v>
      </c>
      <c r="L315" s="4">
        <v>4.27</v>
      </c>
    </row>
    <row r="316">
      <c r="A316" s="20" t="s">
        <v>427</v>
      </c>
      <c r="B316" s="20" t="s">
        <v>4909</v>
      </c>
      <c r="C316" s="20" t="s">
        <v>4910</v>
      </c>
      <c r="D316" s="20" t="s">
        <v>4911</v>
      </c>
      <c r="E316" s="4" t="s">
        <v>17</v>
      </c>
      <c r="F316" s="4">
        <v>397.0</v>
      </c>
      <c r="G316" s="4">
        <v>2.89</v>
      </c>
      <c r="H316" s="8">
        <v>0.3678</v>
      </c>
      <c r="I316" s="8">
        <v>0.1876</v>
      </c>
      <c r="J316" s="9">
        <v>0.0024074074074074076</v>
      </c>
      <c r="K316" s="21">
        <v>208.0</v>
      </c>
      <c r="L316" s="4">
        <v>2.01</v>
      </c>
    </row>
    <row r="317">
      <c r="A317" s="20" t="s">
        <v>428</v>
      </c>
      <c r="B317" s="20" t="s">
        <v>4904</v>
      </c>
      <c r="C317" s="20" t="s">
        <v>4907</v>
      </c>
      <c r="D317" s="20" t="s">
        <v>4908</v>
      </c>
      <c r="E317" s="4" t="s">
        <v>15</v>
      </c>
      <c r="F317" s="4">
        <v>396.0</v>
      </c>
      <c r="G317" s="4">
        <v>2.42</v>
      </c>
      <c r="H317" s="8">
        <v>0.2626</v>
      </c>
      <c r="I317" s="8">
        <v>0.1792</v>
      </c>
      <c r="J317" s="9">
        <v>0.0033680555555555556</v>
      </c>
      <c r="K317" s="21">
        <v>291.0</v>
      </c>
      <c r="L317" s="4">
        <v>3.43</v>
      </c>
    </row>
    <row r="318">
      <c r="A318" s="20" t="s">
        <v>429</v>
      </c>
      <c r="B318" s="20" t="s">
        <v>4909</v>
      </c>
      <c r="C318" s="20" t="s">
        <v>4910</v>
      </c>
      <c r="D318" s="20" t="s">
        <v>4911</v>
      </c>
      <c r="E318" s="4" t="s">
        <v>17</v>
      </c>
      <c r="F318" s="4">
        <v>395.0</v>
      </c>
      <c r="G318" s="4">
        <v>3.26</v>
      </c>
      <c r="H318" s="8">
        <v>0.3215</v>
      </c>
      <c r="I318" s="8">
        <v>0.1358</v>
      </c>
      <c r="J318" s="9">
        <v>0.002650462962962963</v>
      </c>
      <c r="K318" s="21">
        <v>229.0</v>
      </c>
      <c r="L318" s="4">
        <v>3.25</v>
      </c>
    </row>
    <row r="319">
      <c r="A319" s="20" t="s">
        <v>430</v>
      </c>
      <c r="B319" s="20" t="s">
        <v>4909</v>
      </c>
      <c r="C319" s="20" t="s">
        <v>4910</v>
      </c>
      <c r="D319" s="20" t="s">
        <v>4911</v>
      </c>
      <c r="E319" s="4" t="s">
        <v>17</v>
      </c>
      <c r="F319" s="4">
        <v>394.0</v>
      </c>
      <c r="G319" s="4">
        <v>4.25</v>
      </c>
      <c r="H319" s="8">
        <v>0.2234</v>
      </c>
      <c r="I319" s="8">
        <v>0.17</v>
      </c>
      <c r="J319" s="9">
        <v>0.0036689814814814814</v>
      </c>
      <c r="K319" s="21">
        <v>317.0</v>
      </c>
      <c r="L319" s="4">
        <v>4.03</v>
      </c>
    </row>
    <row r="320">
      <c r="A320" s="20" t="s">
        <v>432</v>
      </c>
      <c r="B320" s="20" t="s">
        <v>4909</v>
      </c>
      <c r="C320" s="20" t="s">
        <v>4910</v>
      </c>
      <c r="D320" s="20" t="s">
        <v>4911</v>
      </c>
      <c r="E320" s="4" t="s">
        <v>17</v>
      </c>
      <c r="F320" s="4">
        <v>394.0</v>
      </c>
      <c r="G320" s="4">
        <v>3.2</v>
      </c>
      <c r="H320" s="8">
        <v>0.264</v>
      </c>
      <c r="I320" s="8">
        <v>0.1698</v>
      </c>
      <c r="J320" s="9">
        <v>0.0038888888888888888</v>
      </c>
      <c r="K320" s="21">
        <v>336.0</v>
      </c>
      <c r="L320" s="4">
        <v>4.56</v>
      </c>
    </row>
    <row r="321">
      <c r="A321" s="20" t="s">
        <v>433</v>
      </c>
      <c r="B321" s="20" t="s">
        <v>4909</v>
      </c>
      <c r="C321" s="20" t="s">
        <v>4910</v>
      </c>
      <c r="D321" s="20" t="s">
        <v>4912</v>
      </c>
      <c r="E321" s="4" t="s">
        <v>32</v>
      </c>
      <c r="F321" s="4">
        <v>393.0</v>
      </c>
      <c r="G321" s="4">
        <v>3.69</v>
      </c>
      <c r="H321" s="8">
        <v>0.3028</v>
      </c>
      <c r="I321" s="8">
        <v>0.135</v>
      </c>
      <c r="J321" s="9">
        <v>0.0033449074074074076</v>
      </c>
      <c r="K321" s="21">
        <v>289.0</v>
      </c>
      <c r="L321" s="4">
        <v>4.43</v>
      </c>
    </row>
    <row r="322">
      <c r="A322" s="20" t="s">
        <v>434</v>
      </c>
      <c r="B322" s="20" t="s">
        <v>4909</v>
      </c>
      <c r="C322" s="20" t="s">
        <v>4910</v>
      </c>
      <c r="D322" s="20" t="s">
        <v>4911</v>
      </c>
      <c r="E322" s="4" t="s">
        <v>17</v>
      </c>
      <c r="F322" s="4">
        <v>390.0</v>
      </c>
      <c r="G322" s="4">
        <v>4.8</v>
      </c>
      <c r="H322" s="8">
        <v>0.2872</v>
      </c>
      <c r="I322" s="8">
        <v>0.1438</v>
      </c>
      <c r="J322" s="9">
        <v>0.004178240740740741</v>
      </c>
      <c r="K322" s="21">
        <v>361.0</v>
      </c>
      <c r="L322" s="4">
        <v>2.59</v>
      </c>
    </row>
    <row r="323">
      <c r="A323" s="20" t="s">
        <v>436</v>
      </c>
      <c r="B323" s="20" t="s">
        <v>4904</v>
      </c>
      <c r="C323" s="20" t="s">
        <v>4907</v>
      </c>
      <c r="D323" s="20" t="s">
        <v>4906</v>
      </c>
      <c r="E323" s="4" t="s">
        <v>21</v>
      </c>
      <c r="F323" s="4">
        <v>390.0</v>
      </c>
      <c r="G323" s="4">
        <v>2.28</v>
      </c>
      <c r="H323" s="8">
        <v>0.1077</v>
      </c>
      <c r="I323" s="8">
        <v>0.0348</v>
      </c>
      <c r="J323" s="9">
        <v>0.0021064814814814813</v>
      </c>
      <c r="K323" s="21">
        <v>182.0</v>
      </c>
      <c r="L323" s="4">
        <v>2.59</v>
      </c>
    </row>
    <row r="324">
      <c r="A324" s="20" t="s">
        <v>542</v>
      </c>
      <c r="B324" s="20" t="s">
        <v>4909</v>
      </c>
      <c r="C324" s="20" t="s">
        <v>4910</v>
      </c>
      <c r="D324" s="20" t="s">
        <v>4911</v>
      </c>
      <c r="E324" s="4" t="s">
        <v>17</v>
      </c>
      <c r="F324" s="4">
        <v>389.0</v>
      </c>
      <c r="G324" s="4">
        <v>3.4</v>
      </c>
      <c r="H324" s="8">
        <v>0.2699</v>
      </c>
      <c r="I324" s="8">
        <v>0.1809</v>
      </c>
      <c r="J324" s="9">
        <v>0.0030902777777777777</v>
      </c>
      <c r="K324" s="21">
        <v>267.0</v>
      </c>
      <c r="L324" s="4">
        <v>3.32</v>
      </c>
    </row>
    <row r="325">
      <c r="A325" s="20" t="s">
        <v>686</v>
      </c>
      <c r="B325" s="20" t="s">
        <v>4909</v>
      </c>
      <c r="C325" s="20" t="s">
        <v>4910</v>
      </c>
      <c r="D325" s="20" t="s">
        <v>4911</v>
      </c>
      <c r="E325" s="4" t="s">
        <v>17</v>
      </c>
      <c r="F325" s="4">
        <v>389.0</v>
      </c>
      <c r="G325" s="4">
        <v>4.55</v>
      </c>
      <c r="H325" s="8">
        <v>0.2391</v>
      </c>
      <c r="I325" s="8">
        <v>0.165</v>
      </c>
      <c r="J325" s="9">
        <v>0.0039004629629629628</v>
      </c>
      <c r="K325" s="21">
        <v>337.0</v>
      </c>
      <c r="L325" s="4">
        <v>3.43</v>
      </c>
    </row>
    <row r="326">
      <c r="A326" s="20" t="s">
        <v>441</v>
      </c>
      <c r="B326" s="20" t="s">
        <v>4909</v>
      </c>
      <c r="C326" s="20" t="s">
        <v>4910</v>
      </c>
      <c r="D326" s="20" t="s">
        <v>4911</v>
      </c>
      <c r="E326" s="4" t="s">
        <v>17</v>
      </c>
      <c r="F326" s="4">
        <v>388.0</v>
      </c>
      <c r="G326" s="4">
        <v>3.09</v>
      </c>
      <c r="H326" s="8">
        <v>0.183</v>
      </c>
      <c r="I326" s="8">
        <v>0.3092</v>
      </c>
      <c r="J326" s="9">
        <v>0.0028703703703703703</v>
      </c>
      <c r="K326" s="21">
        <v>248.0</v>
      </c>
      <c r="L326" s="4">
        <v>2.69</v>
      </c>
    </row>
    <row r="327">
      <c r="A327" s="20" t="s">
        <v>442</v>
      </c>
      <c r="B327" s="20" t="s">
        <v>4904</v>
      </c>
      <c r="C327" s="20" t="s">
        <v>4907</v>
      </c>
      <c r="D327" s="20" t="s">
        <v>4908</v>
      </c>
      <c r="E327" s="4" t="s">
        <v>15</v>
      </c>
      <c r="F327" s="4">
        <v>388.0</v>
      </c>
      <c r="G327" s="4">
        <v>3.01</v>
      </c>
      <c r="H327" s="8">
        <v>0.1546</v>
      </c>
      <c r="I327" s="8">
        <v>0.1645</v>
      </c>
      <c r="J327" s="9">
        <v>0.005023148148148148</v>
      </c>
      <c r="K327" s="21">
        <v>434.0</v>
      </c>
      <c r="L327" s="4">
        <v>5.03</v>
      </c>
    </row>
    <row r="328">
      <c r="A328" s="20" t="s">
        <v>443</v>
      </c>
      <c r="B328" s="20" t="s">
        <v>4909</v>
      </c>
      <c r="C328" s="20" t="s">
        <v>4910</v>
      </c>
      <c r="D328" s="20" t="s">
        <v>4911</v>
      </c>
      <c r="E328" s="4" t="s">
        <v>17</v>
      </c>
      <c r="F328" s="4">
        <v>388.0</v>
      </c>
      <c r="G328" s="4">
        <v>3.89</v>
      </c>
      <c r="H328" s="8">
        <v>0.2139</v>
      </c>
      <c r="I328" s="8">
        <v>0.1966</v>
      </c>
      <c r="J328" s="9">
        <v>0.0030902777777777777</v>
      </c>
      <c r="K328" s="21">
        <v>267.0</v>
      </c>
      <c r="L328" s="4">
        <v>2.61</v>
      </c>
    </row>
    <row r="329">
      <c r="A329" s="20" t="s">
        <v>444</v>
      </c>
      <c r="B329" s="20" t="s">
        <v>4909</v>
      </c>
      <c r="C329" s="20" t="s">
        <v>4910</v>
      </c>
      <c r="D329" s="20" t="s">
        <v>4911</v>
      </c>
      <c r="E329" s="4" t="s">
        <v>17</v>
      </c>
      <c r="F329" s="4">
        <v>386.0</v>
      </c>
      <c r="G329" s="4">
        <v>4.41</v>
      </c>
      <c r="H329" s="8">
        <v>0.2461</v>
      </c>
      <c r="I329" s="8">
        <v>0.1411</v>
      </c>
      <c r="J329" s="9">
        <v>0.004050925925925926</v>
      </c>
      <c r="K329" s="21">
        <v>350.0</v>
      </c>
      <c r="L329" s="4">
        <v>3.6</v>
      </c>
    </row>
    <row r="330">
      <c r="A330" s="20" t="s">
        <v>445</v>
      </c>
      <c r="B330" s="20" t="s">
        <v>4909</v>
      </c>
      <c r="C330" s="20" t="s">
        <v>4910</v>
      </c>
      <c r="D330" s="20" t="s">
        <v>4911</v>
      </c>
      <c r="E330" s="4" t="s">
        <v>17</v>
      </c>
      <c r="F330" s="4">
        <v>386.0</v>
      </c>
      <c r="G330" s="4">
        <v>3.45</v>
      </c>
      <c r="H330" s="8">
        <v>0.1632</v>
      </c>
      <c r="I330" s="8">
        <v>0.2581</v>
      </c>
      <c r="J330" s="9">
        <v>0.0030671296296296297</v>
      </c>
      <c r="K330" s="21">
        <v>265.0</v>
      </c>
      <c r="L330" s="4">
        <v>2.17</v>
      </c>
    </row>
    <row r="331">
      <c r="A331" s="20" t="s">
        <v>507</v>
      </c>
      <c r="B331" s="20" t="s">
        <v>4909</v>
      </c>
      <c r="C331" s="20" t="s">
        <v>4910</v>
      </c>
      <c r="D331" s="20" t="s">
        <v>4911</v>
      </c>
      <c r="E331" s="4" t="s">
        <v>17</v>
      </c>
      <c r="F331" s="4">
        <v>385.0</v>
      </c>
      <c r="G331" s="4">
        <v>4.02</v>
      </c>
      <c r="H331" s="8">
        <v>0.2649</v>
      </c>
      <c r="I331" s="8">
        <v>0.1383</v>
      </c>
      <c r="J331" s="9">
        <v>0.003923611111111111</v>
      </c>
      <c r="K331" s="21">
        <v>339.0</v>
      </c>
      <c r="L331" s="4">
        <v>4.68</v>
      </c>
    </row>
    <row r="332">
      <c r="A332" s="20" t="s">
        <v>447</v>
      </c>
      <c r="B332" s="20" t="s">
        <v>4909</v>
      </c>
      <c r="C332" s="20" t="s">
        <v>4910</v>
      </c>
      <c r="D332" s="20" t="s">
        <v>4911</v>
      </c>
      <c r="E332" s="4" t="s">
        <v>17</v>
      </c>
      <c r="F332" s="4">
        <v>385.0</v>
      </c>
      <c r="G332" s="4">
        <v>3.49</v>
      </c>
      <c r="H332" s="8">
        <v>0.2312</v>
      </c>
      <c r="I332" s="8">
        <v>0.1814</v>
      </c>
      <c r="J332" s="9">
        <v>0.0040625</v>
      </c>
      <c r="K332" s="21">
        <v>351.0</v>
      </c>
      <c r="L332" s="4">
        <v>4.06</v>
      </c>
    </row>
    <row r="333">
      <c r="A333" s="20" t="s">
        <v>494</v>
      </c>
      <c r="B333" s="20" t="s">
        <v>4904</v>
      </c>
      <c r="C333" s="20" t="s">
        <v>4907</v>
      </c>
      <c r="D333" s="20" t="s">
        <v>4908</v>
      </c>
      <c r="E333" s="4" t="s">
        <v>15</v>
      </c>
      <c r="F333" s="4">
        <v>384.0</v>
      </c>
      <c r="G333" s="4">
        <v>2.78</v>
      </c>
      <c r="H333" s="8">
        <v>0.3073</v>
      </c>
      <c r="I333" s="8">
        <v>0.1743</v>
      </c>
      <c r="J333" s="9">
        <v>0.0035300925925925925</v>
      </c>
      <c r="K333" s="21">
        <v>305.0</v>
      </c>
      <c r="L333" s="4">
        <v>3.27</v>
      </c>
    </row>
    <row r="334">
      <c r="A334" s="20" t="s">
        <v>450</v>
      </c>
      <c r="B334" s="20" t="s">
        <v>4909</v>
      </c>
      <c r="C334" s="20" t="s">
        <v>4910</v>
      </c>
      <c r="D334" s="20" t="s">
        <v>4911</v>
      </c>
      <c r="E334" s="4" t="s">
        <v>17</v>
      </c>
      <c r="F334" s="4">
        <v>383.0</v>
      </c>
      <c r="G334" s="4">
        <v>3.47</v>
      </c>
      <c r="H334" s="8">
        <v>0.2872</v>
      </c>
      <c r="I334" s="8">
        <v>0.1985</v>
      </c>
      <c r="J334" s="9">
        <v>0.0034027777777777776</v>
      </c>
      <c r="K334" s="21">
        <v>294.0</v>
      </c>
      <c r="L334" s="4">
        <v>2.76</v>
      </c>
    </row>
    <row r="335">
      <c r="A335" s="20" t="s">
        <v>451</v>
      </c>
      <c r="B335" s="20" t="s">
        <v>4909</v>
      </c>
      <c r="C335" s="20" t="s">
        <v>4910</v>
      </c>
      <c r="D335" s="20" t="s">
        <v>4911</v>
      </c>
      <c r="E335" s="4" t="s">
        <v>17</v>
      </c>
      <c r="F335" s="4">
        <v>383.0</v>
      </c>
      <c r="G335" s="4">
        <v>3.79</v>
      </c>
      <c r="H335" s="8">
        <v>0.1671</v>
      </c>
      <c r="I335" s="8">
        <v>0.2621</v>
      </c>
      <c r="J335" s="9">
        <v>0.0030671296296296297</v>
      </c>
      <c r="K335" s="21">
        <v>265.0</v>
      </c>
      <c r="L335" s="4">
        <v>3.29</v>
      </c>
    </row>
    <row r="336">
      <c r="A336" s="20" t="s">
        <v>452</v>
      </c>
      <c r="B336" s="20" t="s">
        <v>4909</v>
      </c>
      <c r="C336" s="20" t="s">
        <v>4910</v>
      </c>
      <c r="D336" s="20" t="s">
        <v>4911</v>
      </c>
      <c r="E336" s="4" t="s">
        <v>17</v>
      </c>
      <c r="F336" s="4">
        <v>383.0</v>
      </c>
      <c r="G336" s="4">
        <v>4.64</v>
      </c>
      <c r="H336" s="8">
        <v>0.2768</v>
      </c>
      <c r="I336" s="8">
        <v>0.1587</v>
      </c>
      <c r="J336" s="9">
        <v>0.004027777777777778</v>
      </c>
      <c r="K336" s="21">
        <v>348.0</v>
      </c>
      <c r="L336" s="4">
        <v>3.22</v>
      </c>
    </row>
    <row r="337">
      <c r="A337" s="20" t="s">
        <v>454</v>
      </c>
      <c r="B337" s="20" t="s">
        <v>4909</v>
      </c>
      <c r="C337" s="20" t="s">
        <v>4910</v>
      </c>
      <c r="D337" s="20" t="s">
        <v>4911</v>
      </c>
      <c r="E337" s="4" t="s">
        <v>17</v>
      </c>
      <c r="F337" s="4">
        <v>381.0</v>
      </c>
      <c r="G337" s="4">
        <v>3.58</v>
      </c>
      <c r="H337" s="8">
        <v>0.2782</v>
      </c>
      <c r="I337" s="8">
        <v>0.1996</v>
      </c>
      <c r="J337" s="9">
        <v>0.0027546296296296294</v>
      </c>
      <c r="K337" s="21">
        <v>238.0</v>
      </c>
      <c r="L337" s="4">
        <v>2.88</v>
      </c>
    </row>
    <row r="338">
      <c r="A338" s="20" t="s">
        <v>456</v>
      </c>
      <c r="B338" s="20" t="s">
        <v>4909</v>
      </c>
      <c r="C338" s="20" t="s">
        <v>4910</v>
      </c>
      <c r="D338" s="20" t="s">
        <v>4912</v>
      </c>
      <c r="E338" s="4" t="s">
        <v>32</v>
      </c>
      <c r="F338" s="4">
        <v>381.0</v>
      </c>
      <c r="G338" s="4">
        <v>3.26</v>
      </c>
      <c r="H338" s="8">
        <v>0.2835</v>
      </c>
      <c r="I338" s="8">
        <v>0.1886</v>
      </c>
      <c r="J338" s="9">
        <v>0.0028356481481481483</v>
      </c>
      <c r="K338" s="21">
        <v>245.0</v>
      </c>
      <c r="L338" s="4">
        <v>3.19</v>
      </c>
    </row>
    <row r="339">
      <c r="A339" s="20" t="s">
        <v>3138</v>
      </c>
      <c r="B339" s="20" t="s">
        <v>4909</v>
      </c>
      <c r="C339" s="20" t="s">
        <v>4910</v>
      </c>
      <c r="D339" s="20" t="s">
        <v>4911</v>
      </c>
      <c r="E339" s="4" t="s">
        <v>17</v>
      </c>
      <c r="F339" s="4">
        <v>381.0</v>
      </c>
      <c r="G339" s="4">
        <v>1.44</v>
      </c>
      <c r="H339" s="8">
        <v>0.7349</v>
      </c>
      <c r="I339" s="8">
        <v>0.0618</v>
      </c>
      <c r="J339" s="9">
        <v>0.0024189814814814816</v>
      </c>
      <c r="K339" s="21">
        <v>209.0</v>
      </c>
      <c r="L339" s="4">
        <v>2.52</v>
      </c>
    </row>
    <row r="340">
      <c r="A340" s="20" t="s">
        <v>458</v>
      </c>
      <c r="B340" s="20" t="s">
        <v>4909</v>
      </c>
      <c r="C340" s="20" t="s">
        <v>4910</v>
      </c>
      <c r="D340" s="20" t="s">
        <v>4911</v>
      </c>
      <c r="E340" s="4" t="s">
        <v>17</v>
      </c>
      <c r="F340" s="4">
        <v>380.0</v>
      </c>
      <c r="G340" s="4">
        <v>3.06</v>
      </c>
      <c r="H340" s="8">
        <v>0.2921</v>
      </c>
      <c r="I340" s="8">
        <v>0.2174</v>
      </c>
      <c r="J340" s="9">
        <v>0.002395833333333333</v>
      </c>
      <c r="K340" s="21">
        <v>207.0</v>
      </c>
      <c r="L340" s="4">
        <v>2.59</v>
      </c>
    </row>
    <row r="341">
      <c r="A341" s="20" t="s">
        <v>661</v>
      </c>
      <c r="B341" s="20" t="s">
        <v>4904</v>
      </c>
      <c r="C341" s="20" t="s">
        <v>4907</v>
      </c>
      <c r="D341" s="20" t="s">
        <v>4908</v>
      </c>
      <c r="E341" s="4" t="s">
        <v>15</v>
      </c>
      <c r="F341" s="4">
        <v>380.0</v>
      </c>
      <c r="G341" s="4">
        <v>2.43</v>
      </c>
      <c r="H341" s="8">
        <v>0.3079</v>
      </c>
      <c r="I341" s="8">
        <v>0.0714</v>
      </c>
      <c r="J341" s="9">
        <v>0.002951388888888889</v>
      </c>
      <c r="K341" s="21">
        <v>255.0</v>
      </c>
      <c r="L341" s="4">
        <v>2.81</v>
      </c>
    </row>
    <row r="342">
      <c r="A342" s="20" t="s">
        <v>461</v>
      </c>
      <c r="B342" s="20" t="s">
        <v>4909</v>
      </c>
      <c r="C342" s="20" t="s">
        <v>4910</v>
      </c>
      <c r="D342" s="20" t="s">
        <v>4911</v>
      </c>
      <c r="E342" s="4" t="s">
        <v>17</v>
      </c>
      <c r="F342" s="4">
        <v>378.0</v>
      </c>
      <c r="G342" s="4">
        <v>4.49</v>
      </c>
      <c r="H342" s="8">
        <v>0.2804</v>
      </c>
      <c r="I342" s="8">
        <v>0.139</v>
      </c>
      <c r="J342" s="9">
        <v>0.0036226851851851854</v>
      </c>
      <c r="K342" s="21">
        <v>313.0</v>
      </c>
      <c r="L342" s="4">
        <v>2.61</v>
      </c>
    </row>
    <row r="343">
      <c r="A343" s="20" t="s">
        <v>462</v>
      </c>
      <c r="B343" s="20" t="s">
        <v>4909</v>
      </c>
      <c r="C343" s="20" t="s">
        <v>4910</v>
      </c>
      <c r="D343" s="20" t="s">
        <v>4911</v>
      </c>
      <c r="E343" s="4" t="s">
        <v>17</v>
      </c>
      <c r="F343" s="4">
        <v>378.0</v>
      </c>
      <c r="G343" s="4">
        <v>2.84</v>
      </c>
      <c r="H343" s="8">
        <v>0.3069</v>
      </c>
      <c r="I343" s="8">
        <v>0.1879</v>
      </c>
      <c r="J343" s="9">
        <v>0.0024189814814814816</v>
      </c>
      <c r="K343" s="21">
        <v>209.0</v>
      </c>
      <c r="L343" s="4">
        <v>3.61</v>
      </c>
    </row>
    <row r="344">
      <c r="A344" s="20" t="s">
        <v>464</v>
      </c>
      <c r="B344" s="20" t="s">
        <v>4909</v>
      </c>
      <c r="C344" s="20" t="s">
        <v>4910</v>
      </c>
      <c r="D344" s="20" t="s">
        <v>4911</v>
      </c>
      <c r="E344" s="4" t="s">
        <v>17</v>
      </c>
      <c r="F344" s="4">
        <v>378.0</v>
      </c>
      <c r="G344" s="4">
        <v>3.2</v>
      </c>
      <c r="H344" s="8">
        <v>0.4497</v>
      </c>
      <c r="I344" s="8">
        <v>0.0991</v>
      </c>
      <c r="J344" s="9">
        <v>0.0036805555555555554</v>
      </c>
      <c r="K344" s="21">
        <v>318.0</v>
      </c>
      <c r="L344" s="4">
        <v>3.34</v>
      </c>
    </row>
    <row r="345">
      <c r="A345" s="20" t="s">
        <v>466</v>
      </c>
      <c r="B345" s="20" t="s">
        <v>4909</v>
      </c>
      <c r="C345" s="20" t="s">
        <v>4910</v>
      </c>
      <c r="D345" s="20" t="s">
        <v>4911</v>
      </c>
      <c r="E345" s="4" t="s">
        <v>17</v>
      </c>
      <c r="F345" s="4">
        <v>376.0</v>
      </c>
      <c r="G345" s="4">
        <v>3.79</v>
      </c>
      <c r="H345" s="8">
        <v>0.1436</v>
      </c>
      <c r="I345" s="8">
        <v>0.2802</v>
      </c>
      <c r="J345" s="9">
        <v>0.0030439814814814813</v>
      </c>
      <c r="K345" s="21">
        <v>263.0</v>
      </c>
      <c r="L345" s="4">
        <v>2.34</v>
      </c>
    </row>
    <row r="346">
      <c r="A346" s="20" t="s">
        <v>467</v>
      </c>
      <c r="B346" s="20" t="s">
        <v>4904</v>
      </c>
      <c r="C346" s="20" t="s">
        <v>4913</v>
      </c>
      <c r="D346" s="20" t="s">
        <v>4915</v>
      </c>
      <c r="E346" s="4" t="s">
        <v>4807</v>
      </c>
      <c r="F346" s="4">
        <v>375.0</v>
      </c>
      <c r="G346" s="4">
        <v>3.09</v>
      </c>
      <c r="H346" s="8">
        <v>0.1493</v>
      </c>
      <c r="I346" s="8">
        <v>0.2377</v>
      </c>
      <c r="J346" s="9">
        <v>0.0024537037037037036</v>
      </c>
      <c r="K346" s="21">
        <v>212.0</v>
      </c>
      <c r="L346" s="4">
        <v>2.53</v>
      </c>
    </row>
    <row r="347">
      <c r="A347" s="20" t="s">
        <v>468</v>
      </c>
      <c r="B347" s="20" t="s">
        <v>4909</v>
      </c>
      <c r="C347" s="20" t="s">
        <v>4910</v>
      </c>
      <c r="D347" s="20" t="s">
        <v>4911</v>
      </c>
      <c r="E347" s="4" t="s">
        <v>17</v>
      </c>
      <c r="F347" s="4">
        <v>374.0</v>
      </c>
      <c r="G347" s="4">
        <v>3.4</v>
      </c>
      <c r="H347" s="8">
        <v>0.2246</v>
      </c>
      <c r="I347" s="8">
        <v>0.1431</v>
      </c>
      <c r="J347" s="9">
        <v>0.0030208333333333333</v>
      </c>
      <c r="K347" s="21">
        <v>261.0</v>
      </c>
      <c r="L347" s="4">
        <v>5.05</v>
      </c>
    </row>
    <row r="348">
      <c r="A348" s="20" t="s">
        <v>470</v>
      </c>
      <c r="B348" s="20" t="s">
        <v>4909</v>
      </c>
      <c r="C348" s="20" t="s">
        <v>4910</v>
      </c>
      <c r="D348" s="20" t="s">
        <v>4911</v>
      </c>
      <c r="E348" s="4" t="s">
        <v>17</v>
      </c>
      <c r="F348" s="4">
        <v>372.0</v>
      </c>
      <c r="G348" s="4">
        <v>3.83</v>
      </c>
      <c r="H348" s="8">
        <v>0.1935</v>
      </c>
      <c r="I348" s="8">
        <v>0.1809</v>
      </c>
      <c r="J348" s="9">
        <v>0.003449074074074074</v>
      </c>
      <c r="K348" s="21">
        <v>298.0</v>
      </c>
      <c r="L348" s="4">
        <v>2.9</v>
      </c>
    </row>
    <row r="349">
      <c r="A349" s="20" t="s">
        <v>471</v>
      </c>
      <c r="B349" s="20" t="s">
        <v>4904</v>
      </c>
      <c r="C349" s="20" t="s">
        <v>4907</v>
      </c>
      <c r="D349" s="20" t="s">
        <v>4906</v>
      </c>
      <c r="E349" s="4" t="s">
        <v>21</v>
      </c>
      <c r="F349" s="4">
        <v>372.0</v>
      </c>
      <c r="G349" s="4">
        <v>2.31</v>
      </c>
      <c r="H349" s="8">
        <v>0.2823</v>
      </c>
      <c r="I349" s="8">
        <v>0.1234</v>
      </c>
      <c r="J349" s="9">
        <v>0.0030555555555555557</v>
      </c>
      <c r="K349" s="21">
        <v>264.0</v>
      </c>
      <c r="L349" s="4">
        <v>3.37</v>
      </c>
    </row>
    <row r="350">
      <c r="A350" s="20" t="s">
        <v>472</v>
      </c>
      <c r="B350" s="20" t="s">
        <v>4909</v>
      </c>
      <c r="C350" s="20" t="s">
        <v>4910</v>
      </c>
      <c r="D350" s="20" t="s">
        <v>4911</v>
      </c>
      <c r="E350" s="4" t="s">
        <v>17</v>
      </c>
      <c r="F350" s="4">
        <v>372.0</v>
      </c>
      <c r="G350" s="4">
        <v>3.33</v>
      </c>
      <c r="H350" s="8">
        <v>0.2258</v>
      </c>
      <c r="I350" s="8">
        <v>0.2611</v>
      </c>
      <c r="J350" s="9">
        <v>0.002384259259259259</v>
      </c>
      <c r="K350" s="21">
        <v>206.0</v>
      </c>
      <c r="L350" s="4">
        <v>2.94</v>
      </c>
    </row>
    <row r="351">
      <c r="A351" s="20" t="s">
        <v>1239</v>
      </c>
      <c r="B351" s="20" t="s">
        <v>4909</v>
      </c>
      <c r="C351" s="20" t="s">
        <v>4910</v>
      </c>
      <c r="D351" s="20" t="s">
        <v>4911</v>
      </c>
      <c r="E351" s="4" t="s">
        <v>17</v>
      </c>
      <c r="F351" s="4">
        <v>371.0</v>
      </c>
      <c r="G351" s="4">
        <v>4.61</v>
      </c>
      <c r="H351" s="8">
        <v>0.3208</v>
      </c>
      <c r="I351" s="8">
        <v>0.1421</v>
      </c>
      <c r="J351" s="9">
        <v>0.003993055555555555</v>
      </c>
      <c r="K351" s="21">
        <v>345.0</v>
      </c>
      <c r="L351" s="4">
        <v>2.94</v>
      </c>
    </row>
    <row r="352">
      <c r="A352" s="20" t="s">
        <v>474</v>
      </c>
      <c r="B352" s="20" t="s">
        <v>4909</v>
      </c>
      <c r="C352" s="20" t="s">
        <v>4910</v>
      </c>
      <c r="D352" s="20" t="s">
        <v>4911</v>
      </c>
      <c r="E352" s="4" t="s">
        <v>17</v>
      </c>
      <c r="F352" s="4">
        <v>371.0</v>
      </c>
      <c r="G352" s="4">
        <v>2.84</v>
      </c>
      <c r="H352" s="8">
        <v>0.1941</v>
      </c>
      <c r="I352" s="8">
        <v>0.278</v>
      </c>
      <c r="J352" s="9">
        <v>0.0026041666666666665</v>
      </c>
      <c r="K352" s="21">
        <v>225.0</v>
      </c>
      <c r="L352" s="4">
        <v>2.69</v>
      </c>
    </row>
    <row r="353">
      <c r="A353" s="20" t="s">
        <v>475</v>
      </c>
      <c r="B353" s="20" t="s">
        <v>4904</v>
      </c>
      <c r="C353" s="20" t="s">
        <v>4907</v>
      </c>
      <c r="D353" s="20" t="s">
        <v>4908</v>
      </c>
      <c r="E353" s="4" t="s">
        <v>15</v>
      </c>
      <c r="F353" s="4">
        <v>370.0</v>
      </c>
      <c r="G353" s="4">
        <v>2.83</v>
      </c>
      <c r="H353" s="8">
        <v>0.3</v>
      </c>
      <c r="I353" s="8">
        <v>0.1175</v>
      </c>
      <c r="J353" s="9">
        <v>0.003298611111111111</v>
      </c>
      <c r="K353" s="21">
        <v>285.0</v>
      </c>
      <c r="L353" s="4">
        <v>4.44</v>
      </c>
    </row>
    <row r="354">
      <c r="A354" s="20" t="s">
        <v>477</v>
      </c>
      <c r="B354" s="20" t="s">
        <v>4909</v>
      </c>
      <c r="C354" s="20" t="s">
        <v>4910</v>
      </c>
      <c r="D354" s="20" t="s">
        <v>4911</v>
      </c>
      <c r="E354" s="4" t="s">
        <v>17</v>
      </c>
      <c r="F354" s="4">
        <v>370.0</v>
      </c>
      <c r="G354" s="4">
        <v>4.53</v>
      </c>
      <c r="H354" s="8">
        <v>0.1784</v>
      </c>
      <c r="I354" s="8">
        <v>0.1927</v>
      </c>
      <c r="J354" s="9">
        <v>0.0042592592592592595</v>
      </c>
      <c r="K354" s="21">
        <v>368.0</v>
      </c>
      <c r="L354" s="4">
        <v>3.64</v>
      </c>
    </row>
    <row r="355">
      <c r="A355" s="20" t="s">
        <v>478</v>
      </c>
      <c r="B355" s="20" t="s">
        <v>4909</v>
      </c>
      <c r="C355" s="20" t="s">
        <v>4910</v>
      </c>
      <c r="D355" s="20" t="s">
        <v>4911</v>
      </c>
      <c r="E355" s="4" t="s">
        <v>17</v>
      </c>
      <c r="F355" s="4">
        <v>369.0</v>
      </c>
      <c r="G355" s="4">
        <v>3.95</v>
      </c>
      <c r="H355" s="8">
        <v>0.2331</v>
      </c>
      <c r="I355" s="8">
        <v>0.2237</v>
      </c>
      <c r="J355" s="9">
        <v>0.003159722222222222</v>
      </c>
      <c r="K355" s="21">
        <v>273.0</v>
      </c>
      <c r="L355" s="4">
        <v>2.92</v>
      </c>
    </row>
    <row r="356">
      <c r="A356" s="20" t="s">
        <v>480</v>
      </c>
      <c r="B356" s="20" t="s">
        <v>4909</v>
      </c>
      <c r="C356" s="20" t="s">
        <v>4910</v>
      </c>
      <c r="D356" s="20" t="s">
        <v>4911</v>
      </c>
      <c r="E356" s="4" t="s">
        <v>17</v>
      </c>
      <c r="F356" s="4">
        <v>369.0</v>
      </c>
      <c r="G356" s="4">
        <v>3.05</v>
      </c>
      <c r="H356" s="8">
        <v>0.2331</v>
      </c>
      <c r="I356" s="8">
        <v>0.205</v>
      </c>
      <c r="J356" s="9">
        <v>0.0024421296296296296</v>
      </c>
      <c r="K356" s="21">
        <v>211.0</v>
      </c>
      <c r="L356" s="4">
        <v>2.56</v>
      </c>
    </row>
    <row r="357">
      <c r="A357" s="20" t="s">
        <v>481</v>
      </c>
      <c r="B357" s="20" t="s">
        <v>4909</v>
      </c>
      <c r="C357" s="20" t="s">
        <v>4910</v>
      </c>
      <c r="D357" s="20" t="s">
        <v>4911</v>
      </c>
      <c r="E357" s="4" t="s">
        <v>17</v>
      </c>
      <c r="F357" s="4">
        <v>368.0</v>
      </c>
      <c r="G357" s="4">
        <v>3.77</v>
      </c>
      <c r="H357" s="8">
        <v>0.2636</v>
      </c>
      <c r="I357" s="8">
        <v>0.1818</v>
      </c>
      <c r="J357" s="9">
        <v>0.0036805555555555554</v>
      </c>
      <c r="K357" s="21">
        <v>318.0</v>
      </c>
      <c r="L357" s="4">
        <v>3.27</v>
      </c>
    </row>
    <row r="358">
      <c r="A358" s="20" t="s">
        <v>482</v>
      </c>
      <c r="B358" s="20" t="s">
        <v>4909</v>
      </c>
      <c r="C358" s="20" t="s">
        <v>4910</v>
      </c>
      <c r="D358" s="20" t="s">
        <v>4911</v>
      </c>
      <c r="E358" s="4" t="s">
        <v>17</v>
      </c>
      <c r="F358" s="4">
        <v>368.0</v>
      </c>
      <c r="G358" s="4">
        <v>3.26</v>
      </c>
      <c r="H358" s="8">
        <v>0.2853</v>
      </c>
      <c r="I358" s="8">
        <v>0.1692</v>
      </c>
      <c r="J358" s="9">
        <v>0.0028819444444444444</v>
      </c>
      <c r="K358" s="21">
        <v>249.0</v>
      </c>
      <c r="L358" s="4">
        <v>2.03</v>
      </c>
    </row>
    <row r="359">
      <c r="A359" s="20" t="s">
        <v>483</v>
      </c>
      <c r="B359" s="20" t="s">
        <v>4904</v>
      </c>
      <c r="C359" s="20" t="s">
        <v>4907</v>
      </c>
      <c r="D359" s="20" t="s">
        <v>4908</v>
      </c>
      <c r="E359" s="4" t="s">
        <v>15</v>
      </c>
      <c r="F359" s="4">
        <v>368.0</v>
      </c>
      <c r="G359" s="4">
        <v>2.25</v>
      </c>
      <c r="H359" s="8">
        <v>0.3777</v>
      </c>
      <c r="I359" s="8">
        <v>0.1173</v>
      </c>
      <c r="J359" s="9">
        <v>0.0025925925925925925</v>
      </c>
      <c r="K359" s="21">
        <v>224.0</v>
      </c>
      <c r="L359" s="4">
        <v>1.97</v>
      </c>
    </row>
    <row r="360">
      <c r="A360" s="20" t="s">
        <v>486</v>
      </c>
      <c r="B360" s="20" t="s">
        <v>4909</v>
      </c>
      <c r="C360" s="20" t="s">
        <v>4910</v>
      </c>
      <c r="D360" s="20" t="s">
        <v>4911</v>
      </c>
      <c r="E360" s="4" t="s">
        <v>17</v>
      </c>
      <c r="F360" s="4">
        <v>367.0</v>
      </c>
      <c r="G360" s="4">
        <v>3.58</v>
      </c>
      <c r="H360" s="8">
        <v>0.1689</v>
      </c>
      <c r="I360" s="8">
        <v>0.2848</v>
      </c>
      <c r="J360" s="9">
        <v>0.0030671296296296297</v>
      </c>
      <c r="K360" s="21">
        <v>265.0</v>
      </c>
      <c r="L360" s="4">
        <v>2.66</v>
      </c>
    </row>
    <row r="361">
      <c r="A361" s="20" t="s">
        <v>487</v>
      </c>
      <c r="B361" s="20" t="s">
        <v>4909</v>
      </c>
      <c r="C361" s="20" t="s">
        <v>4910</v>
      </c>
      <c r="D361" s="20" t="s">
        <v>4911</v>
      </c>
      <c r="E361" s="4" t="s">
        <v>17</v>
      </c>
      <c r="F361" s="4">
        <v>367.0</v>
      </c>
      <c r="G361" s="4">
        <v>3.2</v>
      </c>
      <c r="H361" s="8">
        <v>0.2452</v>
      </c>
      <c r="I361" s="8">
        <v>0.2253</v>
      </c>
      <c r="J361" s="9">
        <v>0.0028935185185185184</v>
      </c>
      <c r="K361" s="21">
        <v>250.0</v>
      </c>
      <c r="L361" s="4">
        <v>2.81</v>
      </c>
    </row>
    <row r="362">
      <c r="A362" s="20" t="s">
        <v>489</v>
      </c>
      <c r="B362" s="20" t="s">
        <v>4909</v>
      </c>
      <c r="C362" s="20" t="s">
        <v>4910</v>
      </c>
      <c r="D362" s="20" t="s">
        <v>4911</v>
      </c>
      <c r="E362" s="4" t="s">
        <v>17</v>
      </c>
      <c r="F362" s="4">
        <v>365.0</v>
      </c>
      <c r="G362" s="4">
        <v>3.58</v>
      </c>
      <c r="H362" s="8">
        <v>0.2877</v>
      </c>
      <c r="I362" s="8">
        <v>0.2424</v>
      </c>
      <c r="J362" s="9">
        <v>0.0027430555555555554</v>
      </c>
      <c r="K362" s="21">
        <v>237.0</v>
      </c>
      <c r="L362" s="4">
        <v>2.19</v>
      </c>
    </row>
    <row r="363">
      <c r="A363" s="20" t="s">
        <v>490</v>
      </c>
      <c r="B363" s="20" t="s">
        <v>4904</v>
      </c>
      <c r="C363" s="20" t="s">
        <v>4913</v>
      </c>
      <c r="D363" s="20" t="s">
        <v>4914</v>
      </c>
      <c r="E363" s="4" t="s">
        <v>97</v>
      </c>
      <c r="F363" s="4">
        <v>365.0</v>
      </c>
      <c r="G363" s="4">
        <v>1.37</v>
      </c>
      <c r="H363" s="8">
        <v>0.9096</v>
      </c>
      <c r="I363" s="8">
        <v>0.016</v>
      </c>
      <c r="J363" s="9">
        <v>5.787037037037037E-4</v>
      </c>
      <c r="K363" s="21">
        <v>50.0</v>
      </c>
      <c r="L363" s="4">
        <v>0.89</v>
      </c>
    </row>
    <row r="364">
      <c r="A364" s="20" t="s">
        <v>492</v>
      </c>
      <c r="B364" s="20" t="s">
        <v>4904</v>
      </c>
      <c r="C364" s="20" t="s">
        <v>4907</v>
      </c>
      <c r="D364" s="20" t="s">
        <v>4906</v>
      </c>
      <c r="E364" s="4" t="s">
        <v>21</v>
      </c>
      <c r="F364" s="4">
        <v>362.0</v>
      </c>
      <c r="G364" s="4">
        <v>2.87</v>
      </c>
      <c r="H364" s="8">
        <v>0.4475</v>
      </c>
      <c r="I364" s="8">
        <v>0.1492</v>
      </c>
      <c r="J364" s="9">
        <v>0.0025925925925925925</v>
      </c>
      <c r="K364" s="21">
        <v>224.0</v>
      </c>
      <c r="L364" s="4">
        <v>1.91</v>
      </c>
    </row>
    <row r="365">
      <c r="A365" s="20" t="s">
        <v>495</v>
      </c>
      <c r="B365" s="20" t="s">
        <v>4909</v>
      </c>
      <c r="C365" s="20" t="s">
        <v>4910</v>
      </c>
      <c r="D365" s="20" t="s">
        <v>4911</v>
      </c>
      <c r="E365" s="4" t="s">
        <v>17</v>
      </c>
      <c r="F365" s="4">
        <v>361.0</v>
      </c>
      <c r="G365" s="4">
        <v>5.02</v>
      </c>
      <c r="H365" s="8">
        <v>0.2188</v>
      </c>
      <c r="I365" s="8">
        <v>0.1604</v>
      </c>
      <c r="J365" s="9">
        <v>0.004027777777777778</v>
      </c>
      <c r="K365" s="21">
        <v>348.0</v>
      </c>
      <c r="L365" s="4">
        <v>4.21</v>
      </c>
    </row>
    <row r="366">
      <c r="A366" s="20" t="s">
        <v>496</v>
      </c>
      <c r="B366" s="20" t="s">
        <v>4909</v>
      </c>
      <c r="C366" s="20" t="s">
        <v>4910</v>
      </c>
      <c r="D366" s="20" t="s">
        <v>4911</v>
      </c>
      <c r="E366" s="4" t="s">
        <v>17</v>
      </c>
      <c r="F366" s="4">
        <v>360.0</v>
      </c>
      <c r="G366" s="4">
        <v>4.3</v>
      </c>
      <c r="H366" s="8">
        <v>0.2778</v>
      </c>
      <c r="I366" s="8">
        <v>0.148</v>
      </c>
      <c r="J366" s="9">
        <v>0.004398148148148148</v>
      </c>
      <c r="K366" s="21">
        <v>380.0</v>
      </c>
      <c r="L366" s="4">
        <v>4.96</v>
      </c>
    </row>
    <row r="367">
      <c r="A367" s="20" t="s">
        <v>497</v>
      </c>
      <c r="B367" s="20" t="s">
        <v>4904</v>
      </c>
      <c r="C367" s="20" t="s">
        <v>4907</v>
      </c>
      <c r="D367" s="20" t="s">
        <v>4906</v>
      </c>
      <c r="E367" s="4" t="s">
        <v>21</v>
      </c>
      <c r="F367" s="4">
        <v>359.0</v>
      </c>
      <c r="G367" s="4">
        <v>2.38</v>
      </c>
      <c r="H367" s="8">
        <v>0.3259</v>
      </c>
      <c r="I367" s="8">
        <v>0.1227</v>
      </c>
      <c r="J367" s="9">
        <v>0.0052430555555555555</v>
      </c>
      <c r="K367" s="21">
        <v>453.0</v>
      </c>
      <c r="L367" s="4">
        <v>5.05</v>
      </c>
    </row>
    <row r="368">
      <c r="A368" s="20" t="s">
        <v>499</v>
      </c>
      <c r="B368" s="20" t="s">
        <v>4909</v>
      </c>
      <c r="C368" s="20" t="s">
        <v>4910</v>
      </c>
      <c r="D368" s="20" t="s">
        <v>4911</v>
      </c>
      <c r="E368" s="4" t="s">
        <v>17</v>
      </c>
      <c r="F368" s="4">
        <v>359.0</v>
      </c>
      <c r="G368" s="4">
        <v>3.61</v>
      </c>
      <c r="H368" s="8">
        <v>0.2006</v>
      </c>
      <c r="I368" s="8">
        <v>0.2629</v>
      </c>
      <c r="J368" s="9">
        <v>0.0028472222222222223</v>
      </c>
      <c r="K368" s="21">
        <v>246.0</v>
      </c>
      <c r="L368" s="4">
        <v>2.23</v>
      </c>
    </row>
    <row r="369">
      <c r="A369" s="20" t="s">
        <v>501</v>
      </c>
      <c r="B369" s="20" t="s">
        <v>4909</v>
      </c>
      <c r="C369" s="20" t="s">
        <v>4910</v>
      </c>
      <c r="D369" s="20" t="s">
        <v>4911</v>
      </c>
      <c r="E369" s="4" t="s">
        <v>17</v>
      </c>
      <c r="F369" s="4">
        <v>358.0</v>
      </c>
      <c r="G369" s="4">
        <v>3.69</v>
      </c>
      <c r="H369" s="8">
        <v>0.2486</v>
      </c>
      <c r="I369" s="8">
        <v>0.174</v>
      </c>
      <c r="J369" s="9">
        <v>0.00400462962962963</v>
      </c>
      <c r="K369" s="21">
        <v>346.0</v>
      </c>
      <c r="L369" s="4">
        <v>3.26</v>
      </c>
    </row>
    <row r="370">
      <c r="A370" s="20" t="s">
        <v>865</v>
      </c>
      <c r="B370" s="20" t="s">
        <v>4909</v>
      </c>
      <c r="C370" s="20" t="s">
        <v>4910</v>
      </c>
      <c r="D370" s="20" t="s">
        <v>4911</v>
      </c>
      <c r="E370" s="4" t="s">
        <v>17</v>
      </c>
      <c r="F370" s="4">
        <v>358.0</v>
      </c>
      <c r="G370" s="4">
        <v>4.48</v>
      </c>
      <c r="H370" s="8">
        <v>0.2598</v>
      </c>
      <c r="I370" s="8">
        <v>0.1308</v>
      </c>
      <c r="J370" s="9">
        <v>0.004826388888888889</v>
      </c>
      <c r="K370" s="21">
        <v>417.0</v>
      </c>
      <c r="L370" s="4">
        <v>4.92</v>
      </c>
    </row>
    <row r="371">
      <c r="A371" s="20" t="s">
        <v>503</v>
      </c>
      <c r="B371" s="20" t="s">
        <v>4904</v>
      </c>
      <c r="C371" s="20" t="s">
        <v>4907</v>
      </c>
      <c r="D371" s="20" t="s">
        <v>4908</v>
      </c>
      <c r="E371" s="4" t="s">
        <v>15</v>
      </c>
      <c r="F371" s="4">
        <v>357.0</v>
      </c>
      <c r="G371" s="4">
        <v>2.27</v>
      </c>
      <c r="H371" s="8">
        <v>0.1989</v>
      </c>
      <c r="I371" s="8">
        <v>0.1815</v>
      </c>
      <c r="J371" s="9">
        <v>0.0039004629629629628</v>
      </c>
      <c r="K371" s="21">
        <v>337.0</v>
      </c>
      <c r="L371" s="4">
        <v>5.32</v>
      </c>
    </row>
    <row r="372">
      <c r="A372" s="20" t="s">
        <v>505</v>
      </c>
      <c r="B372" s="20" t="s">
        <v>4904</v>
      </c>
      <c r="C372" s="20" t="s">
        <v>4907</v>
      </c>
      <c r="D372" s="20" t="s">
        <v>4908</v>
      </c>
      <c r="E372" s="4" t="s">
        <v>15</v>
      </c>
      <c r="F372" s="4">
        <v>357.0</v>
      </c>
      <c r="G372" s="4">
        <v>2.83</v>
      </c>
      <c r="H372" s="8">
        <v>0.2521</v>
      </c>
      <c r="I372" s="8">
        <v>0.1314</v>
      </c>
      <c r="J372" s="9">
        <v>0.0043518518518518515</v>
      </c>
      <c r="K372" s="21">
        <v>376.0</v>
      </c>
      <c r="L372" s="4">
        <v>4.57</v>
      </c>
    </row>
    <row r="373">
      <c r="A373" s="20" t="s">
        <v>687</v>
      </c>
      <c r="B373" s="20" t="s">
        <v>4909</v>
      </c>
      <c r="C373" s="20" t="s">
        <v>4910</v>
      </c>
      <c r="D373" s="20" t="s">
        <v>4911</v>
      </c>
      <c r="E373" s="4" t="s">
        <v>17</v>
      </c>
      <c r="F373" s="4">
        <v>351.0</v>
      </c>
      <c r="G373" s="4">
        <v>3.87</v>
      </c>
      <c r="H373" s="8">
        <v>0.2821</v>
      </c>
      <c r="I373" s="8">
        <v>0.2074</v>
      </c>
      <c r="J373" s="9">
        <v>0.0034375</v>
      </c>
      <c r="K373" s="21">
        <v>297.0</v>
      </c>
      <c r="L373" s="4">
        <v>3.02</v>
      </c>
    </row>
    <row r="374">
      <c r="A374" s="20" t="s">
        <v>509</v>
      </c>
      <c r="B374" s="20" t="s">
        <v>4909</v>
      </c>
      <c r="C374" s="20" t="s">
        <v>4910</v>
      </c>
      <c r="D374" s="20" t="s">
        <v>4911</v>
      </c>
      <c r="E374" s="4" t="s">
        <v>17</v>
      </c>
      <c r="F374" s="4">
        <v>351.0</v>
      </c>
      <c r="G374" s="4">
        <v>3.28</v>
      </c>
      <c r="H374" s="8">
        <v>0.2479</v>
      </c>
      <c r="I374" s="8">
        <v>0.1922</v>
      </c>
      <c r="J374" s="9">
        <v>0.002951388888888889</v>
      </c>
      <c r="K374" s="21">
        <v>255.0</v>
      </c>
      <c r="L374" s="4">
        <v>3.01</v>
      </c>
    </row>
    <row r="375">
      <c r="A375" s="20" t="s">
        <v>510</v>
      </c>
      <c r="B375" s="20" t="s">
        <v>4909</v>
      </c>
      <c r="C375" s="20" t="s">
        <v>4910</v>
      </c>
      <c r="D375" s="20" t="s">
        <v>4911</v>
      </c>
      <c r="E375" s="4" t="s">
        <v>17</v>
      </c>
      <c r="F375" s="4">
        <v>350.0</v>
      </c>
      <c r="G375" s="4">
        <v>4.1</v>
      </c>
      <c r="H375" s="8">
        <v>0.1543</v>
      </c>
      <c r="I375" s="8">
        <v>0.204</v>
      </c>
      <c r="J375" s="9">
        <v>0.003599537037037037</v>
      </c>
      <c r="K375" s="21">
        <v>311.0</v>
      </c>
      <c r="L375" s="4">
        <v>2.8</v>
      </c>
    </row>
    <row r="376">
      <c r="A376" s="20" t="s">
        <v>512</v>
      </c>
      <c r="B376" s="20" t="s">
        <v>4909</v>
      </c>
      <c r="C376" s="20" t="s">
        <v>4910</v>
      </c>
      <c r="D376" s="20" t="s">
        <v>4911</v>
      </c>
      <c r="E376" s="4" t="s">
        <v>17</v>
      </c>
      <c r="F376" s="4">
        <v>350.0</v>
      </c>
      <c r="G376" s="4">
        <v>3.81</v>
      </c>
      <c r="H376" s="8">
        <v>0.18</v>
      </c>
      <c r="I376" s="8">
        <v>0.2498</v>
      </c>
      <c r="J376" s="9">
        <v>0.0027546296296296294</v>
      </c>
      <c r="K376" s="21">
        <v>238.0</v>
      </c>
      <c r="L376" s="4">
        <v>2.08</v>
      </c>
    </row>
    <row r="377">
      <c r="A377" s="20" t="s">
        <v>514</v>
      </c>
      <c r="B377" s="20" t="s">
        <v>4909</v>
      </c>
      <c r="C377" s="20" t="s">
        <v>4910</v>
      </c>
      <c r="D377" s="20" t="s">
        <v>4911</v>
      </c>
      <c r="E377" s="4" t="s">
        <v>17</v>
      </c>
      <c r="F377" s="4">
        <v>350.0</v>
      </c>
      <c r="G377" s="4">
        <v>5.23</v>
      </c>
      <c r="H377" s="8">
        <v>0.2343</v>
      </c>
      <c r="I377" s="8">
        <v>0.1692</v>
      </c>
      <c r="J377" s="9">
        <v>0.004409722222222222</v>
      </c>
      <c r="K377" s="21">
        <v>381.0</v>
      </c>
      <c r="L377" s="4">
        <v>3.35</v>
      </c>
    </row>
    <row r="378">
      <c r="A378" s="20">
        <v>20520.0</v>
      </c>
      <c r="B378" s="20" t="s">
        <v>4904</v>
      </c>
      <c r="C378" s="20" t="s">
        <v>4905</v>
      </c>
      <c r="D378" s="20" t="s">
        <v>4906</v>
      </c>
      <c r="E378" s="4" t="s">
        <v>12</v>
      </c>
      <c r="F378" s="4">
        <v>349.0</v>
      </c>
      <c r="G378" s="4">
        <v>2.38</v>
      </c>
      <c r="H378" s="8">
        <v>0.3181</v>
      </c>
      <c r="I378" s="8">
        <v>0.1623</v>
      </c>
      <c r="J378" s="9">
        <v>0.003576388888888889</v>
      </c>
      <c r="K378" s="21">
        <v>309.0</v>
      </c>
      <c r="L378" s="4">
        <v>3.68</v>
      </c>
    </row>
    <row r="379">
      <c r="A379" s="20" t="s">
        <v>516</v>
      </c>
      <c r="B379" s="20" t="s">
        <v>4909</v>
      </c>
      <c r="C379" s="20" t="s">
        <v>4910</v>
      </c>
      <c r="D379" s="20" t="s">
        <v>4911</v>
      </c>
      <c r="E379" s="4" t="s">
        <v>17</v>
      </c>
      <c r="F379" s="4">
        <v>349.0</v>
      </c>
      <c r="G379" s="4">
        <v>4.07</v>
      </c>
      <c r="H379" s="8">
        <v>0.3553</v>
      </c>
      <c r="I379" s="8">
        <v>0.1092</v>
      </c>
      <c r="J379" s="9">
        <v>0.004027777777777778</v>
      </c>
      <c r="K379" s="21">
        <v>348.0</v>
      </c>
      <c r="L379" s="4">
        <v>2.98</v>
      </c>
    </row>
    <row r="380">
      <c r="A380" s="20">
        <v>6399.0</v>
      </c>
      <c r="B380" s="20" t="s">
        <v>4904</v>
      </c>
      <c r="C380" s="20" t="s">
        <v>4905</v>
      </c>
      <c r="D380" s="20" t="s">
        <v>4906</v>
      </c>
      <c r="E380" s="4" t="s">
        <v>12</v>
      </c>
      <c r="F380" s="4">
        <v>348.0</v>
      </c>
      <c r="G380" s="4">
        <v>4.27</v>
      </c>
      <c r="H380" s="8">
        <v>0.3161</v>
      </c>
      <c r="I380" s="8">
        <v>0.1023</v>
      </c>
      <c r="J380" s="9">
        <v>0.008229166666666666</v>
      </c>
      <c r="K380" s="21">
        <v>711.0</v>
      </c>
      <c r="L380" s="4">
        <v>7.19</v>
      </c>
    </row>
    <row r="381">
      <c r="A381" s="20" t="s">
        <v>518</v>
      </c>
      <c r="B381" s="20" t="s">
        <v>4909</v>
      </c>
      <c r="C381" s="20" t="s">
        <v>4910</v>
      </c>
      <c r="D381" s="20" t="s">
        <v>4911</v>
      </c>
      <c r="E381" s="4" t="s">
        <v>17</v>
      </c>
      <c r="F381" s="4">
        <v>348.0</v>
      </c>
      <c r="G381" s="4">
        <v>3.38</v>
      </c>
      <c r="H381" s="8">
        <v>0.2011</v>
      </c>
      <c r="I381" s="8">
        <v>0.3458</v>
      </c>
      <c r="J381" s="9">
        <v>0.002685185185185185</v>
      </c>
      <c r="K381" s="21">
        <v>232.0</v>
      </c>
      <c r="L381" s="4">
        <v>2.17</v>
      </c>
    </row>
    <row r="382">
      <c r="A382" s="20" t="s">
        <v>520</v>
      </c>
      <c r="B382" s="20" t="s">
        <v>4909</v>
      </c>
      <c r="C382" s="20" t="s">
        <v>4910</v>
      </c>
      <c r="D382" s="20" t="s">
        <v>4911</v>
      </c>
      <c r="E382" s="4" t="s">
        <v>17</v>
      </c>
      <c r="F382" s="4">
        <v>346.0</v>
      </c>
      <c r="G382" s="4">
        <v>4.2</v>
      </c>
      <c r="H382" s="8">
        <v>0.2312</v>
      </c>
      <c r="I382" s="8">
        <v>0.2039</v>
      </c>
      <c r="J382" s="9">
        <v>0.003576388888888889</v>
      </c>
      <c r="K382" s="21">
        <v>309.0</v>
      </c>
      <c r="L382" s="4">
        <v>2.12</v>
      </c>
    </row>
    <row r="383">
      <c r="A383" s="20" t="s">
        <v>521</v>
      </c>
      <c r="B383" s="20" t="s">
        <v>4909</v>
      </c>
      <c r="C383" s="20" t="s">
        <v>4910</v>
      </c>
      <c r="D383" s="20" t="s">
        <v>4912</v>
      </c>
      <c r="E383" s="4" t="s">
        <v>32</v>
      </c>
      <c r="F383" s="4">
        <v>345.0</v>
      </c>
      <c r="G383" s="4">
        <v>4.1</v>
      </c>
      <c r="H383" s="8">
        <v>0.3391</v>
      </c>
      <c r="I383" s="8">
        <v>0.1335</v>
      </c>
      <c r="J383" s="9">
        <v>0.003148148148148148</v>
      </c>
      <c r="K383" s="21">
        <v>272.0</v>
      </c>
      <c r="L383" s="4">
        <v>2.91</v>
      </c>
    </row>
    <row r="384">
      <c r="A384" s="20" t="s">
        <v>522</v>
      </c>
      <c r="B384" s="20" t="s">
        <v>4904</v>
      </c>
      <c r="C384" s="20" t="s">
        <v>4907</v>
      </c>
      <c r="D384" s="20" t="s">
        <v>4908</v>
      </c>
      <c r="E384" s="4" t="s">
        <v>15</v>
      </c>
      <c r="F384" s="4">
        <v>343.0</v>
      </c>
      <c r="G384" s="4">
        <v>2.31</v>
      </c>
      <c r="H384" s="8">
        <v>0.105</v>
      </c>
      <c r="I384" s="8">
        <v>0.2989</v>
      </c>
      <c r="J384" s="9">
        <v>0.002951388888888889</v>
      </c>
      <c r="K384" s="21">
        <v>255.0</v>
      </c>
      <c r="L384" s="4">
        <v>3.85</v>
      </c>
    </row>
    <row r="385">
      <c r="A385" s="20" t="s">
        <v>925</v>
      </c>
      <c r="B385" s="20" t="s">
        <v>4904</v>
      </c>
      <c r="C385" s="20" t="s">
        <v>4907</v>
      </c>
      <c r="D385" s="20" t="s">
        <v>4908</v>
      </c>
      <c r="E385" s="4" t="s">
        <v>15</v>
      </c>
      <c r="F385" s="4">
        <v>343.0</v>
      </c>
      <c r="G385" s="4">
        <v>3.08</v>
      </c>
      <c r="H385" s="8">
        <v>0.3294</v>
      </c>
      <c r="I385" s="8">
        <v>0.1192</v>
      </c>
      <c r="J385" s="9">
        <v>0.004791666666666666</v>
      </c>
      <c r="K385" s="21">
        <v>414.0</v>
      </c>
      <c r="L385" s="4">
        <v>5.58</v>
      </c>
    </row>
    <row r="386">
      <c r="A386" s="20" t="s">
        <v>525</v>
      </c>
      <c r="B386" s="20" t="s">
        <v>4909</v>
      </c>
      <c r="C386" s="20" t="s">
        <v>4910</v>
      </c>
      <c r="D386" s="20" t="s">
        <v>4911</v>
      </c>
      <c r="E386" s="4" t="s">
        <v>17</v>
      </c>
      <c r="F386" s="4">
        <v>343.0</v>
      </c>
      <c r="G386" s="4">
        <v>4.67</v>
      </c>
      <c r="H386" s="8">
        <v>0.2303</v>
      </c>
      <c r="I386" s="8">
        <v>0.1928</v>
      </c>
      <c r="J386" s="9">
        <v>0.003703703703703704</v>
      </c>
      <c r="K386" s="21">
        <v>320.0</v>
      </c>
      <c r="L386" s="4">
        <v>3.44</v>
      </c>
    </row>
    <row r="387">
      <c r="A387" s="20">
        <v>34141.0</v>
      </c>
      <c r="B387" s="20" t="s">
        <v>4904</v>
      </c>
      <c r="C387" s="20" t="s">
        <v>4907</v>
      </c>
      <c r="D387" s="20" t="s">
        <v>4906</v>
      </c>
      <c r="E387" s="4" t="s">
        <v>21</v>
      </c>
      <c r="F387" s="4">
        <v>342.0</v>
      </c>
      <c r="G387" s="4">
        <v>2.65</v>
      </c>
      <c r="H387" s="8">
        <v>0.2778</v>
      </c>
      <c r="I387" s="8">
        <v>0.0993</v>
      </c>
      <c r="J387" s="9">
        <v>0.004178240740740741</v>
      </c>
      <c r="K387" s="21">
        <v>361.0</v>
      </c>
      <c r="L387" s="4">
        <v>4.64</v>
      </c>
    </row>
    <row r="388">
      <c r="A388" s="20" t="s">
        <v>527</v>
      </c>
      <c r="B388" s="20" t="s">
        <v>4909</v>
      </c>
      <c r="C388" s="20" t="s">
        <v>4910</v>
      </c>
      <c r="D388" s="20" t="s">
        <v>4911</v>
      </c>
      <c r="E388" s="4" t="s">
        <v>17</v>
      </c>
      <c r="F388" s="4">
        <v>342.0</v>
      </c>
      <c r="G388" s="4">
        <v>4.79</v>
      </c>
      <c r="H388" s="8">
        <v>0.2222</v>
      </c>
      <c r="I388" s="8">
        <v>0.1477</v>
      </c>
      <c r="J388" s="9">
        <v>0.004502314814814815</v>
      </c>
      <c r="K388" s="21">
        <v>389.0</v>
      </c>
      <c r="L388" s="4">
        <v>3.35</v>
      </c>
    </row>
    <row r="389">
      <c r="A389" s="20" t="s">
        <v>528</v>
      </c>
      <c r="B389" s="20" t="s">
        <v>4909</v>
      </c>
      <c r="C389" s="20" t="s">
        <v>4910</v>
      </c>
      <c r="D389" s="20" t="s">
        <v>4911</v>
      </c>
      <c r="E389" s="4" t="s">
        <v>17</v>
      </c>
      <c r="F389" s="4">
        <v>342.0</v>
      </c>
      <c r="G389" s="4">
        <v>4.23</v>
      </c>
      <c r="H389" s="8">
        <v>0.2135</v>
      </c>
      <c r="I389" s="8">
        <v>0.1867</v>
      </c>
      <c r="J389" s="9">
        <v>0.003460648148148148</v>
      </c>
      <c r="K389" s="21">
        <v>299.0</v>
      </c>
      <c r="L389" s="4">
        <v>2.88</v>
      </c>
    </row>
    <row r="390">
      <c r="A390" s="20" t="s">
        <v>530</v>
      </c>
      <c r="B390" s="20" t="s">
        <v>4909</v>
      </c>
      <c r="C390" s="20" t="s">
        <v>4910</v>
      </c>
      <c r="D390" s="20" t="s">
        <v>4911</v>
      </c>
      <c r="E390" s="4" t="s">
        <v>17</v>
      </c>
      <c r="F390" s="4">
        <v>340.0</v>
      </c>
      <c r="G390" s="4">
        <v>3.2</v>
      </c>
      <c r="H390" s="8">
        <v>0.3</v>
      </c>
      <c r="I390" s="8">
        <v>0.1726</v>
      </c>
      <c r="J390" s="9">
        <v>0.0034375</v>
      </c>
      <c r="K390" s="21">
        <v>297.0</v>
      </c>
      <c r="L390" s="4">
        <v>3.62</v>
      </c>
    </row>
    <row r="391">
      <c r="A391" s="20" t="s">
        <v>531</v>
      </c>
      <c r="B391" s="20" t="s">
        <v>4909</v>
      </c>
      <c r="C391" s="20" t="s">
        <v>4910</v>
      </c>
      <c r="D391" s="20" t="s">
        <v>4911</v>
      </c>
      <c r="E391" s="4" t="s">
        <v>17</v>
      </c>
      <c r="F391" s="4">
        <v>339.0</v>
      </c>
      <c r="G391" s="4">
        <v>3.32</v>
      </c>
      <c r="H391" s="8">
        <v>0.174</v>
      </c>
      <c r="I391" s="8">
        <v>0.2658</v>
      </c>
      <c r="J391" s="9">
        <v>0.0025925925925925925</v>
      </c>
      <c r="K391" s="21">
        <v>224.0</v>
      </c>
      <c r="L391" s="4">
        <v>2.29</v>
      </c>
    </row>
    <row r="392">
      <c r="A392" s="20" t="s">
        <v>532</v>
      </c>
      <c r="B392" s="20" t="s">
        <v>4904</v>
      </c>
      <c r="C392" s="20" t="s">
        <v>4907</v>
      </c>
      <c r="D392" s="20" t="s">
        <v>4908</v>
      </c>
      <c r="E392" s="4" t="s">
        <v>15</v>
      </c>
      <c r="F392" s="4">
        <v>338.0</v>
      </c>
      <c r="G392" s="4">
        <v>3.12</v>
      </c>
      <c r="H392" s="8">
        <v>0.2278</v>
      </c>
      <c r="I392" s="8">
        <v>0.1254</v>
      </c>
      <c r="J392" s="9">
        <v>0.002962962962962963</v>
      </c>
      <c r="K392" s="21">
        <v>256.0</v>
      </c>
      <c r="L392" s="4">
        <v>4.59</v>
      </c>
    </row>
    <row r="393">
      <c r="A393" s="20" t="s">
        <v>534</v>
      </c>
      <c r="B393" s="20" t="s">
        <v>4909</v>
      </c>
      <c r="C393" s="20" t="s">
        <v>4910</v>
      </c>
      <c r="D393" s="20" t="s">
        <v>4912</v>
      </c>
      <c r="E393" s="4" t="s">
        <v>32</v>
      </c>
      <c r="F393" s="4">
        <v>337.0</v>
      </c>
      <c r="G393" s="4">
        <v>3.53</v>
      </c>
      <c r="H393" s="8">
        <v>0.2463</v>
      </c>
      <c r="I393" s="8">
        <v>0.1598</v>
      </c>
      <c r="J393" s="9">
        <v>0.0037731481481481483</v>
      </c>
      <c r="K393" s="21">
        <v>326.0</v>
      </c>
      <c r="L393" s="4">
        <v>4.6</v>
      </c>
    </row>
    <row r="394">
      <c r="A394" s="20" t="s">
        <v>535</v>
      </c>
      <c r="B394" s="20" t="s">
        <v>4904</v>
      </c>
      <c r="C394" s="20" t="s">
        <v>4907</v>
      </c>
      <c r="D394" s="20" t="s">
        <v>4908</v>
      </c>
      <c r="E394" s="4" t="s">
        <v>15</v>
      </c>
      <c r="F394" s="4">
        <v>337.0</v>
      </c>
      <c r="G394" s="4">
        <v>2.7</v>
      </c>
      <c r="H394" s="8">
        <v>0.2997</v>
      </c>
      <c r="I394" s="8">
        <v>0.1297</v>
      </c>
      <c r="J394" s="9">
        <v>0.003761574074074074</v>
      </c>
      <c r="K394" s="21">
        <v>325.0</v>
      </c>
      <c r="L394" s="4">
        <v>3.8</v>
      </c>
    </row>
    <row r="395">
      <c r="A395" s="20" t="s">
        <v>537</v>
      </c>
      <c r="B395" s="20" t="s">
        <v>4909</v>
      </c>
      <c r="C395" s="20" t="s">
        <v>4910</v>
      </c>
      <c r="D395" s="20" t="s">
        <v>4911</v>
      </c>
      <c r="E395" s="4" t="s">
        <v>17</v>
      </c>
      <c r="F395" s="4">
        <v>337.0</v>
      </c>
      <c r="G395" s="4">
        <v>4.3</v>
      </c>
      <c r="H395" s="8">
        <v>0.2522</v>
      </c>
      <c r="I395" s="8">
        <v>0.1435</v>
      </c>
      <c r="J395" s="9">
        <v>0.003935185185185185</v>
      </c>
      <c r="K395" s="21">
        <v>340.0</v>
      </c>
      <c r="L395" s="4">
        <v>4.9</v>
      </c>
    </row>
    <row r="396">
      <c r="A396" s="20" t="s">
        <v>538</v>
      </c>
      <c r="B396" s="20" t="s">
        <v>4909</v>
      </c>
      <c r="C396" s="20" t="s">
        <v>4910</v>
      </c>
      <c r="D396" s="20" t="s">
        <v>4911</v>
      </c>
      <c r="E396" s="4" t="s">
        <v>17</v>
      </c>
      <c r="F396" s="4">
        <v>337.0</v>
      </c>
      <c r="G396" s="4">
        <v>3.66</v>
      </c>
      <c r="H396" s="8">
        <v>0.2018</v>
      </c>
      <c r="I396" s="8">
        <v>0.2386</v>
      </c>
      <c r="J396" s="9">
        <v>0.003263888888888889</v>
      </c>
      <c r="K396" s="21">
        <v>282.0</v>
      </c>
      <c r="L396" s="4">
        <v>3.54</v>
      </c>
    </row>
    <row r="397">
      <c r="A397" s="20" t="s">
        <v>539</v>
      </c>
      <c r="B397" s="20" t="s">
        <v>4909</v>
      </c>
      <c r="C397" s="20" t="s">
        <v>4910</v>
      </c>
      <c r="D397" s="20" t="s">
        <v>4916</v>
      </c>
      <c r="E397" s="4" t="s">
        <v>315</v>
      </c>
      <c r="F397" s="4">
        <v>336.0</v>
      </c>
      <c r="G397" s="4">
        <v>3.05</v>
      </c>
      <c r="H397" s="8">
        <v>0.1518</v>
      </c>
      <c r="I397" s="8">
        <v>0.1092</v>
      </c>
      <c r="J397" s="9">
        <v>0.0030555555555555557</v>
      </c>
      <c r="K397" s="21">
        <v>264.0</v>
      </c>
      <c r="L397" s="4">
        <v>5.35</v>
      </c>
    </row>
    <row r="398">
      <c r="A398" s="20" t="s">
        <v>541</v>
      </c>
      <c r="B398" s="20" t="s">
        <v>4909</v>
      </c>
      <c r="C398" s="20" t="s">
        <v>4910</v>
      </c>
      <c r="D398" s="20" t="s">
        <v>4911</v>
      </c>
      <c r="E398" s="4" t="s">
        <v>17</v>
      </c>
      <c r="F398" s="4">
        <v>335.0</v>
      </c>
      <c r="G398" s="4">
        <v>1.75</v>
      </c>
      <c r="H398" s="8">
        <v>0.2269</v>
      </c>
      <c r="I398" s="8">
        <v>0.2564</v>
      </c>
      <c r="J398" s="9">
        <v>0.0026041666666666665</v>
      </c>
      <c r="K398" s="21">
        <v>225.0</v>
      </c>
      <c r="L398" s="4">
        <v>3.21</v>
      </c>
    </row>
    <row r="399">
      <c r="A399" s="20" t="s">
        <v>543</v>
      </c>
      <c r="B399" s="20" t="s">
        <v>4904</v>
      </c>
      <c r="C399" s="20" t="s">
        <v>4907</v>
      </c>
      <c r="D399" s="20" t="s">
        <v>4908</v>
      </c>
      <c r="E399" s="4" t="s">
        <v>15</v>
      </c>
      <c r="F399" s="4">
        <v>334.0</v>
      </c>
      <c r="G399" s="4">
        <v>2.67</v>
      </c>
      <c r="H399" s="8">
        <v>0.1946</v>
      </c>
      <c r="I399" s="8">
        <v>0.1725</v>
      </c>
      <c r="J399" s="9">
        <v>0.0036689814814814814</v>
      </c>
      <c r="K399" s="21">
        <v>317.0</v>
      </c>
      <c r="L399" s="4">
        <v>4.67</v>
      </c>
    </row>
    <row r="400">
      <c r="A400" s="20" t="s">
        <v>544</v>
      </c>
      <c r="B400" s="20" t="s">
        <v>4909</v>
      </c>
      <c r="C400" s="20" t="s">
        <v>4910</v>
      </c>
      <c r="D400" s="20" t="s">
        <v>4911</v>
      </c>
      <c r="E400" s="4" t="s">
        <v>17</v>
      </c>
      <c r="F400" s="4">
        <v>334.0</v>
      </c>
      <c r="G400" s="4">
        <v>3.87</v>
      </c>
      <c r="H400" s="8">
        <v>0.2575</v>
      </c>
      <c r="I400" s="8">
        <v>0.0844</v>
      </c>
      <c r="J400" s="9">
        <v>0.005092592592592593</v>
      </c>
      <c r="K400" s="21">
        <v>440.0</v>
      </c>
      <c r="L400" s="4">
        <v>7.34</v>
      </c>
    </row>
    <row r="401">
      <c r="A401" s="20" t="s">
        <v>546</v>
      </c>
      <c r="B401" s="20" t="s">
        <v>4909</v>
      </c>
      <c r="C401" s="20" t="s">
        <v>4910</v>
      </c>
      <c r="D401" s="20" t="s">
        <v>4911</v>
      </c>
      <c r="E401" s="4" t="s">
        <v>17</v>
      </c>
      <c r="F401" s="4">
        <v>333.0</v>
      </c>
      <c r="G401" s="4">
        <v>3.08</v>
      </c>
      <c r="H401" s="8">
        <v>0.2312</v>
      </c>
      <c r="I401" s="8">
        <v>0.292</v>
      </c>
      <c r="J401" s="9">
        <v>0.0023148148148148147</v>
      </c>
      <c r="K401" s="21">
        <v>200.0</v>
      </c>
      <c r="L401" s="4">
        <v>2.3</v>
      </c>
    </row>
    <row r="402">
      <c r="A402" s="20" t="s">
        <v>548</v>
      </c>
      <c r="B402" s="20" t="s">
        <v>4909</v>
      </c>
      <c r="C402" s="20" t="s">
        <v>4910</v>
      </c>
      <c r="D402" s="20" t="s">
        <v>4911</v>
      </c>
      <c r="E402" s="4" t="s">
        <v>17</v>
      </c>
      <c r="F402" s="4">
        <v>332.0</v>
      </c>
      <c r="G402" s="4">
        <v>1.08</v>
      </c>
      <c r="H402" s="8">
        <v>0.9488</v>
      </c>
      <c r="I402" s="8">
        <v>0.0167</v>
      </c>
      <c r="J402" s="9">
        <v>5.092592592592592E-4</v>
      </c>
      <c r="K402" s="21">
        <v>44.0</v>
      </c>
      <c r="L402" s="4">
        <v>0.05</v>
      </c>
    </row>
    <row r="403">
      <c r="A403" s="20" t="s">
        <v>549</v>
      </c>
      <c r="B403" s="20" t="s">
        <v>4909</v>
      </c>
      <c r="C403" s="20" t="s">
        <v>4910</v>
      </c>
      <c r="D403" s="20" t="s">
        <v>4911</v>
      </c>
      <c r="E403" s="4" t="s">
        <v>17</v>
      </c>
      <c r="F403" s="4">
        <v>332.0</v>
      </c>
      <c r="G403" s="4">
        <v>4.43</v>
      </c>
      <c r="H403" s="8">
        <v>0.1988</v>
      </c>
      <c r="I403" s="8">
        <v>0.1565</v>
      </c>
      <c r="J403" s="9">
        <v>0.0038078703703703703</v>
      </c>
      <c r="K403" s="21">
        <v>329.0</v>
      </c>
      <c r="L403" s="4">
        <v>3.91</v>
      </c>
    </row>
    <row r="404">
      <c r="A404" s="20" t="s">
        <v>550</v>
      </c>
      <c r="B404" s="20" t="s">
        <v>4904</v>
      </c>
      <c r="C404" s="20" t="s">
        <v>4907</v>
      </c>
      <c r="D404" s="20" t="s">
        <v>4906</v>
      </c>
      <c r="E404" s="4" t="s">
        <v>21</v>
      </c>
      <c r="F404" s="4">
        <v>332.0</v>
      </c>
      <c r="G404" s="4">
        <v>2.96</v>
      </c>
      <c r="H404" s="8">
        <v>0.2048</v>
      </c>
      <c r="I404" s="8">
        <v>0.1253</v>
      </c>
      <c r="J404" s="9">
        <v>0.003969907407407407</v>
      </c>
      <c r="K404" s="21">
        <v>343.0</v>
      </c>
      <c r="L404" s="4">
        <v>4.47</v>
      </c>
    </row>
    <row r="405">
      <c r="A405" s="20" t="s">
        <v>552</v>
      </c>
      <c r="B405" s="20" t="s">
        <v>4909</v>
      </c>
      <c r="C405" s="20" t="s">
        <v>4910</v>
      </c>
      <c r="D405" s="20" t="s">
        <v>4912</v>
      </c>
      <c r="E405" s="4" t="s">
        <v>32</v>
      </c>
      <c r="F405" s="4">
        <v>331.0</v>
      </c>
      <c r="G405" s="4">
        <v>3.68</v>
      </c>
      <c r="H405" s="8">
        <v>0.2085</v>
      </c>
      <c r="I405" s="8">
        <v>0.1805</v>
      </c>
      <c r="J405" s="9">
        <v>0.0032523148148148147</v>
      </c>
      <c r="K405" s="21">
        <v>281.0</v>
      </c>
      <c r="L405" s="4">
        <v>3.25</v>
      </c>
    </row>
    <row r="406">
      <c r="A406" s="20" t="s">
        <v>553</v>
      </c>
      <c r="B406" s="20" t="s">
        <v>4909</v>
      </c>
      <c r="C406" s="20" t="s">
        <v>4910</v>
      </c>
      <c r="D406" s="20" t="s">
        <v>4911</v>
      </c>
      <c r="E406" s="4" t="s">
        <v>17</v>
      </c>
      <c r="F406" s="4">
        <v>331.0</v>
      </c>
      <c r="G406" s="4">
        <v>4.69</v>
      </c>
      <c r="H406" s="8">
        <v>0.2749</v>
      </c>
      <c r="I406" s="8">
        <v>0.195</v>
      </c>
      <c r="J406" s="9">
        <v>0.0043287037037037035</v>
      </c>
      <c r="K406" s="21">
        <v>374.0</v>
      </c>
      <c r="L406" s="4">
        <v>3.47</v>
      </c>
    </row>
    <row r="407">
      <c r="A407" s="20" t="s">
        <v>554</v>
      </c>
      <c r="B407" s="20" t="s">
        <v>4909</v>
      </c>
      <c r="C407" s="20" t="s">
        <v>4910</v>
      </c>
      <c r="D407" s="20" t="s">
        <v>4911</v>
      </c>
      <c r="E407" s="4" t="s">
        <v>17</v>
      </c>
      <c r="F407" s="4">
        <v>330.0</v>
      </c>
      <c r="G407" s="4">
        <v>5.55</v>
      </c>
      <c r="H407" s="8">
        <v>0.2606</v>
      </c>
      <c r="I407" s="8">
        <v>0.1529</v>
      </c>
      <c r="J407" s="9">
        <v>0.004479166666666667</v>
      </c>
      <c r="K407" s="21">
        <v>387.0</v>
      </c>
      <c r="L407" s="4">
        <v>5.08</v>
      </c>
    </row>
    <row r="408">
      <c r="A408" s="20" t="s">
        <v>555</v>
      </c>
      <c r="B408" s="20" t="s">
        <v>4909</v>
      </c>
      <c r="C408" s="20" t="s">
        <v>4910</v>
      </c>
      <c r="D408" s="20" t="s">
        <v>4911</v>
      </c>
      <c r="E408" s="4" t="s">
        <v>17</v>
      </c>
      <c r="F408" s="4">
        <v>330.0</v>
      </c>
      <c r="G408" s="4">
        <v>3.58</v>
      </c>
      <c r="H408" s="8">
        <v>0.1667</v>
      </c>
      <c r="I408" s="8">
        <v>0.2532</v>
      </c>
      <c r="J408" s="9">
        <v>0.0029976851851851853</v>
      </c>
      <c r="K408" s="21">
        <v>259.0</v>
      </c>
      <c r="L408" s="4">
        <v>3.14</v>
      </c>
    </row>
    <row r="409">
      <c r="A409" s="20" t="s">
        <v>557</v>
      </c>
      <c r="B409" s="20" t="s">
        <v>4909</v>
      </c>
      <c r="C409" s="20" t="s">
        <v>4910</v>
      </c>
      <c r="D409" s="20" t="s">
        <v>4911</v>
      </c>
      <c r="E409" s="4" t="s">
        <v>17</v>
      </c>
      <c r="F409" s="4">
        <v>329.0</v>
      </c>
      <c r="G409" s="4">
        <v>3.07</v>
      </c>
      <c r="H409" s="8">
        <v>0.1611</v>
      </c>
      <c r="I409" s="8">
        <v>0.2379</v>
      </c>
      <c r="J409" s="9">
        <v>0.002488425925925926</v>
      </c>
      <c r="K409" s="21">
        <v>215.0</v>
      </c>
      <c r="L409" s="4">
        <v>3.73</v>
      </c>
    </row>
    <row r="410">
      <c r="A410" s="20" t="s">
        <v>559</v>
      </c>
      <c r="B410" s="20" t="s">
        <v>4909</v>
      </c>
      <c r="C410" s="20" t="s">
        <v>4910</v>
      </c>
      <c r="D410" s="20" t="s">
        <v>4912</v>
      </c>
      <c r="E410" s="4" t="s">
        <v>32</v>
      </c>
      <c r="F410" s="4">
        <v>329.0</v>
      </c>
      <c r="G410" s="4">
        <v>3.73</v>
      </c>
      <c r="H410" s="8">
        <v>0.3556</v>
      </c>
      <c r="I410" s="8">
        <v>0.1239</v>
      </c>
      <c r="J410" s="9">
        <v>0.00375</v>
      </c>
      <c r="K410" s="21">
        <v>324.0</v>
      </c>
      <c r="L410" s="4">
        <v>3.9</v>
      </c>
    </row>
    <row r="411">
      <c r="A411" s="20">
        <v>3356.0</v>
      </c>
      <c r="B411" s="20" t="s">
        <v>4904</v>
      </c>
      <c r="C411" s="20" t="s">
        <v>4905</v>
      </c>
      <c r="D411" s="20" t="s">
        <v>4906</v>
      </c>
      <c r="E411" s="4" t="s">
        <v>12</v>
      </c>
      <c r="F411" s="4">
        <v>328.0</v>
      </c>
      <c r="G411" s="4">
        <v>3.25</v>
      </c>
      <c r="H411" s="8">
        <v>0.1189</v>
      </c>
      <c r="I411" s="8">
        <v>0.0815</v>
      </c>
      <c r="J411" s="9">
        <v>0.006284722222222222</v>
      </c>
      <c r="K411" s="21">
        <v>543.0</v>
      </c>
      <c r="L411" s="4">
        <v>8.23</v>
      </c>
    </row>
    <row r="412">
      <c r="A412" s="20" t="s">
        <v>561</v>
      </c>
      <c r="B412" s="20" t="s">
        <v>4909</v>
      </c>
      <c r="C412" s="20" t="s">
        <v>4910</v>
      </c>
      <c r="D412" s="20" t="s">
        <v>4911</v>
      </c>
      <c r="E412" s="4" t="s">
        <v>17</v>
      </c>
      <c r="F412" s="4">
        <v>328.0</v>
      </c>
      <c r="G412" s="4">
        <v>4.68</v>
      </c>
      <c r="H412" s="8">
        <v>0.2287</v>
      </c>
      <c r="I412" s="8">
        <v>0.1342</v>
      </c>
      <c r="J412" s="9">
        <v>0.0042361111111111115</v>
      </c>
      <c r="K412" s="21">
        <v>366.0</v>
      </c>
      <c r="L412" s="4">
        <v>3.74</v>
      </c>
    </row>
    <row r="413">
      <c r="A413" s="20" t="s">
        <v>2966</v>
      </c>
      <c r="B413" s="20" t="s">
        <v>4909</v>
      </c>
      <c r="C413" s="20" t="s">
        <v>4910</v>
      </c>
      <c r="D413" s="20" t="s">
        <v>4911</v>
      </c>
      <c r="E413" s="4" t="s">
        <v>17</v>
      </c>
      <c r="F413" s="4">
        <v>328.0</v>
      </c>
      <c r="G413" s="4">
        <v>3.83</v>
      </c>
      <c r="H413" s="8">
        <v>0.2774</v>
      </c>
      <c r="I413" s="8">
        <v>0.1774</v>
      </c>
      <c r="J413" s="9">
        <v>0.003159722222222222</v>
      </c>
      <c r="K413" s="21">
        <v>273.0</v>
      </c>
      <c r="L413" s="4">
        <v>1.9</v>
      </c>
    </row>
    <row r="414">
      <c r="A414" s="20" t="s">
        <v>564</v>
      </c>
      <c r="B414" s="20" t="s">
        <v>4909</v>
      </c>
      <c r="C414" s="20" t="s">
        <v>4910</v>
      </c>
      <c r="D414" s="20" t="s">
        <v>4911</v>
      </c>
      <c r="E414" s="4" t="s">
        <v>17</v>
      </c>
      <c r="F414" s="4">
        <v>328.0</v>
      </c>
      <c r="G414" s="4">
        <v>4.55</v>
      </c>
      <c r="H414" s="8">
        <v>0.3354</v>
      </c>
      <c r="I414" s="8">
        <v>0.1294</v>
      </c>
      <c r="J414" s="9">
        <v>0.0038657407407407408</v>
      </c>
      <c r="K414" s="21">
        <v>334.0</v>
      </c>
      <c r="L414" s="4">
        <v>3.02</v>
      </c>
    </row>
    <row r="415">
      <c r="A415" s="20" t="s">
        <v>565</v>
      </c>
      <c r="B415" s="20" t="s">
        <v>4909</v>
      </c>
      <c r="C415" s="20" t="s">
        <v>4910</v>
      </c>
      <c r="D415" s="20" t="s">
        <v>4911</v>
      </c>
      <c r="E415" s="4" t="s">
        <v>17</v>
      </c>
      <c r="F415" s="4">
        <v>327.0</v>
      </c>
      <c r="G415" s="4">
        <v>4.11</v>
      </c>
      <c r="H415" s="8">
        <v>0.2446</v>
      </c>
      <c r="I415" s="8">
        <v>0.2245</v>
      </c>
      <c r="J415" s="9">
        <v>0.0032291666666666666</v>
      </c>
      <c r="K415" s="21">
        <v>279.0</v>
      </c>
      <c r="L415" s="4">
        <v>2.31</v>
      </c>
    </row>
    <row r="416">
      <c r="A416" s="20" t="s">
        <v>567</v>
      </c>
      <c r="B416" s="20" t="s">
        <v>4909</v>
      </c>
      <c r="C416" s="20" t="s">
        <v>4910</v>
      </c>
      <c r="D416" s="20" t="s">
        <v>4911</v>
      </c>
      <c r="E416" s="4" t="s">
        <v>17</v>
      </c>
      <c r="F416" s="4">
        <v>326.0</v>
      </c>
      <c r="G416" s="4">
        <v>2.6</v>
      </c>
      <c r="H416" s="8">
        <v>0.319</v>
      </c>
      <c r="I416" s="8">
        <v>0.2367</v>
      </c>
      <c r="J416" s="9">
        <v>0.001990740740740741</v>
      </c>
      <c r="K416" s="21">
        <v>172.0</v>
      </c>
      <c r="L416" s="4">
        <v>2.11</v>
      </c>
    </row>
    <row r="417">
      <c r="A417" s="20" t="s">
        <v>569</v>
      </c>
      <c r="B417" s="20" t="s">
        <v>4909</v>
      </c>
      <c r="C417" s="20" t="s">
        <v>4910</v>
      </c>
      <c r="D417" s="20" t="s">
        <v>4911</v>
      </c>
      <c r="E417" s="4" t="s">
        <v>17</v>
      </c>
      <c r="F417" s="4">
        <v>325.0</v>
      </c>
      <c r="G417" s="4">
        <v>3.52</v>
      </c>
      <c r="H417" s="8">
        <v>0.2154</v>
      </c>
      <c r="I417" s="8">
        <v>0.2341</v>
      </c>
      <c r="J417" s="9">
        <v>0.002951388888888889</v>
      </c>
      <c r="K417" s="21">
        <v>255.0</v>
      </c>
      <c r="L417" s="4">
        <v>2.39</v>
      </c>
    </row>
    <row r="418">
      <c r="A418" s="20" t="s">
        <v>909</v>
      </c>
      <c r="B418" s="20" t="s">
        <v>4904</v>
      </c>
      <c r="C418" s="20" t="s">
        <v>4907</v>
      </c>
      <c r="D418" s="20" t="s">
        <v>4908</v>
      </c>
      <c r="E418" s="4" t="s">
        <v>15</v>
      </c>
      <c r="F418" s="4">
        <v>324.0</v>
      </c>
      <c r="G418" s="4">
        <v>2.13</v>
      </c>
      <c r="H418" s="8">
        <v>0.3642</v>
      </c>
      <c r="I418" s="8">
        <v>0.0638</v>
      </c>
      <c r="J418" s="9">
        <v>0.0030555555555555557</v>
      </c>
      <c r="K418" s="21">
        <v>264.0</v>
      </c>
      <c r="L418" s="4">
        <v>3.66</v>
      </c>
    </row>
    <row r="419">
      <c r="A419" s="20" t="s">
        <v>573</v>
      </c>
      <c r="B419" s="20" t="s">
        <v>4909</v>
      </c>
      <c r="C419" s="20" t="s">
        <v>4910</v>
      </c>
      <c r="D419" s="20" t="s">
        <v>4911</v>
      </c>
      <c r="E419" s="4" t="s">
        <v>17</v>
      </c>
      <c r="F419" s="4">
        <v>324.0</v>
      </c>
      <c r="G419" s="4">
        <v>4.06</v>
      </c>
      <c r="H419" s="8">
        <v>0.3333</v>
      </c>
      <c r="I419" s="8">
        <v>0.1513</v>
      </c>
      <c r="J419" s="9">
        <v>0.0034027777777777776</v>
      </c>
      <c r="K419" s="21">
        <v>294.0</v>
      </c>
      <c r="L419" s="4">
        <v>2.67</v>
      </c>
    </row>
    <row r="420">
      <c r="A420" s="20" t="s">
        <v>574</v>
      </c>
      <c r="B420" s="20" t="s">
        <v>4904</v>
      </c>
      <c r="C420" s="20" t="s">
        <v>4907</v>
      </c>
      <c r="D420" s="20" t="s">
        <v>4906</v>
      </c>
      <c r="E420" s="4" t="s">
        <v>21</v>
      </c>
      <c r="F420" s="4">
        <v>324.0</v>
      </c>
      <c r="G420" s="4">
        <v>3.09</v>
      </c>
      <c r="H420" s="8">
        <v>0.2407</v>
      </c>
      <c r="I420" s="8">
        <v>0.1487</v>
      </c>
      <c r="J420" s="9">
        <v>0.006076388888888889</v>
      </c>
      <c r="K420" s="21">
        <v>525.0</v>
      </c>
      <c r="L420" s="4">
        <v>5.31</v>
      </c>
    </row>
    <row r="421">
      <c r="A421" s="20" t="s">
        <v>576</v>
      </c>
      <c r="B421" s="20" t="s">
        <v>4909</v>
      </c>
      <c r="C421" s="20" t="s">
        <v>4910</v>
      </c>
      <c r="D421" s="20" t="s">
        <v>4916</v>
      </c>
      <c r="E421" s="4" t="s">
        <v>315</v>
      </c>
      <c r="F421" s="4">
        <v>322.0</v>
      </c>
      <c r="G421" s="4">
        <v>2.48</v>
      </c>
      <c r="H421" s="8">
        <v>0.3261</v>
      </c>
      <c r="I421" s="8">
        <v>0.128</v>
      </c>
      <c r="J421" s="9">
        <v>0.0035069444444444445</v>
      </c>
      <c r="K421" s="21">
        <v>303.0</v>
      </c>
      <c r="L421" s="4">
        <v>3.44</v>
      </c>
    </row>
    <row r="422">
      <c r="A422" s="20">
        <v>27521.0</v>
      </c>
      <c r="B422" s="20" t="s">
        <v>4904</v>
      </c>
      <c r="C422" s="20" t="s">
        <v>4905</v>
      </c>
      <c r="D422" s="20" t="s">
        <v>4906</v>
      </c>
      <c r="E422" s="4" t="s">
        <v>12</v>
      </c>
      <c r="F422" s="4">
        <v>320.0</v>
      </c>
      <c r="G422" s="4">
        <v>2.53</v>
      </c>
      <c r="H422" s="8">
        <v>0.2844</v>
      </c>
      <c r="I422" s="8">
        <v>0.152</v>
      </c>
      <c r="J422" s="9">
        <v>0.004525462962962963</v>
      </c>
      <c r="K422" s="21">
        <v>391.0</v>
      </c>
      <c r="L422" s="4">
        <v>4.78</v>
      </c>
    </row>
    <row r="423">
      <c r="A423" s="20" t="s">
        <v>579</v>
      </c>
      <c r="B423" s="20" t="s">
        <v>4909</v>
      </c>
      <c r="C423" s="20" t="s">
        <v>4910</v>
      </c>
      <c r="D423" s="20" t="s">
        <v>4911</v>
      </c>
      <c r="E423" s="4" t="s">
        <v>17</v>
      </c>
      <c r="F423" s="4">
        <v>320.0</v>
      </c>
      <c r="G423" s="4">
        <v>3.62</v>
      </c>
      <c r="H423" s="8">
        <v>0.1562</v>
      </c>
      <c r="I423" s="8">
        <v>0.2781</v>
      </c>
      <c r="J423" s="9">
        <v>0.002824074074074074</v>
      </c>
      <c r="K423" s="21">
        <v>244.0</v>
      </c>
      <c r="L423" s="4">
        <v>2.18</v>
      </c>
    </row>
    <row r="424">
      <c r="A424" s="20" t="s">
        <v>580</v>
      </c>
      <c r="B424" s="20" t="s">
        <v>4909</v>
      </c>
      <c r="C424" s="20" t="s">
        <v>4910</v>
      </c>
      <c r="D424" s="20" t="s">
        <v>4911</v>
      </c>
      <c r="E424" s="4" t="s">
        <v>17</v>
      </c>
      <c r="F424" s="4">
        <v>320.0</v>
      </c>
      <c r="G424" s="4">
        <v>4.26</v>
      </c>
      <c r="H424" s="8">
        <v>0.2062</v>
      </c>
      <c r="I424" s="8">
        <v>0.2217</v>
      </c>
      <c r="J424" s="9">
        <v>0.0034027777777777776</v>
      </c>
      <c r="K424" s="21">
        <v>294.0</v>
      </c>
      <c r="L424" s="4">
        <v>3.26</v>
      </c>
    </row>
    <row r="425">
      <c r="A425" s="20">
        <v>20240.0</v>
      </c>
      <c r="B425" s="20" t="s">
        <v>4904</v>
      </c>
      <c r="C425" s="20" t="s">
        <v>4905</v>
      </c>
      <c r="D425" s="20" t="s">
        <v>4906</v>
      </c>
      <c r="E425" s="4" t="s">
        <v>12</v>
      </c>
      <c r="F425" s="4">
        <v>319.0</v>
      </c>
      <c r="G425" s="4">
        <v>2.49</v>
      </c>
      <c r="H425" s="8">
        <v>0.3417</v>
      </c>
      <c r="I425" s="8">
        <v>0.1776</v>
      </c>
      <c r="J425" s="9">
        <v>0.004386574074074074</v>
      </c>
      <c r="K425" s="21">
        <v>379.0</v>
      </c>
      <c r="L425" s="4">
        <v>2.51</v>
      </c>
    </row>
    <row r="426">
      <c r="A426" s="20" t="s">
        <v>581</v>
      </c>
      <c r="B426" s="20" t="s">
        <v>4909</v>
      </c>
      <c r="C426" s="20" t="s">
        <v>4910</v>
      </c>
      <c r="D426" s="20" t="s">
        <v>4911</v>
      </c>
      <c r="E426" s="4" t="s">
        <v>17</v>
      </c>
      <c r="F426" s="4">
        <v>319.0</v>
      </c>
      <c r="G426" s="4">
        <v>3.92</v>
      </c>
      <c r="H426" s="8">
        <v>0.2476</v>
      </c>
      <c r="I426" s="8">
        <v>0.1733</v>
      </c>
      <c r="J426" s="9">
        <v>0.004224537037037037</v>
      </c>
      <c r="K426" s="21">
        <v>365.0</v>
      </c>
      <c r="L426" s="4">
        <v>4.04</v>
      </c>
    </row>
    <row r="427">
      <c r="A427" s="20" t="s">
        <v>585</v>
      </c>
      <c r="B427" s="20" t="s">
        <v>4909</v>
      </c>
      <c r="C427" s="20" t="s">
        <v>4910</v>
      </c>
      <c r="D427" s="20" t="s">
        <v>4911</v>
      </c>
      <c r="E427" s="4" t="s">
        <v>17</v>
      </c>
      <c r="F427" s="4">
        <v>317.0</v>
      </c>
      <c r="G427" s="4">
        <v>3.75</v>
      </c>
      <c r="H427" s="8">
        <v>0.2145</v>
      </c>
      <c r="I427" s="8">
        <v>0.201</v>
      </c>
      <c r="J427" s="9">
        <v>0.0028587962962962963</v>
      </c>
      <c r="K427" s="21">
        <v>247.0</v>
      </c>
      <c r="L427" s="4">
        <v>2.75</v>
      </c>
    </row>
    <row r="428">
      <c r="A428" s="20" t="s">
        <v>586</v>
      </c>
      <c r="B428" s="20" t="s">
        <v>4909</v>
      </c>
      <c r="C428" s="20" t="s">
        <v>4910</v>
      </c>
      <c r="D428" s="20" t="s">
        <v>4911</v>
      </c>
      <c r="E428" s="4" t="s">
        <v>17</v>
      </c>
      <c r="F428" s="4">
        <v>317.0</v>
      </c>
      <c r="G428" s="4">
        <v>3.43</v>
      </c>
      <c r="H428" s="8">
        <v>0.1767</v>
      </c>
      <c r="I428" s="8">
        <v>0.3094</v>
      </c>
      <c r="J428" s="9">
        <v>0.0033912037037037036</v>
      </c>
      <c r="K428" s="21">
        <v>293.0</v>
      </c>
      <c r="L428" s="4">
        <v>2.69</v>
      </c>
    </row>
    <row r="429">
      <c r="A429" s="20" t="s">
        <v>3953</v>
      </c>
      <c r="B429" s="20" t="s">
        <v>4909</v>
      </c>
      <c r="C429" s="20" t="s">
        <v>4910</v>
      </c>
      <c r="D429" s="20" t="s">
        <v>4911</v>
      </c>
      <c r="E429" s="4" t="s">
        <v>17</v>
      </c>
      <c r="F429" s="4">
        <v>317.0</v>
      </c>
      <c r="G429" s="4">
        <v>4.06</v>
      </c>
      <c r="H429" s="8">
        <v>0.2524</v>
      </c>
      <c r="I429" s="8">
        <v>0.1553</v>
      </c>
      <c r="J429" s="9">
        <v>0.003460648148148148</v>
      </c>
      <c r="K429" s="21">
        <v>299.0</v>
      </c>
      <c r="L429" s="4">
        <v>2.95</v>
      </c>
    </row>
    <row r="430">
      <c r="A430" s="20" t="s">
        <v>588</v>
      </c>
      <c r="B430" s="20" t="s">
        <v>4909</v>
      </c>
      <c r="C430" s="20" t="s">
        <v>4910</v>
      </c>
      <c r="D430" s="20" t="s">
        <v>4911</v>
      </c>
      <c r="E430" s="4" t="s">
        <v>17</v>
      </c>
      <c r="F430" s="4">
        <v>317.0</v>
      </c>
      <c r="G430" s="4">
        <v>3.98</v>
      </c>
      <c r="H430" s="8">
        <v>0.2366</v>
      </c>
      <c r="I430" s="8">
        <v>0.2165</v>
      </c>
      <c r="J430" s="9">
        <v>0.00431712962962963</v>
      </c>
      <c r="K430" s="21">
        <v>373.0</v>
      </c>
      <c r="L430" s="4">
        <v>3.44</v>
      </c>
    </row>
    <row r="431">
      <c r="A431" s="20" t="s">
        <v>589</v>
      </c>
      <c r="B431" s="20" t="s">
        <v>4909</v>
      </c>
      <c r="C431" s="20" t="s">
        <v>4910</v>
      </c>
      <c r="D431" s="20" t="s">
        <v>4911</v>
      </c>
      <c r="E431" s="4" t="s">
        <v>17</v>
      </c>
      <c r="F431" s="4">
        <v>317.0</v>
      </c>
      <c r="G431" s="4">
        <v>3.28</v>
      </c>
      <c r="H431" s="8">
        <v>0.1956</v>
      </c>
      <c r="I431" s="8">
        <v>0.2587</v>
      </c>
      <c r="J431" s="9">
        <v>0.002824074074074074</v>
      </c>
      <c r="K431" s="21">
        <v>244.0</v>
      </c>
      <c r="L431" s="4">
        <v>2.38</v>
      </c>
    </row>
    <row r="432">
      <c r="A432" s="20" t="s">
        <v>590</v>
      </c>
      <c r="B432" s="20" t="s">
        <v>4909</v>
      </c>
      <c r="C432" s="20" t="s">
        <v>4910</v>
      </c>
      <c r="D432" s="20" t="s">
        <v>4912</v>
      </c>
      <c r="E432" s="4" t="s">
        <v>32</v>
      </c>
      <c r="F432" s="4">
        <v>317.0</v>
      </c>
      <c r="G432" s="4">
        <v>3.5</v>
      </c>
      <c r="H432" s="8">
        <v>0.3785</v>
      </c>
      <c r="I432" s="8">
        <v>0.1243</v>
      </c>
      <c r="J432" s="9">
        <v>0.003912037037037037</v>
      </c>
      <c r="K432" s="21">
        <v>338.0</v>
      </c>
      <c r="L432" s="4">
        <v>3.73</v>
      </c>
    </row>
    <row r="433">
      <c r="A433" s="20" t="s">
        <v>591</v>
      </c>
      <c r="B433" s="20" t="s">
        <v>4909</v>
      </c>
      <c r="C433" s="20" t="s">
        <v>4910</v>
      </c>
      <c r="D433" s="20" t="s">
        <v>4911</v>
      </c>
      <c r="E433" s="4" t="s">
        <v>17</v>
      </c>
      <c r="F433" s="4">
        <v>316.0</v>
      </c>
      <c r="G433" s="4">
        <v>3.59</v>
      </c>
      <c r="H433" s="8">
        <v>0.2215</v>
      </c>
      <c r="I433" s="8">
        <v>0.2456</v>
      </c>
      <c r="J433" s="9">
        <v>0.0035069444444444445</v>
      </c>
      <c r="K433" s="21">
        <v>303.0</v>
      </c>
      <c r="L433" s="4">
        <v>2.97</v>
      </c>
    </row>
    <row r="434">
      <c r="A434" s="20" t="s">
        <v>592</v>
      </c>
      <c r="B434" s="20" t="s">
        <v>4909</v>
      </c>
      <c r="C434" s="20" t="s">
        <v>4910</v>
      </c>
      <c r="D434" s="20" t="s">
        <v>4911</v>
      </c>
      <c r="E434" s="4" t="s">
        <v>17</v>
      </c>
      <c r="F434" s="4">
        <v>316.0</v>
      </c>
      <c r="G434" s="4">
        <v>5.43</v>
      </c>
      <c r="H434" s="8">
        <v>0.3133</v>
      </c>
      <c r="I434" s="8">
        <v>0.2003</v>
      </c>
      <c r="J434" s="9">
        <v>0.00375</v>
      </c>
      <c r="K434" s="21">
        <v>324.0</v>
      </c>
      <c r="L434" s="4">
        <v>3.15</v>
      </c>
    </row>
    <row r="435">
      <c r="A435" s="20" t="s">
        <v>593</v>
      </c>
      <c r="B435" s="20" t="s">
        <v>4909</v>
      </c>
      <c r="C435" s="20" t="s">
        <v>4910</v>
      </c>
      <c r="D435" s="20" t="s">
        <v>4911</v>
      </c>
      <c r="E435" s="4" t="s">
        <v>17</v>
      </c>
      <c r="F435" s="4">
        <v>314.0</v>
      </c>
      <c r="G435" s="4">
        <v>4.06</v>
      </c>
      <c r="H435" s="8">
        <v>0.2707</v>
      </c>
      <c r="I435" s="8">
        <v>0.1176</v>
      </c>
      <c r="J435" s="9">
        <v>0.004629629629629629</v>
      </c>
      <c r="K435" s="21">
        <v>400.0</v>
      </c>
      <c r="L435" s="4">
        <v>4.71</v>
      </c>
    </row>
    <row r="436">
      <c r="A436" s="20" t="s">
        <v>595</v>
      </c>
      <c r="B436" s="20" t="s">
        <v>4904</v>
      </c>
      <c r="C436" s="20" t="s">
        <v>4907</v>
      </c>
      <c r="D436" s="20" t="s">
        <v>4908</v>
      </c>
      <c r="E436" s="4" t="s">
        <v>15</v>
      </c>
      <c r="F436" s="4">
        <v>313.0</v>
      </c>
      <c r="G436" s="4">
        <v>2.34</v>
      </c>
      <c r="H436" s="8">
        <v>0.3067</v>
      </c>
      <c r="I436" s="8">
        <v>0.0997</v>
      </c>
      <c r="J436" s="9">
        <v>0.00375</v>
      </c>
      <c r="K436" s="21">
        <v>324.0</v>
      </c>
      <c r="L436" s="4">
        <v>3.18</v>
      </c>
    </row>
    <row r="437">
      <c r="A437" s="20" t="s">
        <v>597</v>
      </c>
      <c r="B437" s="20" t="s">
        <v>4909</v>
      </c>
      <c r="C437" s="20" t="s">
        <v>4910</v>
      </c>
      <c r="D437" s="20" t="s">
        <v>4912</v>
      </c>
      <c r="E437" s="4" t="s">
        <v>32</v>
      </c>
      <c r="F437" s="4">
        <v>312.0</v>
      </c>
      <c r="G437" s="4">
        <v>3.26</v>
      </c>
      <c r="H437" s="8">
        <v>0.5</v>
      </c>
      <c r="I437" s="8">
        <v>0.1152</v>
      </c>
      <c r="J437" s="9">
        <v>0.0027314814814814814</v>
      </c>
      <c r="K437" s="21">
        <v>236.0</v>
      </c>
      <c r="L437" s="4">
        <v>3.36</v>
      </c>
    </row>
    <row r="438">
      <c r="A438" s="20" t="s">
        <v>598</v>
      </c>
      <c r="B438" s="20" t="s">
        <v>4909</v>
      </c>
      <c r="C438" s="20" t="s">
        <v>4910</v>
      </c>
      <c r="D438" s="20" t="s">
        <v>4911</v>
      </c>
      <c r="E438" s="4" t="s">
        <v>17</v>
      </c>
      <c r="F438" s="4">
        <v>311.0</v>
      </c>
      <c r="G438" s="4">
        <v>3.68</v>
      </c>
      <c r="H438" s="8">
        <v>0.2669</v>
      </c>
      <c r="I438" s="8">
        <v>0.2073</v>
      </c>
      <c r="J438" s="9">
        <v>0.0035416666666666665</v>
      </c>
      <c r="K438" s="21">
        <v>306.0</v>
      </c>
      <c r="L438" s="4">
        <v>3.23</v>
      </c>
    </row>
    <row r="439">
      <c r="A439" s="20" t="s">
        <v>599</v>
      </c>
      <c r="B439" s="20" t="s">
        <v>4909</v>
      </c>
      <c r="C439" s="20" t="s">
        <v>4910</v>
      </c>
      <c r="D439" s="20" t="s">
        <v>4911</v>
      </c>
      <c r="E439" s="4" t="s">
        <v>17</v>
      </c>
      <c r="F439" s="4">
        <v>310.0</v>
      </c>
      <c r="G439" s="4">
        <v>3.43</v>
      </c>
      <c r="H439" s="8">
        <v>0.2226</v>
      </c>
      <c r="I439" s="8">
        <v>0.1601</v>
      </c>
      <c r="J439" s="9">
        <v>0.003946759259259259</v>
      </c>
      <c r="K439" s="21">
        <v>341.0</v>
      </c>
      <c r="L439" s="4">
        <v>3.94</v>
      </c>
    </row>
    <row r="440">
      <c r="A440" s="20" t="s">
        <v>600</v>
      </c>
      <c r="B440" s="20" t="s">
        <v>4909</v>
      </c>
      <c r="C440" s="20" t="s">
        <v>4910</v>
      </c>
      <c r="D440" s="20" t="s">
        <v>4911</v>
      </c>
      <c r="E440" s="4" t="s">
        <v>17</v>
      </c>
      <c r="F440" s="4">
        <v>310.0</v>
      </c>
      <c r="G440" s="4">
        <v>3.42</v>
      </c>
      <c r="H440" s="8">
        <v>0.3161</v>
      </c>
      <c r="I440" s="8">
        <v>0.1802</v>
      </c>
      <c r="J440" s="9">
        <v>0.002928240740740741</v>
      </c>
      <c r="K440" s="21">
        <v>253.0</v>
      </c>
      <c r="L440" s="4">
        <v>2.49</v>
      </c>
    </row>
    <row r="441">
      <c r="A441" s="20" t="s">
        <v>601</v>
      </c>
      <c r="B441" s="20" t="s">
        <v>4904</v>
      </c>
      <c r="C441" s="20" t="s">
        <v>4907</v>
      </c>
      <c r="D441" s="20" t="s">
        <v>4908</v>
      </c>
      <c r="E441" s="4" t="s">
        <v>15</v>
      </c>
      <c r="F441" s="4">
        <v>310.0</v>
      </c>
      <c r="G441" s="4">
        <v>2.91</v>
      </c>
      <c r="H441" s="8">
        <v>0.2548</v>
      </c>
      <c r="I441" s="8">
        <v>0.1286</v>
      </c>
      <c r="J441" s="9">
        <v>0.003321759259259259</v>
      </c>
      <c r="K441" s="21">
        <v>287.0</v>
      </c>
      <c r="L441" s="4">
        <v>5.3</v>
      </c>
    </row>
    <row r="442">
      <c r="A442" s="20" t="s">
        <v>603</v>
      </c>
      <c r="B442" s="20" t="s">
        <v>4904</v>
      </c>
      <c r="C442" s="20" t="s">
        <v>4907</v>
      </c>
      <c r="D442" s="20" t="s">
        <v>4906</v>
      </c>
      <c r="E442" s="4" t="s">
        <v>21</v>
      </c>
      <c r="F442" s="4">
        <v>309.0</v>
      </c>
      <c r="G442" s="4">
        <v>2.46</v>
      </c>
      <c r="H442" s="8">
        <v>0.3172</v>
      </c>
      <c r="I442" s="8">
        <v>0.1001</v>
      </c>
      <c r="J442" s="9">
        <v>0.0032291666666666666</v>
      </c>
      <c r="K442" s="21">
        <v>279.0</v>
      </c>
      <c r="L442" s="4">
        <v>3.37</v>
      </c>
    </row>
    <row r="443">
      <c r="A443" s="20" t="s">
        <v>606</v>
      </c>
      <c r="B443" s="20" t="s">
        <v>4909</v>
      </c>
      <c r="C443" s="20" t="s">
        <v>4910</v>
      </c>
      <c r="D443" s="20" t="s">
        <v>4911</v>
      </c>
      <c r="E443" s="4" t="s">
        <v>17</v>
      </c>
      <c r="F443" s="4">
        <v>308.0</v>
      </c>
      <c r="G443" s="4">
        <v>4.39</v>
      </c>
      <c r="H443" s="8">
        <v>0.3766</v>
      </c>
      <c r="I443" s="8">
        <v>0.1235</v>
      </c>
      <c r="J443" s="9">
        <v>0.004155092592592592</v>
      </c>
      <c r="K443" s="21">
        <v>359.0</v>
      </c>
      <c r="L443" s="4">
        <v>3.49</v>
      </c>
    </row>
    <row r="444">
      <c r="A444" s="20">
        <v>34802.0</v>
      </c>
      <c r="B444" s="20" t="s">
        <v>4904</v>
      </c>
      <c r="C444" s="20" t="s">
        <v>4905</v>
      </c>
      <c r="D444" s="20" t="s">
        <v>4906</v>
      </c>
      <c r="E444" s="4" t="s">
        <v>12</v>
      </c>
      <c r="F444" s="4">
        <v>307.0</v>
      </c>
      <c r="G444" s="4">
        <v>2.09</v>
      </c>
      <c r="H444" s="8">
        <v>0.2443</v>
      </c>
      <c r="I444" s="8">
        <v>0.131</v>
      </c>
      <c r="J444" s="9">
        <v>0.004398148148148148</v>
      </c>
      <c r="K444" s="21">
        <v>380.0</v>
      </c>
      <c r="L444" s="4">
        <v>4.98</v>
      </c>
    </row>
    <row r="445">
      <c r="A445" s="20" t="s">
        <v>607</v>
      </c>
      <c r="B445" s="20" t="s">
        <v>4909</v>
      </c>
      <c r="C445" s="20" t="s">
        <v>4910</v>
      </c>
      <c r="D445" s="20" t="s">
        <v>4911</v>
      </c>
      <c r="E445" s="4" t="s">
        <v>17</v>
      </c>
      <c r="F445" s="4">
        <v>307.0</v>
      </c>
      <c r="G445" s="4">
        <v>2.89</v>
      </c>
      <c r="H445" s="8">
        <v>0.2313</v>
      </c>
      <c r="I445" s="8">
        <v>0.254</v>
      </c>
      <c r="J445" s="9">
        <v>0.0028472222222222223</v>
      </c>
      <c r="K445" s="21">
        <v>246.0</v>
      </c>
      <c r="L445" s="4">
        <v>2.73</v>
      </c>
    </row>
    <row r="446">
      <c r="A446" s="20" t="s">
        <v>608</v>
      </c>
      <c r="B446" s="20" t="s">
        <v>4909</v>
      </c>
      <c r="C446" s="20" t="s">
        <v>4910</v>
      </c>
      <c r="D446" s="20" t="s">
        <v>4911</v>
      </c>
      <c r="E446" s="4" t="s">
        <v>17</v>
      </c>
      <c r="F446" s="4">
        <v>307.0</v>
      </c>
      <c r="G446" s="4">
        <v>3.41</v>
      </c>
      <c r="H446" s="8">
        <v>0.127</v>
      </c>
      <c r="I446" s="8">
        <v>0.3492</v>
      </c>
      <c r="J446" s="9">
        <v>0.0030439814814814813</v>
      </c>
      <c r="K446" s="21">
        <v>263.0</v>
      </c>
      <c r="L446" s="4">
        <v>3.41</v>
      </c>
    </row>
    <row r="447">
      <c r="A447" s="20" t="s">
        <v>609</v>
      </c>
      <c r="B447" s="20" t="s">
        <v>4909</v>
      </c>
      <c r="C447" s="20" t="s">
        <v>4910</v>
      </c>
      <c r="D447" s="20" t="s">
        <v>4911</v>
      </c>
      <c r="E447" s="4" t="s">
        <v>17</v>
      </c>
      <c r="F447" s="4">
        <v>307.0</v>
      </c>
      <c r="G447" s="4">
        <v>2.91</v>
      </c>
      <c r="H447" s="8">
        <v>0.3746</v>
      </c>
      <c r="I447" s="8">
        <v>0.112</v>
      </c>
      <c r="J447" s="9">
        <v>0.0038888888888888888</v>
      </c>
      <c r="K447" s="21">
        <v>336.0</v>
      </c>
      <c r="L447" s="4">
        <v>4.71</v>
      </c>
    </row>
    <row r="448">
      <c r="A448" s="20" t="s">
        <v>610</v>
      </c>
      <c r="B448" s="20" t="s">
        <v>4909</v>
      </c>
      <c r="C448" s="20" t="s">
        <v>4910</v>
      </c>
      <c r="D448" s="20" t="s">
        <v>4911</v>
      </c>
      <c r="E448" s="4" t="s">
        <v>17</v>
      </c>
      <c r="F448" s="4">
        <v>307.0</v>
      </c>
      <c r="G448" s="4">
        <v>3.58</v>
      </c>
      <c r="H448" s="8">
        <v>0.2313</v>
      </c>
      <c r="I448" s="8">
        <v>0.224</v>
      </c>
      <c r="J448" s="9">
        <v>0.0033912037037037036</v>
      </c>
      <c r="K448" s="21">
        <v>293.0</v>
      </c>
      <c r="L448" s="4">
        <v>3.21</v>
      </c>
    </row>
    <row r="449">
      <c r="A449" s="20" t="s">
        <v>611</v>
      </c>
      <c r="B449" s="20" t="s">
        <v>4909</v>
      </c>
      <c r="C449" s="20" t="s">
        <v>4910</v>
      </c>
      <c r="D449" s="20" t="s">
        <v>4911</v>
      </c>
      <c r="E449" s="4" t="s">
        <v>17</v>
      </c>
      <c r="F449" s="4">
        <v>307.0</v>
      </c>
      <c r="G449" s="4">
        <v>2.74</v>
      </c>
      <c r="H449" s="8">
        <v>0.1759</v>
      </c>
      <c r="I449" s="8">
        <v>0.266</v>
      </c>
      <c r="J449" s="9">
        <v>0.002395833333333333</v>
      </c>
      <c r="K449" s="21">
        <v>207.0</v>
      </c>
      <c r="L449" s="4">
        <v>2.28</v>
      </c>
    </row>
    <row r="450">
      <c r="A450" s="20" t="s">
        <v>612</v>
      </c>
      <c r="B450" s="20" t="s">
        <v>4909</v>
      </c>
      <c r="C450" s="20" t="s">
        <v>4910</v>
      </c>
      <c r="D450" s="20" t="s">
        <v>4912</v>
      </c>
      <c r="E450" s="4" t="s">
        <v>32</v>
      </c>
      <c r="F450" s="4">
        <v>306.0</v>
      </c>
      <c r="G450" s="4">
        <v>3.58</v>
      </c>
      <c r="H450" s="8">
        <v>0.2778</v>
      </c>
      <c r="I450" s="8">
        <v>0.1659</v>
      </c>
      <c r="J450" s="9">
        <v>0.0033796296296296296</v>
      </c>
      <c r="K450" s="21">
        <v>292.0</v>
      </c>
      <c r="L450" s="4">
        <v>3.99</v>
      </c>
    </row>
    <row r="451">
      <c r="A451" s="20" t="s">
        <v>613</v>
      </c>
      <c r="B451" s="20" t="s">
        <v>4909</v>
      </c>
      <c r="C451" s="20" t="s">
        <v>4910</v>
      </c>
      <c r="D451" s="20" t="s">
        <v>4911</v>
      </c>
      <c r="E451" s="4" t="s">
        <v>17</v>
      </c>
      <c r="F451" s="4">
        <v>305.0</v>
      </c>
      <c r="G451" s="4">
        <v>4.91</v>
      </c>
      <c r="H451" s="8">
        <v>0.2557</v>
      </c>
      <c r="I451" s="8">
        <v>0.1381</v>
      </c>
      <c r="J451" s="9">
        <v>0.004652777777777777</v>
      </c>
      <c r="K451" s="21">
        <v>402.0</v>
      </c>
      <c r="L451" s="4">
        <v>3.65</v>
      </c>
    </row>
    <row r="452">
      <c r="A452" s="20" t="s">
        <v>614</v>
      </c>
      <c r="B452" s="20" t="s">
        <v>4904</v>
      </c>
      <c r="C452" s="20" t="s">
        <v>4907</v>
      </c>
      <c r="D452" s="20" t="s">
        <v>4908</v>
      </c>
      <c r="E452" s="4" t="s">
        <v>15</v>
      </c>
      <c r="F452" s="4">
        <v>305.0</v>
      </c>
      <c r="G452" s="4">
        <v>2.77</v>
      </c>
      <c r="H452" s="8">
        <v>0.1705</v>
      </c>
      <c r="I452" s="8">
        <v>0.168</v>
      </c>
      <c r="J452" s="9">
        <v>0.00474537037037037</v>
      </c>
      <c r="K452" s="21">
        <v>410.0</v>
      </c>
      <c r="L452" s="4">
        <v>8.06</v>
      </c>
    </row>
    <row r="453">
      <c r="A453" s="20" t="s">
        <v>616</v>
      </c>
      <c r="B453" s="20" t="s">
        <v>4909</v>
      </c>
      <c r="C453" s="20" t="s">
        <v>4910</v>
      </c>
      <c r="D453" s="20" t="s">
        <v>4911</v>
      </c>
      <c r="E453" s="4" t="s">
        <v>17</v>
      </c>
      <c r="F453" s="4">
        <v>304.0</v>
      </c>
      <c r="G453" s="4">
        <v>3.38</v>
      </c>
      <c r="H453" s="8">
        <v>0.2434</v>
      </c>
      <c r="I453" s="8">
        <v>0.221</v>
      </c>
      <c r="J453" s="9">
        <v>0.0026157407407407405</v>
      </c>
      <c r="K453" s="21">
        <v>226.0</v>
      </c>
      <c r="L453" s="4">
        <v>2.05</v>
      </c>
    </row>
    <row r="454">
      <c r="A454" s="20" t="s">
        <v>617</v>
      </c>
      <c r="B454" s="20" t="s">
        <v>4909</v>
      </c>
      <c r="C454" s="20" t="s">
        <v>4910</v>
      </c>
      <c r="D454" s="20" t="s">
        <v>4911</v>
      </c>
      <c r="E454" s="4" t="s">
        <v>17</v>
      </c>
      <c r="F454" s="4">
        <v>304.0</v>
      </c>
      <c r="G454" s="4">
        <v>5.01</v>
      </c>
      <c r="H454" s="8">
        <v>0.2138</v>
      </c>
      <c r="I454" s="8">
        <v>0.1417</v>
      </c>
      <c r="J454" s="9">
        <v>0.004791666666666666</v>
      </c>
      <c r="K454" s="21">
        <v>414.0</v>
      </c>
      <c r="L454" s="4">
        <v>3.48</v>
      </c>
    </row>
    <row r="455">
      <c r="A455" s="20" t="s">
        <v>618</v>
      </c>
      <c r="B455" s="20" t="s">
        <v>4909</v>
      </c>
      <c r="C455" s="20" t="s">
        <v>4910</v>
      </c>
      <c r="D455" s="20" t="s">
        <v>4911</v>
      </c>
      <c r="E455" s="4" t="s">
        <v>17</v>
      </c>
      <c r="F455" s="4">
        <v>303.0</v>
      </c>
      <c r="G455" s="4">
        <v>2.56</v>
      </c>
      <c r="H455" s="8">
        <v>0.3069</v>
      </c>
      <c r="I455" s="8">
        <v>0.2645</v>
      </c>
      <c r="J455" s="9">
        <v>0.001851851851851852</v>
      </c>
      <c r="K455" s="21">
        <v>160.0</v>
      </c>
      <c r="L455" s="4">
        <v>1.49</v>
      </c>
    </row>
    <row r="456">
      <c r="A456" s="20" t="s">
        <v>984</v>
      </c>
      <c r="B456" s="20" t="s">
        <v>4909</v>
      </c>
      <c r="C456" s="20" t="s">
        <v>4910</v>
      </c>
      <c r="D456" s="20" t="s">
        <v>4911</v>
      </c>
      <c r="E456" s="4" t="s">
        <v>17</v>
      </c>
      <c r="F456" s="4">
        <v>302.0</v>
      </c>
      <c r="G456" s="4">
        <v>4.25</v>
      </c>
      <c r="H456" s="8">
        <v>0.202</v>
      </c>
      <c r="I456" s="8">
        <v>0.1488</v>
      </c>
      <c r="J456" s="9">
        <v>0.004074074074074074</v>
      </c>
      <c r="K456" s="21">
        <v>352.0</v>
      </c>
      <c r="L456" s="4">
        <v>3.75</v>
      </c>
    </row>
    <row r="457">
      <c r="A457" s="20" t="s">
        <v>622</v>
      </c>
      <c r="B457" s="20" t="s">
        <v>4909</v>
      </c>
      <c r="C457" s="20" t="s">
        <v>4910</v>
      </c>
      <c r="D457" s="20" t="s">
        <v>4911</v>
      </c>
      <c r="E457" s="4" t="s">
        <v>17</v>
      </c>
      <c r="F457" s="4">
        <v>300.0</v>
      </c>
      <c r="G457" s="4">
        <v>3.51</v>
      </c>
      <c r="H457" s="8">
        <v>0.2733</v>
      </c>
      <c r="I457" s="8">
        <v>0.1538</v>
      </c>
      <c r="J457" s="9">
        <v>0.004375</v>
      </c>
      <c r="K457" s="21">
        <v>378.0</v>
      </c>
      <c r="L457" s="4">
        <v>3.48</v>
      </c>
    </row>
    <row r="458">
      <c r="A458" s="20" t="s">
        <v>623</v>
      </c>
      <c r="B458" s="20" t="s">
        <v>4904</v>
      </c>
      <c r="C458" s="20" t="s">
        <v>4913</v>
      </c>
      <c r="D458" s="20" t="s">
        <v>4914</v>
      </c>
      <c r="E458" s="4" t="s">
        <v>97</v>
      </c>
      <c r="F458" s="4">
        <v>300.0</v>
      </c>
      <c r="G458" s="4">
        <v>1.74</v>
      </c>
      <c r="H458" s="8">
        <v>0.74</v>
      </c>
      <c r="I458" s="8">
        <v>0.0383</v>
      </c>
      <c r="J458" s="9">
        <v>0.001585648148148148</v>
      </c>
      <c r="K458" s="21">
        <v>137.0</v>
      </c>
      <c r="L458" s="4">
        <v>1.7</v>
      </c>
    </row>
    <row r="459">
      <c r="A459" s="20" t="s">
        <v>625</v>
      </c>
      <c r="B459" s="20" t="s">
        <v>4904</v>
      </c>
      <c r="C459" s="20" t="s">
        <v>4907</v>
      </c>
      <c r="D459" s="20" t="s">
        <v>4906</v>
      </c>
      <c r="E459" s="4" t="s">
        <v>21</v>
      </c>
      <c r="F459" s="4">
        <v>300.0</v>
      </c>
      <c r="G459" s="4">
        <v>2.16</v>
      </c>
      <c r="H459" s="8">
        <v>0.5533</v>
      </c>
      <c r="I459" s="8">
        <v>0.0864</v>
      </c>
      <c r="J459" s="9">
        <v>0.0027430555555555554</v>
      </c>
      <c r="K459" s="21">
        <v>237.0</v>
      </c>
      <c r="L459" s="4">
        <v>2.87</v>
      </c>
    </row>
    <row r="460">
      <c r="A460" s="20" t="s">
        <v>627</v>
      </c>
      <c r="B460" s="20" t="s">
        <v>4909</v>
      </c>
      <c r="C460" s="20" t="s">
        <v>4910</v>
      </c>
      <c r="D460" s="20" t="s">
        <v>4911</v>
      </c>
      <c r="E460" s="4" t="s">
        <v>17</v>
      </c>
      <c r="F460" s="4">
        <v>300.0</v>
      </c>
      <c r="G460" s="4">
        <v>3.64</v>
      </c>
      <c r="H460" s="8">
        <v>0.2333</v>
      </c>
      <c r="I460" s="8">
        <v>0.2187</v>
      </c>
      <c r="J460" s="9">
        <v>0.0032523148148148147</v>
      </c>
      <c r="K460" s="21">
        <v>281.0</v>
      </c>
      <c r="L460" s="4">
        <v>3.06</v>
      </c>
    </row>
    <row r="461">
      <c r="A461" s="20" t="s">
        <v>628</v>
      </c>
      <c r="B461" s="20" t="s">
        <v>4909</v>
      </c>
      <c r="C461" s="20" t="s">
        <v>4910</v>
      </c>
      <c r="D461" s="20" t="s">
        <v>4912</v>
      </c>
      <c r="E461" s="4" t="s">
        <v>32</v>
      </c>
      <c r="F461" s="4">
        <v>299.0</v>
      </c>
      <c r="G461" s="4">
        <v>2.31</v>
      </c>
      <c r="H461" s="8">
        <v>0.1973</v>
      </c>
      <c r="I461" s="8">
        <v>0.2124</v>
      </c>
      <c r="J461" s="9">
        <v>0.0023263888888888887</v>
      </c>
      <c r="K461" s="21">
        <v>201.0</v>
      </c>
      <c r="L461" s="4">
        <v>3.45</v>
      </c>
    </row>
    <row r="462">
      <c r="A462" s="20" t="s">
        <v>630</v>
      </c>
      <c r="B462" s="20" t="s">
        <v>4909</v>
      </c>
      <c r="C462" s="20" t="s">
        <v>4910</v>
      </c>
      <c r="D462" s="20" t="s">
        <v>4911</v>
      </c>
      <c r="E462" s="4" t="s">
        <v>17</v>
      </c>
      <c r="F462" s="4">
        <v>296.0</v>
      </c>
      <c r="G462" s="4">
        <v>2.39</v>
      </c>
      <c r="H462" s="8">
        <v>0.6318</v>
      </c>
      <c r="I462" s="8">
        <v>0.0836</v>
      </c>
      <c r="J462" s="9">
        <v>0.0018981481481481482</v>
      </c>
      <c r="K462" s="21">
        <v>164.0</v>
      </c>
      <c r="L462" s="4">
        <v>1.99</v>
      </c>
    </row>
    <row r="463">
      <c r="A463" s="20" t="s">
        <v>631</v>
      </c>
      <c r="B463" s="20" t="s">
        <v>4909</v>
      </c>
      <c r="C463" s="20" t="s">
        <v>4910</v>
      </c>
      <c r="D463" s="20" t="s">
        <v>4911</v>
      </c>
      <c r="E463" s="4" t="s">
        <v>17</v>
      </c>
      <c r="F463" s="4">
        <v>294.0</v>
      </c>
      <c r="G463" s="4">
        <v>3.77</v>
      </c>
      <c r="H463" s="8">
        <v>0.1837</v>
      </c>
      <c r="I463" s="8">
        <v>0.2448</v>
      </c>
      <c r="J463" s="9">
        <v>0.003263888888888889</v>
      </c>
      <c r="K463" s="21">
        <v>282.0</v>
      </c>
      <c r="L463" s="4">
        <v>3.01</v>
      </c>
    </row>
    <row r="464">
      <c r="A464" s="20" t="s">
        <v>632</v>
      </c>
      <c r="B464" s="20" t="s">
        <v>4909</v>
      </c>
      <c r="C464" s="20" t="s">
        <v>4910</v>
      </c>
      <c r="D464" s="20" t="s">
        <v>4911</v>
      </c>
      <c r="E464" s="4" t="s">
        <v>17</v>
      </c>
      <c r="F464" s="4">
        <v>294.0</v>
      </c>
      <c r="G464" s="4">
        <v>4.41</v>
      </c>
      <c r="H464" s="8">
        <v>0.2211</v>
      </c>
      <c r="I464" s="8">
        <v>0.1995</v>
      </c>
      <c r="J464" s="9">
        <v>0.00400462962962963</v>
      </c>
      <c r="K464" s="21">
        <v>346.0</v>
      </c>
      <c r="L464" s="4">
        <v>2.54</v>
      </c>
    </row>
    <row r="465">
      <c r="A465" s="20" t="s">
        <v>633</v>
      </c>
      <c r="B465" s="20" t="s">
        <v>4909</v>
      </c>
      <c r="C465" s="20" t="s">
        <v>4910</v>
      </c>
      <c r="D465" s="20" t="s">
        <v>4911</v>
      </c>
      <c r="E465" s="4" t="s">
        <v>17</v>
      </c>
      <c r="F465" s="4">
        <v>293.0</v>
      </c>
      <c r="G465" s="4">
        <v>3.62</v>
      </c>
      <c r="H465" s="8">
        <v>0.2389</v>
      </c>
      <c r="I465" s="8">
        <v>0.1593</v>
      </c>
      <c r="J465" s="9">
        <v>0.00369212962962963</v>
      </c>
      <c r="K465" s="21">
        <v>319.0</v>
      </c>
      <c r="L465" s="4">
        <v>3.44</v>
      </c>
    </row>
    <row r="466">
      <c r="A466" s="20" t="s">
        <v>634</v>
      </c>
      <c r="B466" s="20" t="s">
        <v>4909</v>
      </c>
      <c r="C466" s="20" t="s">
        <v>4910</v>
      </c>
      <c r="D466" s="20" t="s">
        <v>4912</v>
      </c>
      <c r="E466" s="4" t="s">
        <v>32</v>
      </c>
      <c r="F466" s="4">
        <v>293.0</v>
      </c>
      <c r="G466" s="4">
        <v>3.26</v>
      </c>
      <c r="H466" s="8">
        <v>0.2082</v>
      </c>
      <c r="I466" s="8">
        <v>0.1751</v>
      </c>
      <c r="J466" s="9">
        <v>0.0031944444444444446</v>
      </c>
      <c r="K466" s="21">
        <v>276.0</v>
      </c>
      <c r="L466" s="4">
        <v>4.05</v>
      </c>
    </row>
    <row r="467">
      <c r="A467" s="20" t="s">
        <v>635</v>
      </c>
      <c r="B467" s="20" t="s">
        <v>4909</v>
      </c>
      <c r="C467" s="20" t="s">
        <v>4910</v>
      </c>
      <c r="D467" s="20" t="s">
        <v>4911</v>
      </c>
      <c r="E467" s="4" t="s">
        <v>17</v>
      </c>
      <c r="F467" s="4">
        <v>292.0</v>
      </c>
      <c r="G467" s="4">
        <v>4.09</v>
      </c>
      <c r="H467" s="8">
        <v>0.1884</v>
      </c>
      <c r="I467" s="8">
        <v>0.1817</v>
      </c>
      <c r="J467" s="9">
        <v>0.003958333333333334</v>
      </c>
      <c r="K467" s="21">
        <v>342.0</v>
      </c>
      <c r="L467" s="4">
        <v>3.76</v>
      </c>
    </row>
    <row r="468">
      <c r="A468" s="20" t="s">
        <v>636</v>
      </c>
      <c r="B468" s="20" t="s">
        <v>4909</v>
      </c>
      <c r="C468" s="20" t="s">
        <v>4910</v>
      </c>
      <c r="D468" s="20" t="s">
        <v>4911</v>
      </c>
      <c r="E468" s="4" t="s">
        <v>17</v>
      </c>
      <c r="F468" s="4">
        <v>292.0</v>
      </c>
      <c r="G468" s="4">
        <v>4.04</v>
      </c>
      <c r="H468" s="8">
        <v>0.3356</v>
      </c>
      <c r="I468" s="8">
        <v>0.1653</v>
      </c>
      <c r="J468" s="9">
        <v>0.002777777777777778</v>
      </c>
      <c r="K468" s="21">
        <v>240.0</v>
      </c>
      <c r="L468" s="4">
        <v>2.31</v>
      </c>
    </row>
    <row r="469">
      <c r="A469" s="20" t="s">
        <v>637</v>
      </c>
      <c r="B469" s="20" t="s">
        <v>4909</v>
      </c>
      <c r="C469" s="20" t="s">
        <v>4910</v>
      </c>
      <c r="D469" s="20" t="s">
        <v>4911</v>
      </c>
      <c r="E469" s="4" t="s">
        <v>17</v>
      </c>
      <c r="F469" s="4">
        <v>292.0</v>
      </c>
      <c r="G469" s="4">
        <v>5.31</v>
      </c>
      <c r="H469" s="8">
        <v>0.2055</v>
      </c>
      <c r="I469" s="8">
        <v>0.1277</v>
      </c>
      <c r="J469" s="9">
        <v>0.0051736111111111115</v>
      </c>
      <c r="K469" s="21">
        <v>447.0</v>
      </c>
      <c r="L469" s="4">
        <v>5.15</v>
      </c>
    </row>
    <row r="470">
      <c r="A470" s="20" t="s">
        <v>639</v>
      </c>
      <c r="B470" s="20" t="s">
        <v>4909</v>
      </c>
      <c r="C470" s="20" t="s">
        <v>4910</v>
      </c>
      <c r="D470" s="20" t="s">
        <v>4911</v>
      </c>
      <c r="E470" s="4" t="s">
        <v>17</v>
      </c>
      <c r="F470" s="4">
        <v>291.0</v>
      </c>
      <c r="G470" s="4">
        <v>3.8</v>
      </c>
      <c r="H470" s="8">
        <v>0.2784</v>
      </c>
      <c r="I470" s="8">
        <v>0.1465</v>
      </c>
      <c r="J470" s="9">
        <v>0.0033680555555555556</v>
      </c>
      <c r="K470" s="21">
        <v>291.0</v>
      </c>
      <c r="L470" s="4">
        <v>3.73</v>
      </c>
    </row>
    <row r="471">
      <c r="A471" s="20" t="s">
        <v>640</v>
      </c>
      <c r="B471" s="20" t="s">
        <v>4904</v>
      </c>
      <c r="C471" s="20" t="s">
        <v>4917</v>
      </c>
      <c r="D471" s="20" t="s">
        <v>4918</v>
      </c>
      <c r="E471" s="4" t="s">
        <v>642</v>
      </c>
      <c r="F471" s="4">
        <v>291.0</v>
      </c>
      <c r="G471" s="4">
        <v>2.98</v>
      </c>
      <c r="H471" s="8">
        <v>0.1821</v>
      </c>
      <c r="I471" s="8">
        <v>0.1855</v>
      </c>
      <c r="J471" s="9">
        <v>0.003472222222222222</v>
      </c>
      <c r="K471" s="21">
        <v>300.0</v>
      </c>
      <c r="L471" s="4">
        <v>5.12</v>
      </c>
    </row>
    <row r="472">
      <c r="A472" s="20" t="s">
        <v>871</v>
      </c>
      <c r="B472" s="20" t="s">
        <v>4904</v>
      </c>
      <c r="C472" s="20" t="s">
        <v>4907</v>
      </c>
      <c r="D472" s="20" t="s">
        <v>4908</v>
      </c>
      <c r="E472" s="4" t="s">
        <v>15</v>
      </c>
      <c r="F472" s="4">
        <v>290.0</v>
      </c>
      <c r="G472" s="4">
        <v>2.49</v>
      </c>
      <c r="H472" s="8">
        <v>0.3448</v>
      </c>
      <c r="I472" s="8">
        <v>0.1759</v>
      </c>
      <c r="J472" s="9">
        <v>0.004016203703703704</v>
      </c>
      <c r="K472" s="21">
        <v>347.0</v>
      </c>
      <c r="L472" s="4">
        <v>3.11</v>
      </c>
    </row>
    <row r="473">
      <c r="A473" s="20" t="s">
        <v>1051</v>
      </c>
      <c r="B473" s="20" t="s">
        <v>4909</v>
      </c>
      <c r="C473" s="20" t="s">
        <v>4910</v>
      </c>
      <c r="D473" s="20" t="s">
        <v>4911</v>
      </c>
      <c r="E473" s="4" t="s">
        <v>17</v>
      </c>
      <c r="F473" s="4">
        <v>289.0</v>
      </c>
      <c r="G473" s="4">
        <v>2.24</v>
      </c>
      <c r="H473" s="8">
        <v>0.1696</v>
      </c>
      <c r="I473" s="8">
        <v>0.3617</v>
      </c>
      <c r="J473" s="9">
        <v>0.002789351851851852</v>
      </c>
      <c r="K473" s="21">
        <v>241.0</v>
      </c>
      <c r="L473" s="4">
        <v>1.61</v>
      </c>
    </row>
    <row r="474">
      <c r="A474" s="20" t="s">
        <v>645</v>
      </c>
      <c r="B474" s="20" t="s">
        <v>4909</v>
      </c>
      <c r="C474" s="20" t="s">
        <v>4910</v>
      </c>
      <c r="D474" s="20" t="s">
        <v>4911</v>
      </c>
      <c r="E474" s="4" t="s">
        <v>17</v>
      </c>
      <c r="F474" s="4">
        <v>288.0</v>
      </c>
      <c r="G474" s="4">
        <v>3.25</v>
      </c>
      <c r="H474" s="8">
        <v>0.1979</v>
      </c>
      <c r="I474" s="8">
        <v>0.3248</v>
      </c>
      <c r="J474" s="9">
        <v>0.0027546296296296294</v>
      </c>
      <c r="K474" s="21">
        <v>238.0</v>
      </c>
      <c r="L474" s="4">
        <v>2.01</v>
      </c>
    </row>
    <row r="475">
      <c r="A475" s="20" t="s">
        <v>646</v>
      </c>
      <c r="B475" s="20" t="s">
        <v>4904</v>
      </c>
      <c r="C475" s="20" t="s">
        <v>4907</v>
      </c>
      <c r="D475" s="20" t="s">
        <v>4908</v>
      </c>
      <c r="E475" s="4" t="s">
        <v>15</v>
      </c>
      <c r="F475" s="4">
        <v>288.0</v>
      </c>
      <c r="G475" s="4">
        <v>2.73</v>
      </c>
      <c r="H475" s="8">
        <v>0.1424</v>
      </c>
      <c r="I475" s="8">
        <v>0.263</v>
      </c>
      <c r="J475" s="9">
        <v>0.0025925925925925925</v>
      </c>
      <c r="K475" s="21">
        <v>224.0</v>
      </c>
      <c r="L475" s="4">
        <v>3.6</v>
      </c>
    </row>
    <row r="476">
      <c r="A476" s="20" t="s">
        <v>647</v>
      </c>
      <c r="B476" s="20" t="s">
        <v>4909</v>
      </c>
      <c r="C476" s="20" t="s">
        <v>4910</v>
      </c>
      <c r="D476" s="20" t="s">
        <v>4911</v>
      </c>
      <c r="E476" s="4" t="s">
        <v>17</v>
      </c>
      <c r="F476" s="4">
        <v>288.0</v>
      </c>
      <c r="G476" s="4">
        <v>3.25</v>
      </c>
      <c r="H476" s="8">
        <v>0.2118</v>
      </c>
      <c r="I476" s="8">
        <v>0.1218</v>
      </c>
      <c r="J476" s="9">
        <v>0.004456018518518519</v>
      </c>
      <c r="K476" s="21">
        <v>385.0</v>
      </c>
      <c r="L476" s="4">
        <v>5.18</v>
      </c>
    </row>
    <row r="477">
      <c r="A477" s="20" t="s">
        <v>648</v>
      </c>
      <c r="B477" s="20" t="s">
        <v>4904</v>
      </c>
      <c r="C477" s="20" t="s">
        <v>4907</v>
      </c>
      <c r="D477" s="20" t="s">
        <v>4908</v>
      </c>
      <c r="E477" s="4" t="s">
        <v>15</v>
      </c>
      <c r="F477" s="4">
        <v>287.0</v>
      </c>
      <c r="G477" s="4">
        <v>3.47</v>
      </c>
      <c r="H477" s="8">
        <v>0.2544</v>
      </c>
      <c r="I477" s="8">
        <v>0.1355</v>
      </c>
      <c r="J477" s="9">
        <v>0.004826388888888889</v>
      </c>
      <c r="K477" s="21">
        <v>417.0</v>
      </c>
      <c r="L477" s="4">
        <v>6.54</v>
      </c>
    </row>
    <row r="478">
      <c r="A478" s="20" t="s">
        <v>650</v>
      </c>
      <c r="B478" s="20" t="s">
        <v>4909</v>
      </c>
      <c r="C478" s="20" t="s">
        <v>4910</v>
      </c>
      <c r="D478" s="20" t="s">
        <v>4911</v>
      </c>
      <c r="E478" s="4" t="s">
        <v>17</v>
      </c>
      <c r="F478" s="4">
        <v>284.0</v>
      </c>
      <c r="G478" s="4">
        <v>4.75</v>
      </c>
      <c r="H478" s="8">
        <v>0.2993</v>
      </c>
      <c r="I478" s="8">
        <v>0.1536</v>
      </c>
      <c r="J478" s="9">
        <v>0.0039004629629629628</v>
      </c>
      <c r="K478" s="21">
        <v>337.0</v>
      </c>
      <c r="L478" s="4">
        <v>3.29</v>
      </c>
    </row>
    <row r="479">
      <c r="A479" s="20" t="s">
        <v>652</v>
      </c>
      <c r="B479" s="20" t="s">
        <v>4909</v>
      </c>
      <c r="C479" s="20" t="s">
        <v>4910</v>
      </c>
      <c r="D479" s="20" t="s">
        <v>4911</v>
      </c>
      <c r="E479" s="4" t="s">
        <v>17</v>
      </c>
      <c r="F479" s="4">
        <v>283.0</v>
      </c>
      <c r="G479" s="4">
        <v>4.17</v>
      </c>
      <c r="H479" s="8">
        <v>0.2332</v>
      </c>
      <c r="I479" s="8">
        <v>0.1839</v>
      </c>
      <c r="J479" s="9">
        <v>0.0031944444444444446</v>
      </c>
      <c r="K479" s="21">
        <v>276.0</v>
      </c>
      <c r="L479" s="4">
        <v>2.61</v>
      </c>
    </row>
    <row r="480">
      <c r="A480" s="20" t="s">
        <v>653</v>
      </c>
      <c r="B480" s="20" t="s">
        <v>4909</v>
      </c>
      <c r="C480" s="20" t="s">
        <v>4910</v>
      </c>
      <c r="D480" s="20" t="s">
        <v>4911</v>
      </c>
      <c r="E480" s="4" t="s">
        <v>17</v>
      </c>
      <c r="F480" s="4">
        <v>282.0</v>
      </c>
      <c r="G480" s="4">
        <v>4.02</v>
      </c>
      <c r="H480" s="8">
        <v>0.3014</v>
      </c>
      <c r="I480" s="8">
        <v>0.2002</v>
      </c>
      <c r="J480" s="9">
        <v>0.004502314814814815</v>
      </c>
      <c r="K480" s="21">
        <v>389.0</v>
      </c>
      <c r="L480" s="4">
        <v>2.93</v>
      </c>
    </row>
    <row r="481">
      <c r="A481" s="20" t="s">
        <v>654</v>
      </c>
      <c r="B481" s="20" t="s">
        <v>4904</v>
      </c>
      <c r="C481" s="20" t="s">
        <v>4913</v>
      </c>
      <c r="D481" s="20" t="s">
        <v>4915</v>
      </c>
      <c r="E481" s="4" t="s">
        <v>4807</v>
      </c>
      <c r="F481" s="4">
        <v>282.0</v>
      </c>
      <c r="G481" s="4">
        <v>2.85</v>
      </c>
      <c r="H481" s="8">
        <v>0.4043</v>
      </c>
      <c r="I481" s="8">
        <v>0.1843</v>
      </c>
      <c r="J481" s="9">
        <v>0.002210648148148148</v>
      </c>
      <c r="K481" s="21">
        <v>191.0</v>
      </c>
      <c r="L481" s="4">
        <v>2.2</v>
      </c>
    </row>
    <row r="482">
      <c r="A482" s="20" t="s">
        <v>1087</v>
      </c>
      <c r="B482" s="20" t="s">
        <v>4904</v>
      </c>
      <c r="C482" s="20" t="s">
        <v>4907</v>
      </c>
      <c r="D482" s="20" t="s">
        <v>4906</v>
      </c>
      <c r="E482" s="4" t="s">
        <v>21</v>
      </c>
      <c r="F482" s="4">
        <v>280.0</v>
      </c>
      <c r="G482" s="4">
        <v>2.38</v>
      </c>
      <c r="H482" s="8">
        <v>0.6214</v>
      </c>
      <c r="I482" s="8">
        <v>0.09</v>
      </c>
      <c r="J482" s="9">
        <v>0.0020833333333333333</v>
      </c>
      <c r="K482" s="21">
        <v>180.0</v>
      </c>
      <c r="L482" s="4">
        <v>2.07</v>
      </c>
    </row>
    <row r="483">
      <c r="A483" s="20" t="s">
        <v>658</v>
      </c>
      <c r="B483" s="20" t="s">
        <v>4909</v>
      </c>
      <c r="C483" s="20" t="s">
        <v>4910</v>
      </c>
      <c r="D483" s="20" t="s">
        <v>4911</v>
      </c>
      <c r="E483" s="4" t="s">
        <v>17</v>
      </c>
      <c r="F483" s="4">
        <v>280.0</v>
      </c>
      <c r="G483" s="4">
        <v>2.28</v>
      </c>
      <c r="H483" s="8">
        <v>0.4321</v>
      </c>
      <c r="I483" s="8">
        <v>0.2429</v>
      </c>
      <c r="J483" s="9">
        <v>0.0019560185185185184</v>
      </c>
      <c r="K483" s="21">
        <v>169.0</v>
      </c>
      <c r="L483" s="4">
        <v>1.32</v>
      </c>
    </row>
    <row r="484">
      <c r="A484" s="20" t="s">
        <v>659</v>
      </c>
      <c r="B484" s="20" t="s">
        <v>4904</v>
      </c>
      <c r="C484" s="20" t="s">
        <v>4917</v>
      </c>
      <c r="D484" s="20" t="s">
        <v>4918</v>
      </c>
      <c r="E484" s="4" t="s">
        <v>642</v>
      </c>
      <c r="F484" s="4">
        <v>279.0</v>
      </c>
      <c r="G484" s="4">
        <v>2.19</v>
      </c>
      <c r="H484" s="8">
        <v>0.2796</v>
      </c>
      <c r="I484" s="8">
        <v>0.2246</v>
      </c>
      <c r="J484" s="9">
        <v>0.002372685185185185</v>
      </c>
      <c r="K484" s="21">
        <v>205.0</v>
      </c>
      <c r="L484" s="4">
        <v>3.75</v>
      </c>
    </row>
    <row r="485">
      <c r="A485" s="20" t="s">
        <v>660</v>
      </c>
      <c r="B485" s="20" t="s">
        <v>4909</v>
      </c>
      <c r="C485" s="20" t="s">
        <v>4910</v>
      </c>
      <c r="D485" s="20" t="s">
        <v>4911</v>
      </c>
      <c r="E485" s="4" t="s">
        <v>17</v>
      </c>
      <c r="F485" s="4">
        <v>279.0</v>
      </c>
      <c r="G485" s="4">
        <v>4.2</v>
      </c>
      <c r="H485" s="8">
        <v>0.2724</v>
      </c>
      <c r="I485" s="8">
        <v>0.1594</v>
      </c>
      <c r="J485" s="9">
        <v>0.0028356481481481483</v>
      </c>
      <c r="K485" s="21">
        <v>245.0</v>
      </c>
      <c r="L485" s="4">
        <v>2.59</v>
      </c>
    </row>
    <row r="486">
      <c r="A486" s="20" t="s">
        <v>3445</v>
      </c>
      <c r="B486" s="20" t="s">
        <v>4909</v>
      </c>
      <c r="C486" s="20" t="s">
        <v>4910</v>
      </c>
      <c r="D486" s="20" t="s">
        <v>4911</v>
      </c>
      <c r="E486" s="4" t="s">
        <v>17</v>
      </c>
      <c r="F486" s="4">
        <v>278.0</v>
      </c>
      <c r="G486" s="4">
        <v>3.88</v>
      </c>
      <c r="H486" s="8">
        <v>0.3417</v>
      </c>
      <c r="I486" s="8">
        <v>0.1594</v>
      </c>
      <c r="J486" s="9">
        <v>0.004548611111111111</v>
      </c>
      <c r="K486" s="21">
        <v>393.0</v>
      </c>
      <c r="L486" s="4">
        <v>3.01</v>
      </c>
    </row>
    <row r="487">
      <c r="A487" s="20" t="s">
        <v>663</v>
      </c>
      <c r="B487" s="20" t="s">
        <v>4909</v>
      </c>
      <c r="C487" s="20" t="s">
        <v>4910</v>
      </c>
      <c r="D487" s="20" t="s">
        <v>4911</v>
      </c>
      <c r="E487" s="4" t="s">
        <v>17</v>
      </c>
      <c r="F487" s="4">
        <v>278.0</v>
      </c>
      <c r="G487" s="4">
        <v>3.57</v>
      </c>
      <c r="H487" s="8">
        <v>0.2266</v>
      </c>
      <c r="I487" s="8">
        <v>0.3115</v>
      </c>
      <c r="J487" s="9">
        <v>0.0032291666666666666</v>
      </c>
      <c r="K487" s="21">
        <v>279.0</v>
      </c>
      <c r="L487" s="4">
        <v>2.87</v>
      </c>
    </row>
    <row r="488">
      <c r="A488" s="20" t="s">
        <v>664</v>
      </c>
      <c r="B488" s="20" t="s">
        <v>4909</v>
      </c>
      <c r="C488" s="20" t="s">
        <v>4910</v>
      </c>
      <c r="D488" s="20" t="s">
        <v>4911</v>
      </c>
      <c r="E488" s="4" t="s">
        <v>17</v>
      </c>
      <c r="F488" s="4">
        <v>277.0</v>
      </c>
      <c r="G488" s="4">
        <v>4.07</v>
      </c>
      <c r="H488" s="8">
        <v>0.2166</v>
      </c>
      <c r="I488" s="8">
        <v>0.1642</v>
      </c>
      <c r="J488" s="9">
        <v>0.004143518518518519</v>
      </c>
      <c r="K488" s="21">
        <v>358.0</v>
      </c>
      <c r="L488" s="4">
        <v>4.03</v>
      </c>
    </row>
    <row r="489">
      <c r="A489" s="20" t="s">
        <v>665</v>
      </c>
      <c r="B489" s="20" t="s">
        <v>4909</v>
      </c>
      <c r="C489" s="20" t="s">
        <v>4910</v>
      </c>
      <c r="D489" s="20" t="s">
        <v>4911</v>
      </c>
      <c r="E489" s="4" t="s">
        <v>17</v>
      </c>
      <c r="F489" s="4">
        <v>277.0</v>
      </c>
      <c r="G489" s="4">
        <v>3.16</v>
      </c>
      <c r="H489" s="8">
        <v>0.2383</v>
      </c>
      <c r="I489" s="8">
        <v>0.2694</v>
      </c>
      <c r="J489" s="9">
        <v>0.002476851851851852</v>
      </c>
      <c r="K489" s="21">
        <v>214.0</v>
      </c>
      <c r="L489" s="4">
        <v>2.37</v>
      </c>
    </row>
    <row r="490">
      <c r="A490" s="20" t="s">
        <v>666</v>
      </c>
      <c r="B490" s="20" t="s">
        <v>4904</v>
      </c>
      <c r="C490" s="20" t="s">
        <v>4907</v>
      </c>
      <c r="D490" s="20" t="s">
        <v>4906</v>
      </c>
      <c r="E490" s="4" t="s">
        <v>21</v>
      </c>
      <c r="F490" s="4">
        <v>277.0</v>
      </c>
      <c r="G490" s="4">
        <v>2.27</v>
      </c>
      <c r="H490" s="8">
        <v>0.3682</v>
      </c>
      <c r="I490" s="8">
        <v>0.1063</v>
      </c>
      <c r="J490" s="9">
        <v>0.0032060185185185186</v>
      </c>
      <c r="K490" s="21">
        <v>277.0</v>
      </c>
      <c r="L490" s="4">
        <v>2.47</v>
      </c>
    </row>
    <row r="491">
      <c r="A491" s="20" t="s">
        <v>668</v>
      </c>
      <c r="B491" s="20" t="s">
        <v>4909</v>
      </c>
      <c r="C491" s="20" t="s">
        <v>4910</v>
      </c>
      <c r="D491" s="20" t="s">
        <v>4911</v>
      </c>
      <c r="E491" s="4" t="s">
        <v>17</v>
      </c>
      <c r="F491" s="4">
        <v>277.0</v>
      </c>
      <c r="G491" s="4">
        <v>3.32</v>
      </c>
      <c r="H491" s="8">
        <v>0.1877</v>
      </c>
      <c r="I491" s="8">
        <v>0.2709</v>
      </c>
      <c r="J491" s="9">
        <v>0.003125</v>
      </c>
      <c r="K491" s="21">
        <v>270.0</v>
      </c>
      <c r="L491" s="4">
        <v>2.46</v>
      </c>
    </row>
    <row r="492">
      <c r="A492" s="20" t="s">
        <v>2575</v>
      </c>
      <c r="B492" s="20" t="s">
        <v>4904</v>
      </c>
      <c r="C492" s="20" t="s">
        <v>4907</v>
      </c>
      <c r="D492" s="20" t="s">
        <v>4908</v>
      </c>
      <c r="E492" s="4" t="s">
        <v>15</v>
      </c>
      <c r="F492" s="4">
        <v>276.0</v>
      </c>
      <c r="G492" s="4">
        <v>3.36</v>
      </c>
      <c r="H492" s="8">
        <v>0.1993</v>
      </c>
      <c r="I492" s="8">
        <v>0.1176</v>
      </c>
      <c r="J492" s="9">
        <v>0.005717592592592593</v>
      </c>
      <c r="K492" s="21">
        <v>494.0</v>
      </c>
      <c r="L492" s="4">
        <v>8.33</v>
      </c>
    </row>
    <row r="493">
      <c r="A493" s="20" t="s">
        <v>671</v>
      </c>
      <c r="B493" s="20" t="s">
        <v>4904</v>
      </c>
      <c r="C493" s="20" t="s">
        <v>4907</v>
      </c>
      <c r="D493" s="20" t="s">
        <v>4908</v>
      </c>
      <c r="E493" s="4" t="s">
        <v>15</v>
      </c>
      <c r="F493" s="4">
        <v>276.0</v>
      </c>
      <c r="G493" s="4">
        <v>2.35</v>
      </c>
      <c r="H493" s="8">
        <v>0.2428</v>
      </c>
      <c r="I493" s="8">
        <v>0.1633</v>
      </c>
      <c r="J493" s="9">
        <v>0.0031134259259259257</v>
      </c>
      <c r="K493" s="21">
        <v>269.0</v>
      </c>
      <c r="L493" s="4">
        <v>3.78</v>
      </c>
    </row>
    <row r="494">
      <c r="A494" s="20" t="s">
        <v>673</v>
      </c>
      <c r="B494" s="20" t="s">
        <v>4909</v>
      </c>
      <c r="C494" s="20" t="s">
        <v>4910</v>
      </c>
      <c r="D494" s="20" t="s">
        <v>4911</v>
      </c>
      <c r="E494" s="4" t="s">
        <v>17</v>
      </c>
      <c r="F494" s="4">
        <v>276.0</v>
      </c>
      <c r="G494" s="4">
        <v>3.44</v>
      </c>
      <c r="H494" s="8">
        <v>0.25</v>
      </c>
      <c r="I494" s="8">
        <v>0.2316</v>
      </c>
      <c r="J494" s="9">
        <v>0.0027199074074074074</v>
      </c>
      <c r="K494" s="21">
        <v>235.0</v>
      </c>
      <c r="L494" s="4">
        <v>2.26</v>
      </c>
    </row>
    <row r="495">
      <c r="A495" s="20" t="s">
        <v>674</v>
      </c>
      <c r="B495" s="20" t="s">
        <v>4909</v>
      </c>
      <c r="C495" s="20" t="s">
        <v>4910</v>
      </c>
      <c r="D495" s="20" t="s">
        <v>4911</v>
      </c>
      <c r="E495" s="4" t="s">
        <v>17</v>
      </c>
      <c r="F495" s="4">
        <v>275.0</v>
      </c>
      <c r="G495" s="4">
        <v>4.45</v>
      </c>
      <c r="H495" s="8">
        <v>0.2945</v>
      </c>
      <c r="I495" s="8">
        <v>0.1585</v>
      </c>
      <c r="J495" s="9">
        <v>0.004131944444444444</v>
      </c>
      <c r="K495" s="21">
        <v>357.0</v>
      </c>
      <c r="L495" s="4">
        <v>3.41</v>
      </c>
    </row>
    <row r="496">
      <c r="A496" s="20" t="s">
        <v>675</v>
      </c>
      <c r="B496" s="20" t="s">
        <v>4909</v>
      </c>
      <c r="C496" s="20" t="s">
        <v>4910</v>
      </c>
      <c r="D496" s="20" t="s">
        <v>4911</v>
      </c>
      <c r="E496" s="4" t="s">
        <v>17</v>
      </c>
      <c r="F496" s="4">
        <v>275.0</v>
      </c>
      <c r="G496" s="4">
        <v>3.33</v>
      </c>
      <c r="H496" s="8">
        <v>0.1855</v>
      </c>
      <c r="I496" s="8">
        <v>0.2481</v>
      </c>
      <c r="J496" s="9">
        <v>0.0029745370370370373</v>
      </c>
      <c r="K496" s="21">
        <v>257.0</v>
      </c>
      <c r="L496" s="4">
        <v>2.6</v>
      </c>
    </row>
    <row r="497">
      <c r="A497" s="20" t="s">
        <v>1611</v>
      </c>
      <c r="B497" s="20" t="s">
        <v>4904</v>
      </c>
      <c r="C497" s="20" t="s">
        <v>4907</v>
      </c>
      <c r="D497" s="20" t="s">
        <v>4906</v>
      </c>
      <c r="E497" s="4" t="s">
        <v>21</v>
      </c>
      <c r="F497" s="4">
        <v>275.0</v>
      </c>
      <c r="G497" s="4">
        <v>1.91</v>
      </c>
      <c r="H497" s="8">
        <v>0.2</v>
      </c>
      <c r="I497" s="8">
        <v>0.0951</v>
      </c>
      <c r="J497" s="9">
        <v>0.00431712962962963</v>
      </c>
      <c r="K497" s="21">
        <v>373.0</v>
      </c>
      <c r="L497" s="4">
        <v>4.91</v>
      </c>
    </row>
    <row r="498">
      <c r="A498" s="20" t="s">
        <v>677</v>
      </c>
      <c r="B498" s="20" t="s">
        <v>4909</v>
      </c>
      <c r="C498" s="20" t="s">
        <v>4910</v>
      </c>
      <c r="D498" s="20" t="s">
        <v>4912</v>
      </c>
      <c r="E498" s="4" t="s">
        <v>32</v>
      </c>
      <c r="F498" s="4">
        <v>275.0</v>
      </c>
      <c r="G498" s="4">
        <v>3.72</v>
      </c>
      <c r="H498" s="8">
        <v>0.2727</v>
      </c>
      <c r="I498" s="8">
        <v>0.1663</v>
      </c>
      <c r="J498" s="9">
        <v>0.0036689814814814814</v>
      </c>
      <c r="K498" s="21">
        <v>317.0</v>
      </c>
      <c r="L498" s="4">
        <v>2.93</v>
      </c>
    </row>
    <row r="499">
      <c r="A499" s="20" t="s">
        <v>678</v>
      </c>
      <c r="B499" s="20" t="s">
        <v>4909</v>
      </c>
      <c r="C499" s="20" t="s">
        <v>4910</v>
      </c>
      <c r="D499" s="20" t="s">
        <v>4911</v>
      </c>
      <c r="E499" s="4" t="s">
        <v>17</v>
      </c>
      <c r="F499" s="4">
        <v>274.0</v>
      </c>
      <c r="G499" s="4">
        <v>4.46</v>
      </c>
      <c r="H499" s="8">
        <v>0.2263</v>
      </c>
      <c r="I499" s="8">
        <v>0.1866</v>
      </c>
      <c r="J499" s="9">
        <v>0.004421296296296296</v>
      </c>
      <c r="K499" s="21">
        <v>382.0</v>
      </c>
      <c r="L499" s="4">
        <v>2.72</v>
      </c>
    </row>
    <row r="500">
      <c r="A500" s="20" t="s">
        <v>679</v>
      </c>
      <c r="B500" s="20" t="s">
        <v>4909</v>
      </c>
      <c r="C500" s="20" t="s">
        <v>4910</v>
      </c>
      <c r="D500" s="20" t="s">
        <v>4911</v>
      </c>
      <c r="E500" s="4" t="s">
        <v>17</v>
      </c>
      <c r="F500" s="4">
        <v>274.0</v>
      </c>
      <c r="G500" s="4">
        <v>4.74</v>
      </c>
      <c r="H500" s="8">
        <v>0.2628</v>
      </c>
      <c r="I500" s="8">
        <v>0.1447</v>
      </c>
      <c r="J500" s="9">
        <v>0.004884259259259259</v>
      </c>
      <c r="K500" s="21">
        <v>422.0</v>
      </c>
      <c r="L500" s="4">
        <v>3.47</v>
      </c>
    </row>
    <row r="501">
      <c r="A501" s="20" t="s">
        <v>680</v>
      </c>
      <c r="B501" s="20" t="s">
        <v>4909</v>
      </c>
      <c r="C501" s="20" t="s">
        <v>4910</v>
      </c>
      <c r="D501" s="20" t="s">
        <v>4911</v>
      </c>
      <c r="E501" s="4" t="s">
        <v>17</v>
      </c>
      <c r="F501" s="4">
        <v>274.0</v>
      </c>
      <c r="G501" s="4">
        <v>4.04</v>
      </c>
      <c r="H501" s="8">
        <v>0.2664</v>
      </c>
      <c r="I501" s="8">
        <v>0.1706</v>
      </c>
      <c r="J501" s="9">
        <v>0.0034375</v>
      </c>
      <c r="K501" s="21">
        <v>297.0</v>
      </c>
      <c r="L501" s="4">
        <v>2.39</v>
      </c>
    </row>
    <row r="502">
      <c r="A502" s="20">
        <v>3548.0</v>
      </c>
      <c r="B502" s="20" t="s">
        <v>4904</v>
      </c>
      <c r="C502" s="20" t="s">
        <v>4905</v>
      </c>
      <c r="D502" s="20" t="s">
        <v>4906</v>
      </c>
      <c r="E502" s="4" t="s">
        <v>12</v>
      </c>
      <c r="F502" s="4">
        <v>272.0</v>
      </c>
      <c r="G502" s="4">
        <v>2.8</v>
      </c>
      <c r="H502" s="8">
        <v>0.2868</v>
      </c>
      <c r="I502" s="8">
        <v>0.0946</v>
      </c>
      <c r="J502" s="9">
        <v>0.004050925925925926</v>
      </c>
      <c r="K502" s="21">
        <v>350.0</v>
      </c>
      <c r="L502" s="4">
        <v>3.39</v>
      </c>
    </row>
    <row r="503">
      <c r="A503" s="20">
        <v>2833.0</v>
      </c>
      <c r="B503" s="20" t="s">
        <v>4904</v>
      </c>
      <c r="C503" s="20" t="s">
        <v>4905</v>
      </c>
      <c r="D503" s="20" t="s">
        <v>4906</v>
      </c>
      <c r="E503" s="4" t="s">
        <v>12</v>
      </c>
      <c r="F503" s="4">
        <v>271.0</v>
      </c>
      <c r="G503" s="4">
        <v>2.88</v>
      </c>
      <c r="H503" s="8">
        <v>0.31</v>
      </c>
      <c r="I503" s="8">
        <v>0.1344</v>
      </c>
      <c r="J503" s="9">
        <v>0.003993055555555555</v>
      </c>
      <c r="K503" s="21">
        <v>345.0</v>
      </c>
      <c r="L503" s="4">
        <v>3.28</v>
      </c>
    </row>
    <row r="504">
      <c r="A504" s="20">
        <v>4381.0</v>
      </c>
      <c r="B504" s="20" t="s">
        <v>4904</v>
      </c>
      <c r="C504" s="20" t="s">
        <v>4905</v>
      </c>
      <c r="D504" s="20" t="s">
        <v>4906</v>
      </c>
      <c r="E504" s="4" t="s">
        <v>12</v>
      </c>
      <c r="F504" s="4">
        <v>271.0</v>
      </c>
      <c r="G504" s="4">
        <v>2.88</v>
      </c>
      <c r="H504" s="8">
        <v>0.31</v>
      </c>
      <c r="I504" s="8">
        <v>0.0282</v>
      </c>
      <c r="J504" s="9">
        <v>0.0015509259259259259</v>
      </c>
      <c r="K504" s="21">
        <v>134.0</v>
      </c>
      <c r="L504" s="4">
        <v>1.8</v>
      </c>
    </row>
    <row r="505">
      <c r="A505" s="20">
        <v>9942.0</v>
      </c>
      <c r="B505" s="20" t="s">
        <v>4904</v>
      </c>
      <c r="C505" s="20" t="s">
        <v>4905</v>
      </c>
      <c r="D505" s="20" t="s">
        <v>4906</v>
      </c>
      <c r="E505" s="4" t="s">
        <v>12</v>
      </c>
      <c r="F505" s="4">
        <v>271.0</v>
      </c>
      <c r="G505" s="4">
        <v>2.73</v>
      </c>
      <c r="H505" s="8">
        <v>0.059</v>
      </c>
      <c r="I505" s="8">
        <v>0.0365</v>
      </c>
      <c r="J505" s="9">
        <v>0.003958333333333334</v>
      </c>
      <c r="K505" s="21">
        <v>342.0</v>
      </c>
      <c r="L505" s="4">
        <v>8.18</v>
      </c>
    </row>
    <row r="506">
      <c r="A506" s="20">
        <v>2010.0</v>
      </c>
      <c r="B506" s="20" t="s">
        <v>4909</v>
      </c>
      <c r="C506" s="20" t="s">
        <v>4910</v>
      </c>
      <c r="D506" s="20" t="s">
        <v>4916</v>
      </c>
      <c r="E506" s="4" t="s">
        <v>315</v>
      </c>
      <c r="F506" s="4">
        <v>270.0</v>
      </c>
      <c r="G506" s="4">
        <v>3.26</v>
      </c>
      <c r="H506" s="8">
        <v>0.1815</v>
      </c>
      <c r="I506" s="8">
        <v>0.2191</v>
      </c>
      <c r="J506" s="9">
        <v>0.0033564814814814816</v>
      </c>
      <c r="K506" s="21">
        <v>290.0</v>
      </c>
      <c r="L506" s="4">
        <v>4.78</v>
      </c>
    </row>
    <row r="507">
      <c r="A507" s="20" t="s">
        <v>690</v>
      </c>
      <c r="B507" s="20" t="s">
        <v>4904</v>
      </c>
      <c r="C507" s="20" t="s">
        <v>4917</v>
      </c>
      <c r="D507" s="20" t="s">
        <v>4918</v>
      </c>
      <c r="E507" s="4" t="s">
        <v>642</v>
      </c>
      <c r="F507" s="4">
        <v>269.0</v>
      </c>
      <c r="G507" s="4">
        <v>1.36</v>
      </c>
      <c r="H507" s="8">
        <v>0.2342</v>
      </c>
      <c r="I507" s="8">
        <v>0.0847</v>
      </c>
      <c r="J507" s="9">
        <v>0.002337962962962963</v>
      </c>
      <c r="K507" s="21">
        <v>202.0</v>
      </c>
      <c r="L507" s="4">
        <v>2.76</v>
      </c>
    </row>
    <row r="508">
      <c r="A508" s="20" t="s">
        <v>691</v>
      </c>
      <c r="B508" s="20" t="s">
        <v>4904</v>
      </c>
      <c r="C508" s="20" t="s">
        <v>4907</v>
      </c>
      <c r="D508" s="20" t="s">
        <v>4906</v>
      </c>
      <c r="E508" s="4" t="s">
        <v>21</v>
      </c>
      <c r="F508" s="4">
        <v>269.0</v>
      </c>
      <c r="G508" s="4">
        <v>3.0</v>
      </c>
      <c r="H508" s="8">
        <v>0.4238</v>
      </c>
      <c r="I508" s="8">
        <v>0.1027</v>
      </c>
      <c r="J508" s="9">
        <v>0.003425925925925926</v>
      </c>
      <c r="K508" s="21">
        <v>296.0</v>
      </c>
      <c r="L508" s="4">
        <v>2.72</v>
      </c>
    </row>
    <row r="509">
      <c r="A509" s="20" t="s">
        <v>692</v>
      </c>
      <c r="B509" s="20" t="s">
        <v>4909</v>
      </c>
      <c r="C509" s="20" t="s">
        <v>4910</v>
      </c>
      <c r="D509" s="20" t="s">
        <v>4911</v>
      </c>
      <c r="E509" s="4" t="s">
        <v>17</v>
      </c>
      <c r="F509" s="4">
        <v>269.0</v>
      </c>
      <c r="G509" s="4">
        <v>4.38</v>
      </c>
      <c r="H509" s="8">
        <v>0.2342</v>
      </c>
      <c r="I509" s="8">
        <v>0.1569</v>
      </c>
      <c r="J509" s="9">
        <v>0.004293981481481481</v>
      </c>
      <c r="K509" s="21">
        <v>371.0</v>
      </c>
      <c r="L509" s="4">
        <v>3.99</v>
      </c>
    </row>
    <row r="510">
      <c r="A510" s="20" t="s">
        <v>693</v>
      </c>
      <c r="B510" s="20" t="s">
        <v>4904</v>
      </c>
      <c r="C510" s="20" t="s">
        <v>4907</v>
      </c>
      <c r="D510" s="20" t="s">
        <v>4906</v>
      </c>
      <c r="E510" s="4" t="s">
        <v>21</v>
      </c>
      <c r="F510" s="4">
        <v>268.0</v>
      </c>
      <c r="G510" s="4">
        <v>2.95</v>
      </c>
      <c r="H510" s="8">
        <v>0.3619</v>
      </c>
      <c r="I510" s="8">
        <v>0.1707</v>
      </c>
      <c r="J510" s="9">
        <v>0.003923611111111111</v>
      </c>
      <c r="K510" s="21">
        <v>339.0</v>
      </c>
      <c r="L510" s="4">
        <v>3.85</v>
      </c>
    </row>
    <row r="511">
      <c r="A511" s="20" t="s">
        <v>1395</v>
      </c>
      <c r="B511" s="20" t="s">
        <v>4909</v>
      </c>
      <c r="C511" s="20" t="s">
        <v>4910</v>
      </c>
      <c r="D511" s="20" t="s">
        <v>4911</v>
      </c>
      <c r="E511" s="4" t="s">
        <v>17</v>
      </c>
      <c r="F511" s="4">
        <v>267.0</v>
      </c>
      <c r="G511" s="4">
        <v>3.3</v>
      </c>
      <c r="H511" s="8">
        <v>0.2097</v>
      </c>
      <c r="I511" s="8">
        <v>0.1784</v>
      </c>
      <c r="J511" s="9">
        <v>0.0033333333333333335</v>
      </c>
      <c r="K511" s="21">
        <v>288.0</v>
      </c>
      <c r="L511" s="4">
        <v>2.9</v>
      </c>
    </row>
    <row r="512">
      <c r="A512" s="20" t="s">
        <v>696</v>
      </c>
      <c r="B512" s="20" t="s">
        <v>4909</v>
      </c>
      <c r="C512" s="20" t="s">
        <v>4910</v>
      </c>
      <c r="D512" s="20" t="s">
        <v>4911</v>
      </c>
      <c r="E512" s="4" t="s">
        <v>17</v>
      </c>
      <c r="F512" s="4">
        <v>267.0</v>
      </c>
      <c r="G512" s="4">
        <v>4.18</v>
      </c>
      <c r="H512" s="8">
        <v>0.2772</v>
      </c>
      <c r="I512" s="8">
        <v>0.147</v>
      </c>
      <c r="J512" s="9">
        <v>0.003726851851851852</v>
      </c>
      <c r="K512" s="21">
        <v>322.0</v>
      </c>
      <c r="L512" s="4">
        <v>3.7</v>
      </c>
    </row>
    <row r="513">
      <c r="A513" s="20" t="s">
        <v>697</v>
      </c>
      <c r="B513" s="20" t="s">
        <v>4909</v>
      </c>
      <c r="C513" s="20" t="s">
        <v>4910</v>
      </c>
      <c r="D513" s="20" t="s">
        <v>4911</v>
      </c>
      <c r="E513" s="4" t="s">
        <v>17</v>
      </c>
      <c r="F513" s="4">
        <v>267.0</v>
      </c>
      <c r="G513" s="4">
        <v>4.6</v>
      </c>
      <c r="H513" s="8">
        <v>0.2584</v>
      </c>
      <c r="I513" s="8">
        <v>0.1515</v>
      </c>
      <c r="J513" s="9">
        <v>0.0042592592592592595</v>
      </c>
      <c r="K513" s="21">
        <v>368.0</v>
      </c>
      <c r="L513" s="4">
        <v>3.51</v>
      </c>
    </row>
    <row r="514">
      <c r="A514" s="20" t="s">
        <v>3333</v>
      </c>
      <c r="B514" s="20" t="s">
        <v>4904</v>
      </c>
      <c r="C514" s="20" t="s">
        <v>4907</v>
      </c>
      <c r="D514" s="20" t="s">
        <v>4908</v>
      </c>
      <c r="E514" s="4" t="s">
        <v>15</v>
      </c>
      <c r="F514" s="4">
        <v>266.0</v>
      </c>
      <c r="G514" s="4">
        <v>3.18</v>
      </c>
      <c r="H514" s="8">
        <v>0.1654</v>
      </c>
      <c r="I514" s="8">
        <v>0.1842</v>
      </c>
      <c r="J514" s="9">
        <v>0.003611111111111111</v>
      </c>
      <c r="K514" s="21">
        <v>312.0</v>
      </c>
      <c r="L514" s="4">
        <v>4.74</v>
      </c>
    </row>
    <row r="515">
      <c r="A515" s="20" t="s">
        <v>699</v>
      </c>
      <c r="B515" s="20" t="s">
        <v>4904</v>
      </c>
      <c r="C515" s="20" t="s">
        <v>4907</v>
      </c>
      <c r="D515" s="20" t="s">
        <v>4906</v>
      </c>
      <c r="E515" s="4" t="s">
        <v>21</v>
      </c>
      <c r="F515" s="4">
        <v>266.0</v>
      </c>
      <c r="G515" s="4">
        <v>2.78</v>
      </c>
      <c r="H515" s="8">
        <v>0.3045</v>
      </c>
      <c r="I515" s="8">
        <v>0.1786</v>
      </c>
      <c r="J515" s="9">
        <v>0.003553240740740741</v>
      </c>
      <c r="K515" s="21">
        <v>307.0</v>
      </c>
      <c r="L515" s="4">
        <v>3.44</v>
      </c>
    </row>
    <row r="516">
      <c r="A516" s="20" t="s">
        <v>701</v>
      </c>
      <c r="B516" s="20" t="s">
        <v>4909</v>
      </c>
      <c r="C516" s="20" t="s">
        <v>4910</v>
      </c>
      <c r="D516" s="20" t="s">
        <v>4912</v>
      </c>
      <c r="E516" s="4" t="s">
        <v>32</v>
      </c>
      <c r="F516" s="4">
        <v>265.0</v>
      </c>
      <c r="G516" s="4">
        <v>3.14</v>
      </c>
      <c r="H516" s="8">
        <v>0.2113</v>
      </c>
      <c r="I516" s="8">
        <v>0.1998</v>
      </c>
      <c r="J516" s="9">
        <v>0.002951388888888889</v>
      </c>
      <c r="K516" s="21">
        <v>255.0</v>
      </c>
      <c r="L516" s="4">
        <v>3.65</v>
      </c>
    </row>
    <row r="517">
      <c r="A517" s="20" t="s">
        <v>704</v>
      </c>
      <c r="B517" s="20" t="s">
        <v>4909</v>
      </c>
      <c r="C517" s="20" t="s">
        <v>4910</v>
      </c>
      <c r="D517" s="20" t="s">
        <v>4911</v>
      </c>
      <c r="E517" s="4" t="s">
        <v>17</v>
      </c>
      <c r="F517" s="4">
        <v>265.0</v>
      </c>
      <c r="G517" s="4">
        <v>2.57</v>
      </c>
      <c r="H517" s="8">
        <v>0.3057</v>
      </c>
      <c r="I517" s="8">
        <v>0.1368</v>
      </c>
      <c r="J517" s="9">
        <v>0.003472222222222222</v>
      </c>
      <c r="K517" s="21">
        <v>300.0</v>
      </c>
      <c r="L517" s="4">
        <v>3.27</v>
      </c>
    </row>
    <row r="518">
      <c r="A518" s="20">
        <v>27202.0</v>
      </c>
      <c r="B518" s="20" t="s">
        <v>4904</v>
      </c>
      <c r="C518" s="20" t="s">
        <v>4905</v>
      </c>
      <c r="D518" s="20" t="s">
        <v>4906</v>
      </c>
      <c r="E518" s="4" t="s">
        <v>12</v>
      </c>
      <c r="F518" s="4">
        <v>264.0</v>
      </c>
      <c r="G518" s="4">
        <v>2.55</v>
      </c>
      <c r="H518" s="8">
        <v>0.2652</v>
      </c>
      <c r="I518" s="8">
        <v>0.0964</v>
      </c>
      <c r="J518" s="9">
        <v>0.0032060185185185186</v>
      </c>
      <c r="K518" s="21">
        <v>277.0</v>
      </c>
      <c r="L518" s="4">
        <v>3.87</v>
      </c>
    </row>
    <row r="519">
      <c r="A519" s="20" t="s">
        <v>706</v>
      </c>
      <c r="B519" s="20" t="s">
        <v>4909</v>
      </c>
      <c r="C519" s="20" t="s">
        <v>4910</v>
      </c>
      <c r="D519" s="20" t="s">
        <v>4911</v>
      </c>
      <c r="E519" s="4" t="s">
        <v>17</v>
      </c>
      <c r="F519" s="4">
        <v>263.0</v>
      </c>
      <c r="G519" s="4">
        <v>4.49</v>
      </c>
      <c r="H519" s="8">
        <v>0.327</v>
      </c>
      <c r="I519" s="8">
        <v>0.0931</v>
      </c>
      <c r="J519" s="9">
        <v>0.00866898148148148</v>
      </c>
      <c r="K519" s="21">
        <v>749.0</v>
      </c>
      <c r="L519" s="4">
        <v>3.88</v>
      </c>
    </row>
    <row r="520">
      <c r="A520" s="20" t="s">
        <v>707</v>
      </c>
      <c r="B520" s="20" t="s">
        <v>4909</v>
      </c>
      <c r="C520" s="20" t="s">
        <v>4910</v>
      </c>
      <c r="D520" s="20" t="s">
        <v>4911</v>
      </c>
      <c r="E520" s="4" t="s">
        <v>17</v>
      </c>
      <c r="F520" s="4">
        <v>263.0</v>
      </c>
      <c r="G520" s="4">
        <v>3.72</v>
      </c>
      <c r="H520" s="8">
        <v>0.2471</v>
      </c>
      <c r="I520" s="8">
        <v>0.1912</v>
      </c>
      <c r="J520" s="9">
        <v>0.003761574074074074</v>
      </c>
      <c r="K520" s="21">
        <v>325.0</v>
      </c>
      <c r="L520" s="4">
        <v>3.29</v>
      </c>
    </row>
    <row r="521">
      <c r="A521" s="20" t="s">
        <v>708</v>
      </c>
      <c r="B521" s="20" t="s">
        <v>4909</v>
      </c>
      <c r="C521" s="20" t="s">
        <v>4910</v>
      </c>
      <c r="D521" s="20" t="s">
        <v>4911</v>
      </c>
      <c r="E521" s="4" t="s">
        <v>17</v>
      </c>
      <c r="F521" s="4">
        <v>262.0</v>
      </c>
      <c r="G521" s="4">
        <v>5.51</v>
      </c>
      <c r="H521" s="8">
        <v>0.2366</v>
      </c>
      <c r="I521" s="8">
        <v>0.1303</v>
      </c>
      <c r="J521" s="9">
        <v>0.00443287037037037</v>
      </c>
      <c r="K521" s="21">
        <v>383.0</v>
      </c>
      <c r="L521" s="4">
        <v>3.99</v>
      </c>
    </row>
    <row r="522">
      <c r="A522" s="20" t="s">
        <v>709</v>
      </c>
      <c r="B522" s="20" t="s">
        <v>4904</v>
      </c>
      <c r="C522" s="20" t="s">
        <v>4907</v>
      </c>
      <c r="D522" s="20" t="s">
        <v>4906</v>
      </c>
      <c r="E522" s="4" t="s">
        <v>21</v>
      </c>
      <c r="F522" s="4">
        <v>262.0</v>
      </c>
      <c r="G522" s="4">
        <v>2.37</v>
      </c>
      <c r="H522" s="8">
        <v>0.3282</v>
      </c>
      <c r="I522" s="8">
        <v>0.1063</v>
      </c>
      <c r="J522" s="9">
        <v>0.004016203703703704</v>
      </c>
      <c r="K522" s="21">
        <v>347.0</v>
      </c>
      <c r="L522" s="4">
        <v>3.65</v>
      </c>
    </row>
    <row r="523">
      <c r="A523" s="20" t="s">
        <v>710</v>
      </c>
      <c r="B523" s="20" t="s">
        <v>4904</v>
      </c>
      <c r="C523" s="20" t="s">
        <v>4905</v>
      </c>
      <c r="D523" s="20" t="s">
        <v>4908</v>
      </c>
      <c r="E523" s="4" t="s">
        <v>255</v>
      </c>
      <c r="F523" s="4">
        <v>262.0</v>
      </c>
      <c r="G523" s="4">
        <v>2.96</v>
      </c>
      <c r="H523" s="8">
        <v>0.1298</v>
      </c>
      <c r="I523" s="8">
        <v>0.2297</v>
      </c>
      <c r="J523" s="9">
        <v>0.005104166666666667</v>
      </c>
      <c r="K523" s="21">
        <v>441.0</v>
      </c>
      <c r="L523" s="4">
        <v>6.61</v>
      </c>
    </row>
    <row r="524">
      <c r="A524" s="20" t="s">
        <v>712</v>
      </c>
      <c r="B524" s="20" t="s">
        <v>4904</v>
      </c>
      <c r="C524" s="20" t="s">
        <v>4907</v>
      </c>
      <c r="D524" s="20" t="s">
        <v>4908</v>
      </c>
      <c r="E524" s="4" t="s">
        <v>15</v>
      </c>
      <c r="F524" s="4">
        <v>262.0</v>
      </c>
      <c r="G524" s="4">
        <v>2.55</v>
      </c>
      <c r="H524" s="8">
        <v>0.2977</v>
      </c>
      <c r="I524" s="8">
        <v>0.1994</v>
      </c>
      <c r="J524" s="9">
        <v>0.004675925925925926</v>
      </c>
      <c r="K524" s="21">
        <v>404.0</v>
      </c>
      <c r="L524" s="4">
        <v>3.98</v>
      </c>
    </row>
    <row r="525">
      <c r="A525" s="20" t="s">
        <v>713</v>
      </c>
      <c r="B525" s="20" t="s">
        <v>4909</v>
      </c>
      <c r="C525" s="20" t="s">
        <v>4910</v>
      </c>
      <c r="D525" s="20" t="s">
        <v>4911</v>
      </c>
      <c r="E525" s="4" t="s">
        <v>17</v>
      </c>
      <c r="F525" s="4">
        <v>262.0</v>
      </c>
      <c r="G525" s="4">
        <v>4.43</v>
      </c>
      <c r="H525" s="8">
        <v>0.1641</v>
      </c>
      <c r="I525" s="8">
        <v>0.2353</v>
      </c>
      <c r="J525" s="9">
        <v>0.0030671296296296297</v>
      </c>
      <c r="K525" s="21">
        <v>265.0</v>
      </c>
      <c r="L525" s="4">
        <v>3.22</v>
      </c>
    </row>
    <row r="526">
      <c r="A526" s="20" t="s">
        <v>714</v>
      </c>
      <c r="B526" s="20" t="s">
        <v>4909</v>
      </c>
      <c r="C526" s="20" t="s">
        <v>4910</v>
      </c>
      <c r="D526" s="20" t="s">
        <v>4911</v>
      </c>
      <c r="E526" s="4" t="s">
        <v>17</v>
      </c>
      <c r="F526" s="4">
        <v>262.0</v>
      </c>
      <c r="G526" s="4">
        <v>3.65</v>
      </c>
      <c r="H526" s="8">
        <v>0.3664</v>
      </c>
      <c r="I526" s="8">
        <v>0.1998</v>
      </c>
      <c r="J526" s="9">
        <v>0.003310185185185185</v>
      </c>
      <c r="K526" s="21">
        <v>286.0</v>
      </c>
      <c r="L526" s="4">
        <v>2.26</v>
      </c>
    </row>
    <row r="527">
      <c r="A527" s="20" t="s">
        <v>715</v>
      </c>
      <c r="B527" s="20" t="s">
        <v>4904</v>
      </c>
      <c r="C527" s="20" t="s">
        <v>4917</v>
      </c>
      <c r="D527" s="20" t="s">
        <v>4918</v>
      </c>
      <c r="E527" s="4" t="s">
        <v>642</v>
      </c>
      <c r="F527" s="4">
        <v>262.0</v>
      </c>
      <c r="G527" s="4">
        <v>5.98</v>
      </c>
      <c r="H527" s="8">
        <v>0.3359</v>
      </c>
      <c r="I527" s="8">
        <v>0.1028</v>
      </c>
      <c r="J527" s="9">
        <v>0.004872685185185185</v>
      </c>
      <c r="K527" s="21">
        <v>421.0</v>
      </c>
      <c r="L527" s="4">
        <v>4.66</v>
      </c>
    </row>
    <row r="528">
      <c r="A528" s="20" t="s">
        <v>716</v>
      </c>
      <c r="B528" s="20" t="s">
        <v>4909</v>
      </c>
      <c r="C528" s="20" t="s">
        <v>4910</v>
      </c>
      <c r="D528" s="20" t="s">
        <v>4912</v>
      </c>
      <c r="E528" s="4" t="s">
        <v>32</v>
      </c>
      <c r="F528" s="4">
        <v>261.0</v>
      </c>
      <c r="G528" s="4">
        <v>2.67</v>
      </c>
      <c r="H528" s="8">
        <v>0.3142</v>
      </c>
      <c r="I528" s="8">
        <v>0.1121</v>
      </c>
      <c r="J528" s="9">
        <v>0.005011574074074074</v>
      </c>
      <c r="K528" s="21">
        <v>433.0</v>
      </c>
      <c r="L528" s="4">
        <v>4.26</v>
      </c>
    </row>
    <row r="529">
      <c r="A529" s="20" t="s">
        <v>717</v>
      </c>
      <c r="B529" s="20" t="s">
        <v>4909</v>
      </c>
      <c r="C529" s="20" t="s">
        <v>4910</v>
      </c>
      <c r="D529" s="20" t="s">
        <v>4911</v>
      </c>
      <c r="E529" s="4" t="s">
        <v>17</v>
      </c>
      <c r="F529" s="4">
        <v>261.0</v>
      </c>
      <c r="G529" s="4">
        <v>4.08</v>
      </c>
      <c r="H529" s="8">
        <v>0.249</v>
      </c>
      <c r="I529" s="8">
        <v>0.1784</v>
      </c>
      <c r="J529" s="9">
        <v>0.0033333333333333335</v>
      </c>
      <c r="K529" s="21">
        <v>288.0</v>
      </c>
      <c r="L529" s="4">
        <v>3.72</v>
      </c>
    </row>
    <row r="530">
      <c r="A530" s="20" t="s">
        <v>718</v>
      </c>
      <c r="B530" s="20" t="s">
        <v>4909</v>
      </c>
      <c r="C530" s="20" t="s">
        <v>4910</v>
      </c>
      <c r="D530" s="20" t="s">
        <v>4911</v>
      </c>
      <c r="E530" s="4" t="s">
        <v>17</v>
      </c>
      <c r="F530" s="4">
        <v>261.0</v>
      </c>
      <c r="G530" s="4">
        <v>4.01</v>
      </c>
      <c r="H530" s="8">
        <v>0.249</v>
      </c>
      <c r="I530" s="8">
        <v>0.1501</v>
      </c>
      <c r="J530" s="9">
        <v>0.003298611111111111</v>
      </c>
      <c r="K530" s="21">
        <v>285.0</v>
      </c>
      <c r="L530" s="4">
        <v>4.45</v>
      </c>
    </row>
    <row r="531">
      <c r="A531" s="20" t="s">
        <v>719</v>
      </c>
      <c r="B531" s="20" t="s">
        <v>4909</v>
      </c>
      <c r="C531" s="20" t="s">
        <v>4910</v>
      </c>
      <c r="D531" s="20" t="s">
        <v>4911</v>
      </c>
      <c r="E531" s="4" t="s">
        <v>17</v>
      </c>
      <c r="F531" s="4">
        <v>261.0</v>
      </c>
      <c r="G531" s="4">
        <v>3.43</v>
      </c>
      <c r="H531" s="8">
        <v>0.3295</v>
      </c>
      <c r="I531" s="8">
        <v>0.1261</v>
      </c>
      <c r="J531" s="9">
        <v>0.004699074074074074</v>
      </c>
      <c r="K531" s="21">
        <v>406.0</v>
      </c>
      <c r="L531" s="4">
        <v>3.79</v>
      </c>
    </row>
    <row r="532">
      <c r="A532" s="20">
        <v>4291.0</v>
      </c>
      <c r="B532" s="20" t="s">
        <v>4904</v>
      </c>
      <c r="C532" s="20" t="s">
        <v>4905</v>
      </c>
      <c r="D532" s="20" t="s">
        <v>4906</v>
      </c>
      <c r="E532" s="4" t="s">
        <v>12</v>
      </c>
      <c r="F532" s="4">
        <v>260.0</v>
      </c>
      <c r="G532" s="4">
        <v>2.62</v>
      </c>
      <c r="H532" s="8">
        <v>0.25</v>
      </c>
      <c r="I532" s="8">
        <v>0.1733</v>
      </c>
      <c r="J532" s="9">
        <v>0.007905092592592592</v>
      </c>
      <c r="K532" s="21">
        <v>683.0</v>
      </c>
      <c r="L532" s="4">
        <v>5.37</v>
      </c>
    </row>
    <row r="533">
      <c r="A533" s="20" t="s">
        <v>721</v>
      </c>
      <c r="B533" s="20" t="s">
        <v>4909</v>
      </c>
      <c r="C533" s="20" t="s">
        <v>4910</v>
      </c>
      <c r="D533" s="20" t="s">
        <v>4911</v>
      </c>
      <c r="E533" s="4" t="s">
        <v>17</v>
      </c>
      <c r="F533" s="4">
        <v>260.0</v>
      </c>
      <c r="G533" s="4">
        <v>3.18</v>
      </c>
      <c r="H533" s="8">
        <v>0.2346</v>
      </c>
      <c r="I533" s="8">
        <v>0.2633</v>
      </c>
      <c r="J533" s="9">
        <v>0.0045138888888888885</v>
      </c>
      <c r="K533" s="21">
        <v>390.0</v>
      </c>
      <c r="L533" s="4">
        <v>2.28</v>
      </c>
    </row>
    <row r="534">
      <c r="A534" s="20" t="s">
        <v>722</v>
      </c>
      <c r="B534" s="20" t="s">
        <v>4909</v>
      </c>
      <c r="C534" s="20" t="s">
        <v>4910</v>
      </c>
      <c r="D534" s="20" t="s">
        <v>4912</v>
      </c>
      <c r="E534" s="4" t="s">
        <v>32</v>
      </c>
      <c r="F534" s="4">
        <v>260.0</v>
      </c>
      <c r="G534" s="4">
        <v>2.02</v>
      </c>
      <c r="H534" s="8">
        <v>0.1808</v>
      </c>
      <c r="I534" s="8">
        <v>0.1962</v>
      </c>
      <c r="J534" s="9">
        <v>0.002905092592592593</v>
      </c>
      <c r="K534" s="21">
        <v>251.0</v>
      </c>
      <c r="L534" s="4">
        <v>5.03</v>
      </c>
    </row>
    <row r="535">
      <c r="A535" s="20">
        <v>4572.0</v>
      </c>
      <c r="B535" s="20" t="s">
        <v>4904</v>
      </c>
      <c r="C535" s="20" t="s">
        <v>4907</v>
      </c>
      <c r="D535" s="20" t="s">
        <v>4906</v>
      </c>
      <c r="E535" s="4" t="s">
        <v>21</v>
      </c>
      <c r="F535" s="4">
        <v>259.0</v>
      </c>
      <c r="G535" s="4">
        <v>2.41</v>
      </c>
      <c r="H535" s="8">
        <v>0.3243</v>
      </c>
      <c r="I535" s="8">
        <v>0.1266</v>
      </c>
      <c r="J535" s="9">
        <v>0.004027777777777778</v>
      </c>
      <c r="K535" s="21">
        <v>348.0</v>
      </c>
      <c r="L535" s="4">
        <v>4.12</v>
      </c>
    </row>
    <row r="536">
      <c r="A536" s="20" t="s">
        <v>4809</v>
      </c>
      <c r="B536" s="20" t="s">
        <v>4909</v>
      </c>
      <c r="C536" s="20" t="s">
        <v>4910</v>
      </c>
      <c r="D536" s="20" t="s">
        <v>4911</v>
      </c>
      <c r="E536" s="4" t="s">
        <v>17</v>
      </c>
      <c r="F536" s="4">
        <v>259.0</v>
      </c>
      <c r="G536" s="4">
        <v>1.02</v>
      </c>
      <c r="H536" s="8">
        <v>0.9923</v>
      </c>
      <c r="I536" s="8">
        <v>0.0038</v>
      </c>
      <c r="J536" s="9">
        <v>5.787037037037037E-5</v>
      </c>
      <c r="K536" s="21">
        <v>5.0</v>
      </c>
      <c r="L536" s="4">
        <v>0.0</v>
      </c>
    </row>
    <row r="537">
      <c r="A537" s="20" t="s">
        <v>726</v>
      </c>
      <c r="B537" s="20" t="s">
        <v>4909</v>
      </c>
      <c r="C537" s="20" t="s">
        <v>4910</v>
      </c>
      <c r="D537" s="20" t="s">
        <v>4911</v>
      </c>
      <c r="E537" s="4" t="s">
        <v>17</v>
      </c>
      <c r="F537" s="4">
        <v>259.0</v>
      </c>
      <c r="G537" s="4">
        <v>2.94</v>
      </c>
      <c r="H537" s="8">
        <v>0.2432</v>
      </c>
      <c r="I537" s="8">
        <v>0.2362</v>
      </c>
      <c r="J537" s="9">
        <v>0.0030208333333333333</v>
      </c>
      <c r="K537" s="21">
        <v>261.0</v>
      </c>
      <c r="L537" s="4">
        <v>3.68</v>
      </c>
    </row>
    <row r="538">
      <c r="A538" s="20" t="s">
        <v>727</v>
      </c>
      <c r="B538" s="20" t="s">
        <v>4909</v>
      </c>
      <c r="C538" s="20" t="s">
        <v>4910</v>
      </c>
      <c r="D538" s="20" t="s">
        <v>4911</v>
      </c>
      <c r="E538" s="4" t="s">
        <v>17</v>
      </c>
      <c r="F538" s="4">
        <v>259.0</v>
      </c>
      <c r="G538" s="4">
        <v>3.64</v>
      </c>
      <c r="H538" s="8">
        <v>0.2741</v>
      </c>
      <c r="I538" s="8">
        <v>0.189</v>
      </c>
      <c r="J538" s="9">
        <v>0.0036458333333333334</v>
      </c>
      <c r="K538" s="21">
        <v>315.0</v>
      </c>
      <c r="L538" s="4">
        <v>2.17</v>
      </c>
    </row>
    <row r="539">
      <c r="A539" s="20" t="s">
        <v>729</v>
      </c>
      <c r="B539" s="20" t="s">
        <v>4909</v>
      </c>
      <c r="C539" s="20" t="s">
        <v>4910</v>
      </c>
      <c r="D539" s="20" t="s">
        <v>4911</v>
      </c>
      <c r="E539" s="4" t="s">
        <v>17</v>
      </c>
      <c r="F539" s="4">
        <v>258.0</v>
      </c>
      <c r="G539" s="4">
        <v>1.07</v>
      </c>
      <c r="H539" s="8">
        <v>0.9845</v>
      </c>
      <c r="I539" s="8">
        <v>0.0181</v>
      </c>
      <c r="J539" s="9">
        <v>0.0</v>
      </c>
      <c r="K539" s="21">
        <v>0.0</v>
      </c>
      <c r="L539" s="4">
        <v>0.0</v>
      </c>
    </row>
    <row r="540">
      <c r="A540" s="20" t="s">
        <v>730</v>
      </c>
      <c r="B540" s="20" t="s">
        <v>4909</v>
      </c>
      <c r="C540" s="20" t="s">
        <v>4910</v>
      </c>
      <c r="D540" s="20" t="s">
        <v>4911</v>
      </c>
      <c r="E540" s="4" t="s">
        <v>17</v>
      </c>
      <c r="F540" s="4">
        <v>258.0</v>
      </c>
      <c r="G540" s="4">
        <v>4.73</v>
      </c>
      <c r="H540" s="8">
        <v>0.3566</v>
      </c>
      <c r="I540" s="8">
        <v>0.0959</v>
      </c>
      <c r="J540" s="9">
        <v>0.005520833333333333</v>
      </c>
      <c r="K540" s="21">
        <v>477.0</v>
      </c>
      <c r="L540" s="4">
        <v>4.39</v>
      </c>
    </row>
    <row r="541">
      <c r="A541" s="20" t="s">
        <v>4635</v>
      </c>
      <c r="B541" s="20" t="s">
        <v>4909</v>
      </c>
      <c r="C541" s="20" t="s">
        <v>4910</v>
      </c>
      <c r="D541" s="20" t="s">
        <v>4911</v>
      </c>
      <c r="E541" s="4" t="s">
        <v>17</v>
      </c>
      <c r="F541" s="4">
        <v>258.0</v>
      </c>
      <c r="G541" s="4">
        <v>2.16</v>
      </c>
      <c r="H541" s="8">
        <v>0.6783</v>
      </c>
      <c r="I541" s="8">
        <v>0.1275</v>
      </c>
      <c r="J541" s="9">
        <v>0.0014699074074074074</v>
      </c>
      <c r="K541" s="21">
        <v>127.0</v>
      </c>
      <c r="L541" s="4">
        <v>1.41</v>
      </c>
    </row>
    <row r="542">
      <c r="A542" s="20" t="s">
        <v>951</v>
      </c>
      <c r="B542" s="20" t="s">
        <v>4904</v>
      </c>
      <c r="C542" s="20" t="s">
        <v>4907</v>
      </c>
      <c r="D542" s="20" t="s">
        <v>4908</v>
      </c>
      <c r="E542" s="4" t="s">
        <v>15</v>
      </c>
      <c r="F542" s="4">
        <v>258.0</v>
      </c>
      <c r="G542" s="4">
        <v>2.24</v>
      </c>
      <c r="H542" s="8">
        <v>0.376</v>
      </c>
      <c r="I542" s="8">
        <v>0.1438</v>
      </c>
      <c r="J542" s="9">
        <v>0.0036342592592592594</v>
      </c>
      <c r="K542" s="21">
        <v>314.0</v>
      </c>
      <c r="L542" s="4">
        <v>5.82</v>
      </c>
    </row>
    <row r="543">
      <c r="A543" s="20" t="s">
        <v>735</v>
      </c>
      <c r="B543" s="20" t="s">
        <v>4909</v>
      </c>
      <c r="C543" s="20" t="s">
        <v>4910</v>
      </c>
      <c r="D543" s="20" t="s">
        <v>4911</v>
      </c>
      <c r="E543" s="4" t="s">
        <v>17</v>
      </c>
      <c r="F543" s="4">
        <v>257.0</v>
      </c>
      <c r="G543" s="4">
        <v>4.04</v>
      </c>
      <c r="H543" s="8">
        <v>0.2062</v>
      </c>
      <c r="I543" s="8">
        <v>0.2753</v>
      </c>
      <c r="J543" s="9">
        <v>0.0028472222222222223</v>
      </c>
      <c r="K543" s="21">
        <v>246.0</v>
      </c>
      <c r="L543" s="4">
        <v>2.67</v>
      </c>
    </row>
    <row r="544">
      <c r="A544" s="20" t="s">
        <v>736</v>
      </c>
      <c r="B544" s="20" t="s">
        <v>4909</v>
      </c>
      <c r="C544" s="20" t="s">
        <v>4910</v>
      </c>
      <c r="D544" s="20" t="s">
        <v>4911</v>
      </c>
      <c r="E544" s="4" t="s">
        <v>17</v>
      </c>
      <c r="F544" s="4">
        <v>256.0</v>
      </c>
      <c r="G544" s="4">
        <v>2.61</v>
      </c>
      <c r="H544" s="8">
        <v>0.4766</v>
      </c>
      <c r="I544" s="8">
        <v>0.1704</v>
      </c>
      <c r="J544" s="9">
        <v>0.0018865740740740742</v>
      </c>
      <c r="K544" s="21">
        <v>163.0</v>
      </c>
      <c r="L544" s="4">
        <v>1.7</v>
      </c>
    </row>
    <row r="545">
      <c r="A545" s="20" t="s">
        <v>737</v>
      </c>
      <c r="B545" s="20" t="s">
        <v>4909</v>
      </c>
      <c r="C545" s="20" t="s">
        <v>4910</v>
      </c>
      <c r="D545" s="20" t="s">
        <v>4911</v>
      </c>
      <c r="E545" s="4" t="s">
        <v>17</v>
      </c>
      <c r="F545" s="4">
        <v>256.0</v>
      </c>
      <c r="G545" s="4">
        <v>3.87</v>
      </c>
      <c r="H545" s="8">
        <v>0.3438</v>
      </c>
      <c r="I545" s="8">
        <v>0.1342</v>
      </c>
      <c r="J545" s="9">
        <v>0.0038425925925925928</v>
      </c>
      <c r="K545" s="21">
        <v>332.0</v>
      </c>
      <c r="L545" s="4">
        <v>2.95</v>
      </c>
    </row>
    <row r="546">
      <c r="A546" s="20" t="s">
        <v>738</v>
      </c>
      <c r="B546" s="20" t="s">
        <v>4909</v>
      </c>
      <c r="C546" s="20" t="s">
        <v>4910</v>
      </c>
      <c r="D546" s="20" t="s">
        <v>4911</v>
      </c>
      <c r="E546" s="4" t="s">
        <v>17</v>
      </c>
      <c r="F546" s="4">
        <v>255.0</v>
      </c>
      <c r="G546" s="4">
        <v>3.79</v>
      </c>
      <c r="H546" s="8">
        <v>0.2157</v>
      </c>
      <c r="I546" s="8">
        <v>0.1905</v>
      </c>
      <c r="J546" s="9">
        <v>0.0036458333333333334</v>
      </c>
      <c r="K546" s="21">
        <v>315.0</v>
      </c>
      <c r="L546" s="4">
        <v>2.53</v>
      </c>
    </row>
    <row r="547">
      <c r="A547" s="20" t="s">
        <v>807</v>
      </c>
      <c r="B547" s="20" t="s">
        <v>4909</v>
      </c>
      <c r="C547" s="20" t="s">
        <v>4910</v>
      </c>
      <c r="D547" s="20" t="s">
        <v>4911</v>
      </c>
      <c r="E547" s="4" t="s">
        <v>17</v>
      </c>
      <c r="F547" s="4">
        <v>254.0</v>
      </c>
      <c r="G547" s="4">
        <v>4.01</v>
      </c>
      <c r="H547" s="8">
        <v>0.1417</v>
      </c>
      <c r="I547" s="8">
        <v>0.2051</v>
      </c>
      <c r="J547" s="9">
        <v>0.0038425925925925928</v>
      </c>
      <c r="K547" s="21">
        <v>332.0</v>
      </c>
      <c r="L547" s="4">
        <v>4.16</v>
      </c>
    </row>
    <row r="548">
      <c r="A548" s="20" t="s">
        <v>741</v>
      </c>
      <c r="B548" s="20" t="s">
        <v>4909</v>
      </c>
      <c r="C548" s="20" t="s">
        <v>4910</v>
      </c>
      <c r="D548" s="20" t="s">
        <v>4911</v>
      </c>
      <c r="E548" s="4" t="s">
        <v>17</v>
      </c>
      <c r="F548" s="4">
        <v>254.0</v>
      </c>
      <c r="G548" s="4">
        <v>4.33</v>
      </c>
      <c r="H548" s="8">
        <v>0.2205</v>
      </c>
      <c r="I548" s="8">
        <v>0.1853</v>
      </c>
      <c r="J548" s="9">
        <v>0.0038078703703703703</v>
      </c>
      <c r="K548" s="21">
        <v>329.0</v>
      </c>
      <c r="L548" s="4">
        <v>3.23</v>
      </c>
    </row>
    <row r="549">
      <c r="A549" s="20" t="s">
        <v>742</v>
      </c>
      <c r="B549" s="20" t="s">
        <v>4909</v>
      </c>
      <c r="C549" s="20" t="s">
        <v>4910</v>
      </c>
      <c r="D549" s="20" t="s">
        <v>4911</v>
      </c>
      <c r="E549" s="4" t="s">
        <v>17</v>
      </c>
      <c r="F549" s="4">
        <v>254.0</v>
      </c>
      <c r="G549" s="4">
        <v>3.81</v>
      </c>
      <c r="H549" s="8">
        <v>0.2402</v>
      </c>
      <c r="I549" s="8">
        <v>0.2281</v>
      </c>
      <c r="J549" s="9">
        <v>0.003263888888888889</v>
      </c>
      <c r="K549" s="21">
        <v>282.0</v>
      </c>
      <c r="L549" s="4">
        <v>4.2</v>
      </c>
    </row>
    <row r="550">
      <c r="A550" s="20" t="s">
        <v>743</v>
      </c>
      <c r="B550" s="20" t="s">
        <v>4909</v>
      </c>
      <c r="C550" s="20" t="s">
        <v>4910</v>
      </c>
      <c r="D550" s="20" t="s">
        <v>4911</v>
      </c>
      <c r="E550" s="4" t="s">
        <v>17</v>
      </c>
      <c r="F550" s="4">
        <v>254.0</v>
      </c>
      <c r="G550" s="4">
        <v>4.49</v>
      </c>
      <c r="H550" s="8">
        <v>0.3898</v>
      </c>
      <c r="I550" s="8">
        <v>0.1289</v>
      </c>
      <c r="J550" s="9">
        <v>0.003587962962962963</v>
      </c>
      <c r="K550" s="21">
        <v>310.0</v>
      </c>
      <c r="L550" s="4">
        <v>2.97</v>
      </c>
    </row>
    <row r="551">
      <c r="A551" s="20" t="s">
        <v>744</v>
      </c>
      <c r="B551" s="20" t="s">
        <v>4909</v>
      </c>
      <c r="C551" s="20" t="s">
        <v>4910</v>
      </c>
      <c r="D551" s="20" t="s">
        <v>4911</v>
      </c>
      <c r="E551" s="4" t="s">
        <v>17</v>
      </c>
      <c r="F551" s="4">
        <v>253.0</v>
      </c>
      <c r="G551" s="4">
        <v>4.26</v>
      </c>
      <c r="H551" s="8">
        <v>0.2095</v>
      </c>
      <c r="I551" s="8">
        <v>0.2048</v>
      </c>
      <c r="J551" s="9">
        <v>0.0030208333333333333</v>
      </c>
      <c r="K551" s="21">
        <v>261.0</v>
      </c>
      <c r="L551" s="4">
        <v>3.12</v>
      </c>
    </row>
    <row r="552">
      <c r="A552" s="20" t="s">
        <v>745</v>
      </c>
      <c r="B552" s="20" t="s">
        <v>4909</v>
      </c>
      <c r="C552" s="20" t="s">
        <v>4910</v>
      </c>
      <c r="D552" s="20" t="s">
        <v>4911</v>
      </c>
      <c r="E552" s="4" t="s">
        <v>17</v>
      </c>
      <c r="F552" s="4">
        <v>253.0</v>
      </c>
      <c r="G552" s="4">
        <v>3.74</v>
      </c>
      <c r="H552" s="8">
        <v>0.2055</v>
      </c>
      <c r="I552" s="8">
        <v>0.2027</v>
      </c>
      <c r="J552" s="9">
        <v>0.0038425925925925928</v>
      </c>
      <c r="K552" s="21">
        <v>332.0</v>
      </c>
      <c r="L552" s="4">
        <v>3.46</v>
      </c>
    </row>
    <row r="553">
      <c r="A553" s="20" t="s">
        <v>746</v>
      </c>
      <c r="B553" s="20" t="s">
        <v>4909</v>
      </c>
      <c r="C553" s="20" t="s">
        <v>4910</v>
      </c>
      <c r="D553" s="20" t="s">
        <v>4911</v>
      </c>
      <c r="E553" s="4" t="s">
        <v>17</v>
      </c>
      <c r="F553" s="4">
        <v>253.0</v>
      </c>
      <c r="G553" s="4">
        <v>3.25</v>
      </c>
      <c r="H553" s="8">
        <v>0.3123</v>
      </c>
      <c r="I553" s="8">
        <v>0.2129</v>
      </c>
      <c r="J553" s="9">
        <v>0.0025925925925925925</v>
      </c>
      <c r="K553" s="21">
        <v>224.0</v>
      </c>
      <c r="L553" s="4">
        <v>2.21</v>
      </c>
    </row>
    <row r="554">
      <c r="A554" s="20">
        <v>4701.0</v>
      </c>
      <c r="B554" s="20" t="s">
        <v>4904</v>
      </c>
      <c r="C554" s="20" t="s">
        <v>4907</v>
      </c>
      <c r="D554" s="20" t="s">
        <v>4906</v>
      </c>
      <c r="E554" s="4" t="s">
        <v>21</v>
      </c>
      <c r="F554" s="4">
        <v>251.0</v>
      </c>
      <c r="G554" s="4">
        <v>2.85</v>
      </c>
      <c r="H554" s="8">
        <v>0.2789</v>
      </c>
      <c r="I554" s="8">
        <v>0.1536</v>
      </c>
      <c r="J554" s="9">
        <v>0.004756944444444445</v>
      </c>
      <c r="K554" s="21">
        <v>411.0</v>
      </c>
      <c r="L554" s="4">
        <v>4.45</v>
      </c>
    </row>
    <row r="555">
      <c r="A555" s="20" t="s">
        <v>752</v>
      </c>
      <c r="B555" s="20" t="s">
        <v>4909</v>
      </c>
      <c r="C555" s="20" t="s">
        <v>4910</v>
      </c>
      <c r="D555" s="20" t="s">
        <v>4911</v>
      </c>
      <c r="E555" s="4" t="s">
        <v>17</v>
      </c>
      <c r="F555" s="4">
        <v>250.0</v>
      </c>
      <c r="G555" s="4">
        <v>3.27</v>
      </c>
      <c r="H555" s="8">
        <v>0.232</v>
      </c>
      <c r="I555" s="8">
        <v>0.2154</v>
      </c>
      <c r="J555" s="9">
        <v>0.0032175925925925926</v>
      </c>
      <c r="K555" s="21">
        <v>278.0</v>
      </c>
      <c r="L555" s="4">
        <v>3.52</v>
      </c>
    </row>
    <row r="556">
      <c r="A556" s="20" t="s">
        <v>753</v>
      </c>
      <c r="B556" s="20" t="s">
        <v>4909</v>
      </c>
      <c r="C556" s="20" t="s">
        <v>4910</v>
      </c>
      <c r="D556" s="20" t="s">
        <v>4911</v>
      </c>
      <c r="E556" s="4" t="s">
        <v>17</v>
      </c>
      <c r="F556" s="4">
        <v>250.0</v>
      </c>
      <c r="G556" s="4">
        <v>3.49</v>
      </c>
      <c r="H556" s="8">
        <v>0.216</v>
      </c>
      <c r="I556" s="8">
        <v>0.2534</v>
      </c>
      <c r="J556" s="9">
        <v>0.002916666666666667</v>
      </c>
      <c r="K556" s="21">
        <v>252.0</v>
      </c>
      <c r="L556" s="4">
        <v>4.27</v>
      </c>
    </row>
    <row r="557">
      <c r="A557" s="20" t="s">
        <v>754</v>
      </c>
      <c r="B557" s="20" t="s">
        <v>4904</v>
      </c>
      <c r="C557" s="20" t="s">
        <v>4907</v>
      </c>
      <c r="D557" s="20" t="s">
        <v>4906</v>
      </c>
      <c r="E557" s="4" t="s">
        <v>21</v>
      </c>
      <c r="F557" s="4">
        <v>250.0</v>
      </c>
      <c r="G557" s="4">
        <v>2.31</v>
      </c>
      <c r="H557" s="8">
        <v>0.364</v>
      </c>
      <c r="I557" s="8">
        <v>0.1505</v>
      </c>
      <c r="J557" s="9">
        <v>0.005567129629629629</v>
      </c>
      <c r="K557" s="21">
        <v>481.0</v>
      </c>
      <c r="L557" s="4">
        <v>4.33</v>
      </c>
    </row>
    <row r="558">
      <c r="A558" s="20" t="s">
        <v>756</v>
      </c>
      <c r="B558" s="20" t="s">
        <v>4909</v>
      </c>
      <c r="C558" s="20" t="s">
        <v>4910</v>
      </c>
      <c r="D558" s="20" t="s">
        <v>4911</v>
      </c>
      <c r="E558" s="4" t="s">
        <v>17</v>
      </c>
      <c r="F558" s="4">
        <v>249.0</v>
      </c>
      <c r="G558" s="4">
        <v>3.61</v>
      </c>
      <c r="H558" s="8">
        <v>0.2289</v>
      </c>
      <c r="I558" s="8">
        <v>0.2078</v>
      </c>
      <c r="J558" s="9">
        <v>0.002766203703703704</v>
      </c>
      <c r="K558" s="21">
        <v>239.0</v>
      </c>
      <c r="L558" s="4">
        <v>2.29</v>
      </c>
    </row>
    <row r="559">
      <c r="A559" s="20" t="s">
        <v>759</v>
      </c>
      <c r="B559" s="20" t="s">
        <v>4909</v>
      </c>
      <c r="C559" s="20" t="s">
        <v>4910</v>
      </c>
      <c r="D559" s="20" t="s">
        <v>4911</v>
      </c>
      <c r="E559" s="4" t="s">
        <v>17</v>
      </c>
      <c r="F559" s="4">
        <v>247.0</v>
      </c>
      <c r="G559" s="4">
        <v>4.03</v>
      </c>
      <c r="H559" s="8">
        <v>0.3644</v>
      </c>
      <c r="I559" s="8">
        <v>0.1307</v>
      </c>
      <c r="J559" s="9">
        <v>0.0039004629629629628</v>
      </c>
      <c r="K559" s="21">
        <v>337.0</v>
      </c>
      <c r="L559" s="4">
        <v>3.0</v>
      </c>
    </row>
    <row r="560">
      <c r="A560" s="20" t="s">
        <v>760</v>
      </c>
      <c r="B560" s="20" t="s">
        <v>4909</v>
      </c>
      <c r="C560" s="20" t="s">
        <v>4910</v>
      </c>
      <c r="D560" s="20" t="s">
        <v>4911</v>
      </c>
      <c r="E560" s="4" t="s">
        <v>17</v>
      </c>
      <c r="F560" s="4">
        <v>247.0</v>
      </c>
      <c r="G560" s="4">
        <v>4.59</v>
      </c>
      <c r="H560" s="8">
        <v>0.2389</v>
      </c>
      <c r="I560" s="8">
        <v>0.1474</v>
      </c>
      <c r="J560" s="9">
        <v>0.003703703703703704</v>
      </c>
      <c r="K560" s="21">
        <v>320.0</v>
      </c>
      <c r="L560" s="4">
        <v>4.11</v>
      </c>
    </row>
    <row r="561">
      <c r="A561" s="20" t="s">
        <v>761</v>
      </c>
      <c r="B561" s="20" t="s">
        <v>4904</v>
      </c>
      <c r="C561" s="20" t="s">
        <v>4907</v>
      </c>
      <c r="D561" s="20" t="s">
        <v>4908</v>
      </c>
      <c r="E561" s="4" t="s">
        <v>15</v>
      </c>
      <c r="F561" s="4">
        <v>247.0</v>
      </c>
      <c r="G561" s="4">
        <v>2.33</v>
      </c>
      <c r="H561" s="8">
        <v>0.251</v>
      </c>
      <c r="I561" s="8">
        <v>0.2083</v>
      </c>
      <c r="J561" s="9">
        <v>0.0034027777777777776</v>
      </c>
      <c r="K561" s="21">
        <v>294.0</v>
      </c>
      <c r="L561" s="4">
        <v>3.02</v>
      </c>
    </row>
    <row r="562">
      <c r="A562" s="20">
        <v>2014.0</v>
      </c>
      <c r="B562" s="20" t="s">
        <v>4909</v>
      </c>
      <c r="C562" s="20" t="s">
        <v>4910</v>
      </c>
      <c r="D562" s="20" t="s">
        <v>4916</v>
      </c>
      <c r="E562" s="4" t="s">
        <v>315</v>
      </c>
      <c r="F562" s="4">
        <v>246.0</v>
      </c>
      <c r="G562" s="4">
        <v>2.78</v>
      </c>
      <c r="H562" s="8">
        <v>0.1951</v>
      </c>
      <c r="I562" s="8">
        <v>0.2076</v>
      </c>
      <c r="J562" s="9">
        <v>0.0025694444444444445</v>
      </c>
      <c r="K562" s="21">
        <v>222.0</v>
      </c>
      <c r="L562" s="4">
        <v>3.64</v>
      </c>
    </row>
    <row r="563">
      <c r="A563" s="20" t="s">
        <v>1098</v>
      </c>
      <c r="B563" s="20" t="s">
        <v>4904</v>
      </c>
      <c r="C563" s="20" t="s">
        <v>4907</v>
      </c>
      <c r="D563" s="20" t="s">
        <v>4906</v>
      </c>
      <c r="E563" s="4" t="s">
        <v>21</v>
      </c>
      <c r="F563" s="4">
        <v>246.0</v>
      </c>
      <c r="G563" s="4">
        <v>2.76</v>
      </c>
      <c r="H563" s="8">
        <v>0.3089</v>
      </c>
      <c r="I563" s="8">
        <v>0.2018</v>
      </c>
      <c r="J563" s="9">
        <v>0.0025925925925925925</v>
      </c>
      <c r="K563" s="21">
        <v>224.0</v>
      </c>
      <c r="L563" s="4">
        <v>2.47</v>
      </c>
    </row>
    <row r="564">
      <c r="A564" s="20" t="s">
        <v>763</v>
      </c>
      <c r="B564" s="20" t="s">
        <v>4909</v>
      </c>
      <c r="C564" s="20" t="s">
        <v>4910</v>
      </c>
      <c r="D564" s="20" t="s">
        <v>4911</v>
      </c>
      <c r="E564" s="4" t="s">
        <v>17</v>
      </c>
      <c r="F564" s="4">
        <v>246.0</v>
      </c>
      <c r="G564" s="4">
        <v>2.83</v>
      </c>
      <c r="H564" s="8">
        <v>0.2033</v>
      </c>
      <c r="I564" s="8">
        <v>0.2547</v>
      </c>
      <c r="J564" s="9">
        <v>0.0024537037037037036</v>
      </c>
      <c r="K564" s="21">
        <v>212.0</v>
      </c>
      <c r="L564" s="4">
        <v>3.41</v>
      </c>
    </row>
    <row r="565">
      <c r="A565" s="20" t="s">
        <v>764</v>
      </c>
      <c r="B565" s="20" t="s">
        <v>4909</v>
      </c>
      <c r="C565" s="20" t="s">
        <v>4910</v>
      </c>
      <c r="D565" s="20" t="s">
        <v>4911</v>
      </c>
      <c r="E565" s="4" t="s">
        <v>17</v>
      </c>
      <c r="F565" s="4">
        <v>246.0</v>
      </c>
      <c r="G565" s="4">
        <v>5.92</v>
      </c>
      <c r="H565" s="8">
        <v>0.2724</v>
      </c>
      <c r="I565" s="8">
        <v>0.1071</v>
      </c>
      <c r="J565" s="9">
        <v>0.005636574074074074</v>
      </c>
      <c r="K565" s="21">
        <v>487.0</v>
      </c>
      <c r="L565" s="4">
        <v>4.43</v>
      </c>
    </row>
    <row r="566">
      <c r="A566" s="20" t="s">
        <v>765</v>
      </c>
      <c r="B566" s="20" t="s">
        <v>4909</v>
      </c>
      <c r="C566" s="20" t="s">
        <v>4910</v>
      </c>
      <c r="D566" s="20" t="s">
        <v>4911</v>
      </c>
      <c r="E566" s="4" t="s">
        <v>17</v>
      </c>
      <c r="F566" s="4">
        <v>246.0</v>
      </c>
      <c r="G566" s="4">
        <v>3.11</v>
      </c>
      <c r="H566" s="8">
        <v>0.1829</v>
      </c>
      <c r="I566" s="8">
        <v>0.2588</v>
      </c>
      <c r="J566" s="9">
        <v>0.002349537037037037</v>
      </c>
      <c r="K566" s="21">
        <v>203.0</v>
      </c>
      <c r="L566" s="4">
        <v>2.08</v>
      </c>
    </row>
    <row r="567">
      <c r="A567" s="20" t="s">
        <v>766</v>
      </c>
      <c r="B567" s="20" t="s">
        <v>4909</v>
      </c>
      <c r="C567" s="20" t="s">
        <v>4910</v>
      </c>
      <c r="D567" s="20" t="s">
        <v>4911</v>
      </c>
      <c r="E567" s="4" t="s">
        <v>17</v>
      </c>
      <c r="F567" s="4">
        <v>245.0</v>
      </c>
      <c r="G567" s="4">
        <v>3.31</v>
      </c>
      <c r="H567" s="8">
        <v>0.3551</v>
      </c>
      <c r="I567" s="8">
        <v>0.18</v>
      </c>
      <c r="J567" s="9">
        <v>0.003275462962962963</v>
      </c>
      <c r="K567" s="21">
        <v>283.0</v>
      </c>
      <c r="L567" s="4">
        <v>2.44</v>
      </c>
    </row>
    <row r="568">
      <c r="A568" s="20" t="s">
        <v>768</v>
      </c>
      <c r="B568" s="20" t="s">
        <v>4909</v>
      </c>
      <c r="C568" s="20" t="s">
        <v>4910</v>
      </c>
      <c r="D568" s="20" t="s">
        <v>4911</v>
      </c>
      <c r="E568" s="4" t="s">
        <v>17</v>
      </c>
      <c r="F568" s="4">
        <v>244.0</v>
      </c>
      <c r="G568" s="4">
        <v>4.81</v>
      </c>
      <c r="H568" s="8">
        <v>0.3811</v>
      </c>
      <c r="I568" s="8">
        <v>0.1194</v>
      </c>
      <c r="J568" s="9">
        <v>0.0043518518518518515</v>
      </c>
      <c r="K568" s="21">
        <v>376.0</v>
      </c>
      <c r="L568" s="4">
        <v>2.88</v>
      </c>
    </row>
    <row r="569">
      <c r="A569" s="20" t="s">
        <v>769</v>
      </c>
      <c r="B569" s="20" t="s">
        <v>4909</v>
      </c>
      <c r="C569" s="20" t="s">
        <v>4910</v>
      </c>
      <c r="D569" s="20" t="s">
        <v>4912</v>
      </c>
      <c r="E569" s="4" t="s">
        <v>32</v>
      </c>
      <c r="F569" s="4">
        <v>243.0</v>
      </c>
      <c r="G569" s="4">
        <v>3.52</v>
      </c>
      <c r="H569" s="8">
        <v>0.4074</v>
      </c>
      <c r="I569" s="8">
        <v>0.1181</v>
      </c>
      <c r="J569" s="9">
        <v>0.0038888888888888888</v>
      </c>
      <c r="K569" s="21">
        <v>336.0</v>
      </c>
      <c r="L569" s="4">
        <v>4.59</v>
      </c>
    </row>
    <row r="570">
      <c r="A570" s="20" t="s">
        <v>772</v>
      </c>
      <c r="B570" s="20" t="s">
        <v>4909</v>
      </c>
      <c r="C570" s="20" t="s">
        <v>4910</v>
      </c>
      <c r="D570" s="20" t="s">
        <v>4911</v>
      </c>
      <c r="E570" s="4" t="s">
        <v>17</v>
      </c>
      <c r="F570" s="4">
        <v>241.0</v>
      </c>
      <c r="G570" s="4">
        <v>3.3</v>
      </c>
      <c r="H570" s="8">
        <v>0.1909</v>
      </c>
      <c r="I570" s="8">
        <v>0.3731</v>
      </c>
      <c r="J570" s="9">
        <v>0.002673611111111111</v>
      </c>
      <c r="K570" s="21">
        <v>231.0</v>
      </c>
      <c r="L570" s="4">
        <v>2.79</v>
      </c>
    </row>
    <row r="571">
      <c r="A571" s="20" t="s">
        <v>773</v>
      </c>
      <c r="B571" s="20" t="s">
        <v>4909</v>
      </c>
      <c r="C571" s="20" t="s">
        <v>4910</v>
      </c>
      <c r="D571" s="20" t="s">
        <v>4911</v>
      </c>
      <c r="E571" s="4" t="s">
        <v>17</v>
      </c>
      <c r="F571" s="4">
        <v>241.0</v>
      </c>
      <c r="G571" s="4">
        <v>3.43</v>
      </c>
      <c r="H571" s="8">
        <v>0.2448</v>
      </c>
      <c r="I571" s="8">
        <v>0.2201</v>
      </c>
      <c r="J571" s="9">
        <v>0.0025925925925925925</v>
      </c>
      <c r="K571" s="21">
        <v>224.0</v>
      </c>
      <c r="L571" s="4">
        <v>2.51</v>
      </c>
    </row>
    <row r="572">
      <c r="A572" s="20" t="s">
        <v>774</v>
      </c>
      <c r="B572" s="20" t="s">
        <v>4904</v>
      </c>
      <c r="C572" s="20" t="s">
        <v>4907</v>
      </c>
      <c r="D572" s="20" t="s">
        <v>4908</v>
      </c>
      <c r="E572" s="4" t="s">
        <v>15</v>
      </c>
      <c r="F572" s="4">
        <v>241.0</v>
      </c>
      <c r="G572" s="4">
        <v>2.27</v>
      </c>
      <c r="H572" s="8">
        <v>0.2822</v>
      </c>
      <c r="I572" s="8">
        <v>0.0879</v>
      </c>
      <c r="J572" s="9">
        <v>0.003576388888888889</v>
      </c>
      <c r="K572" s="21">
        <v>309.0</v>
      </c>
      <c r="L572" s="4">
        <v>3.09</v>
      </c>
    </row>
    <row r="573">
      <c r="A573" s="20" t="s">
        <v>881</v>
      </c>
      <c r="B573" s="20" t="s">
        <v>4909</v>
      </c>
      <c r="C573" s="20" t="s">
        <v>4910</v>
      </c>
      <c r="D573" s="20" t="s">
        <v>4911</v>
      </c>
      <c r="E573" s="4" t="s">
        <v>17</v>
      </c>
      <c r="F573" s="4">
        <v>241.0</v>
      </c>
      <c r="G573" s="4">
        <v>3.67</v>
      </c>
      <c r="H573" s="8">
        <v>0.2365</v>
      </c>
      <c r="I573" s="8">
        <v>0.1842</v>
      </c>
      <c r="J573" s="9">
        <v>0.0029861111111111113</v>
      </c>
      <c r="K573" s="21">
        <v>258.0</v>
      </c>
      <c r="L573" s="4">
        <v>3.32</v>
      </c>
    </row>
    <row r="574">
      <c r="A574" s="20" t="s">
        <v>776</v>
      </c>
      <c r="B574" s="20" t="s">
        <v>4909</v>
      </c>
      <c r="C574" s="20" t="s">
        <v>4910</v>
      </c>
      <c r="D574" s="20" t="s">
        <v>4911</v>
      </c>
      <c r="E574" s="4" t="s">
        <v>17</v>
      </c>
      <c r="F574" s="4">
        <v>241.0</v>
      </c>
      <c r="G574" s="4">
        <v>6.04</v>
      </c>
      <c r="H574" s="8">
        <v>0.2822</v>
      </c>
      <c r="I574" s="8">
        <v>0.1284</v>
      </c>
      <c r="J574" s="9">
        <v>0.004097222222222223</v>
      </c>
      <c r="K574" s="21">
        <v>354.0</v>
      </c>
      <c r="L574" s="4">
        <v>2.55</v>
      </c>
    </row>
    <row r="575">
      <c r="A575" s="20">
        <v>2566.0</v>
      </c>
      <c r="B575" s="20" t="s">
        <v>4904</v>
      </c>
      <c r="C575" s="20" t="s">
        <v>4905</v>
      </c>
      <c r="D575" s="20" t="s">
        <v>4906</v>
      </c>
      <c r="E575" s="4" t="s">
        <v>12</v>
      </c>
      <c r="F575" s="4">
        <v>240.0</v>
      </c>
      <c r="G575" s="4">
        <v>2.76</v>
      </c>
      <c r="H575" s="8">
        <v>0.3208</v>
      </c>
      <c r="I575" s="8">
        <v>0.0982</v>
      </c>
      <c r="J575" s="9">
        <v>0.0043287037037037035</v>
      </c>
      <c r="K575" s="21">
        <v>374.0</v>
      </c>
      <c r="L575" s="4">
        <v>4.05</v>
      </c>
    </row>
    <row r="576">
      <c r="A576" s="20" t="s">
        <v>913</v>
      </c>
      <c r="B576" s="20" t="s">
        <v>4904</v>
      </c>
      <c r="C576" s="20" t="s">
        <v>4907</v>
      </c>
      <c r="D576" s="20" t="s">
        <v>4906</v>
      </c>
      <c r="E576" s="4" t="s">
        <v>21</v>
      </c>
      <c r="F576" s="4">
        <v>240.0</v>
      </c>
      <c r="G576" s="4">
        <v>2.15</v>
      </c>
      <c r="H576" s="8">
        <v>0.3208</v>
      </c>
      <c r="I576" s="8">
        <v>0.1376</v>
      </c>
      <c r="J576" s="9">
        <v>0.0032523148148148147</v>
      </c>
      <c r="K576" s="21">
        <v>281.0</v>
      </c>
      <c r="L576" s="4">
        <v>3.66</v>
      </c>
    </row>
    <row r="577">
      <c r="A577" s="20" t="s">
        <v>778</v>
      </c>
      <c r="B577" s="20" t="s">
        <v>4909</v>
      </c>
      <c r="C577" s="20" t="s">
        <v>4910</v>
      </c>
      <c r="D577" s="20" t="s">
        <v>4911</v>
      </c>
      <c r="E577" s="4" t="s">
        <v>17</v>
      </c>
      <c r="F577" s="4">
        <v>240.0</v>
      </c>
      <c r="G577" s="4">
        <v>3.58</v>
      </c>
      <c r="H577" s="8">
        <v>0.3083</v>
      </c>
      <c r="I577" s="8">
        <v>0.1537</v>
      </c>
      <c r="J577" s="9">
        <v>0.0039004629629629628</v>
      </c>
      <c r="K577" s="21">
        <v>337.0</v>
      </c>
      <c r="L577" s="4">
        <v>3.62</v>
      </c>
    </row>
    <row r="578">
      <c r="A578" s="20" t="s">
        <v>779</v>
      </c>
      <c r="B578" s="20" t="s">
        <v>4909</v>
      </c>
      <c r="C578" s="20" t="s">
        <v>4910</v>
      </c>
      <c r="D578" s="20" t="s">
        <v>4911</v>
      </c>
      <c r="E578" s="4" t="s">
        <v>17</v>
      </c>
      <c r="F578" s="4">
        <v>240.0</v>
      </c>
      <c r="G578" s="4">
        <v>3.97</v>
      </c>
      <c r="H578" s="8">
        <v>0.2208</v>
      </c>
      <c r="I578" s="8">
        <v>0.2172</v>
      </c>
      <c r="J578" s="9">
        <v>0.002928240740740741</v>
      </c>
      <c r="K578" s="21">
        <v>253.0</v>
      </c>
      <c r="L578" s="4">
        <v>2.36</v>
      </c>
    </row>
    <row r="579">
      <c r="A579" s="20" t="s">
        <v>780</v>
      </c>
      <c r="B579" s="20" t="s">
        <v>4904</v>
      </c>
      <c r="C579" s="20" t="s">
        <v>4907</v>
      </c>
      <c r="D579" s="20" t="s">
        <v>4908</v>
      </c>
      <c r="E579" s="4" t="s">
        <v>15</v>
      </c>
      <c r="F579" s="4">
        <v>240.0</v>
      </c>
      <c r="G579" s="4">
        <v>2.57</v>
      </c>
      <c r="H579" s="8">
        <v>0.2625</v>
      </c>
      <c r="I579" s="8">
        <v>0.1818</v>
      </c>
      <c r="J579" s="9">
        <v>0.0038541666666666668</v>
      </c>
      <c r="K579" s="21">
        <v>333.0</v>
      </c>
      <c r="L579" s="4">
        <v>2.97</v>
      </c>
    </row>
    <row r="580">
      <c r="A580" s="20" t="s">
        <v>781</v>
      </c>
      <c r="B580" s="20" t="s">
        <v>4909</v>
      </c>
      <c r="C580" s="20" t="s">
        <v>4910</v>
      </c>
      <c r="D580" s="20" t="s">
        <v>4911</v>
      </c>
      <c r="E580" s="4" t="s">
        <v>17</v>
      </c>
      <c r="F580" s="4">
        <v>239.0</v>
      </c>
      <c r="G580" s="4">
        <v>3.29</v>
      </c>
      <c r="H580" s="8">
        <v>0.3347</v>
      </c>
      <c r="I580" s="8">
        <v>0.1616</v>
      </c>
      <c r="J580" s="9">
        <v>0.0030439814814814813</v>
      </c>
      <c r="K580" s="21">
        <v>263.0</v>
      </c>
      <c r="L580" s="4">
        <v>3.22</v>
      </c>
    </row>
    <row r="581">
      <c r="A581" s="20" t="s">
        <v>782</v>
      </c>
      <c r="B581" s="20" t="s">
        <v>4904</v>
      </c>
      <c r="C581" s="20" t="s">
        <v>4907</v>
      </c>
      <c r="D581" s="20" t="s">
        <v>4908</v>
      </c>
      <c r="E581" s="4" t="s">
        <v>15</v>
      </c>
      <c r="F581" s="4">
        <v>239.0</v>
      </c>
      <c r="G581" s="4">
        <v>2.48</v>
      </c>
      <c r="H581" s="8">
        <v>0.3473</v>
      </c>
      <c r="I581" s="8">
        <v>0.0895</v>
      </c>
      <c r="J581" s="9">
        <v>0.004930555555555555</v>
      </c>
      <c r="K581" s="21">
        <v>426.0</v>
      </c>
      <c r="L581" s="4">
        <v>3.41</v>
      </c>
    </row>
    <row r="582">
      <c r="A582" s="20" t="s">
        <v>783</v>
      </c>
      <c r="B582" s="20" t="s">
        <v>4904</v>
      </c>
      <c r="C582" s="20" t="s">
        <v>4907</v>
      </c>
      <c r="D582" s="20" t="s">
        <v>4908</v>
      </c>
      <c r="E582" s="4" t="s">
        <v>15</v>
      </c>
      <c r="F582" s="4">
        <v>239.0</v>
      </c>
      <c r="G582" s="4">
        <v>3.37</v>
      </c>
      <c r="H582" s="8">
        <v>0.1632</v>
      </c>
      <c r="I582" s="8">
        <v>0.1453</v>
      </c>
      <c r="J582" s="9">
        <v>0.003715277777777778</v>
      </c>
      <c r="K582" s="21">
        <v>321.0</v>
      </c>
      <c r="L582" s="4">
        <v>4.36</v>
      </c>
    </row>
    <row r="583">
      <c r="A583" s="20" t="s">
        <v>784</v>
      </c>
      <c r="B583" s="20" t="s">
        <v>4904</v>
      </c>
      <c r="C583" s="20" t="s">
        <v>4907</v>
      </c>
      <c r="D583" s="20" t="s">
        <v>4906</v>
      </c>
      <c r="E583" s="4" t="s">
        <v>21</v>
      </c>
      <c r="F583" s="4">
        <v>238.0</v>
      </c>
      <c r="G583" s="4">
        <v>2.84</v>
      </c>
      <c r="H583" s="8">
        <v>0.2731</v>
      </c>
      <c r="I583" s="8">
        <v>0.1802</v>
      </c>
      <c r="J583" s="9">
        <v>0.003275462962962963</v>
      </c>
      <c r="K583" s="21">
        <v>283.0</v>
      </c>
      <c r="L583" s="4">
        <v>3.44</v>
      </c>
    </row>
    <row r="584">
      <c r="A584" s="20" t="s">
        <v>785</v>
      </c>
      <c r="B584" s="20" t="s">
        <v>4909</v>
      </c>
      <c r="C584" s="20" t="s">
        <v>4910</v>
      </c>
      <c r="D584" s="20" t="s">
        <v>4912</v>
      </c>
      <c r="E584" s="4" t="s">
        <v>32</v>
      </c>
      <c r="F584" s="4">
        <v>238.0</v>
      </c>
      <c r="G584" s="4">
        <v>3.33</v>
      </c>
      <c r="H584" s="8">
        <v>0.0966</v>
      </c>
      <c r="I584" s="8">
        <v>0.2245</v>
      </c>
      <c r="J584" s="9">
        <v>0.003425925925925926</v>
      </c>
      <c r="K584" s="21">
        <v>296.0</v>
      </c>
      <c r="L584" s="4">
        <v>4.86</v>
      </c>
    </row>
    <row r="585">
      <c r="A585" s="20" t="s">
        <v>786</v>
      </c>
      <c r="B585" s="20" t="s">
        <v>4904</v>
      </c>
      <c r="C585" s="20" t="s">
        <v>4917</v>
      </c>
      <c r="D585" s="20" t="s">
        <v>4918</v>
      </c>
      <c r="E585" s="4" t="s">
        <v>642</v>
      </c>
      <c r="F585" s="4">
        <v>238.0</v>
      </c>
      <c r="G585" s="4">
        <v>6.29</v>
      </c>
      <c r="H585" s="8">
        <v>0.1218</v>
      </c>
      <c r="I585" s="8">
        <v>0.3061</v>
      </c>
      <c r="J585" s="9">
        <v>0.0035185185185185185</v>
      </c>
      <c r="K585" s="21">
        <v>304.0</v>
      </c>
      <c r="L585" s="4">
        <v>3.75</v>
      </c>
    </row>
    <row r="586">
      <c r="A586" s="20" t="s">
        <v>787</v>
      </c>
      <c r="B586" s="20" t="s">
        <v>4909</v>
      </c>
      <c r="C586" s="20" t="s">
        <v>4910</v>
      </c>
      <c r="D586" s="20" t="s">
        <v>4911</v>
      </c>
      <c r="E586" s="4" t="s">
        <v>17</v>
      </c>
      <c r="F586" s="4">
        <v>237.0</v>
      </c>
      <c r="G586" s="4">
        <v>3.99</v>
      </c>
      <c r="H586" s="8">
        <v>0.1941</v>
      </c>
      <c r="I586" s="8">
        <v>0.2939</v>
      </c>
      <c r="J586" s="9">
        <v>0.002638888888888889</v>
      </c>
      <c r="K586" s="21">
        <v>228.0</v>
      </c>
      <c r="L586" s="4">
        <v>1.41</v>
      </c>
    </row>
    <row r="587">
      <c r="A587" s="20" t="s">
        <v>791</v>
      </c>
      <c r="B587" s="20" t="s">
        <v>4909</v>
      </c>
      <c r="C587" s="20" t="s">
        <v>4910</v>
      </c>
      <c r="D587" s="20" t="s">
        <v>4911</v>
      </c>
      <c r="E587" s="4" t="s">
        <v>17</v>
      </c>
      <c r="F587" s="4">
        <v>236.0</v>
      </c>
      <c r="G587" s="4">
        <v>3.14</v>
      </c>
      <c r="H587" s="8">
        <v>0.2754</v>
      </c>
      <c r="I587" s="8">
        <v>0.2264</v>
      </c>
      <c r="J587" s="9">
        <v>0.0035185185185185185</v>
      </c>
      <c r="K587" s="21">
        <v>304.0</v>
      </c>
      <c r="L587" s="4">
        <v>4.0</v>
      </c>
    </row>
    <row r="588">
      <c r="A588" s="20" t="s">
        <v>792</v>
      </c>
      <c r="B588" s="20" t="s">
        <v>4909</v>
      </c>
      <c r="C588" s="20" t="s">
        <v>4910</v>
      </c>
      <c r="D588" s="20" t="s">
        <v>4912</v>
      </c>
      <c r="E588" s="4" t="s">
        <v>32</v>
      </c>
      <c r="F588" s="4">
        <v>234.0</v>
      </c>
      <c r="G588" s="4">
        <v>2.3</v>
      </c>
      <c r="H588" s="8">
        <v>0.2009</v>
      </c>
      <c r="I588" s="8">
        <v>0.2171</v>
      </c>
      <c r="J588" s="9">
        <v>0.002488425925925926</v>
      </c>
      <c r="K588" s="21">
        <v>215.0</v>
      </c>
      <c r="L588" s="4">
        <v>3.91</v>
      </c>
    </row>
    <row r="589">
      <c r="A589" s="20" t="s">
        <v>793</v>
      </c>
      <c r="B589" s="20" t="s">
        <v>4909</v>
      </c>
      <c r="C589" s="20" t="s">
        <v>4910</v>
      </c>
      <c r="D589" s="20" t="s">
        <v>4911</v>
      </c>
      <c r="E589" s="4" t="s">
        <v>17</v>
      </c>
      <c r="F589" s="4">
        <v>234.0</v>
      </c>
      <c r="G589" s="4">
        <v>3.88</v>
      </c>
      <c r="H589" s="8">
        <v>0.2821</v>
      </c>
      <c r="I589" s="8">
        <v>0.1731</v>
      </c>
      <c r="J589" s="9">
        <v>0.005069444444444444</v>
      </c>
      <c r="K589" s="21">
        <v>438.0</v>
      </c>
      <c r="L589" s="4">
        <v>4.99</v>
      </c>
    </row>
    <row r="590">
      <c r="A590" s="20" t="s">
        <v>794</v>
      </c>
      <c r="B590" s="20" t="s">
        <v>4909</v>
      </c>
      <c r="C590" s="20" t="s">
        <v>4910</v>
      </c>
      <c r="D590" s="20" t="s">
        <v>4911</v>
      </c>
      <c r="E590" s="4" t="s">
        <v>17</v>
      </c>
      <c r="F590" s="4">
        <v>234.0</v>
      </c>
      <c r="G590" s="4">
        <v>3.55</v>
      </c>
      <c r="H590" s="8">
        <v>0.1838</v>
      </c>
      <c r="I590" s="8">
        <v>0.3213</v>
      </c>
      <c r="J590" s="9">
        <v>0.0027430555555555554</v>
      </c>
      <c r="K590" s="21">
        <v>237.0</v>
      </c>
      <c r="L590" s="4">
        <v>1.44</v>
      </c>
    </row>
    <row r="591">
      <c r="A591" s="20" t="s">
        <v>827</v>
      </c>
      <c r="B591" s="20" t="s">
        <v>4909</v>
      </c>
      <c r="C591" s="20" t="s">
        <v>4910</v>
      </c>
      <c r="D591" s="20" t="s">
        <v>4911</v>
      </c>
      <c r="E591" s="4" t="s">
        <v>17</v>
      </c>
      <c r="F591" s="4">
        <v>234.0</v>
      </c>
      <c r="G591" s="4">
        <v>1.63</v>
      </c>
      <c r="H591" s="8">
        <v>0.5171</v>
      </c>
      <c r="I591" s="8">
        <v>0.1286</v>
      </c>
      <c r="J591" s="9">
        <v>0.005960648148148148</v>
      </c>
      <c r="K591" s="21">
        <v>515.0</v>
      </c>
      <c r="L591" s="4">
        <v>2.24</v>
      </c>
    </row>
    <row r="592">
      <c r="A592" s="20" t="s">
        <v>796</v>
      </c>
      <c r="B592" s="20" t="s">
        <v>4909</v>
      </c>
      <c r="C592" s="20" t="s">
        <v>4910</v>
      </c>
      <c r="D592" s="20" t="s">
        <v>4911</v>
      </c>
      <c r="E592" s="4" t="s">
        <v>17</v>
      </c>
      <c r="F592" s="4">
        <v>234.0</v>
      </c>
      <c r="G592" s="4">
        <v>3.67</v>
      </c>
      <c r="H592" s="8">
        <v>0.2821</v>
      </c>
      <c r="I592" s="8">
        <v>0.1385</v>
      </c>
      <c r="J592" s="9">
        <v>0.0034953703703703705</v>
      </c>
      <c r="K592" s="21">
        <v>302.0</v>
      </c>
      <c r="L592" s="4">
        <v>3.61</v>
      </c>
    </row>
    <row r="593">
      <c r="A593" s="20" t="s">
        <v>797</v>
      </c>
      <c r="B593" s="20" t="s">
        <v>4909</v>
      </c>
      <c r="C593" s="20" t="s">
        <v>4910</v>
      </c>
      <c r="D593" s="20" t="s">
        <v>4911</v>
      </c>
      <c r="E593" s="4" t="s">
        <v>17</v>
      </c>
      <c r="F593" s="4">
        <v>233.0</v>
      </c>
      <c r="G593" s="4">
        <v>4.16</v>
      </c>
      <c r="H593" s="8">
        <v>0.2833</v>
      </c>
      <c r="I593" s="8">
        <v>0.1784</v>
      </c>
      <c r="J593" s="9">
        <v>0.0037847222222222223</v>
      </c>
      <c r="K593" s="21">
        <v>327.0</v>
      </c>
      <c r="L593" s="4">
        <v>3.15</v>
      </c>
    </row>
    <row r="594">
      <c r="A594" s="20" t="s">
        <v>798</v>
      </c>
      <c r="B594" s="20" t="s">
        <v>4909</v>
      </c>
      <c r="C594" s="20" t="s">
        <v>4910</v>
      </c>
      <c r="D594" s="20" t="s">
        <v>4911</v>
      </c>
      <c r="E594" s="4" t="s">
        <v>17</v>
      </c>
      <c r="F594" s="4">
        <v>233.0</v>
      </c>
      <c r="G594" s="4">
        <v>3.79</v>
      </c>
      <c r="H594" s="8">
        <v>0.309</v>
      </c>
      <c r="I594" s="8">
        <v>0.1472</v>
      </c>
      <c r="J594" s="9">
        <v>0.002789351851851852</v>
      </c>
      <c r="K594" s="21">
        <v>241.0</v>
      </c>
      <c r="L594" s="4">
        <v>2.67</v>
      </c>
    </row>
    <row r="595">
      <c r="A595" s="20" t="s">
        <v>799</v>
      </c>
      <c r="B595" s="20" t="s">
        <v>4909</v>
      </c>
      <c r="C595" s="20" t="s">
        <v>4910</v>
      </c>
      <c r="D595" s="20" t="s">
        <v>4911</v>
      </c>
      <c r="E595" s="4" t="s">
        <v>17</v>
      </c>
      <c r="F595" s="4">
        <v>233.0</v>
      </c>
      <c r="G595" s="4">
        <v>3.54</v>
      </c>
      <c r="H595" s="8">
        <v>0.3433</v>
      </c>
      <c r="I595" s="8">
        <v>0.1529</v>
      </c>
      <c r="J595" s="9">
        <v>0.0030092592592592593</v>
      </c>
      <c r="K595" s="21">
        <v>260.0</v>
      </c>
      <c r="L595" s="4">
        <v>2.34</v>
      </c>
    </row>
    <row r="596">
      <c r="A596" s="20" t="s">
        <v>800</v>
      </c>
      <c r="B596" s="20" t="s">
        <v>4909</v>
      </c>
      <c r="C596" s="20" t="s">
        <v>4910</v>
      </c>
      <c r="D596" s="20" t="s">
        <v>4911</v>
      </c>
      <c r="E596" s="4" t="s">
        <v>17</v>
      </c>
      <c r="F596" s="4">
        <v>232.0</v>
      </c>
      <c r="G596" s="4">
        <v>3.5</v>
      </c>
      <c r="H596" s="8">
        <v>0.2241</v>
      </c>
      <c r="I596" s="8">
        <v>0.2626</v>
      </c>
      <c r="J596" s="9">
        <v>0.0028125</v>
      </c>
      <c r="K596" s="21">
        <v>243.0</v>
      </c>
      <c r="L596" s="4">
        <v>2.86</v>
      </c>
    </row>
    <row r="597">
      <c r="A597" s="20" t="s">
        <v>801</v>
      </c>
      <c r="B597" s="20" t="s">
        <v>4909</v>
      </c>
      <c r="C597" s="20" t="s">
        <v>4910</v>
      </c>
      <c r="D597" s="20" t="s">
        <v>4911</v>
      </c>
      <c r="E597" s="4" t="s">
        <v>17</v>
      </c>
      <c r="F597" s="4">
        <v>232.0</v>
      </c>
      <c r="G597" s="4">
        <v>3.79</v>
      </c>
      <c r="H597" s="8">
        <v>0.2284</v>
      </c>
      <c r="I597" s="8">
        <v>0.1706</v>
      </c>
      <c r="J597" s="9">
        <v>0.0031018518518518517</v>
      </c>
      <c r="K597" s="21">
        <v>268.0</v>
      </c>
      <c r="L597" s="4">
        <v>2.94</v>
      </c>
    </row>
    <row r="598">
      <c r="A598" s="20" t="s">
        <v>802</v>
      </c>
      <c r="B598" s="20" t="s">
        <v>4904</v>
      </c>
      <c r="C598" s="20" t="s">
        <v>4907</v>
      </c>
      <c r="D598" s="20" t="s">
        <v>4908</v>
      </c>
      <c r="E598" s="4" t="s">
        <v>15</v>
      </c>
      <c r="F598" s="4">
        <v>232.0</v>
      </c>
      <c r="G598" s="4">
        <v>1.95</v>
      </c>
      <c r="H598" s="8">
        <v>0.0603</v>
      </c>
      <c r="I598" s="8">
        <v>0.2854</v>
      </c>
      <c r="J598" s="9">
        <v>0.003611111111111111</v>
      </c>
      <c r="K598" s="21">
        <v>312.0</v>
      </c>
      <c r="L598" s="4">
        <v>6.24</v>
      </c>
    </row>
    <row r="599">
      <c r="A599" s="20" t="s">
        <v>803</v>
      </c>
      <c r="B599" s="20" t="s">
        <v>4909</v>
      </c>
      <c r="C599" s="20" t="s">
        <v>4910</v>
      </c>
      <c r="D599" s="20" t="s">
        <v>4911</v>
      </c>
      <c r="E599" s="4" t="s">
        <v>17</v>
      </c>
      <c r="F599" s="4">
        <v>231.0</v>
      </c>
      <c r="G599" s="4">
        <v>3.17</v>
      </c>
      <c r="H599" s="8">
        <v>0.3117</v>
      </c>
      <c r="I599" s="8">
        <v>0.1869</v>
      </c>
      <c r="J599" s="9">
        <v>0.0035416666666666665</v>
      </c>
      <c r="K599" s="21">
        <v>306.0</v>
      </c>
      <c r="L599" s="4">
        <v>3.56</v>
      </c>
    </row>
    <row r="600">
      <c r="A600" s="20" t="s">
        <v>804</v>
      </c>
      <c r="B600" s="20" t="s">
        <v>4909</v>
      </c>
      <c r="C600" s="20" t="s">
        <v>4910</v>
      </c>
      <c r="D600" s="20" t="s">
        <v>4911</v>
      </c>
      <c r="E600" s="4" t="s">
        <v>17</v>
      </c>
      <c r="F600" s="4">
        <v>231.0</v>
      </c>
      <c r="G600" s="4">
        <v>3.36</v>
      </c>
      <c r="H600" s="8">
        <v>0.2165</v>
      </c>
      <c r="I600" s="8">
        <v>0.2819</v>
      </c>
      <c r="J600" s="9">
        <v>0.0028125</v>
      </c>
      <c r="K600" s="21">
        <v>243.0</v>
      </c>
      <c r="L600" s="4">
        <v>1.57</v>
      </c>
    </row>
    <row r="601">
      <c r="A601" s="20" t="s">
        <v>805</v>
      </c>
      <c r="B601" s="20" t="s">
        <v>4904</v>
      </c>
      <c r="C601" s="20" t="s">
        <v>4907</v>
      </c>
      <c r="D601" s="20" t="s">
        <v>4908</v>
      </c>
      <c r="E601" s="4" t="s">
        <v>15</v>
      </c>
      <c r="F601" s="4">
        <v>231.0</v>
      </c>
      <c r="G601" s="4">
        <v>2.87</v>
      </c>
      <c r="H601" s="8">
        <v>0.0952</v>
      </c>
      <c r="I601" s="8">
        <v>0.2021</v>
      </c>
      <c r="J601" s="9">
        <v>0.0035069444444444445</v>
      </c>
      <c r="K601" s="21">
        <v>303.0</v>
      </c>
      <c r="L601" s="4">
        <v>7.37</v>
      </c>
    </row>
    <row r="602">
      <c r="A602" s="20" t="s">
        <v>806</v>
      </c>
      <c r="B602" s="20" t="s">
        <v>4909</v>
      </c>
      <c r="C602" s="20" t="s">
        <v>4910</v>
      </c>
      <c r="D602" s="20" t="s">
        <v>4911</v>
      </c>
      <c r="E602" s="4" t="s">
        <v>17</v>
      </c>
      <c r="F602" s="4">
        <v>230.0</v>
      </c>
      <c r="G602" s="4">
        <v>3.48</v>
      </c>
      <c r="H602" s="8">
        <v>0.187</v>
      </c>
      <c r="I602" s="8">
        <v>0.2422</v>
      </c>
      <c r="J602" s="9">
        <v>0.0024074074074074076</v>
      </c>
      <c r="K602" s="21">
        <v>208.0</v>
      </c>
      <c r="L602" s="4">
        <v>2.33</v>
      </c>
    </row>
    <row r="603">
      <c r="A603" s="20" t="s">
        <v>808</v>
      </c>
      <c r="B603" s="20" t="s">
        <v>4909</v>
      </c>
      <c r="C603" s="20" t="s">
        <v>4910</v>
      </c>
      <c r="D603" s="20" t="s">
        <v>4911</v>
      </c>
      <c r="E603" s="4" t="s">
        <v>17</v>
      </c>
      <c r="F603" s="4">
        <v>230.0</v>
      </c>
      <c r="G603" s="4">
        <v>3.67</v>
      </c>
      <c r="H603" s="8">
        <v>0.2478</v>
      </c>
      <c r="I603" s="8">
        <v>0.2367</v>
      </c>
      <c r="J603" s="9">
        <v>0.0030092592592592593</v>
      </c>
      <c r="K603" s="21">
        <v>260.0</v>
      </c>
      <c r="L603" s="4">
        <v>1.81</v>
      </c>
    </row>
    <row r="604">
      <c r="A604" s="20" t="s">
        <v>809</v>
      </c>
      <c r="B604" s="20" t="s">
        <v>4909</v>
      </c>
      <c r="C604" s="20" t="s">
        <v>4910</v>
      </c>
      <c r="D604" s="20" t="s">
        <v>4911</v>
      </c>
      <c r="E604" s="4" t="s">
        <v>17</v>
      </c>
      <c r="F604" s="4">
        <v>230.0</v>
      </c>
      <c r="G604" s="4">
        <v>3.16</v>
      </c>
      <c r="H604" s="8">
        <v>0.2043</v>
      </c>
      <c r="I604" s="8">
        <v>0.2672</v>
      </c>
      <c r="J604" s="9">
        <v>0.0027083333333333334</v>
      </c>
      <c r="K604" s="21">
        <v>234.0</v>
      </c>
      <c r="L604" s="4">
        <v>3.83</v>
      </c>
    </row>
    <row r="605">
      <c r="A605" s="20" t="s">
        <v>810</v>
      </c>
      <c r="B605" s="20" t="s">
        <v>4909</v>
      </c>
      <c r="C605" s="20" t="s">
        <v>4910</v>
      </c>
      <c r="D605" s="20" t="s">
        <v>4911</v>
      </c>
      <c r="E605" s="4" t="s">
        <v>17</v>
      </c>
      <c r="F605" s="4">
        <v>230.0</v>
      </c>
      <c r="G605" s="4">
        <v>4.76</v>
      </c>
      <c r="H605" s="8">
        <v>0.1478</v>
      </c>
      <c r="I605" s="8">
        <v>0.2569</v>
      </c>
      <c r="J605" s="9">
        <v>0.0029861111111111113</v>
      </c>
      <c r="K605" s="21">
        <v>258.0</v>
      </c>
      <c r="L605" s="4">
        <v>2.26</v>
      </c>
    </row>
    <row r="606">
      <c r="A606" s="20">
        <v>34808.0</v>
      </c>
      <c r="B606" s="20" t="s">
        <v>4904</v>
      </c>
      <c r="C606" s="20" t="s">
        <v>4907</v>
      </c>
      <c r="D606" s="20" t="s">
        <v>4906</v>
      </c>
      <c r="E606" s="4" t="s">
        <v>21</v>
      </c>
      <c r="F606" s="4">
        <v>229.0</v>
      </c>
      <c r="G606" s="4">
        <v>2.31</v>
      </c>
      <c r="H606" s="8">
        <v>0.2664</v>
      </c>
      <c r="I606" s="8">
        <v>0.1155</v>
      </c>
      <c r="J606" s="9">
        <v>0.0032407407407407406</v>
      </c>
      <c r="K606" s="21">
        <v>280.0</v>
      </c>
      <c r="L606" s="4">
        <v>3.65</v>
      </c>
    </row>
    <row r="607">
      <c r="A607" s="20" t="s">
        <v>811</v>
      </c>
      <c r="B607" s="20" t="s">
        <v>4909</v>
      </c>
      <c r="C607" s="20" t="s">
        <v>4910</v>
      </c>
      <c r="D607" s="20" t="s">
        <v>4911</v>
      </c>
      <c r="E607" s="4" t="s">
        <v>17</v>
      </c>
      <c r="F607" s="4">
        <v>229.0</v>
      </c>
      <c r="G607" s="4">
        <v>3.25</v>
      </c>
      <c r="H607" s="8">
        <v>0.2664</v>
      </c>
      <c r="I607" s="8">
        <v>0.2231</v>
      </c>
      <c r="J607" s="9">
        <v>0.0031944444444444446</v>
      </c>
      <c r="K607" s="21">
        <v>276.0</v>
      </c>
      <c r="L607" s="4">
        <v>2.19</v>
      </c>
    </row>
    <row r="608">
      <c r="A608" s="20" t="s">
        <v>812</v>
      </c>
      <c r="B608" s="20" t="s">
        <v>4909</v>
      </c>
      <c r="C608" s="20" t="s">
        <v>4910</v>
      </c>
      <c r="D608" s="20" t="s">
        <v>4911</v>
      </c>
      <c r="E608" s="4" t="s">
        <v>17</v>
      </c>
      <c r="F608" s="4">
        <v>229.0</v>
      </c>
      <c r="G608" s="4">
        <v>2.24</v>
      </c>
      <c r="H608" s="8">
        <v>0.0873</v>
      </c>
      <c r="I608" s="8">
        <v>0.5224</v>
      </c>
      <c r="J608" s="9">
        <v>0.0015162037037037036</v>
      </c>
      <c r="K608" s="21">
        <v>131.0</v>
      </c>
      <c r="L608" s="4">
        <v>1.94</v>
      </c>
    </row>
    <row r="609">
      <c r="A609" s="20" t="s">
        <v>813</v>
      </c>
      <c r="B609" s="20" t="s">
        <v>4909</v>
      </c>
      <c r="C609" s="20" t="s">
        <v>4910</v>
      </c>
      <c r="D609" s="20" t="s">
        <v>4911</v>
      </c>
      <c r="E609" s="4" t="s">
        <v>17</v>
      </c>
      <c r="F609" s="4">
        <v>229.0</v>
      </c>
      <c r="G609" s="4">
        <v>3.77</v>
      </c>
      <c r="H609" s="8">
        <v>0.2227</v>
      </c>
      <c r="I609" s="8">
        <v>0.2419</v>
      </c>
      <c r="J609" s="9">
        <v>0.002534722222222222</v>
      </c>
      <c r="K609" s="21">
        <v>219.0</v>
      </c>
      <c r="L609" s="4">
        <v>2.06</v>
      </c>
    </row>
    <row r="610">
      <c r="A610" s="20" t="s">
        <v>901</v>
      </c>
      <c r="B610" s="20" t="s">
        <v>4904</v>
      </c>
      <c r="C610" s="20" t="s">
        <v>4907</v>
      </c>
      <c r="D610" s="20" t="s">
        <v>4906</v>
      </c>
      <c r="E610" s="4" t="s">
        <v>21</v>
      </c>
      <c r="F610" s="4">
        <v>229.0</v>
      </c>
      <c r="G610" s="4">
        <v>3.45</v>
      </c>
      <c r="H610" s="8">
        <v>0.1921</v>
      </c>
      <c r="I610" s="8">
        <v>0.1858</v>
      </c>
      <c r="J610" s="9">
        <v>0.008553240740740741</v>
      </c>
      <c r="K610" s="21">
        <v>739.0</v>
      </c>
      <c r="L610" s="4">
        <v>5.06</v>
      </c>
    </row>
    <row r="611">
      <c r="A611" s="20">
        <v>4699.0</v>
      </c>
      <c r="B611" s="20" t="s">
        <v>4904</v>
      </c>
      <c r="C611" s="20" t="s">
        <v>4905</v>
      </c>
      <c r="D611" s="20" t="s">
        <v>4906</v>
      </c>
      <c r="E611" s="4" t="s">
        <v>12</v>
      </c>
      <c r="F611" s="4">
        <v>228.0</v>
      </c>
      <c r="G611" s="4">
        <v>2.55</v>
      </c>
      <c r="H611" s="8">
        <v>0.2325</v>
      </c>
      <c r="I611" s="8">
        <v>0.0464</v>
      </c>
      <c r="J611" s="9">
        <v>0.0022453703703703702</v>
      </c>
      <c r="K611" s="21">
        <v>194.0</v>
      </c>
      <c r="L611" s="4">
        <v>1.75</v>
      </c>
    </row>
    <row r="612">
      <c r="A612" s="20" t="s">
        <v>2291</v>
      </c>
      <c r="B612" s="20" t="s">
        <v>4909</v>
      </c>
      <c r="C612" s="20" t="s">
        <v>4910</v>
      </c>
      <c r="D612" s="20" t="s">
        <v>4911</v>
      </c>
      <c r="E612" s="4" t="s">
        <v>17</v>
      </c>
      <c r="F612" s="4">
        <v>228.0</v>
      </c>
      <c r="G612" s="4">
        <v>1.64</v>
      </c>
      <c r="H612" s="8">
        <v>0.307</v>
      </c>
      <c r="I612" s="8">
        <v>0.1147</v>
      </c>
      <c r="J612" s="9">
        <v>0.00537037037037037</v>
      </c>
      <c r="K612" s="21">
        <v>464.0</v>
      </c>
      <c r="L612" s="4">
        <v>5.96</v>
      </c>
    </row>
    <row r="613">
      <c r="A613" s="20" t="s">
        <v>816</v>
      </c>
      <c r="B613" s="20" t="s">
        <v>4909</v>
      </c>
      <c r="C613" s="20" t="s">
        <v>4910</v>
      </c>
      <c r="D613" s="20" t="s">
        <v>4911</v>
      </c>
      <c r="E613" s="4" t="s">
        <v>17</v>
      </c>
      <c r="F613" s="4">
        <v>228.0</v>
      </c>
      <c r="G613" s="4">
        <v>5.56</v>
      </c>
      <c r="H613" s="8">
        <v>0.3246</v>
      </c>
      <c r="I613" s="8">
        <v>0.116</v>
      </c>
      <c r="J613" s="9">
        <v>0.004155092592592592</v>
      </c>
      <c r="K613" s="21">
        <v>359.0</v>
      </c>
      <c r="L613" s="4">
        <v>2.87</v>
      </c>
    </row>
    <row r="614">
      <c r="A614" s="20" t="s">
        <v>817</v>
      </c>
      <c r="B614" s="20" t="s">
        <v>4909</v>
      </c>
      <c r="C614" s="20" t="s">
        <v>4910</v>
      </c>
      <c r="D614" s="20" t="s">
        <v>4911</v>
      </c>
      <c r="E614" s="4" t="s">
        <v>17</v>
      </c>
      <c r="F614" s="4">
        <v>228.0</v>
      </c>
      <c r="G614" s="4">
        <v>4.81</v>
      </c>
      <c r="H614" s="8">
        <v>0.2325</v>
      </c>
      <c r="I614" s="8">
        <v>0.1459</v>
      </c>
      <c r="J614" s="9">
        <v>0.004166666666666667</v>
      </c>
      <c r="K614" s="21">
        <v>360.0</v>
      </c>
      <c r="L614" s="4">
        <v>3.21</v>
      </c>
    </row>
    <row r="615">
      <c r="A615" s="20">
        <v>4354.0</v>
      </c>
      <c r="B615" s="20" t="s">
        <v>4904</v>
      </c>
      <c r="C615" s="20" t="s">
        <v>4905</v>
      </c>
      <c r="D615" s="20" t="s">
        <v>4906</v>
      </c>
      <c r="E615" s="4" t="s">
        <v>12</v>
      </c>
      <c r="F615" s="4">
        <v>227.0</v>
      </c>
      <c r="G615" s="4">
        <v>2.73</v>
      </c>
      <c r="H615" s="8">
        <v>0.3084</v>
      </c>
      <c r="I615" s="8">
        <v>0.0935</v>
      </c>
      <c r="J615" s="9">
        <v>0.0045138888888888885</v>
      </c>
      <c r="K615" s="21">
        <v>390.0</v>
      </c>
      <c r="L615" s="4">
        <v>4.79</v>
      </c>
    </row>
    <row r="616">
      <c r="A616" s="20">
        <v>4691.0</v>
      </c>
      <c r="B616" s="20" t="s">
        <v>4904</v>
      </c>
      <c r="C616" s="20" t="s">
        <v>4905</v>
      </c>
      <c r="D616" s="20" t="s">
        <v>4906</v>
      </c>
      <c r="E616" s="4" t="s">
        <v>12</v>
      </c>
      <c r="F616" s="4">
        <v>227.0</v>
      </c>
      <c r="G616" s="4">
        <v>2.33</v>
      </c>
      <c r="H616" s="8">
        <v>0.2511</v>
      </c>
      <c r="I616" s="8">
        <v>0.1226</v>
      </c>
      <c r="J616" s="9">
        <v>0.0030671296296296297</v>
      </c>
      <c r="K616" s="21">
        <v>265.0</v>
      </c>
      <c r="L616" s="4">
        <v>3.85</v>
      </c>
    </row>
    <row r="617">
      <c r="A617" s="20" t="s">
        <v>818</v>
      </c>
      <c r="B617" s="20" t="s">
        <v>4909</v>
      </c>
      <c r="C617" s="20" t="s">
        <v>4910</v>
      </c>
      <c r="D617" s="20" t="s">
        <v>4911</v>
      </c>
      <c r="E617" s="4" t="s">
        <v>17</v>
      </c>
      <c r="F617" s="4">
        <v>227.0</v>
      </c>
      <c r="G617" s="4">
        <v>3.49</v>
      </c>
      <c r="H617" s="8">
        <v>0.141</v>
      </c>
      <c r="I617" s="8">
        <v>0.2891</v>
      </c>
      <c r="J617" s="9">
        <v>0.003472222222222222</v>
      </c>
      <c r="K617" s="21">
        <v>300.0</v>
      </c>
      <c r="L617" s="4">
        <v>4.09</v>
      </c>
    </row>
    <row r="618">
      <c r="A618" s="20" t="s">
        <v>828</v>
      </c>
      <c r="B618" s="20" t="s">
        <v>4909</v>
      </c>
      <c r="C618" s="20" t="s">
        <v>4910</v>
      </c>
      <c r="D618" s="20" t="s">
        <v>4911</v>
      </c>
      <c r="E618" s="4" t="s">
        <v>17</v>
      </c>
      <c r="F618" s="4">
        <v>227.0</v>
      </c>
      <c r="G618" s="4">
        <v>3.03</v>
      </c>
      <c r="H618" s="8">
        <v>0.185</v>
      </c>
      <c r="I618" s="8">
        <v>0.1701</v>
      </c>
      <c r="J618" s="9">
        <v>0.003969907407407407</v>
      </c>
      <c r="K618" s="21">
        <v>343.0</v>
      </c>
      <c r="L618" s="4">
        <v>6.28</v>
      </c>
    </row>
    <row r="619">
      <c r="A619" s="20" t="s">
        <v>820</v>
      </c>
      <c r="B619" s="20" t="s">
        <v>4909</v>
      </c>
      <c r="C619" s="20" t="s">
        <v>4910</v>
      </c>
      <c r="D619" s="20" t="s">
        <v>4911</v>
      </c>
      <c r="E619" s="4" t="s">
        <v>17</v>
      </c>
      <c r="F619" s="4">
        <v>227.0</v>
      </c>
      <c r="G619" s="4">
        <v>3.99</v>
      </c>
      <c r="H619" s="8">
        <v>0.2247</v>
      </c>
      <c r="I619" s="8">
        <v>0.1369</v>
      </c>
      <c r="J619" s="9">
        <v>0.003287037037037037</v>
      </c>
      <c r="K619" s="21">
        <v>284.0</v>
      </c>
      <c r="L619" s="4">
        <v>3.61</v>
      </c>
    </row>
    <row r="620">
      <c r="A620" s="20" t="s">
        <v>821</v>
      </c>
      <c r="B620" s="20" t="s">
        <v>4909</v>
      </c>
      <c r="C620" s="20" t="s">
        <v>4910</v>
      </c>
      <c r="D620" s="20" t="s">
        <v>4911</v>
      </c>
      <c r="E620" s="4" t="s">
        <v>17</v>
      </c>
      <c r="F620" s="4">
        <v>227.0</v>
      </c>
      <c r="G620" s="4">
        <v>4.7</v>
      </c>
      <c r="H620" s="8">
        <v>0.2291</v>
      </c>
      <c r="I620" s="8">
        <v>0.1567</v>
      </c>
      <c r="J620" s="9">
        <v>0.004155092592592592</v>
      </c>
      <c r="K620" s="21">
        <v>359.0</v>
      </c>
      <c r="L620" s="4">
        <v>3.11</v>
      </c>
    </row>
    <row r="621">
      <c r="A621" s="20" t="s">
        <v>822</v>
      </c>
      <c r="B621" s="20" t="s">
        <v>4909</v>
      </c>
      <c r="C621" s="20" t="s">
        <v>4910</v>
      </c>
      <c r="D621" s="20" t="s">
        <v>4911</v>
      </c>
      <c r="E621" s="4" t="s">
        <v>17</v>
      </c>
      <c r="F621" s="4">
        <v>227.0</v>
      </c>
      <c r="G621" s="4">
        <v>4.26</v>
      </c>
      <c r="H621" s="8">
        <v>0.2467</v>
      </c>
      <c r="I621" s="8">
        <v>0.1573</v>
      </c>
      <c r="J621" s="9">
        <v>0.004421296296296296</v>
      </c>
      <c r="K621" s="21">
        <v>382.0</v>
      </c>
      <c r="L621" s="4">
        <v>3.13</v>
      </c>
    </row>
    <row r="622">
      <c r="A622" s="20" t="s">
        <v>823</v>
      </c>
      <c r="B622" s="20" t="s">
        <v>4909</v>
      </c>
      <c r="C622" s="20" t="s">
        <v>4910</v>
      </c>
      <c r="D622" s="20" t="s">
        <v>4911</v>
      </c>
      <c r="E622" s="4" t="s">
        <v>17</v>
      </c>
      <c r="F622" s="4">
        <v>226.0</v>
      </c>
      <c r="G622" s="4">
        <v>3.07</v>
      </c>
      <c r="H622" s="8">
        <v>0.385</v>
      </c>
      <c r="I622" s="8">
        <v>0.1657</v>
      </c>
      <c r="J622" s="9">
        <v>0.002013888888888889</v>
      </c>
      <c r="K622" s="21">
        <v>174.0</v>
      </c>
      <c r="L622" s="4">
        <v>2.64</v>
      </c>
    </row>
    <row r="623">
      <c r="A623" s="20" t="s">
        <v>824</v>
      </c>
      <c r="B623" s="20" t="s">
        <v>4909</v>
      </c>
      <c r="C623" s="20" t="s">
        <v>4910</v>
      </c>
      <c r="D623" s="20" t="s">
        <v>4911</v>
      </c>
      <c r="E623" s="4" t="s">
        <v>17</v>
      </c>
      <c r="F623" s="4">
        <v>226.0</v>
      </c>
      <c r="G623" s="4">
        <v>4.01</v>
      </c>
      <c r="H623" s="8">
        <v>0.292</v>
      </c>
      <c r="I623" s="8">
        <v>0.1634</v>
      </c>
      <c r="J623" s="9">
        <v>0.004131944444444444</v>
      </c>
      <c r="K623" s="21">
        <v>357.0</v>
      </c>
      <c r="L623" s="4">
        <v>3.79</v>
      </c>
    </row>
    <row r="624">
      <c r="A624" s="20" t="s">
        <v>826</v>
      </c>
      <c r="B624" s="20" t="s">
        <v>4909</v>
      </c>
      <c r="C624" s="20" t="s">
        <v>4910</v>
      </c>
      <c r="D624" s="20" t="s">
        <v>4911</v>
      </c>
      <c r="E624" s="4" t="s">
        <v>17</v>
      </c>
      <c r="F624" s="4">
        <v>226.0</v>
      </c>
      <c r="G624" s="4">
        <v>3.61</v>
      </c>
      <c r="H624" s="8">
        <v>0.2434</v>
      </c>
      <c r="I624" s="8">
        <v>0.1755</v>
      </c>
      <c r="J624" s="9">
        <v>0.0036226851851851854</v>
      </c>
      <c r="K624" s="21">
        <v>313.0</v>
      </c>
      <c r="L624" s="4">
        <v>2.83</v>
      </c>
    </row>
    <row r="625">
      <c r="A625" s="20">
        <v>27601.0</v>
      </c>
      <c r="B625" s="20" t="s">
        <v>4904</v>
      </c>
      <c r="C625" s="20" t="s">
        <v>4905</v>
      </c>
      <c r="D625" s="20" t="s">
        <v>4906</v>
      </c>
      <c r="E625" s="4" t="s">
        <v>12</v>
      </c>
      <c r="F625" s="4">
        <v>225.0</v>
      </c>
      <c r="G625" s="4">
        <v>1.93</v>
      </c>
      <c r="H625" s="8">
        <v>0.16</v>
      </c>
      <c r="I625" s="8">
        <v>0.1014</v>
      </c>
      <c r="J625" s="9">
        <v>0.0038888888888888888</v>
      </c>
      <c r="K625" s="21">
        <v>336.0</v>
      </c>
      <c r="L625" s="4">
        <v>5.05</v>
      </c>
    </row>
    <row r="626">
      <c r="A626" s="20">
        <v>2013.0</v>
      </c>
      <c r="B626" s="20" t="s">
        <v>4909</v>
      </c>
      <c r="C626" s="20" t="s">
        <v>4910</v>
      </c>
      <c r="D626" s="20" t="s">
        <v>4916</v>
      </c>
      <c r="E626" s="4" t="s">
        <v>315</v>
      </c>
      <c r="F626" s="4">
        <v>224.0</v>
      </c>
      <c r="G626" s="4">
        <v>3.15</v>
      </c>
      <c r="H626" s="8">
        <v>0.2366</v>
      </c>
      <c r="I626" s="8">
        <v>0.183</v>
      </c>
      <c r="J626" s="9">
        <v>0.0028587962962962963</v>
      </c>
      <c r="K626" s="21">
        <v>247.0</v>
      </c>
      <c r="L626" s="4">
        <v>3.03</v>
      </c>
    </row>
    <row r="627">
      <c r="A627" s="20" t="s">
        <v>829</v>
      </c>
      <c r="B627" s="20" t="s">
        <v>4909</v>
      </c>
      <c r="C627" s="20" t="s">
        <v>4910</v>
      </c>
      <c r="D627" s="20" t="s">
        <v>4911</v>
      </c>
      <c r="E627" s="4" t="s">
        <v>17</v>
      </c>
      <c r="F627" s="4">
        <v>224.0</v>
      </c>
      <c r="G627" s="4">
        <v>4.38</v>
      </c>
      <c r="H627" s="8">
        <v>0.2277</v>
      </c>
      <c r="I627" s="8">
        <v>0.1612</v>
      </c>
      <c r="J627" s="9">
        <v>0.005150462962962963</v>
      </c>
      <c r="K627" s="21">
        <v>445.0</v>
      </c>
      <c r="L627" s="4">
        <v>3.11</v>
      </c>
    </row>
    <row r="628">
      <c r="A628" s="20" t="s">
        <v>830</v>
      </c>
      <c r="B628" s="20" t="s">
        <v>4909</v>
      </c>
      <c r="C628" s="20" t="s">
        <v>4910</v>
      </c>
      <c r="D628" s="20" t="s">
        <v>4911</v>
      </c>
      <c r="E628" s="4" t="s">
        <v>17</v>
      </c>
      <c r="F628" s="4">
        <v>224.0</v>
      </c>
      <c r="G628" s="4">
        <v>3.64</v>
      </c>
      <c r="H628" s="8">
        <v>0.2857</v>
      </c>
      <c r="I628" s="8">
        <v>0.1667</v>
      </c>
      <c r="J628" s="9">
        <v>0.0052199074074074075</v>
      </c>
      <c r="K628" s="21">
        <v>451.0</v>
      </c>
      <c r="L628" s="4">
        <v>3.29</v>
      </c>
    </row>
    <row r="629">
      <c r="A629" s="20" t="s">
        <v>831</v>
      </c>
      <c r="B629" s="20" t="s">
        <v>4909</v>
      </c>
      <c r="C629" s="20" t="s">
        <v>4910</v>
      </c>
      <c r="D629" s="20" t="s">
        <v>4911</v>
      </c>
      <c r="E629" s="4" t="s">
        <v>17</v>
      </c>
      <c r="F629" s="4">
        <v>224.0</v>
      </c>
      <c r="G629" s="4">
        <v>3.68</v>
      </c>
      <c r="H629" s="8">
        <v>0.1696</v>
      </c>
      <c r="I629" s="8">
        <v>0.3325</v>
      </c>
      <c r="J629" s="9">
        <v>0.0024189814814814816</v>
      </c>
      <c r="K629" s="21">
        <v>209.0</v>
      </c>
      <c r="L629" s="4">
        <v>1.25</v>
      </c>
    </row>
    <row r="630">
      <c r="A630" s="20" t="s">
        <v>832</v>
      </c>
      <c r="B630" s="20" t="s">
        <v>4909</v>
      </c>
      <c r="C630" s="20" t="s">
        <v>4910</v>
      </c>
      <c r="D630" s="20" t="s">
        <v>4911</v>
      </c>
      <c r="E630" s="4" t="s">
        <v>17</v>
      </c>
      <c r="F630" s="4">
        <v>224.0</v>
      </c>
      <c r="G630" s="4">
        <v>2.5</v>
      </c>
      <c r="H630" s="8">
        <v>0.3304</v>
      </c>
      <c r="I630" s="8">
        <v>0.1676</v>
      </c>
      <c r="J630" s="9">
        <v>0.003159722222222222</v>
      </c>
      <c r="K630" s="21">
        <v>273.0</v>
      </c>
      <c r="L630" s="4">
        <v>3.59</v>
      </c>
    </row>
    <row r="631">
      <c r="A631" s="20" t="s">
        <v>4698</v>
      </c>
      <c r="B631" s="20" t="s">
        <v>4909</v>
      </c>
      <c r="C631" s="20" t="s">
        <v>4910</v>
      </c>
      <c r="D631" s="20" t="s">
        <v>4911</v>
      </c>
      <c r="E631" s="4" t="s">
        <v>17</v>
      </c>
      <c r="F631" s="4">
        <v>223.0</v>
      </c>
      <c r="G631" s="4">
        <v>6.43</v>
      </c>
      <c r="H631" s="8">
        <v>0.5112</v>
      </c>
      <c r="I631" s="8">
        <v>0.0789</v>
      </c>
      <c r="J631" s="9">
        <v>0.00525462962962963</v>
      </c>
      <c r="K631" s="21">
        <v>454.0</v>
      </c>
      <c r="L631" s="4">
        <v>1.97</v>
      </c>
    </row>
    <row r="632">
      <c r="A632" s="20" t="s">
        <v>835</v>
      </c>
      <c r="B632" s="20" t="s">
        <v>4909</v>
      </c>
      <c r="C632" s="20" t="s">
        <v>4910</v>
      </c>
      <c r="D632" s="20" t="s">
        <v>4911</v>
      </c>
      <c r="E632" s="4" t="s">
        <v>17</v>
      </c>
      <c r="F632" s="4">
        <v>223.0</v>
      </c>
      <c r="G632" s="4">
        <v>3.8</v>
      </c>
      <c r="H632" s="8">
        <v>0.2646</v>
      </c>
      <c r="I632" s="8">
        <v>0.1724</v>
      </c>
      <c r="J632" s="9">
        <v>0.004120370370370371</v>
      </c>
      <c r="K632" s="21">
        <v>356.0</v>
      </c>
      <c r="L632" s="4">
        <v>3.3</v>
      </c>
    </row>
    <row r="633">
      <c r="A633" s="20" t="s">
        <v>838</v>
      </c>
      <c r="B633" s="20" t="s">
        <v>4909</v>
      </c>
      <c r="C633" s="20" t="s">
        <v>4910</v>
      </c>
      <c r="D633" s="20" t="s">
        <v>4911</v>
      </c>
      <c r="E633" s="4" t="s">
        <v>17</v>
      </c>
      <c r="F633" s="4">
        <v>221.0</v>
      </c>
      <c r="G633" s="4">
        <v>3.55</v>
      </c>
      <c r="H633" s="8">
        <v>0.2624</v>
      </c>
      <c r="I633" s="8">
        <v>0.199</v>
      </c>
      <c r="J633" s="9">
        <v>0.0027430555555555554</v>
      </c>
      <c r="K633" s="21">
        <v>237.0</v>
      </c>
      <c r="L633" s="4">
        <v>2.34</v>
      </c>
    </row>
    <row r="634">
      <c r="A634" s="20" t="s">
        <v>839</v>
      </c>
      <c r="B634" s="20" t="s">
        <v>4909</v>
      </c>
      <c r="C634" s="20" t="s">
        <v>4910</v>
      </c>
      <c r="D634" s="20" t="s">
        <v>4912</v>
      </c>
      <c r="E634" s="4" t="s">
        <v>32</v>
      </c>
      <c r="F634" s="4">
        <v>221.0</v>
      </c>
      <c r="G634" s="4">
        <v>3.42</v>
      </c>
      <c r="H634" s="8">
        <v>0.3213</v>
      </c>
      <c r="I634" s="8">
        <v>0.1429</v>
      </c>
      <c r="J634" s="9">
        <v>0.0025</v>
      </c>
      <c r="K634" s="21">
        <v>216.0</v>
      </c>
      <c r="L634" s="4">
        <v>3.79</v>
      </c>
    </row>
    <row r="635">
      <c r="A635" s="20" t="s">
        <v>840</v>
      </c>
      <c r="B635" s="20" t="s">
        <v>4909</v>
      </c>
      <c r="C635" s="20" t="s">
        <v>4910</v>
      </c>
      <c r="D635" s="20" t="s">
        <v>4911</v>
      </c>
      <c r="E635" s="4" t="s">
        <v>17</v>
      </c>
      <c r="F635" s="4">
        <v>221.0</v>
      </c>
      <c r="G635" s="4">
        <v>3.55</v>
      </c>
      <c r="H635" s="8">
        <v>0.2217</v>
      </c>
      <c r="I635" s="8">
        <v>0.2232</v>
      </c>
      <c r="J635" s="9">
        <v>0.002395833333333333</v>
      </c>
      <c r="K635" s="21">
        <v>207.0</v>
      </c>
      <c r="L635" s="4">
        <v>1.93</v>
      </c>
    </row>
    <row r="636">
      <c r="A636" s="20" t="s">
        <v>841</v>
      </c>
      <c r="B636" s="20" t="s">
        <v>4904</v>
      </c>
      <c r="C636" s="20" t="s">
        <v>4907</v>
      </c>
      <c r="D636" s="20" t="s">
        <v>4908</v>
      </c>
      <c r="E636" s="4" t="s">
        <v>15</v>
      </c>
      <c r="F636" s="4">
        <v>221.0</v>
      </c>
      <c r="G636" s="4">
        <v>2.32</v>
      </c>
      <c r="H636" s="8">
        <v>0.2353</v>
      </c>
      <c r="I636" s="8">
        <v>0.1992</v>
      </c>
      <c r="J636" s="9">
        <v>0.0030555555555555557</v>
      </c>
      <c r="K636" s="21">
        <v>264.0</v>
      </c>
      <c r="L636" s="4">
        <v>3.75</v>
      </c>
    </row>
    <row r="637">
      <c r="A637" s="20" t="s">
        <v>842</v>
      </c>
      <c r="B637" s="20" t="s">
        <v>4909</v>
      </c>
      <c r="C637" s="20" t="s">
        <v>4910</v>
      </c>
      <c r="D637" s="20" t="s">
        <v>4912</v>
      </c>
      <c r="E637" s="4" t="s">
        <v>32</v>
      </c>
      <c r="F637" s="4">
        <v>221.0</v>
      </c>
      <c r="G637" s="4">
        <v>2.72</v>
      </c>
      <c r="H637" s="8">
        <v>0.3032</v>
      </c>
      <c r="I637" s="8">
        <v>0.1331</v>
      </c>
      <c r="J637" s="9">
        <v>0.0033796296296296296</v>
      </c>
      <c r="K637" s="21">
        <v>292.0</v>
      </c>
      <c r="L637" s="4">
        <v>3.6</v>
      </c>
    </row>
    <row r="638">
      <c r="A638" s="20" t="s">
        <v>843</v>
      </c>
      <c r="B638" s="20" t="s">
        <v>4909</v>
      </c>
      <c r="C638" s="20" t="s">
        <v>4910</v>
      </c>
      <c r="D638" s="20" t="s">
        <v>4911</v>
      </c>
      <c r="E638" s="4" t="s">
        <v>17</v>
      </c>
      <c r="F638" s="4">
        <v>221.0</v>
      </c>
      <c r="G638" s="4">
        <v>3.97</v>
      </c>
      <c r="H638" s="8">
        <v>0.2262</v>
      </c>
      <c r="I638" s="8">
        <v>0.2623</v>
      </c>
      <c r="J638" s="9">
        <v>0.003310185185185185</v>
      </c>
      <c r="K638" s="21">
        <v>286.0</v>
      </c>
      <c r="L638" s="4">
        <v>3.32</v>
      </c>
    </row>
    <row r="639">
      <c r="A639" s="20" t="s">
        <v>844</v>
      </c>
      <c r="B639" s="20" t="s">
        <v>4909</v>
      </c>
      <c r="C639" s="20" t="s">
        <v>4910</v>
      </c>
      <c r="D639" s="20" t="s">
        <v>4911</v>
      </c>
      <c r="E639" s="4" t="s">
        <v>17</v>
      </c>
      <c r="F639" s="4">
        <v>221.0</v>
      </c>
      <c r="G639" s="4">
        <v>3.14</v>
      </c>
      <c r="H639" s="8">
        <v>0.2443</v>
      </c>
      <c r="I639" s="8">
        <v>0.2302</v>
      </c>
      <c r="J639" s="9">
        <v>0.0030092592592592593</v>
      </c>
      <c r="K639" s="21">
        <v>260.0</v>
      </c>
      <c r="L639" s="4">
        <v>3.8</v>
      </c>
    </row>
    <row r="640">
      <c r="A640" s="20" t="s">
        <v>846</v>
      </c>
      <c r="B640" s="20" t="s">
        <v>4909</v>
      </c>
      <c r="C640" s="20" t="s">
        <v>4910</v>
      </c>
      <c r="D640" s="20" t="s">
        <v>4911</v>
      </c>
      <c r="E640" s="4" t="s">
        <v>17</v>
      </c>
      <c r="F640" s="4">
        <v>220.0</v>
      </c>
      <c r="G640" s="4">
        <v>3.08</v>
      </c>
      <c r="H640" s="8">
        <v>0.2136</v>
      </c>
      <c r="I640" s="8">
        <v>0.2437</v>
      </c>
      <c r="J640" s="9">
        <v>0.0024074074074074076</v>
      </c>
      <c r="K640" s="21">
        <v>208.0</v>
      </c>
      <c r="L640" s="4">
        <v>3.1</v>
      </c>
    </row>
    <row r="641">
      <c r="A641" s="20" t="s">
        <v>847</v>
      </c>
      <c r="B641" s="20" t="s">
        <v>4909</v>
      </c>
      <c r="C641" s="20" t="s">
        <v>4910</v>
      </c>
      <c r="D641" s="20" t="s">
        <v>4911</v>
      </c>
      <c r="E641" s="4" t="s">
        <v>17</v>
      </c>
      <c r="F641" s="4">
        <v>219.0</v>
      </c>
      <c r="G641" s="4">
        <v>3.38</v>
      </c>
      <c r="H641" s="8">
        <v>0.2648</v>
      </c>
      <c r="I641" s="8">
        <v>0.1838</v>
      </c>
      <c r="J641" s="9">
        <v>0.0039004629629629628</v>
      </c>
      <c r="K641" s="21">
        <v>337.0</v>
      </c>
      <c r="L641" s="4">
        <v>3.71</v>
      </c>
    </row>
    <row r="642">
      <c r="A642" s="20" t="s">
        <v>849</v>
      </c>
      <c r="B642" s="20" t="s">
        <v>4909</v>
      </c>
      <c r="C642" s="20" t="s">
        <v>4910</v>
      </c>
      <c r="D642" s="20" t="s">
        <v>4911</v>
      </c>
      <c r="E642" s="4" t="s">
        <v>17</v>
      </c>
      <c r="F642" s="4">
        <v>219.0</v>
      </c>
      <c r="G642" s="4">
        <v>2.79</v>
      </c>
      <c r="H642" s="8">
        <v>0.2603</v>
      </c>
      <c r="I642" s="8">
        <v>0.2712</v>
      </c>
      <c r="J642" s="9">
        <v>0.0030787037037037037</v>
      </c>
      <c r="K642" s="21">
        <v>266.0</v>
      </c>
      <c r="L642" s="4">
        <v>2.08</v>
      </c>
    </row>
    <row r="643">
      <c r="A643" s="20" t="s">
        <v>850</v>
      </c>
      <c r="B643" s="20" t="s">
        <v>4909</v>
      </c>
      <c r="C643" s="20" t="s">
        <v>4910</v>
      </c>
      <c r="D643" s="20" t="s">
        <v>4911</v>
      </c>
      <c r="E643" s="4" t="s">
        <v>17</v>
      </c>
      <c r="F643" s="4">
        <v>219.0</v>
      </c>
      <c r="G643" s="4">
        <v>4.09</v>
      </c>
      <c r="H643" s="8">
        <v>0.2146</v>
      </c>
      <c r="I643" s="8">
        <v>0.1763</v>
      </c>
      <c r="J643" s="9">
        <v>0.003564814814814815</v>
      </c>
      <c r="K643" s="21">
        <v>308.0</v>
      </c>
      <c r="L643" s="4">
        <v>2.66</v>
      </c>
    </row>
    <row r="644">
      <c r="A644" s="20" t="s">
        <v>935</v>
      </c>
      <c r="B644" s="20" t="s">
        <v>4904</v>
      </c>
      <c r="C644" s="20" t="s">
        <v>4907</v>
      </c>
      <c r="D644" s="20" t="s">
        <v>4908</v>
      </c>
      <c r="E644" s="4" t="s">
        <v>15</v>
      </c>
      <c r="F644" s="4">
        <v>219.0</v>
      </c>
      <c r="G644" s="4">
        <v>2.44</v>
      </c>
      <c r="H644" s="8">
        <v>0.2785</v>
      </c>
      <c r="I644" s="8">
        <v>0.1252</v>
      </c>
      <c r="J644" s="9">
        <v>0.003159722222222222</v>
      </c>
      <c r="K644" s="21">
        <v>273.0</v>
      </c>
      <c r="L644" s="4">
        <v>4.22</v>
      </c>
    </row>
    <row r="645">
      <c r="A645" s="20" t="s">
        <v>1246</v>
      </c>
      <c r="B645" s="20" t="s">
        <v>4904</v>
      </c>
      <c r="C645" s="20" t="s">
        <v>4907</v>
      </c>
      <c r="D645" s="20" t="s">
        <v>4908</v>
      </c>
      <c r="E645" s="4" t="s">
        <v>15</v>
      </c>
      <c r="F645" s="4">
        <v>219.0</v>
      </c>
      <c r="G645" s="4">
        <v>2.8</v>
      </c>
      <c r="H645" s="8">
        <v>0.2237</v>
      </c>
      <c r="I645" s="8">
        <v>0.171</v>
      </c>
      <c r="J645" s="9">
        <v>0.004178240740740741</v>
      </c>
      <c r="K645" s="21">
        <v>361.0</v>
      </c>
      <c r="L645" s="4">
        <v>4.26</v>
      </c>
    </row>
    <row r="646">
      <c r="A646" s="20" t="s">
        <v>853</v>
      </c>
      <c r="B646" s="20" t="s">
        <v>4909</v>
      </c>
      <c r="C646" s="20" t="s">
        <v>4910</v>
      </c>
      <c r="D646" s="20" t="s">
        <v>4911</v>
      </c>
      <c r="E646" s="4" t="s">
        <v>17</v>
      </c>
      <c r="F646" s="4">
        <v>219.0</v>
      </c>
      <c r="G646" s="4">
        <v>3.29</v>
      </c>
      <c r="H646" s="8">
        <v>0.2831</v>
      </c>
      <c r="I646" s="8">
        <v>0.1806</v>
      </c>
      <c r="J646" s="9">
        <v>0.002685185185185185</v>
      </c>
      <c r="K646" s="21">
        <v>232.0</v>
      </c>
      <c r="L646" s="4">
        <v>3.89</v>
      </c>
    </row>
    <row r="647">
      <c r="A647" s="20">
        <v>35536.0</v>
      </c>
      <c r="B647" s="20" t="s">
        <v>4904</v>
      </c>
      <c r="C647" s="20" t="s">
        <v>4907</v>
      </c>
      <c r="D647" s="20" t="s">
        <v>4906</v>
      </c>
      <c r="E647" s="4" t="s">
        <v>21</v>
      </c>
      <c r="F647" s="4">
        <v>218.0</v>
      </c>
      <c r="G647" s="4">
        <v>2.77</v>
      </c>
      <c r="H647" s="8">
        <v>0.1376</v>
      </c>
      <c r="I647" s="8">
        <v>0.0597</v>
      </c>
      <c r="J647" s="9">
        <v>0.008680555555555556</v>
      </c>
      <c r="K647" s="21">
        <v>750.0</v>
      </c>
      <c r="L647" s="4">
        <v>7.02</v>
      </c>
    </row>
    <row r="648">
      <c r="A648" s="20" t="s">
        <v>854</v>
      </c>
      <c r="B648" s="20" t="s">
        <v>4909</v>
      </c>
      <c r="C648" s="20" t="s">
        <v>4910</v>
      </c>
      <c r="D648" s="20" t="s">
        <v>4911</v>
      </c>
      <c r="E648" s="4" t="s">
        <v>17</v>
      </c>
      <c r="F648" s="4">
        <v>218.0</v>
      </c>
      <c r="G648" s="4">
        <v>4.32</v>
      </c>
      <c r="H648" s="8">
        <v>0.2202</v>
      </c>
      <c r="I648" s="8">
        <v>0.1966</v>
      </c>
      <c r="J648" s="9">
        <v>0.0034953703703703705</v>
      </c>
      <c r="K648" s="21">
        <v>302.0</v>
      </c>
      <c r="L648" s="4">
        <v>3.27</v>
      </c>
    </row>
    <row r="649">
      <c r="A649" s="20" t="s">
        <v>855</v>
      </c>
      <c r="B649" s="20" t="s">
        <v>4909</v>
      </c>
      <c r="C649" s="20" t="s">
        <v>4910</v>
      </c>
      <c r="D649" s="20" t="s">
        <v>4911</v>
      </c>
      <c r="E649" s="4" t="s">
        <v>17</v>
      </c>
      <c r="F649" s="4">
        <v>218.0</v>
      </c>
      <c r="G649" s="4">
        <v>3.11</v>
      </c>
      <c r="H649" s="8">
        <v>0.2064</v>
      </c>
      <c r="I649" s="8">
        <v>0.26</v>
      </c>
      <c r="J649" s="9">
        <v>0.0016087962962962963</v>
      </c>
      <c r="K649" s="21">
        <v>139.0</v>
      </c>
      <c r="L649" s="4">
        <v>1.69</v>
      </c>
    </row>
    <row r="650">
      <c r="A650" s="20" t="s">
        <v>856</v>
      </c>
      <c r="B650" s="20" t="s">
        <v>4909</v>
      </c>
      <c r="C650" s="20" t="s">
        <v>4910</v>
      </c>
      <c r="D650" s="20" t="s">
        <v>4911</v>
      </c>
      <c r="E650" s="4" t="s">
        <v>17</v>
      </c>
      <c r="F650" s="4">
        <v>218.0</v>
      </c>
      <c r="G650" s="4">
        <v>2.53</v>
      </c>
      <c r="H650" s="8">
        <v>0.2523</v>
      </c>
      <c r="I650" s="8">
        <v>0.069</v>
      </c>
      <c r="J650" s="9">
        <v>0.0060648148148148145</v>
      </c>
      <c r="K650" s="21">
        <v>524.0</v>
      </c>
      <c r="L650" s="4">
        <v>4.33</v>
      </c>
    </row>
    <row r="651">
      <c r="A651" s="20">
        <v>2008.0</v>
      </c>
      <c r="B651" s="20" t="s">
        <v>4909</v>
      </c>
      <c r="C651" s="20" t="s">
        <v>4910</v>
      </c>
      <c r="D651" s="20" t="s">
        <v>4916</v>
      </c>
      <c r="E651" s="4" t="s">
        <v>315</v>
      </c>
      <c r="F651" s="4">
        <v>217.0</v>
      </c>
      <c r="G651" s="4">
        <v>2.12</v>
      </c>
      <c r="H651" s="8">
        <v>0.1336</v>
      </c>
      <c r="I651" s="8">
        <v>0.3791</v>
      </c>
      <c r="J651" s="9">
        <v>0.002372685185185185</v>
      </c>
      <c r="K651" s="21">
        <v>205.0</v>
      </c>
      <c r="L651" s="4">
        <v>2.96</v>
      </c>
    </row>
    <row r="652">
      <c r="A652" s="20" t="s">
        <v>857</v>
      </c>
      <c r="B652" s="20" t="s">
        <v>4904</v>
      </c>
      <c r="C652" s="20" t="s">
        <v>4907</v>
      </c>
      <c r="D652" s="20" t="s">
        <v>4906</v>
      </c>
      <c r="E652" s="4" t="s">
        <v>21</v>
      </c>
      <c r="F652" s="4">
        <v>217.0</v>
      </c>
      <c r="G652" s="4">
        <v>2.26</v>
      </c>
      <c r="H652" s="8">
        <v>0.4147</v>
      </c>
      <c r="I652" s="8">
        <v>0.0878</v>
      </c>
      <c r="J652" s="9">
        <v>0.002638888888888889</v>
      </c>
      <c r="K652" s="21">
        <v>228.0</v>
      </c>
      <c r="L652" s="4">
        <v>2.02</v>
      </c>
    </row>
    <row r="653">
      <c r="A653" s="20" t="s">
        <v>858</v>
      </c>
      <c r="B653" s="20" t="s">
        <v>4904</v>
      </c>
      <c r="C653" s="20" t="s">
        <v>4913</v>
      </c>
      <c r="D653" s="20" t="s">
        <v>4915</v>
      </c>
      <c r="E653" s="4" t="s">
        <v>4807</v>
      </c>
      <c r="F653" s="4">
        <v>217.0</v>
      </c>
      <c r="G653" s="4">
        <v>3.47</v>
      </c>
      <c r="H653" s="8">
        <v>0.1336</v>
      </c>
      <c r="I653" s="8">
        <v>0.1955</v>
      </c>
      <c r="J653" s="9">
        <v>0.003460648148148148</v>
      </c>
      <c r="K653" s="21">
        <v>299.0</v>
      </c>
      <c r="L653" s="4">
        <v>5.2</v>
      </c>
    </row>
    <row r="654">
      <c r="A654" s="20" t="s">
        <v>859</v>
      </c>
      <c r="B654" s="20" t="s">
        <v>4904</v>
      </c>
      <c r="C654" s="20" t="s">
        <v>4913</v>
      </c>
      <c r="D654" s="20" t="s">
        <v>4915</v>
      </c>
      <c r="E654" s="4" t="s">
        <v>4807</v>
      </c>
      <c r="F654" s="4">
        <v>216.0</v>
      </c>
      <c r="G654" s="4">
        <v>3.87</v>
      </c>
      <c r="H654" s="8">
        <v>0.2639</v>
      </c>
      <c r="I654" s="8">
        <v>0.0789</v>
      </c>
      <c r="J654" s="9">
        <v>0.004814814814814815</v>
      </c>
      <c r="K654" s="21">
        <v>416.0</v>
      </c>
      <c r="L654" s="4">
        <v>5.36</v>
      </c>
    </row>
    <row r="655">
      <c r="A655" s="20" t="s">
        <v>860</v>
      </c>
      <c r="B655" s="20" t="s">
        <v>4904</v>
      </c>
      <c r="C655" s="20" t="s">
        <v>4907</v>
      </c>
      <c r="D655" s="20" t="s">
        <v>4908</v>
      </c>
      <c r="E655" s="4" t="s">
        <v>15</v>
      </c>
      <c r="F655" s="4">
        <v>216.0</v>
      </c>
      <c r="G655" s="4">
        <v>2.44</v>
      </c>
      <c r="H655" s="8">
        <v>0.0972</v>
      </c>
      <c r="I655" s="8">
        <v>0.2619</v>
      </c>
      <c r="J655" s="9">
        <v>0.003136574074074074</v>
      </c>
      <c r="K655" s="21">
        <v>271.0</v>
      </c>
      <c r="L655" s="4">
        <v>4.83</v>
      </c>
    </row>
    <row r="656">
      <c r="A656" s="20" t="s">
        <v>582</v>
      </c>
      <c r="B656" s="20" t="s">
        <v>4909</v>
      </c>
      <c r="C656" s="20" t="s">
        <v>4910</v>
      </c>
      <c r="D656" s="20" t="s">
        <v>4911</v>
      </c>
      <c r="E656" s="4" t="s">
        <v>17</v>
      </c>
      <c r="F656" s="4">
        <v>216.0</v>
      </c>
      <c r="G656" s="4">
        <v>3.73</v>
      </c>
      <c r="H656" s="8">
        <v>0.2083</v>
      </c>
      <c r="I656" s="8">
        <v>0.1948</v>
      </c>
      <c r="J656" s="9">
        <v>0.004143518518518519</v>
      </c>
      <c r="K656" s="21">
        <v>358.0</v>
      </c>
      <c r="L656" s="4">
        <v>4.43</v>
      </c>
    </row>
    <row r="657">
      <c r="A657" s="20" t="s">
        <v>861</v>
      </c>
      <c r="B657" s="20" t="s">
        <v>4909</v>
      </c>
      <c r="C657" s="20" t="s">
        <v>4910</v>
      </c>
      <c r="D657" s="20" t="s">
        <v>4911</v>
      </c>
      <c r="E657" s="4" t="s">
        <v>17</v>
      </c>
      <c r="F657" s="4">
        <v>216.0</v>
      </c>
      <c r="G657" s="4">
        <v>3.47</v>
      </c>
      <c r="H657" s="8">
        <v>0.2361</v>
      </c>
      <c r="I657" s="8">
        <v>0.1547</v>
      </c>
      <c r="J657" s="9">
        <v>0.004293981481481481</v>
      </c>
      <c r="K657" s="21">
        <v>371.0</v>
      </c>
      <c r="L657" s="4">
        <v>4.6</v>
      </c>
    </row>
    <row r="658">
      <c r="A658" s="20" t="s">
        <v>863</v>
      </c>
      <c r="B658" s="20" t="s">
        <v>4909</v>
      </c>
      <c r="C658" s="20" t="s">
        <v>4910</v>
      </c>
      <c r="D658" s="20" t="s">
        <v>4911</v>
      </c>
      <c r="E658" s="4" t="s">
        <v>17</v>
      </c>
      <c r="F658" s="4">
        <v>215.0</v>
      </c>
      <c r="G658" s="4">
        <v>3.24</v>
      </c>
      <c r="H658" s="8">
        <v>0.1488</v>
      </c>
      <c r="I658" s="8">
        <v>0.2888</v>
      </c>
      <c r="J658" s="9">
        <v>0.002662037037037037</v>
      </c>
      <c r="K658" s="21">
        <v>230.0</v>
      </c>
      <c r="L658" s="4">
        <v>2.59</v>
      </c>
    </row>
    <row r="659">
      <c r="A659" s="20" t="s">
        <v>4810</v>
      </c>
      <c r="B659" s="20" t="s">
        <v>4904</v>
      </c>
      <c r="C659" s="20" t="s">
        <v>4907</v>
      </c>
      <c r="D659" s="20" t="s">
        <v>4908</v>
      </c>
      <c r="E659" s="4" t="s">
        <v>15</v>
      </c>
      <c r="F659" s="4">
        <v>215.0</v>
      </c>
      <c r="G659" s="4">
        <v>1.96</v>
      </c>
      <c r="H659" s="8">
        <v>0.5302</v>
      </c>
      <c r="I659" s="8">
        <v>0.0713</v>
      </c>
      <c r="J659" s="9">
        <v>0.0025694444444444445</v>
      </c>
      <c r="K659" s="21">
        <v>222.0</v>
      </c>
      <c r="L659" s="4">
        <v>2.84</v>
      </c>
    </row>
    <row r="660">
      <c r="A660" s="20" t="s">
        <v>866</v>
      </c>
      <c r="B660" s="20" t="s">
        <v>4904</v>
      </c>
      <c r="C660" s="20" t="s">
        <v>4913</v>
      </c>
      <c r="D660" s="20" t="s">
        <v>4915</v>
      </c>
      <c r="E660" s="4" t="s">
        <v>4807</v>
      </c>
      <c r="F660" s="4">
        <v>215.0</v>
      </c>
      <c r="G660" s="4">
        <v>1.31</v>
      </c>
      <c r="H660" s="8">
        <v>0.0465</v>
      </c>
      <c r="I660" s="8">
        <v>0.6797</v>
      </c>
      <c r="J660" s="9">
        <v>0.0010416666666666667</v>
      </c>
      <c r="K660" s="21">
        <v>90.0</v>
      </c>
      <c r="L660" s="4">
        <v>1.23</v>
      </c>
    </row>
    <row r="661">
      <c r="A661" s="20" t="s">
        <v>867</v>
      </c>
      <c r="B661" s="20" t="s">
        <v>4909</v>
      </c>
      <c r="C661" s="20" t="s">
        <v>4910</v>
      </c>
      <c r="D661" s="20" t="s">
        <v>4911</v>
      </c>
      <c r="E661" s="4" t="s">
        <v>17</v>
      </c>
      <c r="F661" s="4">
        <v>215.0</v>
      </c>
      <c r="G661" s="4">
        <v>3.8</v>
      </c>
      <c r="H661" s="8">
        <v>0.1814</v>
      </c>
      <c r="I661" s="8">
        <v>0.2286</v>
      </c>
      <c r="J661" s="9">
        <v>0.003148148148148148</v>
      </c>
      <c r="K661" s="21">
        <v>272.0</v>
      </c>
      <c r="L661" s="4">
        <v>2.87</v>
      </c>
    </row>
    <row r="662">
      <c r="A662" s="20" t="s">
        <v>868</v>
      </c>
      <c r="B662" s="20" t="s">
        <v>4909</v>
      </c>
      <c r="C662" s="20" t="s">
        <v>4910</v>
      </c>
      <c r="D662" s="20" t="s">
        <v>4911</v>
      </c>
      <c r="E662" s="4" t="s">
        <v>17</v>
      </c>
      <c r="F662" s="4">
        <v>215.0</v>
      </c>
      <c r="G662" s="4">
        <v>3.87</v>
      </c>
      <c r="H662" s="8">
        <v>0.2093</v>
      </c>
      <c r="I662" s="8">
        <v>0.2077</v>
      </c>
      <c r="J662" s="9">
        <v>0.003425925925925926</v>
      </c>
      <c r="K662" s="21">
        <v>296.0</v>
      </c>
      <c r="L662" s="4">
        <v>4.11</v>
      </c>
    </row>
    <row r="663">
      <c r="A663" s="20" t="s">
        <v>870</v>
      </c>
      <c r="B663" s="20" t="s">
        <v>4904</v>
      </c>
      <c r="C663" s="20" t="s">
        <v>4907</v>
      </c>
      <c r="D663" s="20" t="s">
        <v>4906</v>
      </c>
      <c r="E663" s="4" t="s">
        <v>21</v>
      </c>
      <c r="F663" s="4">
        <v>214.0</v>
      </c>
      <c r="G663" s="4">
        <v>2.76</v>
      </c>
      <c r="H663" s="8">
        <v>0.5374</v>
      </c>
      <c r="I663" s="8">
        <v>0.1322</v>
      </c>
      <c r="J663" s="9">
        <v>0.001990740740740741</v>
      </c>
      <c r="K663" s="21">
        <v>172.0</v>
      </c>
      <c r="L663" s="4">
        <v>2.06</v>
      </c>
    </row>
    <row r="664">
      <c r="A664" s="20" t="s">
        <v>872</v>
      </c>
      <c r="B664" s="20" t="s">
        <v>4904</v>
      </c>
      <c r="C664" s="20" t="s">
        <v>4917</v>
      </c>
      <c r="D664" s="20" t="s">
        <v>4918</v>
      </c>
      <c r="E664" s="4" t="s">
        <v>642</v>
      </c>
      <c r="F664" s="4">
        <v>214.0</v>
      </c>
      <c r="G664" s="4">
        <v>5.66</v>
      </c>
      <c r="H664" s="8">
        <v>0.3178</v>
      </c>
      <c r="I664" s="8">
        <v>0.0924</v>
      </c>
      <c r="J664" s="9">
        <v>0.006307870370370371</v>
      </c>
      <c r="K664" s="21">
        <v>545.0</v>
      </c>
      <c r="L664" s="4">
        <v>6.14</v>
      </c>
    </row>
    <row r="665">
      <c r="A665" s="20" t="s">
        <v>874</v>
      </c>
      <c r="B665" s="20" t="s">
        <v>4909</v>
      </c>
      <c r="C665" s="20" t="s">
        <v>4910</v>
      </c>
      <c r="D665" s="20" t="s">
        <v>4911</v>
      </c>
      <c r="E665" s="4" t="s">
        <v>17</v>
      </c>
      <c r="F665" s="4">
        <v>214.0</v>
      </c>
      <c r="G665" s="4">
        <v>1.5</v>
      </c>
      <c r="H665" s="8">
        <v>0.5421</v>
      </c>
      <c r="I665" s="8">
        <v>0.1184</v>
      </c>
      <c r="J665" s="9">
        <v>0.0014699074074074074</v>
      </c>
      <c r="K665" s="21">
        <v>127.0</v>
      </c>
      <c r="L665" s="4">
        <v>2.74</v>
      </c>
    </row>
    <row r="666">
      <c r="A666" s="20" t="s">
        <v>875</v>
      </c>
      <c r="B666" s="20" t="s">
        <v>4909</v>
      </c>
      <c r="C666" s="20" t="s">
        <v>4910</v>
      </c>
      <c r="D666" s="20" t="s">
        <v>4911</v>
      </c>
      <c r="E666" s="4" t="s">
        <v>17</v>
      </c>
      <c r="F666" s="4">
        <v>213.0</v>
      </c>
      <c r="G666" s="4">
        <v>3.36</v>
      </c>
      <c r="H666" s="8">
        <v>0.2441</v>
      </c>
      <c r="I666" s="8">
        <v>0.2011</v>
      </c>
      <c r="J666" s="9">
        <v>0.002951388888888889</v>
      </c>
      <c r="K666" s="21">
        <v>255.0</v>
      </c>
      <c r="L666" s="4">
        <v>2.63</v>
      </c>
    </row>
    <row r="667">
      <c r="A667" s="20" t="s">
        <v>876</v>
      </c>
      <c r="B667" s="20" t="s">
        <v>4909</v>
      </c>
      <c r="C667" s="20" t="s">
        <v>4910</v>
      </c>
      <c r="D667" s="20" t="s">
        <v>4911</v>
      </c>
      <c r="E667" s="4" t="s">
        <v>17</v>
      </c>
      <c r="F667" s="4">
        <v>213.0</v>
      </c>
      <c r="G667" s="4">
        <v>3.81</v>
      </c>
      <c r="H667" s="8">
        <v>0.277</v>
      </c>
      <c r="I667" s="8">
        <v>0.1601</v>
      </c>
      <c r="J667" s="9">
        <v>0.0033564814814814816</v>
      </c>
      <c r="K667" s="21">
        <v>290.0</v>
      </c>
      <c r="L667" s="4">
        <v>3.26</v>
      </c>
    </row>
    <row r="668">
      <c r="A668" s="20">
        <v>30862.0</v>
      </c>
      <c r="B668" s="20" t="s">
        <v>4904</v>
      </c>
      <c r="C668" s="20" t="s">
        <v>4907</v>
      </c>
      <c r="D668" s="20" t="s">
        <v>4906</v>
      </c>
      <c r="E668" s="4" t="s">
        <v>21</v>
      </c>
      <c r="F668" s="4">
        <v>212.0</v>
      </c>
      <c r="G668" s="4">
        <v>2.71</v>
      </c>
      <c r="H668" s="8">
        <v>0.3349</v>
      </c>
      <c r="I668" s="8">
        <v>0.1132</v>
      </c>
      <c r="J668" s="9">
        <v>0.004884259259259259</v>
      </c>
      <c r="K668" s="21">
        <v>422.0</v>
      </c>
      <c r="L668" s="4">
        <v>3.42</v>
      </c>
    </row>
    <row r="669">
      <c r="A669" s="20" t="s">
        <v>877</v>
      </c>
      <c r="B669" s="20" t="s">
        <v>4909</v>
      </c>
      <c r="C669" s="20" t="s">
        <v>4910</v>
      </c>
      <c r="D669" s="20" t="s">
        <v>4911</v>
      </c>
      <c r="E669" s="4" t="s">
        <v>17</v>
      </c>
      <c r="F669" s="4">
        <v>212.0</v>
      </c>
      <c r="G669" s="4">
        <v>3.97</v>
      </c>
      <c r="H669" s="8">
        <v>0.2028</v>
      </c>
      <c r="I669" s="8">
        <v>0.1772</v>
      </c>
      <c r="J669" s="9">
        <v>0.0030902777777777777</v>
      </c>
      <c r="K669" s="21">
        <v>267.0</v>
      </c>
      <c r="L669" s="4">
        <v>3.06</v>
      </c>
    </row>
    <row r="670">
      <c r="A670" s="20" t="s">
        <v>879</v>
      </c>
      <c r="B670" s="20" t="s">
        <v>4909</v>
      </c>
      <c r="C670" s="20" t="s">
        <v>4910</v>
      </c>
      <c r="D670" s="20" t="s">
        <v>4911</v>
      </c>
      <c r="E670" s="4" t="s">
        <v>17</v>
      </c>
      <c r="F670" s="4">
        <v>212.0</v>
      </c>
      <c r="G670" s="4">
        <v>3.48</v>
      </c>
      <c r="H670" s="8">
        <v>0.1792</v>
      </c>
      <c r="I670" s="8">
        <v>0.3144</v>
      </c>
      <c r="J670" s="9">
        <v>0.0021643518518518518</v>
      </c>
      <c r="K670" s="21">
        <v>187.0</v>
      </c>
      <c r="L670" s="4">
        <v>2.05</v>
      </c>
    </row>
    <row r="671">
      <c r="A671" s="20" t="s">
        <v>986</v>
      </c>
      <c r="B671" s="20" t="s">
        <v>4904</v>
      </c>
      <c r="C671" s="20" t="s">
        <v>4907</v>
      </c>
      <c r="D671" s="20" t="s">
        <v>4908</v>
      </c>
      <c r="E671" s="4" t="s">
        <v>15</v>
      </c>
      <c r="F671" s="4">
        <v>211.0</v>
      </c>
      <c r="G671" s="4">
        <v>3.43</v>
      </c>
      <c r="H671" s="8">
        <v>0.1801</v>
      </c>
      <c r="I671" s="8">
        <v>0.1024</v>
      </c>
      <c r="J671" s="9">
        <v>0.005150462962962963</v>
      </c>
      <c r="K671" s="21">
        <v>445.0</v>
      </c>
      <c r="L671" s="4">
        <v>9.65</v>
      </c>
    </row>
    <row r="672">
      <c r="A672" s="20" t="s">
        <v>882</v>
      </c>
      <c r="B672" s="20" t="s">
        <v>4904</v>
      </c>
      <c r="C672" s="20" t="s">
        <v>4913</v>
      </c>
      <c r="D672" s="20" t="s">
        <v>4914</v>
      </c>
      <c r="E672" s="4" t="s">
        <v>97</v>
      </c>
      <c r="F672" s="4">
        <v>211.0</v>
      </c>
      <c r="G672" s="4">
        <v>1.47</v>
      </c>
      <c r="H672" s="8">
        <v>0.6445</v>
      </c>
      <c r="I672" s="8">
        <v>0.0806</v>
      </c>
      <c r="J672" s="9">
        <v>0.0022569444444444442</v>
      </c>
      <c r="K672" s="21">
        <v>195.0</v>
      </c>
      <c r="L672" s="4">
        <v>2.17</v>
      </c>
    </row>
    <row r="673">
      <c r="A673" s="20" t="s">
        <v>883</v>
      </c>
      <c r="B673" s="20" t="s">
        <v>4909</v>
      </c>
      <c r="C673" s="20" t="s">
        <v>4910</v>
      </c>
      <c r="D673" s="20" t="s">
        <v>4911</v>
      </c>
      <c r="E673" s="4" t="s">
        <v>17</v>
      </c>
      <c r="F673" s="4">
        <v>210.0</v>
      </c>
      <c r="G673" s="4">
        <v>4.8</v>
      </c>
      <c r="H673" s="8">
        <v>0.2286</v>
      </c>
      <c r="I673" s="8">
        <v>0.1726</v>
      </c>
      <c r="J673" s="9">
        <v>0.004606481481481481</v>
      </c>
      <c r="K673" s="21">
        <v>398.0</v>
      </c>
      <c r="L673" s="4">
        <v>3.3</v>
      </c>
    </row>
    <row r="674">
      <c r="A674" s="20" t="s">
        <v>884</v>
      </c>
      <c r="B674" s="20" t="s">
        <v>4909</v>
      </c>
      <c r="C674" s="20" t="s">
        <v>4910</v>
      </c>
      <c r="D674" s="20" t="s">
        <v>4911</v>
      </c>
      <c r="E674" s="4" t="s">
        <v>17</v>
      </c>
      <c r="F674" s="4">
        <v>210.0</v>
      </c>
      <c r="G674" s="4">
        <v>3.6</v>
      </c>
      <c r="H674" s="8">
        <v>0.1857</v>
      </c>
      <c r="I674" s="8">
        <v>0.2093</v>
      </c>
      <c r="J674" s="9">
        <v>0.0032175925925925926</v>
      </c>
      <c r="K674" s="21">
        <v>278.0</v>
      </c>
      <c r="L674" s="4">
        <v>2.78</v>
      </c>
    </row>
    <row r="675">
      <c r="A675" s="20" t="s">
        <v>885</v>
      </c>
      <c r="B675" s="20" t="s">
        <v>4909</v>
      </c>
      <c r="C675" s="20" t="s">
        <v>4910</v>
      </c>
      <c r="D675" s="20" t="s">
        <v>4911</v>
      </c>
      <c r="E675" s="4" t="s">
        <v>17</v>
      </c>
      <c r="F675" s="4">
        <v>210.0</v>
      </c>
      <c r="G675" s="4">
        <v>3.6</v>
      </c>
      <c r="H675" s="8">
        <v>0.281</v>
      </c>
      <c r="I675" s="8">
        <v>0.1691</v>
      </c>
      <c r="J675" s="9">
        <v>0.0033796296296296296</v>
      </c>
      <c r="K675" s="21">
        <v>292.0</v>
      </c>
      <c r="L675" s="4">
        <v>4.03</v>
      </c>
    </row>
    <row r="676">
      <c r="A676" s="20" t="s">
        <v>886</v>
      </c>
      <c r="B676" s="20" t="s">
        <v>4904</v>
      </c>
      <c r="C676" s="20" t="s">
        <v>4917</v>
      </c>
      <c r="D676" s="20" t="s">
        <v>4918</v>
      </c>
      <c r="E676" s="4" t="s">
        <v>642</v>
      </c>
      <c r="F676" s="4">
        <v>210.0</v>
      </c>
      <c r="G676" s="4">
        <v>5.4</v>
      </c>
      <c r="H676" s="8">
        <v>0.2571</v>
      </c>
      <c r="I676" s="8">
        <v>0.1004</v>
      </c>
      <c r="J676" s="9">
        <v>0.0052662037037037035</v>
      </c>
      <c r="K676" s="21">
        <v>455.0</v>
      </c>
      <c r="L676" s="4">
        <v>6.07</v>
      </c>
    </row>
    <row r="677">
      <c r="A677" s="20" t="s">
        <v>887</v>
      </c>
      <c r="B677" s="20" t="s">
        <v>4909</v>
      </c>
      <c r="C677" s="20" t="s">
        <v>4910</v>
      </c>
      <c r="D677" s="20" t="s">
        <v>4911</v>
      </c>
      <c r="E677" s="4" t="s">
        <v>17</v>
      </c>
      <c r="F677" s="4">
        <v>210.0</v>
      </c>
      <c r="G677" s="4">
        <v>4.59</v>
      </c>
      <c r="H677" s="8">
        <v>0.2143</v>
      </c>
      <c r="I677" s="8">
        <v>0.1763</v>
      </c>
      <c r="J677" s="9">
        <v>0.003414351851851852</v>
      </c>
      <c r="K677" s="21">
        <v>295.0</v>
      </c>
      <c r="L677" s="4">
        <v>2.79</v>
      </c>
    </row>
    <row r="678">
      <c r="A678" s="20" t="s">
        <v>888</v>
      </c>
      <c r="B678" s="20" t="s">
        <v>4909</v>
      </c>
      <c r="C678" s="20" t="s">
        <v>4910</v>
      </c>
      <c r="D678" s="20" t="s">
        <v>4911</v>
      </c>
      <c r="E678" s="4" t="s">
        <v>17</v>
      </c>
      <c r="F678" s="4">
        <v>210.0</v>
      </c>
      <c r="G678" s="4">
        <v>3.19</v>
      </c>
      <c r="H678" s="8">
        <v>0.1857</v>
      </c>
      <c r="I678" s="8">
        <v>0.154</v>
      </c>
      <c r="J678" s="9">
        <v>0.006284722222222222</v>
      </c>
      <c r="K678" s="21">
        <v>543.0</v>
      </c>
      <c r="L678" s="4">
        <v>7.0</v>
      </c>
    </row>
    <row r="679">
      <c r="A679" s="20" t="s">
        <v>889</v>
      </c>
      <c r="B679" s="20" t="s">
        <v>4909</v>
      </c>
      <c r="C679" s="20" t="s">
        <v>4910</v>
      </c>
      <c r="D679" s="20" t="s">
        <v>4911</v>
      </c>
      <c r="E679" s="4" t="s">
        <v>17</v>
      </c>
      <c r="F679" s="4">
        <v>210.0</v>
      </c>
      <c r="G679" s="4">
        <v>4.21</v>
      </c>
      <c r="H679" s="8">
        <v>0.319</v>
      </c>
      <c r="I679" s="8">
        <v>0.1537</v>
      </c>
      <c r="J679" s="9">
        <v>0.004189814814814815</v>
      </c>
      <c r="K679" s="21">
        <v>362.0</v>
      </c>
      <c r="L679" s="4">
        <v>2.49</v>
      </c>
    </row>
    <row r="680">
      <c r="A680" s="20" t="s">
        <v>890</v>
      </c>
      <c r="B680" s="20" t="s">
        <v>4909</v>
      </c>
      <c r="C680" s="20" t="s">
        <v>4910</v>
      </c>
      <c r="D680" s="20" t="s">
        <v>4911</v>
      </c>
      <c r="E680" s="4" t="s">
        <v>17</v>
      </c>
      <c r="F680" s="4">
        <v>209.0</v>
      </c>
      <c r="G680" s="4">
        <v>4.07</v>
      </c>
      <c r="H680" s="8">
        <v>0.201</v>
      </c>
      <c r="I680" s="8">
        <v>0.2129</v>
      </c>
      <c r="J680" s="9">
        <v>0.0034027777777777776</v>
      </c>
      <c r="K680" s="21">
        <v>294.0</v>
      </c>
      <c r="L680" s="4">
        <v>2.85</v>
      </c>
    </row>
    <row r="681">
      <c r="A681" s="20" t="s">
        <v>891</v>
      </c>
      <c r="B681" s="20" t="s">
        <v>4909</v>
      </c>
      <c r="C681" s="20" t="s">
        <v>4910</v>
      </c>
      <c r="D681" s="20" t="s">
        <v>4912</v>
      </c>
      <c r="E681" s="4" t="s">
        <v>32</v>
      </c>
      <c r="F681" s="4">
        <v>209.0</v>
      </c>
      <c r="G681" s="4">
        <v>2.86</v>
      </c>
      <c r="H681" s="8">
        <v>0.3158</v>
      </c>
      <c r="I681" s="8">
        <v>0.1742</v>
      </c>
      <c r="J681" s="9">
        <v>0.0025578703703703705</v>
      </c>
      <c r="K681" s="21">
        <v>221.0</v>
      </c>
      <c r="L681" s="4">
        <v>2.56</v>
      </c>
    </row>
    <row r="682">
      <c r="A682" s="20" t="s">
        <v>892</v>
      </c>
      <c r="B682" s="20" t="s">
        <v>4909</v>
      </c>
      <c r="C682" s="20" t="s">
        <v>4910</v>
      </c>
      <c r="D682" s="20" t="s">
        <v>4911</v>
      </c>
      <c r="E682" s="4" t="s">
        <v>17</v>
      </c>
      <c r="F682" s="4">
        <v>209.0</v>
      </c>
      <c r="G682" s="4">
        <v>4.0</v>
      </c>
      <c r="H682" s="8">
        <v>0.2297</v>
      </c>
      <c r="I682" s="8">
        <v>0.1701</v>
      </c>
      <c r="J682" s="9">
        <v>0.0034375</v>
      </c>
      <c r="K682" s="21">
        <v>297.0</v>
      </c>
      <c r="L682" s="4">
        <v>3.3</v>
      </c>
    </row>
    <row r="683">
      <c r="A683" s="20">
        <v>31622.0</v>
      </c>
      <c r="B683" s="20" t="s">
        <v>4904</v>
      </c>
      <c r="C683" s="20" t="s">
        <v>4905</v>
      </c>
      <c r="D683" s="20" t="s">
        <v>4906</v>
      </c>
      <c r="E683" s="4" t="s">
        <v>12</v>
      </c>
      <c r="F683" s="4">
        <v>208.0</v>
      </c>
      <c r="G683" s="4">
        <v>2.39</v>
      </c>
      <c r="H683" s="8">
        <v>0.2115</v>
      </c>
      <c r="I683" s="8">
        <v>0.1667</v>
      </c>
      <c r="J683" s="9">
        <v>0.004537037037037037</v>
      </c>
      <c r="K683" s="21">
        <v>392.0</v>
      </c>
      <c r="L683" s="4">
        <v>3.34</v>
      </c>
    </row>
    <row r="684">
      <c r="A684" s="20" t="s">
        <v>893</v>
      </c>
      <c r="B684" s="20" t="s">
        <v>4909</v>
      </c>
      <c r="C684" s="20" t="s">
        <v>4910</v>
      </c>
      <c r="D684" s="20" t="s">
        <v>4911</v>
      </c>
      <c r="E684" s="4" t="s">
        <v>17</v>
      </c>
      <c r="F684" s="4">
        <v>208.0</v>
      </c>
      <c r="G684" s="4">
        <v>3.3</v>
      </c>
      <c r="H684" s="8">
        <v>0.1827</v>
      </c>
      <c r="I684" s="8">
        <v>0.1822</v>
      </c>
      <c r="J684" s="9">
        <v>0.0030671296296296297</v>
      </c>
      <c r="K684" s="21">
        <v>265.0</v>
      </c>
      <c r="L684" s="4">
        <v>3.4</v>
      </c>
    </row>
    <row r="685">
      <c r="A685" s="20" t="s">
        <v>894</v>
      </c>
      <c r="B685" s="20" t="s">
        <v>4909</v>
      </c>
      <c r="C685" s="20" t="s">
        <v>4910</v>
      </c>
      <c r="D685" s="20" t="s">
        <v>4911</v>
      </c>
      <c r="E685" s="4" t="s">
        <v>17</v>
      </c>
      <c r="F685" s="4">
        <v>208.0</v>
      </c>
      <c r="G685" s="4">
        <v>2.83</v>
      </c>
      <c r="H685" s="8">
        <v>0.2644</v>
      </c>
      <c r="I685" s="8">
        <v>0.2564</v>
      </c>
      <c r="J685" s="9">
        <v>0.007430555555555556</v>
      </c>
      <c r="K685" s="21">
        <v>642.0</v>
      </c>
      <c r="L685" s="4">
        <v>2.71</v>
      </c>
    </row>
    <row r="686">
      <c r="A686" s="20" t="s">
        <v>1206</v>
      </c>
      <c r="B686" s="20" t="s">
        <v>4904</v>
      </c>
      <c r="C686" s="20" t="s">
        <v>4907</v>
      </c>
      <c r="D686" s="20" t="s">
        <v>4908</v>
      </c>
      <c r="E686" s="4" t="s">
        <v>15</v>
      </c>
      <c r="F686" s="4">
        <v>208.0</v>
      </c>
      <c r="G686" s="4">
        <v>2.5</v>
      </c>
      <c r="H686" s="8">
        <v>0.25</v>
      </c>
      <c r="I686" s="8">
        <v>0.2442</v>
      </c>
      <c r="J686" s="9">
        <v>0.00318287037037037</v>
      </c>
      <c r="K686" s="21">
        <v>275.0</v>
      </c>
      <c r="L686" s="4">
        <v>3.5</v>
      </c>
    </row>
    <row r="687">
      <c r="A687" s="20" t="s">
        <v>896</v>
      </c>
      <c r="B687" s="20" t="s">
        <v>4909</v>
      </c>
      <c r="C687" s="20" t="s">
        <v>4910</v>
      </c>
      <c r="D687" s="20" t="s">
        <v>4911</v>
      </c>
      <c r="E687" s="4" t="s">
        <v>17</v>
      </c>
      <c r="F687" s="4">
        <v>208.0</v>
      </c>
      <c r="G687" s="4">
        <v>4.4</v>
      </c>
      <c r="H687" s="8">
        <v>0.2308</v>
      </c>
      <c r="I687" s="8">
        <v>0.177</v>
      </c>
      <c r="J687" s="9">
        <v>0.004212962962962963</v>
      </c>
      <c r="K687" s="21">
        <v>364.0</v>
      </c>
      <c r="L687" s="4">
        <v>3.74</v>
      </c>
    </row>
    <row r="688">
      <c r="A688" s="20" t="s">
        <v>897</v>
      </c>
      <c r="B688" s="20" t="s">
        <v>4904</v>
      </c>
      <c r="C688" s="20" t="s">
        <v>4907</v>
      </c>
      <c r="D688" s="20" t="s">
        <v>4906</v>
      </c>
      <c r="E688" s="4" t="s">
        <v>21</v>
      </c>
      <c r="F688" s="4">
        <v>208.0</v>
      </c>
      <c r="G688" s="4">
        <v>2.65</v>
      </c>
      <c r="H688" s="8">
        <v>0.2212</v>
      </c>
      <c r="I688" s="8">
        <v>0.0851</v>
      </c>
      <c r="J688" s="9">
        <v>0.0060648148148148145</v>
      </c>
      <c r="K688" s="21">
        <v>524.0</v>
      </c>
      <c r="L688" s="4">
        <v>5.86</v>
      </c>
    </row>
    <row r="689">
      <c r="A689" s="20" t="s">
        <v>898</v>
      </c>
      <c r="B689" s="20" t="s">
        <v>4909</v>
      </c>
      <c r="C689" s="20" t="s">
        <v>4910</v>
      </c>
      <c r="D689" s="20" t="s">
        <v>4911</v>
      </c>
      <c r="E689" s="4" t="s">
        <v>17</v>
      </c>
      <c r="F689" s="4">
        <v>208.0</v>
      </c>
      <c r="G689" s="4">
        <v>3.63</v>
      </c>
      <c r="H689" s="8">
        <v>0.2404</v>
      </c>
      <c r="I689" s="8">
        <v>0.2199</v>
      </c>
      <c r="J689" s="9">
        <v>0.0022337962962962962</v>
      </c>
      <c r="K689" s="21">
        <v>193.0</v>
      </c>
      <c r="L689" s="4">
        <v>1.58</v>
      </c>
    </row>
    <row r="690">
      <c r="A690" s="20" t="s">
        <v>899</v>
      </c>
      <c r="B690" s="20" t="s">
        <v>4909</v>
      </c>
      <c r="C690" s="20" t="s">
        <v>4910</v>
      </c>
      <c r="D690" s="20" t="s">
        <v>4912</v>
      </c>
      <c r="E690" s="4" t="s">
        <v>32</v>
      </c>
      <c r="F690" s="4">
        <v>207.0</v>
      </c>
      <c r="G690" s="4">
        <v>3.1</v>
      </c>
      <c r="H690" s="8">
        <v>0.3188</v>
      </c>
      <c r="I690" s="8">
        <v>0.1869</v>
      </c>
      <c r="J690" s="9">
        <v>0.0029861111111111113</v>
      </c>
      <c r="K690" s="21">
        <v>258.0</v>
      </c>
      <c r="L690" s="4">
        <v>3.75</v>
      </c>
    </row>
    <row r="691">
      <c r="A691" s="20" t="s">
        <v>900</v>
      </c>
      <c r="B691" s="20" t="s">
        <v>4904</v>
      </c>
      <c r="C691" s="20" t="s">
        <v>4907</v>
      </c>
      <c r="D691" s="20" t="s">
        <v>4906</v>
      </c>
      <c r="E691" s="4" t="s">
        <v>21</v>
      </c>
      <c r="F691" s="4">
        <v>207.0</v>
      </c>
      <c r="G691" s="4">
        <v>2.79</v>
      </c>
      <c r="H691" s="8">
        <v>0.1159</v>
      </c>
      <c r="I691" s="8">
        <v>0.1508</v>
      </c>
      <c r="J691" s="9">
        <v>0.0051967592592592595</v>
      </c>
      <c r="K691" s="21">
        <v>449.0</v>
      </c>
      <c r="L691" s="4">
        <v>6.26</v>
      </c>
    </row>
    <row r="692">
      <c r="A692" s="20" t="s">
        <v>902</v>
      </c>
      <c r="B692" s="20" t="s">
        <v>4909</v>
      </c>
      <c r="C692" s="20" t="s">
        <v>4910</v>
      </c>
      <c r="D692" s="20" t="s">
        <v>4911</v>
      </c>
      <c r="E692" s="4" t="s">
        <v>17</v>
      </c>
      <c r="F692" s="4">
        <v>207.0</v>
      </c>
      <c r="G692" s="4">
        <v>3.59</v>
      </c>
      <c r="H692" s="8">
        <v>0.2222</v>
      </c>
      <c r="I692" s="8">
        <v>0.1694</v>
      </c>
      <c r="J692" s="9">
        <v>0.002824074074074074</v>
      </c>
      <c r="K692" s="21">
        <v>244.0</v>
      </c>
      <c r="L692" s="4">
        <v>2.52</v>
      </c>
    </row>
    <row r="693">
      <c r="A693" s="20" t="s">
        <v>903</v>
      </c>
      <c r="B693" s="20" t="s">
        <v>4909</v>
      </c>
      <c r="C693" s="20" t="s">
        <v>4910</v>
      </c>
      <c r="D693" s="20" t="s">
        <v>4911</v>
      </c>
      <c r="E693" s="4" t="s">
        <v>17</v>
      </c>
      <c r="F693" s="4">
        <v>207.0</v>
      </c>
      <c r="G693" s="4">
        <v>6.9</v>
      </c>
      <c r="H693" s="8">
        <v>0.8068</v>
      </c>
      <c r="I693" s="8">
        <v>0.0287</v>
      </c>
      <c r="J693" s="9">
        <v>0.009189814814814816</v>
      </c>
      <c r="K693" s="21">
        <v>794.0</v>
      </c>
      <c r="L693" s="4">
        <v>0.83</v>
      </c>
    </row>
    <row r="694">
      <c r="A694" s="20" t="s">
        <v>904</v>
      </c>
      <c r="B694" s="20" t="s">
        <v>4904</v>
      </c>
      <c r="C694" s="20" t="s">
        <v>4907</v>
      </c>
      <c r="D694" s="20" t="s">
        <v>4908</v>
      </c>
      <c r="E694" s="4" t="s">
        <v>15</v>
      </c>
      <c r="F694" s="4">
        <v>206.0</v>
      </c>
      <c r="G694" s="4">
        <v>2.87</v>
      </c>
      <c r="H694" s="8">
        <v>0.1796</v>
      </c>
      <c r="I694" s="8">
        <v>0.1709</v>
      </c>
      <c r="J694" s="9">
        <v>0.004247685185185185</v>
      </c>
      <c r="K694" s="21">
        <v>367.0</v>
      </c>
      <c r="L694" s="4">
        <v>4.29</v>
      </c>
    </row>
    <row r="695">
      <c r="A695" s="20" t="s">
        <v>905</v>
      </c>
      <c r="B695" s="20" t="s">
        <v>4904</v>
      </c>
      <c r="C695" s="20" t="s">
        <v>4907</v>
      </c>
      <c r="D695" s="20" t="s">
        <v>4908</v>
      </c>
      <c r="E695" s="4" t="s">
        <v>15</v>
      </c>
      <c r="F695" s="4">
        <v>206.0</v>
      </c>
      <c r="G695" s="4">
        <v>2.23</v>
      </c>
      <c r="H695" s="8">
        <v>0.2427</v>
      </c>
      <c r="I695" s="8">
        <v>0.1961</v>
      </c>
      <c r="J695" s="9">
        <v>0.00443287037037037</v>
      </c>
      <c r="K695" s="21">
        <v>383.0</v>
      </c>
      <c r="L695" s="4">
        <v>3.99</v>
      </c>
    </row>
    <row r="696">
      <c r="A696" s="20" t="s">
        <v>906</v>
      </c>
      <c r="B696" s="20" t="s">
        <v>4904</v>
      </c>
      <c r="C696" s="20" t="s">
        <v>4913</v>
      </c>
      <c r="D696" s="20" t="s">
        <v>4915</v>
      </c>
      <c r="E696" s="4" t="s">
        <v>4807</v>
      </c>
      <c r="F696" s="4">
        <v>206.0</v>
      </c>
      <c r="G696" s="4">
        <v>2.55</v>
      </c>
      <c r="H696" s="8">
        <v>0.2184</v>
      </c>
      <c r="I696" s="8">
        <v>0.0667</v>
      </c>
      <c r="J696" s="9">
        <v>0.003935185185185185</v>
      </c>
      <c r="K696" s="21">
        <v>340.0</v>
      </c>
      <c r="L696" s="4">
        <v>4.97</v>
      </c>
    </row>
    <row r="697">
      <c r="A697" s="20" t="s">
        <v>908</v>
      </c>
      <c r="B697" s="20" t="s">
        <v>4909</v>
      </c>
      <c r="C697" s="20" t="s">
        <v>4910</v>
      </c>
      <c r="D697" s="20" t="s">
        <v>4911</v>
      </c>
      <c r="E697" s="4" t="s">
        <v>17</v>
      </c>
      <c r="F697" s="4">
        <v>206.0</v>
      </c>
      <c r="G697" s="4">
        <v>3.11</v>
      </c>
      <c r="H697" s="8">
        <v>0.1117</v>
      </c>
      <c r="I697" s="8">
        <v>0.3281</v>
      </c>
      <c r="J697" s="9">
        <v>0.0021759259259259258</v>
      </c>
      <c r="K697" s="21">
        <v>188.0</v>
      </c>
      <c r="L697" s="4">
        <v>1.2</v>
      </c>
    </row>
    <row r="698">
      <c r="A698" s="20" t="s">
        <v>910</v>
      </c>
      <c r="B698" s="20" t="s">
        <v>4904</v>
      </c>
      <c r="C698" s="20" t="s">
        <v>4907</v>
      </c>
      <c r="D698" s="20" t="s">
        <v>4908</v>
      </c>
      <c r="E698" s="4" t="s">
        <v>15</v>
      </c>
      <c r="F698" s="4">
        <v>205.0</v>
      </c>
      <c r="G698" s="4">
        <v>2.39</v>
      </c>
      <c r="H698" s="8">
        <v>0.122</v>
      </c>
      <c r="I698" s="8">
        <v>0.2776</v>
      </c>
      <c r="J698" s="9">
        <v>0.002210648148148148</v>
      </c>
      <c r="K698" s="21">
        <v>191.0</v>
      </c>
      <c r="L698" s="4">
        <v>3.09</v>
      </c>
    </row>
    <row r="699">
      <c r="A699" s="20" t="s">
        <v>911</v>
      </c>
      <c r="B699" s="20" t="s">
        <v>4909</v>
      </c>
      <c r="C699" s="20" t="s">
        <v>4910</v>
      </c>
      <c r="D699" s="20" t="s">
        <v>4911</v>
      </c>
      <c r="E699" s="4" t="s">
        <v>17</v>
      </c>
      <c r="F699" s="4">
        <v>205.0</v>
      </c>
      <c r="G699" s="4">
        <v>1.77</v>
      </c>
      <c r="H699" s="8">
        <v>0.039</v>
      </c>
      <c r="I699" s="8">
        <v>0.0716</v>
      </c>
      <c r="J699" s="9">
        <v>0.002523148148148148</v>
      </c>
      <c r="K699" s="21">
        <v>218.0</v>
      </c>
      <c r="L699" s="4">
        <v>11.02</v>
      </c>
    </row>
    <row r="700">
      <c r="A700" s="20" t="s">
        <v>912</v>
      </c>
      <c r="B700" s="20" t="s">
        <v>4909</v>
      </c>
      <c r="C700" s="20" t="s">
        <v>4910</v>
      </c>
      <c r="D700" s="20" t="s">
        <v>4911</v>
      </c>
      <c r="E700" s="4" t="s">
        <v>17</v>
      </c>
      <c r="F700" s="4">
        <v>205.0</v>
      </c>
      <c r="G700" s="4">
        <v>3.09</v>
      </c>
      <c r="H700" s="8">
        <v>0.1707</v>
      </c>
      <c r="I700" s="8">
        <v>0.3423</v>
      </c>
      <c r="J700" s="9">
        <v>0.0025694444444444445</v>
      </c>
      <c r="K700" s="21">
        <v>222.0</v>
      </c>
      <c r="L700" s="4">
        <v>1.8</v>
      </c>
    </row>
    <row r="701">
      <c r="A701" s="20" t="s">
        <v>914</v>
      </c>
      <c r="B701" s="20" t="s">
        <v>4904</v>
      </c>
      <c r="C701" s="20" t="s">
        <v>4913</v>
      </c>
      <c r="D701" s="20" t="s">
        <v>4915</v>
      </c>
      <c r="E701" s="4" t="s">
        <v>4807</v>
      </c>
      <c r="F701" s="4">
        <v>205.0</v>
      </c>
      <c r="G701" s="4">
        <v>2.52</v>
      </c>
      <c r="H701" s="8">
        <v>0.5317</v>
      </c>
      <c r="I701" s="8">
        <v>0.1376</v>
      </c>
      <c r="J701" s="9">
        <v>0.002638888888888889</v>
      </c>
      <c r="K701" s="21">
        <v>228.0</v>
      </c>
      <c r="L701" s="4">
        <v>1.24</v>
      </c>
    </row>
    <row r="702">
      <c r="A702" s="20" t="s">
        <v>915</v>
      </c>
      <c r="B702" s="20" t="s">
        <v>4904</v>
      </c>
      <c r="C702" s="20" t="s">
        <v>4907</v>
      </c>
      <c r="D702" s="20" t="s">
        <v>4906</v>
      </c>
      <c r="E702" s="4" t="s">
        <v>21</v>
      </c>
      <c r="F702" s="4">
        <v>204.0</v>
      </c>
      <c r="G702" s="4">
        <v>2.68</v>
      </c>
      <c r="H702" s="8">
        <v>0.3775</v>
      </c>
      <c r="I702" s="8">
        <v>0.1007</v>
      </c>
      <c r="J702" s="9">
        <v>0.004606481481481481</v>
      </c>
      <c r="K702" s="21">
        <v>398.0</v>
      </c>
      <c r="L702" s="4">
        <v>4.96</v>
      </c>
    </row>
    <row r="703">
      <c r="A703" s="20" t="s">
        <v>916</v>
      </c>
      <c r="B703" s="20" t="s">
        <v>4904</v>
      </c>
      <c r="C703" s="20" t="s">
        <v>4907</v>
      </c>
      <c r="D703" s="20" t="s">
        <v>4906</v>
      </c>
      <c r="E703" s="4" t="s">
        <v>21</v>
      </c>
      <c r="F703" s="4">
        <v>203.0</v>
      </c>
      <c r="G703" s="4">
        <v>3.31</v>
      </c>
      <c r="H703" s="8">
        <v>0.2217</v>
      </c>
      <c r="I703" s="8">
        <v>0.1565</v>
      </c>
      <c r="J703" s="9">
        <v>0.00375</v>
      </c>
      <c r="K703" s="21">
        <v>324.0</v>
      </c>
      <c r="L703" s="4">
        <v>4.02</v>
      </c>
    </row>
    <row r="704">
      <c r="A704" s="20">
        <v>33661.0</v>
      </c>
      <c r="B704" s="20" t="s">
        <v>4904</v>
      </c>
      <c r="C704" s="20" t="s">
        <v>4905</v>
      </c>
      <c r="D704" s="20" t="s">
        <v>4906</v>
      </c>
      <c r="E704" s="4" t="s">
        <v>12</v>
      </c>
      <c r="F704" s="4">
        <v>203.0</v>
      </c>
      <c r="G704" s="4">
        <v>2.83</v>
      </c>
      <c r="H704" s="8">
        <v>0.399</v>
      </c>
      <c r="I704" s="8">
        <v>0.1045</v>
      </c>
      <c r="J704" s="9">
        <v>0.004525462962962963</v>
      </c>
      <c r="K704" s="21">
        <v>391.0</v>
      </c>
      <c r="L704" s="4">
        <v>3.5</v>
      </c>
    </row>
    <row r="705">
      <c r="A705" s="20">
        <v>34392.0</v>
      </c>
      <c r="B705" s="20" t="s">
        <v>4904</v>
      </c>
      <c r="C705" s="20" t="s">
        <v>4905</v>
      </c>
      <c r="D705" s="20" t="s">
        <v>4906</v>
      </c>
      <c r="E705" s="4" t="s">
        <v>12</v>
      </c>
      <c r="F705" s="4">
        <v>203.0</v>
      </c>
      <c r="G705" s="4">
        <v>2.75</v>
      </c>
      <c r="H705" s="8">
        <v>0.1921</v>
      </c>
      <c r="I705" s="8">
        <v>0.1505</v>
      </c>
      <c r="J705" s="9">
        <v>0.005208333333333333</v>
      </c>
      <c r="K705" s="21">
        <v>450.0</v>
      </c>
      <c r="L705" s="4">
        <v>5.02</v>
      </c>
    </row>
    <row r="706">
      <c r="A706" s="20" t="s">
        <v>917</v>
      </c>
      <c r="B706" s="20" t="s">
        <v>4909</v>
      </c>
      <c r="C706" s="20" t="s">
        <v>4910</v>
      </c>
      <c r="D706" s="20" t="s">
        <v>4911</v>
      </c>
      <c r="E706" s="4" t="s">
        <v>17</v>
      </c>
      <c r="F706" s="4">
        <v>203.0</v>
      </c>
      <c r="G706" s="4">
        <v>3.77</v>
      </c>
      <c r="H706" s="8">
        <v>0.197</v>
      </c>
      <c r="I706" s="8">
        <v>0.2624</v>
      </c>
      <c r="J706" s="9">
        <v>0.0033449074074074076</v>
      </c>
      <c r="K706" s="21">
        <v>289.0</v>
      </c>
      <c r="L706" s="4">
        <v>1.82</v>
      </c>
    </row>
    <row r="707">
      <c r="A707" s="20" t="s">
        <v>919</v>
      </c>
      <c r="B707" s="20" t="s">
        <v>4909</v>
      </c>
      <c r="C707" s="20" t="s">
        <v>4910</v>
      </c>
      <c r="D707" s="20" t="s">
        <v>4911</v>
      </c>
      <c r="E707" s="4" t="s">
        <v>17</v>
      </c>
      <c r="F707" s="4">
        <v>203.0</v>
      </c>
      <c r="G707" s="4">
        <v>3.57</v>
      </c>
      <c r="H707" s="8">
        <v>0.2217</v>
      </c>
      <c r="I707" s="8">
        <v>0.211</v>
      </c>
      <c r="J707" s="9">
        <v>0.0031134259259259257</v>
      </c>
      <c r="K707" s="21">
        <v>269.0</v>
      </c>
      <c r="L707" s="4">
        <v>2.45</v>
      </c>
    </row>
    <row r="708">
      <c r="A708" s="20" t="s">
        <v>920</v>
      </c>
      <c r="B708" s="20" t="s">
        <v>4909</v>
      </c>
      <c r="C708" s="20" t="s">
        <v>4910</v>
      </c>
      <c r="D708" s="20" t="s">
        <v>4911</v>
      </c>
      <c r="E708" s="4" t="s">
        <v>17</v>
      </c>
      <c r="F708" s="4">
        <v>202.0</v>
      </c>
      <c r="G708" s="4">
        <v>2.87</v>
      </c>
      <c r="H708" s="8">
        <v>0.1683</v>
      </c>
      <c r="I708" s="8">
        <v>0.4577</v>
      </c>
      <c r="J708" s="9">
        <v>0.0024305555555555556</v>
      </c>
      <c r="K708" s="21">
        <v>210.0</v>
      </c>
      <c r="L708" s="4">
        <v>1.53</v>
      </c>
    </row>
    <row r="709">
      <c r="A709" s="20" t="s">
        <v>2075</v>
      </c>
      <c r="B709" s="20" t="s">
        <v>4909</v>
      </c>
      <c r="C709" s="20" t="s">
        <v>4910</v>
      </c>
      <c r="D709" s="20" t="s">
        <v>4911</v>
      </c>
      <c r="E709" s="4" t="s">
        <v>17</v>
      </c>
      <c r="F709" s="4">
        <v>202.0</v>
      </c>
      <c r="G709" s="4">
        <v>5.62</v>
      </c>
      <c r="H709" s="8">
        <v>0.2327</v>
      </c>
      <c r="I709" s="8">
        <v>0.1312</v>
      </c>
      <c r="J709" s="9">
        <v>0.005451388888888889</v>
      </c>
      <c r="K709" s="21">
        <v>471.0</v>
      </c>
      <c r="L709" s="4">
        <v>5.33</v>
      </c>
    </row>
    <row r="710">
      <c r="A710" s="20" t="s">
        <v>922</v>
      </c>
      <c r="B710" s="20" t="s">
        <v>4909</v>
      </c>
      <c r="C710" s="20" t="s">
        <v>4910</v>
      </c>
      <c r="D710" s="20" t="s">
        <v>4911</v>
      </c>
      <c r="E710" s="4" t="s">
        <v>17</v>
      </c>
      <c r="F710" s="4">
        <v>202.0</v>
      </c>
      <c r="G710" s="4">
        <v>4.61</v>
      </c>
      <c r="H710" s="8">
        <v>0.2178</v>
      </c>
      <c r="I710" s="8">
        <v>0.1472</v>
      </c>
      <c r="J710" s="9">
        <v>0.005462962962962963</v>
      </c>
      <c r="K710" s="21">
        <v>472.0</v>
      </c>
      <c r="L710" s="4">
        <v>4.22</v>
      </c>
    </row>
    <row r="711">
      <c r="A711" s="20" t="s">
        <v>923</v>
      </c>
      <c r="B711" s="20" t="s">
        <v>4909</v>
      </c>
      <c r="C711" s="20" t="s">
        <v>4910</v>
      </c>
      <c r="D711" s="20" t="s">
        <v>4911</v>
      </c>
      <c r="E711" s="4" t="s">
        <v>17</v>
      </c>
      <c r="F711" s="4">
        <v>202.0</v>
      </c>
      <c r="G711" s="4">
        <v>2.88</v>
      </c>
      <c r="H711" s="8">
        <v>0.3465</v>
      </c>
      <c r="I711" s="8">
        <v>0.2199</v>
      </c>
      <c r="J711" s="9">
        <v>0.0038657407407407408</v>
      </c>
      <c r="K711" s="21">
        <v>334.0</v>
      </c>
      <c r="L711" s="4">
        <v>2.5</v>
      </c>
    </row>
    <row r="712">
      <c r="A712" s="20" t="s">
        <v>924</v>
      </c>
      <c r="B712" s="20" t="s">
        <v>4909</v>
      </c>
      <c r="C712" s="20" t="s">
        <v>4910</v>
      </c>
      <c r="D712" s="20" t="s">
        <v>4911</v>
      </c>
      <c r="E712" s="4" t="s">
        <v>17</v>
      </c>
      <c r="F712" s="4">
        <v>202.0</v>
      </c>
      <c r="G712" s="4">
        <v>4.42</v>
      </c>
      <c r="H712" s="8">
        <v>0.1634</v>
      </c>
      <c r="I712" s="8">
        <v>0.4002</v>
      </c>
      <c r="J712" s="9">
        <v>0.002824074074074074</v>
      </c>
      <c r="K712" s="21">
        <v>244.0</v>
      </c>
      <c r="L712" s="4">
        <v>1.82</v>
      </c>
    </row>
    <row r="713">
      <c r="A713" s="20" t="s">
        <v>926</v>
      </c>
      <c r="B713" s="20" t="s">
        <v>4909</v>
      </c>
      <c r="C713" s="20" t="s">
        <v>4910</v>
      </c>
      <c r="D713" s="20" t="s">
        <v>4911</v>
      </c>
      <c r="E713" s="4" t="s">
        <v>17</v>
      </c>
      <c r="F713" s="4">
        <v>201.0</v>
      </c>
      <c r="G713" s="4">
        <v>4.74</v>
      </c>
      <c r="H713" s="8">
        <v>0.2289</v>
      </c>
      <c r="I713" s="8">
        <v>0.1375</v>
      </c>
      <c r="J713" s="9">
        <v>0.003935185185185185</v>
      </c>
      <c r="K713" s="21">
        <v>340.0</v>
      </c>
      <c r="L713" s="4">
        <v>3.47</v>
      </c>
    </row>
    <row r="714">
      <c r="A714" s="20" t="s">
        <v>927</v>
      </c>
      <c r="B714" s="20" t="s">
        <v>4909</v>
      </c>
      <c r="C714" s="20" t="s">
        <v>4910</v>
      </c>
      <c r="D714" s="20" t="s">
        <v>4912</v>
      </c>
      <c r="E714" s="4" t="s">
        <v>32</v>
      </c>
      <c r="F714" s="4">
        <v>201.0</v>
      </c>
      <c r="G714" s="4">
        <v>3.09</v>
      </c>
      <c r="H714" s="8">
        <v>0.2935</v>
      </c>
      <c r="I714" s="8">
        <v>0.1688</v>
      </c>
      <c r="J714" s="9">
        <v>0.0035069444444444445</v>
      </c>
      <c r="K714" s="21">
        <v>303.0</v>
      </c>
      <c r="L714" s="4">
        <v>4.02</v>
      </c>
    </row>
    <row r="715">
      <c r="A715" s="20" t="s">
        <v>928</v>
      </c>
      <c r="B715" s="20" t="s">
        <v>4909</v>
      </c>
      <c r="C715" s="20" t="s">
        <v>4910</v>
      </c>
      <c r="D715" s="20" t="s">
        <v>4911</v>
      </c>
      <c r="E715" s="4" t="s">
        <v>17</v>
      </c>
      <c r="F715" s="4">
        <v>201.0</v>
      </c>
      <c r="G715" s="4">
        <v>3.49</v>
      </c>
      <c r="H715" s="8">
        <v>0.2736</v>
      </c>
      <c r="I715" s="8">
        <v>0.2293</v>
      </c>
      <c r="J715" s="9">
        <v>0.0029861111111111113</v>
      </c>
      <c r="K715" s="21">
        <v>258.0</v>
      </c>
      <c r="L715" s="4">
        <v>2.32</v>
      </c>
    </row>
    <row r="716">
      <c r="A716" s="20" t="s">
        <v>929</v>
      </c>
      <c r="B716" s="20" t="s">
        <v>4904</v>
      </c>
      <c r="C716" s="20" t="s">
        <v>4907</v>
      </c>
      <c r="D716" s="20" t="s">
        <v>4908</v>
      </c>
      <c r="E716" s="4" t="s">
        <v>15</v>
      </c>
      <c r="F716" s="4">
        <v>200.0</v>
      </c>
      <c r="G716" s="4">
        <v>1.36</v>
      </c>
      <c r="H716" s="8">
        <v>0.585</v>
      </c>
      <c r="I716" s="8">
        <v>0.2234</v>
      </c>
      <c r="J716" s="9">
        <v>9.027777777777777E-4</v>
      </c>
      <c r="K716" s="21">
        <v>78.0</v>
      </c>
      <c r="L716" s="4">
        <v>2.0</v>
      </c>
    </row>
    <row r="717">
      <c r="A717" s="20" t="s">
        <v>998</v>
      </c>
      <c r="B717" s="20" t="s">
        <v>4904</v>
      </c>
      <c r="C717" s="20" t="s">
        <v>4907</v>
      </c>
      <c r="D717" s="20" t="s">
        <v>4908</v>
      </c>
      <c r="E717" s="4" t="s">
        <v>15</v>
      </c>
      <c r="F717" s="4">
        <v>200.0</v>
      </c>
      <c r="G717" s="4">
        <v>2.04</v>
      </c>
      <c r="H717" s="8">
        <v>0.36</v>
      </c>
      <c r="I717" s="8">
        <v>0.1397</v>
      </c>
      <c r="J717" s="9">
        <v>0.0024305555555555556</v>
      </c>
      <c r="K717" s="21">
        <v>210.0</v>
      </c>
      <c r="L717" s="4">
        <v>2.08</v>
      </c>
    </row>
    <row r="718">
      <c r="A718" s="20" t="s">
        <v>931</v>
      </c>
      <c r="B718" s="20" t="s">
        <v>4909</v>
      </c>
      <c r="C718" s="20" t="s">
        <v>4910</v>
      </c>
      <c r="D718" s="20" t="s">
        <v>4911</v>
      </c>
      <c r="E718" s="4" t="s">
        <v>17</v>
      </c>
      <c r="F718" s="4">
        <v>200.0</v>
      </c>
      <c r="G718" s="4">
        <v>3.05</v>
      </c>
      <c r="H718" s="8">
        <v>0.36</v>
      </c>
      <c r="I718" s="8">
        <v>0.1984</v>
      </c>
      <c r="J718" s="9">
        <v>0.0026967592592592594</v>
      </c>
      <c r="K718" s="21">
        <v>233.0</v>
      </c>
      <c r="L718" s="4">
        <v>2.27</v>
      </c>
    </row>
    <row r="719">
      <c r="A719" s="20" t="s">
        <v>932</v>
      </c>
      <c r="B719" s="20" t="s">
        <v>4909</v>
      </c>
      <c r="C719" s="20" t="s">
        <v>4910</v>
      </c>
      <c r="D719" s="20" t="s">
        <v>4911</v>
      </c>
      <c r="E719" s="4" t="s">
        <v>17</v>
      </c>
      <c r="F719" s="4">
        <v>200.0</v>
      </c>
      <c r="G719" s="4">
        <v>3.0</v>
      </c>
      <c r="H719" s="8">
        <v>0.35</v>
      </c>
      <c r="I719" s="8">
        <v>0.1714</v>
      </c>
      <c r="J719" s="9">
        <v>0.002395833333333333</v>
      </c>
      <c r="K719" s="21">
        <v>207.0</v>
      </c>
      <c r="L719" s="4">
        <v>2.61</v>
      </c>
    </row>
    <row r="720">
      <c r="A720" s="20">
        <v>34933.0</v>
      </c>
      <c r="B720" s="20" t="s">
        <v>4904</v>
      </c>
      <c r="C720" s="20" t="s">
        <v>4905</v>
      </c>
      <c r="D720" s="20" t="s">
        <v>4906</v>
      </c>
      <c r="E720" s="4" t="s">
        <v>12</v>
      </c>
      <c r="F720" s="4">
        <v>199.0</v>
      </c>
      <c r="G720" s="4">
        <v>2.52</v>
      </c>
      <c r="H720" s="8">
        <v>0.3015</v>
      </c>
      <c r="I720" s="8">
        <v>0.0719</v>
      </c>
      <c r="J720" s="9">
        <v>0.004108796296296296</v>
      </c>
      <c r="K720" s="21">
        <v>355.0</v>
      </c>
      <c r="L720" s="4">
        <v>3.37</v>
      </c>
    </row>
    <row r="721">
      <c r="A721" s="20" t="s">
        <v>1489</v>
      </c>
      <c r="B721" s="20" t="s">
        <v>4909</v>
      </c>
      <c r="C721" s="20" t="s">
        <v>4910</v>
      </c>
      <c r="D721" s="20" t="s">
        <v>4911</v>
      </c>
      <c r="E721" s="4" t="s">
        <v>17</v>
      </c>
      <c r="F721" s="4">
        <v>199.0</v>
      </c>
      <c r="G721" s="4">
        <v>1.94</v>
      </c>
      <c r="H721" s="8">
        <v>0.1357</v>
      </c>
      <c r="I721" s="8">
        <v>0.3359</v>
      </c>
      <c r="J721" s="9">
        <v>0.0023148148148148147</v>
      </c>
      <c r="K721" s="21">
        <v>200.0</v>
      </c>
      <c r="L721" s="4">
        <v>1.96</v>
      </c>
    </row>
    <row r="722">
      <c r="A722" s="20" t="s">
        <v>936</v>
      </c>
      <c r="B722" s="20" t="s">
        <v>4904</v>
      </c>
      <c r="C722" s="20" t="s">
        <v>4907</v>
      </c>
      <c r="D722" s="20" t="s">
        <v>4906</v>
      </c>
      <c r="E722" s="4" t="s">
        <v>21</v>
      </c>
      <c r="F722" s="4">
        <v>199.0</v>
      </c>
      <c r="G722" s="4">
        <v>2.58</v>
      </c>
      <c r="H722" s="8">
        <v>0.3065</v>
      </c>
      <c r="I722" s="8">
        <v>0.1267</v>
      </c>
      <c r="J722" s="9">
        <v>0.00662037037037037</v>
      </c>
      <c r="K722" s="21">
        <v>572.0</v>
      </c>
      <c r="L722" s="4">
        <v>3.83</v>
      </c>
    </row>
    <row r="723">
      <c r="A723" s="20" t="s">
        <v>937</v>
      </c>
      <c r="B723" s="20" t="s">
        <v>4904</v>
      </c>
      <c r="C723" s="20" t="s">
        <v>4907</v>
      </c>
      <c r="D723" s="20" t="s">
        <v>4908</v>
      </c>
      <c r="E723" s="4" t="s">
        <v>15</v>
      </c>
      <c r="F723" s="4">
        <v>198.0</v>
      </c>
      <c r="G723" s="4">
        <v>3.21</v>
      </c>
      <c r="H723" s="8">
        <v>0.2424</v>
      </c>
      <c r="I723" s="8">
        <v>0.0991</v>
      </c>
      <c r="J723" s="9">
        <v>0.004363425925925926</v>
      </c>
      <c r="K723" s="21">
        <v>377.0</v>
      </c>
      <c r="L723" s="4">
        <v>5.88</v>
      </c>
    </row>
    <row r="724">
      <c r="A724" s="20" t="s">
        <v>938</v>
      </c>
      <c r="B724" s="20" t="s">
        <v>4909</v>
      </c>
      <c r="C724" s="20" t="s">
        <v>4910</v>
      </c>
      <c r="D724" s="20" t="s">
        <v>4911</v>
      </c>
      <c r="E724" s="4" t="s">
        <v>17</v>
      </c>
      <c r="F724" s="4">
        <v>198.0</v>
      </c>
      <c r="G724" s="4">
        <v>2.66</v>
      </c>
      <c r="H724" s="8">
        <v>0.197</v>
      </c>
      <c r="I724" s="8">
        <v>0.27</v>
      </c>
      <c r="J724" s="9">
        <v>0.0025</v>
      </c>
      <c r="K724" s="21">
        <v>216.0</v>
      </c>
      <c r="L724" s="4">
        <v>3.09</v>
      </c>
    </row>
    <row r="725">
      <c r="A725" s="20" t="s">
        <v>939</v>
      </c>
      <c r="B725" s="20" t="s">
        <v>4909</v>
      </c>
      <c r="C725" s="20" t="s">
        <v>4910</v>
      </c>
      <c r="D725" s="20" t="s">
        <v>4911</v>
      </c>
      <c r="E725" s="4" t="s">
        <v>17</v>
      </c>
      <c r="F725" s="4">
        <v>198.0</v>
      </c>
      <c r="G725" s="4">
        <v>3.48</v>
      </c>
      <c r="H725" s="8">
        <v>0.202</v>
      </c>
      <c r="I725" s="8">
        <v>0.2145</v>
      </c>
      <c r="J725" s="9">
        <v>0.0029976851851851853</v>
      </c>
      <c r="K725" s="21">
        <v>259.0</v>
      </c>
      <c r="L725" s="4">
        <v>3.41</v>
      </c>
    </row>
    <row r="726">
      <c r="A726" s="20" t="s">
        <v>1012</v>
      </c>
      <c r="B726" s="20" t="s">
        <v>4909</v>
      </c>
      <c r="C726" s="20" t="s">
        <v>4910</v>
      </c>
      <c r="D726" s="20" t="s">
        <v>4911</v>
      </c>
      <c r="E726" s="4" t="s">
        <v>17</v>
      </c>
      <c r="F726" s="4">
        <v>198.0</v>
      </c>
      <c r="G726" s="4">
        <v>4.48</v>
      </c>
      <c r="H726" s="8">
        <v>0.2071</v>
      </c>
      <c r="I726" s="8">
        <v>0.241</v>
      </c>
      <c r="J726" s="9">
        <v>0.003460648148148148</v>
      </c>
      <c r="K726" s="21">
        <v>299.0</v>
      </c>
      <c r="L726" s="4">
        <v>1.57</v>
      </c>
    </row>
    <row r="727">
      <c r="A727" s="20" t="s">
        <v>941</v>
      </c>
      <c r="B727" s="20" t="s">
        <v>4909</v>
      </c>
      <c r="C727" s="20" t="s">
        <v>4910</v>
      </c>
      <c r="D727" s="20" t="s">
        <v>4911</v>
      </c>
      <c r="E727" s="4" t="s">
        <v>17</v>
      </c>
      <c r="F727" s="4">
        <v>198.0</v>
      </c>
      <c r="G727" s="4">
        <v>2.82</v>
      </c>
      <c r="H727" s="8">
        <v>0.2273</v>
      </c>
      <c r="I727" s="8">
        <v>0.2688</v>
      </c>
      <c r="J727" s="9">
        <v>0.0021296296296296298</v>
      </c>
      <c r="K727" s="21">
        <v>184.0</v>
      </c>
      <c r="L727" s="4">
        <v>2.18</v>
      </c>
    </row>
    <row r="728">
      <c r="A728" s="20" t="s">
        <v>942</v>
      </c>
      <c r="B728" s="20" t="s">
        <v>4909</v>
      </c>
      <c r="C728" s="20" t="s">
        <v>4910</v>
      </c>
      <c r="D728" s="20" t="s">
        <v>4911</v>
      </c>
      <c r="E728" s="4" t="s">
        <v>17</v>
      </c>
      <c r="F728" s="4">
        <v>198.0</v>
      </c>
      <c r="G728" s="4">
        <v>2.35</v>
      </c>
      <c r="H728" s="8">
        <v>0.0909</v>
      </c>
      <c r="I728" s="8">
        <v>0.4022</v>
      </c>
      <c r="J728" s="9">
        <v>0.002025462962962963</v>
      </c>
      <c r="K728" s="21">
        <v>175.0</v>
      </c>
      <c r="L728" s="4">
        <v>2.21</v>
      </c>
    </row>
    <row r="729">
      <c r="A729" s="20" t="s">
        <v>1072</v>
      </c>
      <c r="B729" s="20" t="s">
        <v>4904</v>
      </c>
      <c r="C729" s="20" t="s">
        <v>4913</v>
      </c>
      <c r="D729" s="20" t="s">
        <v>4915</v>
      </c>
      <c r="E729" s="4" t="s">
        <v>4807</v>
      </c>
      <c r="F729" s="4">
        <v>198.0</v>
      </c>
      <c r="G729" s="4">
        <v>1.21</v>
      </c>
      <c r="H729" s="8">
        <v>0.3939</v>
      </c>
      <c r="I729" s="8">
        <v>0.3515</v>
      </c>
      <c r="J729" s="9">
        <v>6.828703703703704E-4</v>
      </c>
      <c r="K729" s="21">
        <v>59.0</v>
      </c>
      <c r="L729" s="4">
        <v>0.71</v>
      </c>
    </row>
    <row r="730">
      <c r="A730" s="20" t="s">
        <v>945</v>
      </c>
      <c r="B730" s="20" t="s">
        <v>4909</v>
      </c>
      <c r="C730" s="20" t="s">
        <v>4910</v>
      </c>
      <c r="D730" s="20" t="s">
        <v>4911</v>
      </c>
      <c r="E730" s="4" t="s">
        <v>17</v>
      </c>
      <c r="F730" s="4">
        <v>197.0</v>
      </c>
      <c r="G730" s="4">
        <v>2.77</v>
      </c>
      <c r="H730" s="8">
        <v>0.2944</v>
      </c>
      <c r="I730" s="8">
        <v>0.2202</v>
      </c>
      <c r="J730" s="9">
        <v>0.0032175925925925926</v>
      </c>
      <c r="K730" s="21">
        <v>278.0</v>
      </c>
      <c r="L730" s="4">
        <v>2.94</v>
      </c>
    </row>
    <row r="731">
      <c r="A731" s="20" t="s">
        <v>946</v>
      </c>
      <c r="B731" s="20" t="s">
        <v>4909</v>
      </c>
      <c r="C731" s="20" t="s">
        <v>4910</v>
      </c>
      <c r="D731" s="20" t="s">
        <v>4911</v>
      </c>
      <c r="E731" s="4" t="s">
        <v>17</v>
      </c>
      <c r="F731" s="4">
        <v>196.0</v>
      </c>
      <c r="G731" s="4">
        <v>3.32</v>
      </c>
      <c r="H731" s="8">
        <v>0.1939</v>
      </c>
      <c r="I731" s="8">
        <v>0.2227</v>
      </c>
      <c r="J731" s="9">
        <v>0.0029976851851851853</v>
      </c>
      <c r="K731" s="21">
        <v>259.0</v>
      </c>
      <c r="L731" s="4">
        <v>2.34</v>
      </c>
    </row>
    <row r="732">
      <c r="A732" s="20" t="s">
        <v>947</v>
      </c>
      <c r="B732" s="20" t="s">
        <v>4909</v>
      </c>
      <c r="C732" s="20" t="s">
        <v>4910</v>
      </c>
      <c r="D732" s="20" t="s">
        <v>4911</v>
      </c>
      <c r="E732" s="4" t="s">
        <v>17</v>
      </c>
      <c r="F732" s="4">
        <v>196.0</v>
      </c>
      <c r="G732" s="4">
        <v>3.19</v>
      </c>
      <c r="H732" s="8">
        <v>0.2449</v>
      </c>
      <c r="I732" s="8">
        <v>0.168</v>
      </c>
      <c r="J732" s="9">
        <v>0.003263888888888889</v>
      </c>
      <c r="K732" s="21">
        <v>282.0</v>
      </c>
      <c r="L732" s="4">
        <v>5.02</v>
      </c>
    </row>
    <row r="733">
      <c r="A733" s="20" t="s">
        <v>948</v>
      </c>
      <c r="B733" s="20" t="s">
        <v>4909</v>
      </c>
      <c r="C733" s="20" t="s">
        <v>4910</v>
      </c>
      <c r="D733" s="20" t="s">
        <v>4911</v>
      </c>
      <c r="E733" s="4" t="s">
        <v>17</v>
      </c>
      <c r="F733" s="4">
        <v>196.0</v>
      </c>
      <c r="G733" s="4">
        <v>2.78</v>
      </c>
      <c r="H733" s="8">
        <v>0.1837</v>
      </c>
      <c r="I733" s="8">
        <v>0.3615</v>
      </c>
      <c r="J733" s="9">
        <v>0.0018287037037037037</v>
      </c>
      <c r="K733" s="21">
        <v>158.0</v>
      </c>
      <c r="L733" s="4">
        <v>1.56</v>
      </c>
    </row>
    <row r="734">
      <c r="A734" s="20" t="s">
        <v>949</v>
      </c>
      <c r="B734" s="20" t="s">
        <v>4909</v>
      </c>
      <c r="C734" s="20" t="s">
        <v>4910</v>
      </c>
      <c r="D734" s="20" t="s">
        <v>4911</v>
      </c>
      <c r="E734" s="4" t="s">
        <v>17</v>
      </c>
      <c r="F734" s="4">
        <v>196.0</v>
      </c>
      <c r="G734" s="4">
        <v>2.58</v>
      </c>
      <c r="H734" s="8">
        <v>0.1837</v>
      </c>
      <c r="I734" s="8">
        <v>0.1719</v>
      </c>
      <c r="J734" s="9">
        <v>0.004733796296296297</v>
      </c>
      <c r="K734" s="21">
        <v>409.0</v>
      </c>
      <c r="L734" s="4">
        <v>7.05</v>
      </c>
    </row>
    <row r="735">
      <c r="A735" s="20" t="s">
        <v>950</v>
      </c>
      <c r="B735" s="20" t="s">
        <v>4909</v>
      </c>
      <c r="C735" s="20" t="s">
        <v>4910</v>
      </c>
      <c r="D735" s="20" t="s">
        <v>4911</v>
      </c>
      <c r="E735" s="4" t="s">
        <v>17</v>
      </c>
      <c r="F735" s="4">
        <v>196.0</v>
      </c>
      <c r="G735" s="4">
        <v>2.61</v>
      </c>
      <c r="H735" s="8">
        <v>0.3776</v>
      </c>
      <c r="I735" s="8">
        <v>0.2051</v>
      </c>
      <c r="J735" s="9">
        <v>0.001724537037037037</v>
      </c>
      <c r="K735" s="21">
        <v>149.0</v>
      </c>
      <c r="L735" s="4">
        <v>2.02</v>
      </c>
    </row>
    <row r="736">
      <c r="A736" s="20">
        <v>25421.0</v>
      </c>
      <c r="B736" s="20" t="s">
        <v>4904</v>
      </c>
      <c r="C736" s="20" t="s">
        <v>4905</v>
      </c>
      <c r="D736" s="20" t="s">
        <v>4906</v>
      </c>
      <c r="E736" s="4" t="s">
        <v>12</v>
      </c>
      <c r="F736" s="4">
        <v>195.0</v>
      </c>
      <c r="G736" s="4">
        <v>2.56</v>
      </c>
      <c r="H736" s="8">
        <v>0.1128</v>
      </c>
      <c r="I736" s="8">
        <v>0.2044</v>
      </c>
      <c r="J736" s="9">
        <v>0.0035300925925925925</v>
      </c>
      <c r="K736" s="21">
        <v>305.0</v>
      </c>
      <c r="L736" s="4">
        <v>3.33</v>
      </c>
    </row>
    <row r="737">
      <c r="A737" s="20" t="s">
        <v>2068</v>
      </c>
      <c r="B737" s="20" t="s">
        <v>4909</v>
      </c>
      <c r="C737" s="20" t="s">
        <v>4910</v>
      </c>
      <c r="D737" s="20" t="s">
        <v>4911</v>
      </c>
      <c r="E737" s="4" t="s">
        <v>17</v>
      </c>
      <c r="F737" s="4">
        <v>195.0</v>
      </c>
      <c r="G737" s="4">
        <v>3.38</v>
      </c>
      <c r="H737" s="8">
        <v>0.2769</v>
      </c>
      <c r="I737" s="8">
        <v>0.1882</v>
      </c>
      <c r="J737" s="9">
        <v>0.0030902777777777777</v>
      </c>
      <c r="K737" s="21">
        <v>267.0</v>
      </c>
      <c r="L737" s="4">
        <v>3.05</v>
      </c>
    </row>
    <row r="738">
      <c r="A738" s="20" t="s">
        <v>4576</v>
      </c>
      <c r="B738" s="20" t="s">
        <v>4904</v>
      </c>
      <c r="C738" s="20" t="s">
        <v>4907</v>
      </c>
      <c r="D738" s="20" t="s">
        <v>4908</v>
      </c>
      <c r="E738" s="4" t="s">
        <v>15</v>
      </c>
      <c r="F738" s="4">
        <v>195.0</v>
      </c>
      <c r="G738" s="4">
        <v>2.33</v>
      </c>
      <c r="H738" s="8">
        <v>0.2923</v>
      </c>
      <c r="I738" s="8">
        <v>0.0945</v>
      </c>
      <c r="J738" s="9">
        <v>0.004363425925925926</v>
      </c>
      <c r="K738" s="21">
        <v>377.0</v>
      </c>
      <c r="L738" s="4">
        <v>3.7</v>
      </c>
    </row>
    <row r="739">
      <c r="A739" s="20">
        <v>28721.0</v>
      </c>
      <c r="B739" s="20" t="s">
        <v>4904</v>
      </c>
      <c r="C739" s="20" t="s">
        <v>4905</v>
      </c>
      <c r="D739" s="20" t="s">
        <v>4906</v>
      </c>
      <c r="E739" s="4" t="s">
        <v>12</v>
      </c>
      <c r="F739" s="4">
        <v>194.0</v>
      </c>
      <c r="G739" s="4">
        <v>2.32</v>
      </c>
      <c r="H739" s="8">
        <v>0.2577</v>
      </c>
      <c r="I739" s="8">
        <v>0.2173</v>
      </c>
      <c r="J739" s="9">
        <v>0.003935185185185185</v>
      </c>
      <c r="K739" s="21">
        <v>340.0</v>
      </c>
      <c r="L739" s="4">
        <v>3.41</v>
      </c>
    </row>
    <row r="740">
      <c r="A740" s="20">
        <v>34792.0</v>
      </c>
      <c r="B740" s="20" t="s">
        <v>4904</v>
      </c>
      <c r="C740" s="20" t="s">
        <v>4905</v>
      </c>
      <c r="D740" s="20" t="s">
        <v>4906</v>
      </c>
      <c r="E740" s="4" t="s">
        <v>12</v>
      </c>
      <c r="F740" s="4">
        <v>194.0</v>
      </c>
      <c r="G740" s="4">
        <v>2.53</v>
      </c>
      <c r="H740" s="8">
        <v>0.2371</v>
      </c>
      <c r="I740" s="8">
        <v>0.1347</v>
      </c>
      <c r="J740" s="9">
        <v>0.00738425925925926</v>
      </c>
      <c r="K740" s="21">
        <v>638.0</v>
      </c>
      <c r="L740" s="4">
        <v>6.65</v>
      </c>
    </row>
    <row r="741">
      <c r="A741" s="20" t="s">
        <v>954</v>
      </c>
      <c r="B741" s="20" t="s">
        <v>4909</v>
      </c>
      <c r="C741" s="20" t="s">
        <v>4910</v>
      </c>
      <c r="D741" s="20" t="s">
        <v>4911</v>
      </c>
      <c r="E741" s="4" t="s">
        <v>17</v>
      </c>
      <c r="F741" s="4">
        <v>194.0</v>
      </c>
      <c r="G741" s="4">
        <v>2.97</v>
      </c>
      <c r="H741" s="8">
        <v>0.2577</v>
      </c>
      <c r="I741" s="8">
        <v>0.2205</v>
      </c>
      <c r="J741" s="9">
        <v>0.0024537037037037036</v>
      </c>
      <c r="K741" s="21">
        <v>212.0</v>
      </c>
      <c r="L741" s="4">
        <v>2.9</v>
      </c>
    </row>
    <row r="742">
      <c r="A742" s="20" t="s">
        <v>955</v>
      </c>
      <c r="B742" s="20" t="s">
        <v>4909</v>
      </c>
      <c r="C742" s="20" t="s">
        <v>4910</v>
      </c>
      <c r="D742" s="20" t="s">
        <v>4911</v>
      </c>
      <c r="E742" s="4" t="s">
        <v>17</v>
      </c>
      <c r="F742" s="4">
        <v>194.0</v>
      </c>
      <c r="G742" s="4">
        <v>3.6</v>
      </c>
      <c r="H742" s="8">
        <v>0.2113</v>
      </c>
      <c r="I742" s="8">
        <v>0.2264</v>
      </c>
      <c r="J742" s="9">
        <v>0.0029745370370370373</v>
      </c>
      <c r="K742" s="21">
        <v>257.0</v>
      </c>
      <c r="L742" s="4">
        <v>2.56</v>
      </c>
    </row>
    <row r="743">
      <c r="A743" s="20" t="s">
        <v>956</v>
      </c>
      <c r="B743" s="20" t="s">
        <v>4909</v>
      </c>
      <c r="C743" s="20" t="s">
        <v>4910</v>
      </c>
      <c r="D743" s="20" t="s">
        <v>4911</v>
      </c>
      <c r="E743" s="4" t="s">
        <v>17</v>
      </c>
      <c r="F743" s="4">
        <v>194.0</v>
      </c>
      <c r="G743" s="4">
        <v>3.8</v>
      </c>
      <c r="H743" s="8">
        <v>0.1804</v>
      </c>
      <c r="I743" s="8">
        <v>0.2388</v>
      </c>
      <c r="J743" s="9">
        <v>0.002824074074074074</v>
      </c>
      <c r="K743" s="21">
        <v>244.0</v>
      </c>
      <c r="L743" s="4">
        <v>2.55</v>
      </c>
    </row>
    <row r="744">
      <c r="A744" s="20" t="s">
        <v>957</v>
      </c>
      <c r="B744" s="20" t="s">
        <v>4909</v>
      </c>
      <c r="C744" s="20" t="s">
        <v>4910</v>
      </c>
      <c r="D744" s="20" t="s">
        <v>4911</v>
      </c>
      <c r="E744" s="4" t="s">
        <v>17</v>
      </c>
      <c r="F744" s="4">
        <v>194.0</v>
      </c>
      <c r="G744" s="4">
        <v>4.26</v>
      </c>
      <c r="H744" s="8">
        <v>0.1495</v>
      </c>
      <c r="I744" s="8">
        <v>0.2346</v>
      </c>
      <c r="J744" s="9">
        <v>0.003449074074074074</v>
      </c>
      <c r="K744" s="21">
        <v>298.0</v>
      </c>
      <c r="L744" s="4">
        <v>2.09</v>
      </c>
    </row>
    <row r="745">
      <c r="A745" s="20" t="s">
        <v>959</v>
      </c>
      <c r="B745" s="20" t="s">
        <v>4904</v>
      </c>
      <c r="C745" s="20" t="s">
        <v>4907</v>
      </c>
      <c r="D745" s="20" t="s">
        <v>4906</v>
      </c>
      <c r="E745" s="4" t="s">
        <v>21</v>
      </c>
      <c r="F745" s="4">
        <v>193.0</v>
      </c>
      <c r="G745" s="4">
        <v>2.51</v>
      </c>
      <c r="H745" s="8">
        <v>0.2228</v>
      </c>
      <c r="I745" s="8">
        <v>0.1196</v>
      </c>
      <c r="J745" s="9">
        <v>0.004456018518518519</v>
      </c>
      <c r="K745" s="21">
        <v>385.0</v>
      </c>
      <c r="L745" s="4">
        <v>4.65</v>
      </c>
    </row>
    <row r="746">
      <c r="A746" s="20" t="s">
        <v>961</v>
      </c>
      <c r="B746" s="20" t="s">
        <v>4909</v>
      </c>
      <c r="C746" s="20" t="s">
        <v>4910</v>
      </c>
      <c r="D746" s="20" t="s">
        <v>4911</v>
      </c>
      <c r="E746" s="4" t="s">
        <v>17</v>
      </c>
      <c r="F746" s="4">
        <v>193.0</v>
      </c>
      <c r="G746" s="4">
        <v>3.87</v>
      </c>
      <c r="H746" s="8">
        <v>0.2798</v>
      </c>
      <c r="I746" s="8">
        <v>0.166</v>
      </c>
      <c r="J746" s="9">
        <v>0.0042824074074074075</v>
      </c>
      <c r="K746" s="21">
        <v>370.0</v>
      </c>
      <c r="L746" s="4">
        <v>4.31</v>
      </c>
    </row>
    <row r="747">
      <c r="A747" s="20" t="s">
        <v>2367</v>
      </c>
      <c r="B747" s="20" t="s">
        <v>4909</v>
      </c>
      <c r="C747" s="20" t="s">
        <v>4910</v>
      </c>
      <c r="D747" s="20" t="s">
        <v>4911</v>
      </c>
      <c r="E747" s="4" t="s">
        <v>17</v>
      </c>
      <c r="F747" s="4">
        <v>193.0</v>
      </c>
      <c r="G747" s="4">
        <v>3.46</v>
      </c>
      <c r="H747" s="8">
        <v>0.2539</v>
      </c>
      <c r="I747" s="8">
        <v>0.2324</v>
      </c>
      <c r="J747" s="9">
        <v>0.003171296296296296</v>
      </c>
      <c r="K747" s="21">
        <v>274.0</v>
      </c>
      <c r="L747" s="4">
        <v>3.37</v>
      </c>
    </row>
    <row r="748">
      <c r="A748" s="20" t="s">
        <v>963</v>
      </c>
      <c r="B748" s="20" t="s">
        <v>4909</v>
      </c>
      <c r="C748" s="20" t="s">
        <v>4910</v>
      </c>
      <c r="D748" s="20" t="s">
        <v>4911</v>
      </c>
      <c r="E748" s="4" t="s">
        <v>17</v>
      </c>
      <c r="F748" s="4">
        <v>193.0</v>
      </c>
      <c r="G748" s="4">
        <v>2.52</v>
      </c>
      <c r="H748" s="8">
        <v>0.2435</v>
      </c>
      <c r="I748" s="8">
        <v>0.2058</v>
      </c>
      <c r="J748" s="9">
        <v>0.003171296296296296</v>
      </c>
      <c r="K748" s="21">
        <v>274.0</v>
      </c>
      <c r="L748" s="4">
        <v>3.93</v>
      </c>
    </row>
    <row r="749">
      <c r="A749" s="20" t="s">
        <v>965</v>
      </c>
      <c r="B749" s="20" t="s">
        <v>4909</v>
      </c>
      <c r="C749" s="20" t="s">
        <v>4910</v>
      </c>
      <c r="D749" s="20" t="s">
        <v>4912</v>
      </c>
      <c r="E749" s="4" t="s">
        <v>32</v>
      </c>
      <c r="F749" s="4">
        <v>192.0</v>
      </c>
      <c r="G749" s="4">
        <v>4.14</v>
      </c>
      <c r="H749" s="8">
        <v>0.2917</v>
      </c>
      <c r="I749" s="8">
        <v>0.1899</v>
      </c>
      <c r="J749" s="9">
        <v>0.003263888888888889</v>
      </c>
      <c r="K749" s="21">
        <v>282.0</v>
      </c>
      <c r="L749" s="4">
        <v>3.66</v>
      </c>
    </row>
    <row r="750">
      <c r="A750" s="20" t="s">
        <v>966</v>
      </c>
      <c r="B750" s="20" t="s">
        <v>4909</v>
      </c>
      <c r="C750" s="20" t="s">
        <v>4910</v>
      </c>
      <c r="D750" s="20" t="s">
        <v>4911</v>
      </c>
      <c r="E750" s="4" t="s">
        <v>17</v>
      </c>
      <c r="F750" s="4">
        <v>192.0</v>
      </c>
      <c r="G750" s="4">
        <v>3.74</v>
      </c>
      <c r="H750" s="8">
        <v>0.2396</v>
      </c>
      <c r="I750" s="8">
        <v>0.185</v>
      </c>
      <c r="J750" s="9">
        <v>0.0030324074074074073</v>
      </c>
      <c r="K750" s="21">
        <v>262.0</v>
      </c>
      <c r="L750" s="4">
        <v>3.74</v>
      </c>
    </row>
    <row r="751">
      <c r="A751" s="20" t="s">
        <v>967</v>
      </c>
      <c r="B751" s="20" t="s">
        <v>4909</v>
      </c>
      <c r="C751" s="20" t="s">
        <v>4910</v>
      </c>
      <c r="D751" s="20" t="s">
        <v>4911</v>
      </c>
      <c r="E751" s="4" t="s">
        <v>17</v>
      </c>
      <c r="F751" s="4">
        <v>192.0</v>
      </c>
      <c r="G751" s="4">
        <v>5.48</v>
      </c>
      <c r="H751" s="8">
        <v>0.2292</v>
      </c>
      <c r="I751" s="8">
        <v>0.2395</v>
      </c>
      <c r="J751" s="9">
        <v>0.004560185185185185</v>
      </c>
      <c r="K751" s="21">
        <v>394.0</v>
      </c>
      <c r="L751" s="4">
        <v>3.76</v>
      </c>
    </row>
    <row r="752">
      <c r="A752" s="20" t="s">
        <v>968</v>
      </c>
      <c r="B752" s="20" t="s">
        <v>4909</v>
      </c>
      <c r="C752" s="20" t="s">
        <v>4910</v>
      </c>
      <c r="D752" s="20" t="s">
        <v>4911</v>
      </c>
      <c r="E752" s="4" t="s">
        <v>17</v>
      </c>
      <c r="F752" s="4">
        <v>191.0</v>
      </c>
      <c r="G752" s="4">
        <v>4.27</v>
      </c>
      <c r="H752" s="8">
        <v>0.1466</v>
      </c>
      <c r="I752" s="8">
        <v>0.2218</v>
      </c>
      <c r="J752" s="9">
        <v>0.00318287037037037</v>
      </c>
      <c r="K752" s="21">
        <v>275.0</v>
      </c>
      <c r="L752" s="4">
        <v>3.92</v>
      </c>
    </row>
    <row r="753">
      <c r="A753" s="20" t="s">
        <v>969</v>
      </c>
      <c r="B753" s="20" t="s">
        <v>4909</v>
      </c>
      <c r="C753" s="20" t="s">
        <v>4910</v>
      </c>
      <c r="D753" s="20" t="s">
        <v>4911</v>
      </c>
      <c r="E753" s="4" t="s">
        <v>17</v>
      </c>
      <c r="F753" s="4">
        <v>191.0</v>
      </c>
      <c r="G753" s="4">
        <v>2.48</v>
      </c>
      <c r="H753" s="8">
        <v>0.5079</v>
      </c>
      <c r="I753" s="8">
        <v>0.1628</v>
      </c>
      <c r="J753" s="9">
        <v>0.0024189814814814816</v>
      </c>
      <c r="K753" s="21">
        <v>209.0</v>
      </c>
      <c r="L753" s="4">
        <v>2.01</v>
      </c>
    </row>
    <row r="754">
      <c r="A754" s="20" t="s">
        <v>1103</v>
      </c>
      <c r="B754" s="20" t="s">
        <v>4909</v>
      </c>
      <c r="C754" s="20" t="s">
        <v>4910</v>
      </c>
      <c r="D754" s="20" t="s">
        <v>4911</v>
      </c>
      <c r="E754" s="4" t="s">
        <v>17</v>
      </c>
      <c r="F754" s="4">
        <v>191.0</v>
      </c>
      <c r="G754" s="4">
        <v>2.69</v>
      </c>
      <c r="H754" s="8">
        <v>0.1466</v>
      </c>
      <c r="I754" s="8">
        <v>0.2724</v>
      </c>
      <c r="J754" s="9">
        <v>0.0016435185185185185</v>
      </c>
      <c r="K754" s="21">
        <v>142.0</v>
      </c>
      <c r="L754" s="4">
        <v>2.66</v>
      </c>
    </row>
    <row r="755">
      <c r="A755" s="20" t="s">
        <v>971</v>
      </c>
      <c r="B755" s="20" t="s">
        <v>4909</v>
      </c>
      <c r="C755" s="20" t="s">
        <v>4910</v>
      </c>
      <c r="D755" s="20" t="s">
        <v>4911</v>
      </c>
      <c r="E755" s="4" t="s">
        <v>17</v>
      </c>
      <c r="F755" s="4">
        <v>191.0</v>
      </c>
      <c r="G755" s="4">
        <v>3.38</v>
      </c>
      <c r="H755" s="8">
        <v>0.1885</v>
      </c>
      <c r="I755" s="8">
        <v>0.2632</v>
      </c>
      <c r="J755" s="9">
        <v>0.0028935185185185184</v>
      </c>
      <c r="K755" s="21">
        <v>250.0</v>
      </c>
      <c r="L755" s="4">
        <v>2.3</v>
      </c>
    </row>
    <row r="756">
      <c r="A756" s="20" t="s">
        <v>972</v>
      </c>
      <c r="B756" s="20" t="s">
        <v>4909</v>
      </c>
      <c r="C756" s="20" t="s">
        <v>4910</v>
      </c>
      <c r="D756" s="20" t="s">
        <v>4911</v>
      </c>
      <c r="E756" s="4" t="s">
        <v>17</v>
      </c>
      <c r="F756" s="4">
        <v>191.0</v>
      </c>
      <c r="G756" s="4">
        <v>2.53</v>
      </c>
      <c r="H756" s="8">
        <v>0.1571</v>
      </c>
      <c r="I756" s="8">
        <v>0.3802</v>
      </c>
      <c r="J756" s="9">
        <v>0.0019560185185185184</v>
      </c>
      <c r="K756" s="21">
        <v>169.0</v>
      </c>
      <c r="L756" s="4">
        <v>1.99</v>
      </c>
    </row>
    <row r="757">
      <c r="A757" s="20" t="s">
        <v>973</v>
      </c>
      <c r="B757" s="20" t="s">
        <v>4909</v>
      </c>
      <c r="C757" s="20" t="s">
        <v>4910</v>
      </c>
      <c r="D757" s="20" t="s">
        <v>4911</v>
      </c>
      <c r="E757" s="4" t="s">
        <v>17</v>
      </c>
      <c r="F757" s="4">
        <v>191.0</v>
      </c>
      <c r="G757" s="4">
        <v>2.93</v>
      </c>
      <c r="H757" s="8">
        <v>0.199</v>
      </c>
      <c r="I757" s="8">
        <v>0.2821</v>
      </c>
      <c r="J757" s="9">
        <v>0.0024537037037037036</v>
      </c>
      <c r="K757" s="21">
        <v>212.0</v>
      </c>
      <c r="L757" s="4">
        <v>2.62</v>
      </c>
    </row>
    <row r="758">
      <c r="A758" s="20" t="s">
        <v>974</v>
      </c>
      <c r="B758" s="20" t="s">
        <v>4909</v>
      </c>
      <c r="C758" s="20" t="s">
        <v>4910</v>
      </c>
      <c r="D758" s="20" t="s">
        <v>4911</v>
      </c>
      <c r="E758" s="4" t="s">
        <v>17</v>
      </c>
      <c r="F758" s="4">
        <v>191.0</v>
      </c>
      <c r="G758" s="4">
        <v>5.51</v>
      </c>
      <c r="H758" s="8">
        <v>0.3455</v>
      </c>
      <c r="I758" s="8">
        <v>0.1064</v>
      </c>
      <c r="J758" s="9">
        <v>0.00537037037037037</v>
      </c>
      <c r="K758" s="21">
        <v>464.0</v>
      </c>
      <c r="L758" s="4">
        <v>2.96</v>
      </c>
    </row>
    <row r="759">
      <c r="A759" s="20" t="s">
        <v>975</v>
      </c>
      <c r="B759" s="20" t="s">
        <v>4909</v>
      </c>
      <c r="C759" s="20" t="s">
        <v>4910</v>
      </c>
      <c r="D759" s="20" t="s">
        <v>4911</v>
      </c>
      <c r="E759" s="4" t="s">
        <v>17</v>
      </c>
      <c r="F759" s="4">
        <v>191.0</v>
      </c>
      <c r="G759" s="4">
        <v>5.59</v>
      </c>
      <c r="H759" s="8">
        <v>0.2723</v>
      </c>
      <c r="I759" s="8">
        <v>0.0983</v>
      </c>
      <c r="J759" s="9">
        <v>0.005300925925925926</v>
      </c>
      <c r="K759" s="21">
        <v>458.0</v>
      </c>
      <c r="L759" s="4">
        <v>4.83</v>
      </c>
    </row>
    <row r="760">
      <c r="A760" s="20" t="s">
        <v>976</v>
      </c>
      <c r="B760" s="20" t="s">
        <v>4909</v>
      </c>
      <c r="C760" s="20" t="s">
        <v>4910</v>
      </c>
      <c r="D760" s="20" t="s">
        <v>4911</v>
      </c>
      <c r="E760" s="4" t="s">
        <v>17</v>
      </c>
      <c r="F760" s="4">
        <v>191.0</v>
      </c>
      <c r="G760" s="4">
        <v>4.21</v>
      </c>
      <c r="H760" s="8">
        <v>0.2565</v>
      </c>
      <c r="I760" s="8">
        <v>0.1903</v>
      </c>
      <c r="J760" s="9">
        <v>0.004074074074074074</v>
      </c>
      <c r="K760" s="21">
        <v>352.0</v>
      </c>
      <c r="L760" s="4">
        <v>3.14</v>
      </c>
    </row>
    <row r="761">
      <c r="A761" s="20" t="s">
        <v>977</v>
      </c>
      <c r="B761" s="20" t="s">
        <v>4909</v>
      </c>
      <c r="C761" s="20" t="s">
        <v>4910</v>
      </c>
      <c r="D761" s="20" t="s">
        <v>4911</v>
      </c>
      <c r="E761" s="4" t="s">
        <v>17</v>
      </c>
      <c r="F761" s="4">
        <v>191.0</v>
      </c>
      <c r="G761" s="4">
        <v>3.31</v>
      </c>
      <c r="H761" s="8">
        <v>0.1885</v>
      </c>
      <c r="I761" s="8">
        <v>0.2654</v>
      </c>
      <c r="J761" s="9">
        <v>0.0027546296296296294</v>
      </c>
      <c r="K761" s="21">
        <v>238.0</v>
      </c>
      <c r="L761" s="4">
        <v>3.6</v>
      </c>
    </row>
    <row r="762">
      <c r="A762" s="20" t="s">
        <v>978</v>
      </c>
      <c r="B762" s="20" t="s">
        <v>4909</v>
      </c>
      <c r="C762" s="20" t="s">
        <v>4910</v>
      </c>
      <c r="D762" s="20" t="s">
        <v>4911</v>
      </c>
      <c r="E762" s="4" t="s">
        <v>17</v>
      </c>
      <c r="F762" s="4">
        <v>190.0</v>
      </c>
      <c r="G762" s="4">
        <v>3.18</v>
      </c>
      <c r="H762" s="8">
        <v>0.1632</v>
      </c>
      <c r="I762" s="8">
        <v>0.4354</v>
      </c>
      <c r="J762" s="9">
        <v>0.0020601851851851853</v>
      </c>
      <c r="K762" s="21">
        <v>178.0</v>
      </c>
      <c r="L762" s="4">
        <v>1.78</v>
      </c>
    </row>
    <row r="763">
      <c r="A763" s="20" t="s">
        <v>979</v>
      </c>
      <c r="B763" s="20" t="s">
        <v>4909</v>
      </c>
      <c r="C763" s="20" t="s">
        <v>4910</v>
      </c>
      <c r="D763" s="20" t="s">
        <v>4911</v>
      </c>
      <c r="E763" s="4" t="s">
        <v>17</v>
      </c>
      <c r="F763" s="4">
        <v>190.0</v>
      </c>
      <c r="G763" s="4">
        <v>3.17</v>
      </c>
      <c r="H763" s="8">
        <v>0.1842</v>
      </c>
      <c r="I763" s="8">
        <v>0.2741</v>
      </c>
      <c r="J763" s="9">
        <v>0.003969907407407407</v>
      </c>
      <c r="K763" s="21">
        <v>343.0</v>
      </c>
      <c r="L763" s="4">
        <v>4.19</v>
      </c>
    </row>
    <row r="764">
      <c r="A764" s="20" t="s">
        <v>4066</v>
      </c>
      <c r="B764" s="20" t="s">
        <v>4909</v>
      </c>
      <c r="C764" s="20" t="s">
        <v>4910</v>
      </c>
      <c r="D764" s="20" t="s">
        <v>4911</v>
      </c>
      <c r="E764" s="4" t="s">
        <v>17</v>
      </c>
      <c r="F764" s="4">
        <v>190.0</v>
      </c>
      <c r="G764" s="4">
        <v>3.36</v>
      </c>
      <c r="H764" s="8">
        <v>0.3053</v>
      </c>
      <c r="I764" s="8">
        <v>0.1646</v>
      </c>
      <c r="J764" s="9">
        <v>0.003171296296296296</v>
      </c>
      <c r="K764" s="21">
        <v>274.0</v>
      </c>
      <c r="L764" s="4">
        <v>2.73</v>
      </c>
    </row>
    <row r="765">
      <c r="A765" s="20" t="s">
        <v>981</v>
      </c>
      <c r="B765" s="20" t="s">
        <v>4904</v>
      </c>
      <c r="C765" s="20" t="s">
        <v>4907</v>
      </c>
      <c r="D765" s="20" t="s">
        <v>4908</v>
      </c>
      <c r="E765" s="4" t="s">
        <v>15</v>
      </c>
      <c r="F765" s="4">
        <v>190.0</v>
      </c>
      <c r="G765" s="4">
        <v>2.72</v>
      </c>
      <c r="H765" s="8">
        <v>0.3105</v>
      </c>
      <c r="I765" s="8">
        <v>0.1567</v>
      </c>
      <c r="J765" s="9">
        <v>0.002789351851851852</v>
      </c>
      <c r="K765" s="21">
        <v>241.0</v>
      </c>
      <c r="L765" s="4">
        <v>4.64</v>
      </c>
    </row>
    <row r="766">
      <c r="A766" s="20" t="s">
        <v>982</v>
      </c>
      <c r="B766" s="20" t="s">
        <v>4909</v>
      </c>
      <c r="C766" s="20" t="s">
        <v>4910</v>
      </c>
      <c r="D766" s="20" t="s">
        <v>4911</v>
      </c>
      <c r="E766" s="4" t="s">
        <v>17</v>
      </c>
      <c r="F766" s="4">
        <v>190.0</v>
      </c>
      <c r="G766" s="4">
        <v>3.48</v>
      </c>
      <c r="H766" s="8">
        <v>0.2368</v>
      </c>
      <c r="I766" s="8">
        <v>0.1979</v>
      </c>
      <c r="J766" s="9">
        <v>0.0031944444444444446</v>
      </c>
      <c r="K766" s="21">
        <v>276.0</v>
      </c>
      <c r="L766" s="4">
        <v>2.91</v>
      </c>
    </row>
    <row r="767">
      <c r="A767" s="20" t="s">
        <v>983</v>
      </c>
      <c r="B767" s="20" t="s">
        <v>4909</v>
      </c>
      <c r="C767" s="20" t="s">
        <v>4910</v>
      </c>
      <c r="D767" s="20" t="s">
        <v>4911</v>
      </c>
      <c r="E767" s="4" t="s">
        <v>17</v>
      </c>
      <c r="F767" s="4">
        <v>190.0</v>
      </c>
      <c r="G767" s="4">
        <v>3.52</v>
      </c>
      <c r="H767" s="8">
        <v>0.2947</v>
      </c>
      <c r="I767" s="8">
        <v>0.1854</v>
      </c>
      <c r="J767" s="9">
        <v>0.003287037037037037</v>
      </c>
      <c r="K767" s="21">
        <v>284.0</v>
      </c>
      <c r="L767" s="4">
        <v>2.85</v>
      </c>
    </row>
    <row r="768">
      <c r="A768" s="20" t="s">
        <v>985</v>
      </c>
      <c r="B768" s="20" t="s">
        <v>4909</v>
      </c>
      <c r="C768" s="20" t="s">
        <v>4910</v>
      </c>
      <c r="D768" s="20" t="s">
        <v>4911</v>
      </c>
      <c r="E768" s="4" t="s">
        <v>17</v>
      </c>
      <c r="F768" s="4">
        <v>190.0</v>
      </c>
      <c r="G768" s="4">
        <v>3.13</v>
      </c>
      <c r="H768" s="8">
        <v>0.2368</v>
      </c>
      <c r="I768" s="8">
        <v>0.2475</v>
      </c>
      <c r="J768" s="9">
        <v>0.003576388888888889</v>
      </c>
      <c r="K768" s="21">
        <v>309.0</v>
      </c>
      <c r="L768" s="4">
        <v>2.95</v>
      </c>
    </row>
    <row r="769">
      <c r="A769" s="20" t="s">
        <v>987</v>
      </c>
      <c r="B769" s="20" t="s">
        <v>4909</v>
      </c>
      <c r="C769" s="20" t="s">
        <v>4910</v>
      </c>
      <c r="D769" s="20" t="s">
        <v>4911</v>
      </c>
      <c r="E769" s="4" t="s">
        <v>17</v>
      </c>
      <c r="F769" s="4">
        <v>190.0</v>
      </c>
      <c r="G769" s="4">
        <v>3.62</v>
      </c>
      <c r="H769" s="8">
        <v>0.2211</v>
      </c>
      <c r="I769" s="8">
        <v>0.1366</v>
      </c>
      <c r="J769" s="9">
        <v>0.0038773148148148148</v>
      </c>
      <c r="K769" s="21">
        <v>335.0</v>
      </c>
      <c r="L769" s="4">
        <v>4.12</v>
      </c>
    </row>
    <row r="770">
      <c r="A770" s="20" t="s">
        <v>990</v>
      </c>
      <c r="B770" s="20" t="s">
        <v>4904</v>
      </c>
      <c r="C770" s="20" t="s">
        <v>4907</v>
      </c>
      <c r="D770" s="20" t="s">
        <v>4906</v>
      </c>
      <c r="E770" s="4" t="s">
        <v>21</v>
      </c>
      <c r="F770" s="4">
        <v>188.0</v>
      </c>
      <c r="G770" s="4">
        <v>2.53</v>
      </c>
      <c r="H770" s="8">
        <v>0.3191</v>
      </c>
      <c r="I770" s="8">
        <v>0.1326</v>
      </c>
      <c r="J770" s="9">
        <v>0.004907407407407407</v>
      </c>
      <c r="K770" s="21">
        <v>424.0</v>
      </c>
      <c r="L770" s="4">
        <v>4.83</v>
      </c>
    </row>
    <row r="771">
      <c r="A771" s="20" t="s">
        <v>991</v>
      </c>
      <c r="B771" s="20" t="s">
        <v>4904</v>
      </c>
      <c r="C771" s="20" t="s">
        <v>4907</v>
      </c>
      <c r="D771" s="20" t="s">
        <v>4906</v>
      </c>
      <c r="E771" s="4" t="s">
        <v>21</v>
      </c>
      <c r="F771" s="4">
        <v>188.0</v>
      </c>
      <c r="G771" s="4">
        <v>2.44</v>
      </c>
      <c r="H771" s="8">
        <v>0.3085</v>
      </c>
      <c r="I771" s="8">
        <v>0.146</v>
      </c>
      <c r="J771" s="9">
        <v>0.003263888888888889</v>
      </c>
      <c r="K771" s="21">
        <v>282.0</v>
      </c>
      <c r="L771" s="4">
        <v>2.79</v>
      </c>
    </row>
    <row r="772">
      <c r="A772" s="20" t="s">
        <v>992</v>
      </c>
      <c r="B772" s="20" t="s">
        <v>4909</v>
      </c>
      <c r="C772" s="20" t="s">
        <v>4910</v>
      </c>
      <c r="D772" s="20" t="s">
        <v>4912</v>
      </c>
      <c r="E772" s="4" t="s">
        <v>32</v>
      </c>
      <c r="F772" s="4">
        <v>188.0</v>
      </c>
      <c r="G772" s="4">
        <v>4.14</v>
      </c>
      <c r="H772" s="8">
        <v>0.2447</v>
      </c>
      <c r="I772" s="8">
        <v>0.1476</v>
      </c>
      <c r="J772" s="9">
        <v>0.0038425925925925928</v>
      </c>
      <c r="K772" s="21">
        <v>332.0</v>
      </c>
      <c r="L772" s="4">
        <v>6.29</v>
      </c>
    </row>
    <row r="773">
      <c r="A773" s="20" t="s">
        <v>993</v>
      </c>
      <c r="B773" s="20" t="s">
        <v>4909</v>
      </c>
      <c r="C773" s="20" t="s">
        <v>4910</v>
      </c>
      <c r="D773" s="20" t="s">
        <v>4911</v>
      </c>
      <c r="E773" s="4" t="s">
        <v>17</v>
      </c>
      <c r="F773" s="4">
        <v>188.0</v>
      </c>
      <c r="G773" s="4">
        <v>3.41</v>
      </c>
      <c r="H773" s="8">
        <v>0.2234</v>
      </c>
      <c r="I773" s="8">
        <v>0.1371</v>
      </c>
      <c r="J773" s="9">
        <v>0.004085648148148148</v>
      </c>
      <c r="K773" s="21">
        <v>353.0</v>
      </c>
      <c r="L773" s="4">
        <v>4.87</v>
      </c>
    </row>
    <row r="774">
      <c r="A774" s="20" t="s">
        <v>994</v>
      </c>
      <c r="B774" s="20" t="s">
        <v>4909</v>
      </c>
      <c r="C774" s="20" t="s">
        <v>4910</v>
      </c>
      <c r="D774" s="20" t="s">
        <v>4911</v>
      </c>
      <c r="E774" s="4" t="s">
        <v>17</v>
      </c>
      <c r="F774" s="4">
        <v>188.0</v>
      </c>
      <c r="G774" s="4">
        <v>3.82</v>
      </c>
      <c r="H774" s="8">
        <v>0.2819</v>
      </c>
      <c r="I774" s="8">
        <v>0.2142</v>
      </c>
      <c r="J774" s="9">
        <v>0.003298611111111111</v>
      </c>
      <c r="K774" s="21">
        <v>285.0</v>
      </c>
      <c r="L774" s="4">
        <v>1.86</v>
      </c>
    </row>
    <row r="775">
      <c r="A775" s="20" t="s">
        <v>995</v>
      </c>
      <c r="B775" s="20" t="s">
        <v>4909</v>
      </c>
      <c r="C775" s="20" t="s">
        <v>4910</v>
      </c>
      <c r="D775" s="20" t="s">
        <v>4911</v>
      </c>
      <c r="E775" s="4" t="s">
        <v>17</v>
      </c>
      <c r="F775" s="4">
        <v>187.0</v>
      </c>
      <c r="G775" s="4">
        <v>3.31</v>
      </c>
      <c r="H775" s="8">
        <v>0.2406</v>
      </c>
      <c r="I775" s="8">
        <v>0.1987</v>
      </c>
      <c r="J775" s="9">
        <v>0.003125</v>
      </c>
      <c r="K775" s="21">
        <v>270.0</v>
      </c>
      <c r="L775" s="4">
        <v>3.9</v>
      </c>
    </row>
    <row r="776">
      <c r="A776" s="20" t="s">
        <v>996</v>
      </c>
      <c r="B776" s="20" t="s">
        <v>4909</v>
      </c>
      <c r="C776" s="20" t="s">
        <v>4910</v>
      </c>
      <c r="D776" s="20" t="s">
        <v>4911</v>
      </c>
      <c r="E776" s="4" t="s">
        <v>17</v>
      </c>
      <c r="F776" s="4">
        <v>187.0</v>
      </c>
      <c r="G776" s="4">
        <v>3.49</v>
      </c>
      <c r="H776" s="8">
        <v>0.3155</v>
      </c>
      <c r="I776" s="8">
        <v>0.1363</v>
      </c>
      <c r="J776" s="9">
        <v>0.002916666666666667</v>
      </c>
      <c r="K776" s="21">
        <v>252.0</v>
      </c>
      <c r="L776" s="4">
        <v>2.57</v>
      </c>
    </row>
    <row r="777">
      <c r="A777" s="20" t="s">
        <v>997</v>
      </c>
      <c r="B777" s="20" t="s">
        <v>4909</v>
      </c>
      <c r="C777" s="20" t="s">
        <v>4910</v>
      </c>
      <c r="D777" s="20" t="s">
        <v>4911</v>
      </c>
      <c r="E777" s="4" t="s">
        <v>17</v>
      </c>
      <c r="F777" s="4">
        <v>187.0</v>
      </c>
      <c r="G777" s="4">
        <v>1.98</v>
      </c>
      <c r="H777" s="8">
        <v>0.8021</v>
      </c>
      <c r="I777" s="8">
        <v>0.0108</v>
      </c>
      <c r="J777" s="9">
        <v>5.787037037037037E-4</v>
      </c>
      <c r="K777" s="21">
        <v>50.0</v>
      </c>
      <c r="L777" s="4">
        <v>0.33</v>
      </c>
    </row>
    <row r="778">
      <c r="A778" s="20" t="s">
        <v>999</v>
      </c>
      <c r="B778" s="20" t="s">
        <v>4904</v>
      </c>
      <c r="C778" s="20" t="s">
        <v>4907</v>
      </c>
      <c r="D778" s="20" t="s">
        <v>4906</v>
      </c>
      <c r="E778" s="4" t="s">
        <v>21</v>
      </c>
      <c r="F778" s="4">
        <v>187.0</v>
      </c>
      <c r="G778" s="4">
        <v>2.68</v>
      </c>
      <c r="H778" s="8">
        <v>0.4652</v>
      </c>
      <c r="I778" s="8">
        <v>0.0998</v>
      </c>
      <c r="J778" s="9">
        <v>0.0030671296296296297</v>
      </c>
      <c r="K778" s="21">
        <v>265.0</v>
      </c>
      <c r="L778" s="4">
        <v>1.96</v>
      </c>
    </row>
    <row r="779">
      <c r="A779" s="20">
        <v>25383.0</v>
      </c>
      <c r="B779" s="20" t="s">
        <v>4904</v>
      </c>
      <c r="C779" s="20" t="s">
        <v>4905</v>
      </c>
      <c r="D779" s="20" t="s">
        <v>4906</v>
      </c>
      <c r="E779" s="4" t="s">
        <v>12</v>
      </c>
      <c r="F779" s="4">
        <v>186.0</v>
      </c>
      <c r="G779" s="4">
        <v>2.6</v>
      </c>
      <c r="H779" s="8">
        <v>0.1828</v>
      </c>
      <c r="I779" s="8">
        <v>0.1056</v>
      </c>
      <c r="J779" s="9">
        <v>0.003287037037037037</v>
      </c>
      <c r="K779" s="21">
        <v>284.0</v>
      </c>
      <c r="L779" s="4">
        <v>5.12</v>
      </c>
    </row>
    <row r="780">
      <c r="A780" s="20" t="s">
        <v>1000</v>
      </c>
      <c r="B780" s="20" t="s">
        <v>4909</v>
      </c>
      <c r="C780" s="20" t="s">
        <v>4910</v>
      </c>
      <c r="D780" s="20" t="s">
        <v>4911</v>
      </c>
      <c r="E780" s="4" t="s">
        <v>17</v>
      </c>
      <c r="F780" s="4">
        <v>186.0</v>
      </c>
      <c r="G780" s="4">
        <v>2.41</v>
      </c>
      <c r="H780" s="8">
        <v>0.1828</v>
      </c>
      <c r="I780" s="8">
        <v>0.2183</v>
      </c>
      <c r="J780" s="9">
        <v>0.004178240740740741</v>
      </c>
      <c r="K780" s="21">
        <v>361.0</v>
      </c>
      <c r="L780" s="4">
        <v>4.67</v>
      </c>
    </row>
    <row r="781">
      <c r="A781" s="20" t="s">
        <v>1002</v>
      </c>
      <c r="B781" s="20" t="s">
        <v>4909</v>
      </c>
      <c r="C781" s="20" t="s">
        <v>4910</v>
      </c>
      <c r="D781" s="20" t="s">
        <v>4911</v>
      </c>
      <c r="E781" s="4" t="s">
        <v>17</v>
      </c>
      <c r="F781" s="4">
        <v>186.0</v>
      </c>
      <c r="G781" s="4">
        <v>3.31</v>
      </c>
      <c r="H781" s="8">
        <v>0.2312</v>
      </c>
      <c r="I781" s="8">
        <v>0.2016</v>
      </c>
      <c r="J781" s="9">
        <v>0.002928240740740741</v>
      </c>
      <c r="K781" s="21">
        <v>253.0</v>
      </c>
      <c r="L781" s="4">
        <v>3.91</v>
      </c>
    </row>
    <row r="782">
      <c r="A782" s="20" t="s">
        <v>1003</v>
      </c>
      <c r="B782" s="20" t="s">
        <v>4904</v>
      </c>
      <c r="C782" s="20" t="s">
        <v>4907</v>
      </c>
      <c r="D782" s="20" t="s">
        <v>4906</v>
      </c>
      <c r="E782" s="4" t="s">
        <v>21</v>
      </c>
      <c r="F782" s="4">
        <v>186.0</v>
      </c>
      <c r="G782" s="4">
        <v>1.04</v>
      </c>
      <c r="H782" s="8">
        <v>1.0</v>
      </c>
      <c r="I782" s="8">
        <v>0.0</v>
      </c>
      <c r="J782" s="9">
        <v>1.5046296296296297E-4</v>
      </c>
      <c r="K782" s="21">
        <v>13.0</v>
      </c>
      <c r="L782" s="4">
        <v>0.0</v>
      </c>
    </row>
    <row r="783">
      <c r="A783" s="20" t="s">
        <v>1004</v>
      </c>
      <c r="B783" s="20" t="s">
        <v>4909</v>
      </c>
      <c r="C783" s="20" t="s">
        <v>4910</v>
      </c>
      <c r="D783" s="20" t="s">
        <v>4911</v>
      </c>
      <c r="E783" s="4" t="s">
        <v>17</v>
      </c>
      <c r="F783" s="4">
        <v>186.0</v>
      </c>
      <c r="G783" s="4">
        <v>3.26</v>
      </c>
      <c r="H783" s="8">
        <v>0.2581</v>
      </c>
      <c r="I783" s="8">
        <v>0.229</v>
      </c>
      <c r="J783" s="9">
        <v>0.0026157407407407405</v>
      </c>
      <c r="K783" s="21">
        <v>226.0</v>
      </c>
      <c r="L783" s="4">
        <v>2.13</v>
      </c>
    </row>
    <row r="784">
      <c r="A784" s="20" t="s">
        <v>1341</v>
      </c>
      <c r="B784" s="20" t="s">
        <v>4909</v>
      </c>
      <c r="C784" s="20" t="s">
        <v>4910</v>
      </c>
      <c r="D784" s="20" t="s">
        <v>4911</v>
      </c>
      <c r="E784" s="4" t="s">
        <v>17</v>
      </c>
      <c r="F784" s="4">
        <v>186.0</v>
      </c>
      <c r="G784" s="4">
        <v>3.99</v>
      </c>
      <c r="H784" s="8">
        <v>0.3333</v>
      </c>
      <c r="I784" s="8">
        <v>0.1521</v>
      </c>
      <c r="J784" s="9">
        <v>0.002939814814814815</v>
      </c>
      <c r="K784" s="21">
        <v>254.0</v>
      </c>
      <c r="L784" s="4">
        <v>2.75</v>
      </c>
    </row>
    <row r="785">
      <c r="A785" s="20" t="s">
        <v>1006</v>
      </c>
      <c r="B785" s="20" t="s">
        <v>4904</v>
      </c>
      <c r="C785" s="20" t="s">
        <v>4907</v>
      </c>
      <c r="D785" s="20" t="s">
        <v>4908</v>
      </c>
      <c r="E785" s="4" t="s">
        <v>15</v>
      </c>
      <c r="F785" s="4">
        <v>186.0</v>
      </c>
      <c r="G785" s="4">
        <v>3.17</v>
      </c>
      <c r="H785" s="8">
        <v>0.2204</v>
      </c>
      <c r="I785" s="8">
        <v>0.1695</v>
      </c>
      <c r="J785" s="9">
        <v>0.003148148148148148</v>
      </c>
      <c r="K785" s="21">
        <v>272.0</v>
      </c>
      <c r="L785" s="4">
        <v>3.66</v>
      </c>
    </row>
    <row r="786">
      <c r="A786" s="20" t="s">
        <v>1007</v>
      </c>
      <c r="B786" s="20" t="s">
        <v>4909</v>
      </c>
      <c r="C786" s="20" t="s">
        <v>4910</v>
      </c>
      <c r="D786" s="20" t="s">
        <v>4911</v>
      </c>
      <c r="E786" s="4" t="s">
        <v>17</v>
      </c>
      <c r="F786" s="4">
        <v>186.0</v>
      </c>
      <c r="G786" s="4">
        <v>4.15</v>
      </c>
      <c r="H786" s="8">
        <v>0.2957</v>
      </c>
      <c r="I786" s="8">
        <v>0.1569</v>
      </c>
      <c r="J786" s="9">
        <v>0.004016203703703704</v>
      </c>
      <c r="K786" s="21">
        <v>347.0</v>
      </c>
      <c r="L786" s="4">
        <v>3.71</v>
      </c>
    </row>
    <row r="787">
      <c r="A787" s="20" t="s">
        <v>1008</v>
      </c>
      <c r="B787" s="20" t="s">
        <v>4909</v>
      </c>
      <c r="C787" s="20" t="s">
        <v>4910</v>
      </c>
      <c r="D787" s="20" t="s">
        <v>4911</v>
      </c>
      <c r="E787" s="4" t="s">
        <v>17</v>
      </c>
      <c r="F787" s="4">
        <v>185.0</v>
      </c>
      <c r="G787" s="4">
        <v>1.42</v>
      </c>
      <c r="H787" s="8">
        <v>0.5135</v>
      </c>
      <c r="I787" s="8">
        <v>0.2776</v>
      </c>
      <c r="J787" s="9">
        <v>0.0012731481481481483</v>
      </c>
      <c r="K787" s="21">
        <v>110.0</v>
      </c>
      <c r="L787" s="4">
        <v>2.05</v>
      </c>
    </row>
    <row r="788">
      <c r="A788" s="20" t="s">
        <v>1009</v>
      </c>
      <c r="B788" s="20" t="s">
        <v>4909</v>
      </c>
      <c r="C788" s="20" t="s">
        <v>4910</v>
      </c>
      <c r="D788" s="20" t="s">
        <v>4912</v>
      </c>
      <c r="E788" s="4" t="s">
        <v>32</v>
      </c>
      <c r="F788" s="4">
        <v>185.0</v>
      </c>
      <c r="G788" s="4">
        <v>2.91</v>
      </c>
      <c r="H788" s="8">
        <v>0.2703</v>
      </c>
      <c r="I788" s="8">
        <v>0.1911</v>
      </c>
      <c r="J788" s="9">
        <v>0.0024189814814814816</v>
      </c>
      <c r="K788" s="21">
        <v>209.0</v>
      </c>
      <c r="L788" s="4">
        <v>2.39</v>
      </c>
    </row>
    <row r="789">
      <c r="A789" s="20" t="s">
        <v>1010</v>
      </c>
      <c r="B789" s="20" t="s">
        <v>4909</v>
      </c>
      <c r="C789" s="20" t="s">
        <v>4910</v>
      </c>
      <c r="D789" s="20" t="s">
        <v>4911</v>
      </c>
      <c r="E789" s="4" t="s">
        <v>17</v>
      </c>
      <c r="F789" s="4">
        <v>185.0</v>
      </c>
      <c r="G789" s="4">
        <v>4.53</v>
      </c>
      <c r="H789" s="8">
        <v>0.2108</v>
      </c>
      <c r="I789" s="8">
        <v>0.1921</v>
      </c>
      <c r="J789" s="9">
        <v>0.004247685185185185</v>
      </c>
      <c r="K789" s="21">
        <v>367.0</v>
      </c>
      <c r="L789" s="4">
        <v>3.56</v>
      </c>
    </row>
    <row r="790">
      <c r="A790" s="20" t="s">
        <v>1668</v>
      </c>
      <c r="B790" s="20" t="s">
        <v>4904</v>
      </c>
      <c r="C790" s="20" t="s">
        <v>4907</v>
      </c>
      <c r="D790" s="20" t="s">
        <v>4906</v>
      </c>
      <c r="E790" s="4" t="s">
        <v>21</v>
      </c>
      <c r="F790" s="4">
        <v>184.0</v>
      </c>
      <c r="G790" s="4">
        <v>3.36</v>
      </c>
      <c r="H790" s="8">
        <v>0.2283</v>
      </c>
      <c r="I790" s="8">
        <v>0.2217</v>
      </c>
      <c r="J790" s="9">
        <v>0.0021180555555555558</v>
      </c>
      <c r="K790" s="21">
        <v>183.0</v>
      </c>
      <c r="L790" s="4">
        <v>2.68</v>
      </c>
    </row>
    <row r="791">
      <c r="A791" s="20" t="s">
        <v>1013</v>
      </c>
      <c r="B791" s="20" t="s">
        <v>4909</v>
      </c>
      <c r="C791" s="20" t="s">
        <v>4910</v>
      </c>
      <c r="D791" s="20" t="s">
        <v>4912</v>
      </c>
      <c r="E791" s="4" t="s">
        <v>32</v>
      </c>
      <c r="F791" s="4">
        <v>184.0</v>
      </c>
      <c r="G791" s="4">
        <v>4.36</v>
      </c>
      <c r="H791" s="8">
        <v>0.2283</v>
      </c>
      <c r="I791" s="8">
        <v>0.1519</v>
      </c>
      <c r="J791" s="9">
        <v>0.003958333333333334</v>
      </c>
      <c r="K791" s="21">
        <v>342.0</v>
      </c>
      <c r="L791" s="4">
        <v>4.01</v>
      </c>
    </row>
    <row r="792">
      <c r="A792" s="20" t="s">
        <v>1014</v>
      </c>
      <c r="B792" s="20" t="s">
        <v>4909</v>
      </c>
      <c r="C792" s="20" t="s">
        <v>4910</v>
      </c>
      <c r="D792" s="20" t="s">
        <v>4911</v>
      </c>
      <c r="E792" s="4" t="s">
        <v>17</v>
      </c>
      <c r="F792" s="4">
        <v>184.0</v>
      </c>
      <c r="G792" s="4">
        <v>3.95</v>
      </c>
      <c r="H792" s="8">
        <v>0.2609</v>
      </c>
      <c r="I792" s="8">
        <v>0.1722</v>
      </c>
      <c r="J792" s="9">
        <v>0.0033912037037037036</v>
      </c>
      <c r="K792" s="21">
        <v>293.0</v>
      </c>
      <c r="L792" s="4">
        <v>2.73</v>
      </c>
    </row>
    <row r="793">
      <c r="A793" s="20" t="s">
        <v>1015</v>
      </c>
      <c r="B793" s="20" t="s">
        <v>4909</v>
      </c>
      <c r="C793" s="20" t="s">
        <v>4910</v>
      </c>
      <c r="D793" s="20" t="s">
        <v>4911</v>
      </c>
      <c r="E793" s="4" t="s">
        <v>17</v>
      </c>
      <c r="F793" s="4">
        <v>184.0</v>
      </c>
      <c r="G793" s="4">
        <v>4.65</v>
      </c>
      <c r="H793" s="8">
        <v>0.3043</v>
      </c>
      <c r="I793" s="8">
        <v>0.1041</v>
      </c>
      <c r="J793" s="9">
        <v>0.004675925925925926</v>
      </c>
      <c r="K793" s="21">
        <v>404.0</v>
      </c>
      <c r="L793" s="4">
        <v>5.05</v>
      </c>
    </row>
    <row r="794">
      <c r="A794" s="20" t="s">
        <v>1016</v>
      </c>
      <c r="B794" s="20" t="s">
        <v>4909</v>
      </c>
      <c r="C794" s="20" t="s">
        <v>4910</v>
      </c>
      <c r="D794" s="20" t="s">
        <v>4912</v>
      </c>
      <c r="E794" s="4" t="s">
        <v>32</v>
      </c>
      <c r="F794" s="4">
        <v>184.0</v>
      </c>
      <c r="G794" s="4">
        <v>3.44</v>
      </c>
      <c r="H794" s="8">
        <v>0.2989</v>
      </c>
      <c r="I794" s="8">
        <v>0.1406</v>
      </c>
      <c r="J794" s="9">
        <v>0.0024537037037037036</v>
      </c>
      <c r="K794" s="21">
        <v>212.0</v>
      </c>
      <c r="L794" s="4">
        <v>3.11</v>
      </c>
    </row>
    <row r="795">
      <c r="A795" s="20" t="s">
        <v>1017</v>
      </c>
      <c r="B795" s="20" t="s">
        <v>4904</v>
      </c>
      <c r="C795" s="20" t="s">
        <v>4907</v>
      </c>
      <c r="D795" s="20" t="s">
        <v>4906</v>
      </c>
      <c r="E795" s="4" t="s">
        <v>21</v>
      </c>
      <c r="F795" s="4">
        <v>184.0</v>
      </c>
      <c r="G795" s="4">
        <v>3.01</v>
      </c>
      <c r="H795" s="8">
        <v>0.1902</v>
      </c>
      <c r="I795" s="8">
        <v>0.1643</v>
      </c>
      <c r="J795" s="9">
        <v>0.003981481481481482</v>
      </c>
      <c r="K795" s="21">
        <v>344.0</v>
      </c>
      <c r="L795" s="4">
        <v>4.4</v>
      </c>
    </row>
    <row r="796">
      <c r="A796" s="20" t="s">
        <v>1018</v>
      </c>
      <c r="B796" s="20" t="s">
        <v>4909</v>
      </c>
      <c r="C796" s="20" t="s">
        <v>4910</v>
      </c>
      <c r="D796" s="20" t="s">
        <v>4911</v>
      </c>
      <c r="E796" s="4" t="s">
        <v>17</v>
      </c>
      <c r="F796" s="4">
        <v>184.0</v>
      </c>
      <c r="G796" s="4">
        <v>2.57</v>
      </c>
      <c r="H796" s="8">
        <v>0.4402</v>
      </c>
      <c r="I796" s="8">
        <v>0.1377</v>
      </c>
      <c r="J796" s="9">
        <v>0.001412037037037037</v>
      </c>
      <c r="K796" s="21">
        <v>122.0</v>
      </c>
      <c r="L796" s="4">
        <v>2.67</v>
      </c>
    </row>
    <row r="797">
      <c r="A797" s="20" t="s">
        <v>1019</v>
      </c>
      <c r="B797" s="20" t="s">
        <v>4909</v>
      </c>
      <c r="C797" s="20" t="s">
        <v>4910</v>
      </c>
      <c r="D797" s="20" t="s">
        <v>4911</v>
      </c>
      <c r="E797" s="4" t="s">
        <v>17</v>
      </c>
      <c r="F797" s="4">
        <v>183.0</v>
      </c>
      <c r="G797" s="4">
        <v>3.07</v>
      </c>
      <c r="H797" s="8">
        <v>0.306</v>
      </c>
      <c r="I797" s="8">
        <v>0.1622</v>
      </c>
      <c r="J797" s="9">
        <v>0.0028587962962962963</v>
      </c>
      <c r="K797" s="21">
        <v>247.0</v>
      </c>
      <c r="L797" s="4">
        <v>2.61</v>
      </c>
    </row>
    <row r="798">
      <c r="A798" s="20" t="s">
        <v>1020</v>
      </c>
      <c r="B798" s="20" t="s">
        <v>4909</v>
      </c>
      <c r="C798" s="20" t="s">
        <v>4910</v>
      </c>
      <c r="D798" s="20" t="s">
        <v>4911</v>
      </c>
      <c r="E798" s="4" t="s">
        <v>17</v>
      </c>
      <c r="F798" s="4">
        <v>183.0</v>
      </c>
      <c r="G798" s="4">
        <v>3.85</v>
      </c>
      <c r="H798" s="8">
        <v>0.3005</v>
      </c>
      <c r="I798" s="8">
        <v>0.1719</v>
      </c>
      <c r="J798" s="9">
        <v>0.004733796296296297</v>
      </c>
      <c r="K798" s="21">
        <v>409.0</v>
      </c>
      <c r="L798" s="4">
        <v>3.88</v>
      </c>
    </row>
    <row r="799">
      <c r="A799" s="20" t="s">
        <v>1131</v>
      </c>
      <c r="B799" s="20" t="s">
        <v>4904</v>
      </c>
      <c r="C799" s="20" t="s">
        <v>4907</v>
      </c>
      <c r="D799" s="20" t="s">
        <v>4908</v>
      </c>
      <c r="E799" s="4" t="s">
        <v>15</v>
      </c>
      <c r="F799" s="4">
        <v>183.0</v>
      </c>
      <c r="G799" s="4">
        <v>2.31</v>
      </c>
      <c r="H799" s="8">
        <v>0.1585</v>
      </c>
      <c r="I799" s="8">
        <v>0.2742</v>
      </c>
      <c r="J799" s="9">
        <v>0.003993055555555555</v>
      </c>
      <c r="K799" s="21">
        <v>345.0</v>
      </c>
      <c r="L799" s="4">
        <v>3.52</v>
      </c>
    </row>
    <row r="800">
      <c r="A800" s="20" t="s">
        <v>1024</v>
      </c>
      <c r="B800" s="20" t="s">
        <v>4904</v>
      </c>
      <c r="C800" s="20" t="s">
        <v>4907</v>
      </c>
      <c r="D800" s="20" t="s">
        <v>4908</v>
      </c>
      <c r="E800" s="4" t="s">
        <v>15</v>
      </c>
      <c r="F800" s="4">
        <v>183.0</v>
      </c>
      <c r="G800" s="4">
        <v>2.44</v>
      </c>
      <c r="H800" s="8">
        <v>0.2623</v>
      </c>
      <c r="I800" s="8">
        <v>0.2192</v>
      </c>
      <c r="J800" s="9">
        <v>0.0030902777777777777</v>
      </c>
      <c r="K800" s="21">
        <v>267.0</v>
      </c>
      <c r="L800" s="4">
        <v>3.68</v>
      </c>
    </row>
    <row r="801">
      <c r="A801" s="20" t="s">
        <v>1026</v>
      </c>
      <c r="B801" s="20" t="s">
        <v>4909</v>
      </c>
      <c r="C801" s="20" t="s">
        <v>4910</v>
      </c>
      <c r="D801" s="20" t="s">
        <v>4911</v>
      </c>
      <c r="E801" s="4" t="s">
        <v>17</v>
      </c>
      <c r="F801" s="4">
        <v>183.0</v>
      </c>
      <c r="G801" s="4">
        <v>2.75</v>
      </c>
      <c r="H801" s="8">
        <v>0.3333</v>
      </c>
      <c r="I801" s="8">
        <v>0.2381</v>
      </c>
      <c r="J801" s="9">
        <v>0.0026157407407407405</v>
      </c>
      <c r="K801" s="21">
        <v>226.0</v>
      </c>
      <c r="L801" s="4">
        <v>2.58</v>
      </c>
    </row>
    <row r="802">
      <c r="A802" s="20">
        <v>33524.0</v>
      </c>
      <c r="B802" s="20" t="s">
        <v>4904</v>
      </c>
      <c r="C802" s="20" t="s">
        <v>4905</v>
      </c>
      <c r="D802" s="20" t="s">
        <v>4906</v>
      </c>
      <c r="E802" s="4" t="s">
        <v>12</v>
      </c>
      <c r="F802" s="4">
        <v>182.0</v>
      </c>
      <c r="G802" s="4">
        <v>2.62</v>
      </c>
      <c r="H802" s="8">
        <v>0.1099</v>
      </c>
      <c r="I802" s="8">
        <v>0.0189</v>
      </c>
      <c r="J802" s="9">
        <v>0.003912037037037037</v>
      </c>
      <c r="K802" s="21">
        <v>338.0</v>
      </c>
      <c r="L802" s="4">
        <v>5.74</v>
      </c>
    </row>
    <row r="803">
      <c r="A803" s="20" t="s">
        <v>1029</v>
      </c>
      <c r="B803" s="20" t="s">
        <v>4909</v>
      </c>
      <c r="C803" s="20" t="s">
        <v>4910</v>
      </c>
      <c r="D803" s="20" t="s">
        <v>4911</v>
      </c>
      <c r="E803" s="4" t="s">
        <v>17</v>
      </c>
      <c r="F803" s="4">
        <v>182.0</v>
      </c>
      <c r="G803" s="4">
        <v>3.08</v>
      </c>
      <c r="H803" s="8">
        <v>0.1813</v>
      </c>
      <c r="I803" s="8">
        <v>0.1818</v>
      </c>
      <c r="J803" s="9">
        <v>0.0025694444444444445</v>
      </c>
      <c r="K803" s="21">
        <v>222.0</v>
      </c>
      <c r="L803" s="4">
        <v>3.14</v>
      </c>
    </row>
    <row r="804">
      <c r="A804" s="20" t="s">
        <v>1030</v>
      </c>
      <c r="B804" s="20" t="s">
        <v>4909</v>
      </c>
      <c r="C804" s="20" t="s">
        <v>4910</v>
      </c>
      <c r="D804" s="20" t="s">
        <v>4911</v>
      </c>
      <c r="E804" s="4" t="s">
        <v>17</v>
      </c>
      <c r="F804" s="4">
        <v>182.0</v>
      </c>
      <c r="G804" s="4">
        <v>3.05</v>
      </c>
      <c r="H804" s="8">
        <v>0.2088</v>
      </c>
      <c r="I804" s="8">
        <v>0.3058</v>
      </c>
      <c r="J804" s="9">
        <v>0.0028819444444444444</v>
      </c>
      <c r="K804" s="21">
        <v>249.0</v>
      </c>
      <c r="L804" s="4">
        <v>2.23</v>
      </c>
    </row>
    <row r="805">
      <c r="A805" s="20" t="s">
        <v>1031</v>
      </c>
      <c r="B805" s="20" t="s">
        <v>4904</v>
      </c>
      <c r="C805" s="20" t="s">
        <v>4907</v>
      </c>
      <c r="D805" s="20" t="s">
        <v>4908</v>
      </c>
      <c r="E805" s="4" t="s">
        <v>15</v>
      </c>
      <c r="F805" s="4">
        <v>182.0</v>
      </c>
      <c r="G805" s="4">
        <v>2.99</v>
      </c>
      <c r="H805" s="8">
        <v>0.456</v>
      </c>
      <c r="I805" s="8">
        <v>0.0477</v>
      </c>
      <c r="J805" s="9">
        <v>0.003923611111111111</v>
      </c>
      <c r="K805" s="21">
        <v>339.0</v>
      </c>
      <c r="L805" s="4">
        <v>3.88</v>
      </c>
    </row>
    <row r="806">
      <c r="A806" s="20" t="s">
        <v>1032</v>
      </c>
      <c r="B806" s="20" t="s">
        <v>4909</v>
      </c>
      <c r="C806" s="20" t="s">
        <v>4910</v>
      </c>
      <c r="D806" s="20" t="s">
        <v>4912</v>
      </c>
      <c r="E806" s="4" t="s">
        <v>32</v>
      </c>
      <c r="F806" s="4">
        <v>182.0</v>
      </c>
      <c r="G806" s="4">
        <v>3.27</v>
      </c>
      <c r="H806" s="8">
        <v>0.2637</v>
      </c>
      <c r="I806" s="8">
        <v>0.1711</v>
      </c>
      <c r="J806" s="9">
        <v>0.002488425925925926</v>
      </c>
      <c r="K806" s="21">
        <v>215.0</v>
      </c>
      <c r="L806" s="4">
        <v>2.56</v>
      </c>
    </row>
    <row r="807">
      <c r="A807" s="20" t="s">
        <v>1033</v>
      </c>
      <c r="B807" s="20" t="s">
        <v>4909</v>
      </c>
      <c r="C807" s="20" t="s">
        <v>4910</v>
      </c>
      <c r="D807" s="20" t="s">
        <v>4911</v>
      </c>
      <c r="E807" s="4" t="s">
        <v>17</v>
      </c>
      <c r="F807" s="4">
        <v>182.0</v>
      </c>
      <c r="G807" s="4">
        <v>4.16</v>
      </c>
      <c r="H807" s="8">
        <v>0.2473</v>
      </c>
      <c r="I807" s="8">
        <v>0.1873</v>
      </c>
      <c r="J807" s="9">
        <v>0.0037731481481481483</v>
      </c>
      <c r="K807" s="21">
        <v>326.0</v>
      </c>
      <c r="L807" s="4">
        <v>2.4</v>
      </c>
    </row>
    <row r="808">
      <c r="A808" s="20">
        <v>3753.0</v>
      </c>
      <c r="B808" s="20" t="s">
        <v>4904</v>
      </c>
      <c r="C808" s="20" t="s">
        <v>4905</v>
      </c>
      <c r="D808" s="20" t="s">
        <v>4906</v>
      </c>
      <c r="E808" s="4" t="s">
        <v>12</v>
      </c>
      <c r="F808" s="4">
        <v>181.0</v>
      </c>
      <c r="G808" s="4">
        <v>4.92</v>
      </c>
      <c r="H808" s="8">
        <v>0.2486</v>
      </c>
      <c r="I808" s="8">
        <v>0.1056</v>
      </c>
      <c r="J808" s="9">
        <v>0.010497685185185185</v>
      </c>
      <c r="K808" s="21">
        <v>907.0</v>
      </c>
      <c r="L808" s="4">
        <v>4.88</v>
      </c>
    </row>
    <row r="809">
      <c r="A809" s="20" t="s">
        <v>1034</v>
      </c>
      <c r="B809" s="20" t="s">
        <v>4909</v>
      </c>
      <c r="C809" s="20" t="s">
        <v>4910</v>
      </c>
      <c r="D809" s="20" t="s">
        <v>4911</v>
      </c>
      <c r="E809" s="4" t="s">
        <v>17</v>
      </c>
      <c r="F809" s="4">
        <v>181.0</v>
      </c>
      <c r="G809" s="4">
        <v>3.93</v>
      </c>
      <c r="H809" s="8">
        <v>0.2155</v>
      </c>
      <c r="I809" s="8">
        <v>0.2121</v>
      </c>
      <c r="J809" s="9">
        <v>0.003576388888888889</v>
      </c>
      <c r="K809" s="21">
        <v>309.0</v>
      </c>
      <c r="L809" s="4">
        <v>3.07</v>
      </c>
    </row>
    <row r="810">
      <c r="A810" s="20" t="s">
        <v>1035</v>
      </c>
      <c r="B810" s="20" t="s">
        <v>4909</v>
      </c>
      <c r="C810" s="20" t="s">
        <v>4910</v>
      </c>
      <c r="D810" s="20" t="s">
        <v>4911</v>
      </c>
      <c r="E810" s="4" t="s">
        <v>17</v>
      </c>
      <c r="F810" s="4">
        <v>181.0</v>
      </c>
      <c r="G810" s="4">
        <v>3.6</v>
      </c>
      <c r="H810" s="8">
        <v>0.1602</v>
      </c>
      <c r="I810" s="8">
        <v>0.3466</v>
      </c>
      <c r="J810" s="9">
        <v>0.003460648148148148</v>
      </c>
      <c r="K810" s="21">
        <v>299.0</v>
      </c>
      <c r="L810" s="4">
        <v>2.91</v>
      </c>
    </row>
    <row r="811">
      <c r="A811" s="20" t="s">
        <v>1037</v>
      </c>
      <c r="B811" s="20" t="s">
        <v>4909</v>
      </c>
      <c r="C811" s="20" t="s">
        <v>4910</v>
      </c>
      <c r="D811" s="20" t="s">
        <v>4911</v>
      </c>
      <c r="E811" s="4" t="s">
        <v>17</v>
      </c>
      <c r="F811" s="4">
        <v>181.0</v>
      </c>
      <c r="G811" s="4">
        <v>4.07</v>
      </c>
      <c r="H811" s="8">
        <v>0.1657</v>
      </c>
      <c r="I811" s="8">
        <v>0.2687</v>
      </c>
      <c r="J811" s="9">
        <v>0.004212962962962963</v>
      </c>
      <c r="K811" s="21">
        <v>364.0</v>
      </c>
      <c r="L811" s="4">
        <v>3.23</v>
      </c>
    </row>
    <row r="812">
      <c r="A812" s="20" t="s">
        <v>1038</v>
      </c>
      <c r="B812" s="20" t="s">
        <v>4909</v>
      </c>
      <c r="C812" s="20" t="s">
        <v>4910</v>
      </c>
      <c r="D812" s="20" t="s">
        <v>4911</v>
      </c>
      <c r="E812" s="4" t="s">
        <v>17</v>
      </c>
      <c r="F812" s="4">
        <v>181.0</v>
      </c>
      <c r="G812" s="4">
        <v>3.27</v>
      </c>
      <c r="H812" s="8">
        <v>0.2652</v>
      </c>
      <c r="I812" s="8">
        <v>0.228</v>
      </c>
      <c r="J812" s="9">
        <v>0.0035416666666666665</v>
      </c>
      <c r="K812" s="21">
        <v>306.0</v>
      </c>
      <c r="L812" s="4">
        <v>3.55</v>
      </c>
    </row>
    <row r="813">
      <c r="A813" s="20" t="s">
        <v>1039</v>
      </c>
      <c r="B813" s="20" t="s">
        <v>4909</v>
      </c>
      <c r="C813" s="20" t="s">
        <v>4910</v>
      </c>
      <c r="D813" s="20" t="s">
        <v>4911</v>
      </c>
      <c r="E813" s="4" t="s">
        <v>17</v>
      </c>
      <c r="F813" s="4">
        <v>181.0</v>
      </c>
      <c r="G813" s="4">
        <v>3.58</v>
      </c>
      <c r="H813" s="8">
        <v>0.3204</v>
      </c>
      <c r="I813" s="8">
        <v>0.1528</v>
      </c>
      <c r="J813" s="9">
        <v>0.0030324074074074073</v>
      </c>
      <c r="K813" s="21">
        <v>262.0</v>
      </c>
      <c r="L813" s="4">
        <v>3.85</v>
      </c>
    </row>
    <row r="814">
      <c r="A814" s="20" t="s">
        <v>1040</v>
      </c>
      <c r="B814" s="20" t="s">
        <v>4909</v>
      </c>
      <c r="C814" s="20" t="s">
        <v>4910</v>
      </c>
      <c r="D814" s="20" t="s">
        <v>4911</v>
      </c>
      <c r="E814" s="4" t="s">
        <v>17</v>
      </c>
      <c r="F814" s="4">
        <v>181.0</v>
      </c>
      <c r="G814" s="4">
        <v>4.23</v>
      </c>
      <c r="H814" s="8">
        <v>0.2652</v>
      </c>
      <c r="I814" s="8">
        <v>0.1527</v>
      </c>
      <c r="J814" s="9">
        <v>0.004756944444444445</v>
      </c>
      <c r="K814" s="21">
        <v>411.0</v>
      </c>
      <c r="L814" s="4">
        <v>4.1</v>
      </c>
    </row>
    <row r="815">
      <c r="A815" s="20" t="s">
        <v>1041</v>
      </c>
      <c r="B815" s="20" t="s">
        <v>4909</v>
      </c>
      <c r="C815" s="20" t="s">
        <v>4910</v>
      </c>
      <c r="D815" s="20" t="s">
        <v>4911</v>
      </c>
      <c r="E815" s="4" t="s">
        <v>17</v>
      </c>
      <c r="F815" s="4">
        <v>181.0</v>
      </c>
      <c r="G815" s="4">
        <v>4.02</v>
      </c>
      <c r="H815" s="8">
        <v>0.2155</v>
      </c>
      <c r="I815" s="8">
        <v>0.1884</v>
      </c>
      <c r="J815" s="9">
        <v>0.0029745370370370373</v>
      </c>
      <c r="K815" s="21">
        <v>257.0</v>
      </c>
      <c r="L815" s="4">
        <v>3.1</v>
      </c>
    </row>
    <row r="816">
      <c r="A816" s="20" t="s">
        <v>1042</v>
      </c>
      <c r="B816" s="20" t="s">
        <v>4904</v>
      </c>
      <c r="C816" s="20" t="s">
        <v>4907</v>
      </c>
      <c r="D816" s="20" t="s">
        <v>4906</v>
      </c>
      <c r="E816" s="4" t="s">
        <v>21</v>
      </c>
      <c r="F816" s="4">
        <v>181.0</v>
      </c>
      <c r="G816" s="4">
        <v>1.87</v>
      </c>
      <c r="H816" s="8">
        <v>0.3923</v>
      </c>
      <c r="I816" s="8">
        <v>0.0973</v>
      </c>
      <c r="J816" s="9">
        <v>0.003946759259259259</v>
      </c>
      <c r="K816" s="21">
        <v>341.0</v>
      </c>
      <c r="L816" s="4">
        <v>4.06</v>
      </c>
    </row>
    <row r="817">
      <c r="A817" s="20" t="s">
        <v>1043</v>
      </c>
      <c r="B817" s="20" t="s">
        <v>4909</v>
      </c>
      <c r="C817" s="20" t="s">
        <v>4910</v>
      </c>
      <c r="D817" s="20" t="s">
        <v>4911</v>
      </c>
      <c r="E817" s="4" t="s">
        <v>17</v>
      </c>
      <c r="F817" s="4">
        <v>181.0</v>
      </c>
      <c r="G817" s="4">
        <v>4.14</v>
      </c>
      <c r="H817" s="8">
        <v>0.3149</v>
      </c>
      <c r="I817" s="8">
        <v>0.1575</v>
      </c>
      <c r="J817" s="9">
        <v>0.003946759259259259</v>
      </c>
      <c r="K817" s="21">
        <v>341.0</v>
      </c>
      <c r="L817" s="4">
        <v>4.49</v>
      </c>
    </row>
    <row r="818">
      <c r="A818" s="20" t="s">
        <v>1044</v>
      </c>
      <c r="B818" s="20" t="s">
        <v>4909</v>
      </c>
      <c r="C818" s="20" t="s">
        <v>4910</v>
      </c>
      <c r="D818" s="20" t="s">
        <v>4911</v>
      </c>
      <c r="E818" s="4" t="s">
        <v>17</v>
      </c>
      <c r="F818" s="4">
        <v>180.0</v>
      </c>
      <c r="G818" s="4">
        <v>2.67</v>
      </c>
      <c r="H818" s="8">
        <v>0.5944</v>
      </c>
      <c r="I818" s="8">
        <v>0.1455</v>
      </c>
      <c r="J818" s="9">
        <v>0.0012037037037037038</v>
      </c>
      <c r="K818" s="21">
        <v>104.0</v>
      </c>
      <c r="L818" s="4">
        <v>0.92</v>
      </c>
    </row>
    <row r="819">
      <c r="A819" s="20" t="s">
        <v>1045</v>
      </c>
      <c r="B819" s="20" t="s">
        <v>4909</v>
      </c>
      <c r="C819" s="20" t="s">
        <v>4910</v>
      </c>
      <c r="D819" s="20" t="s">
        <v>4911</v>
      </c>
      <c r="E819" s="4" t="s">
        <v>17</v>
      </c>
      <c r="F819" s="4">
        <v>180.0</v>
      </c>
      <c r="G819" s="4">
        <v>4.84</v>
      </c>
      <c r="H819" s="8">
        <v>0.3167</v>
      </c>
      <c r="I819" s="8">
        <v>0.1273</v>
      </c>
      <c r="J819" s="9">
        <v>0.004166666666666667</v>
      </c>
      <c r="K819" s="21">
        <v>360.0</v>
      </c>
      <c r="L819" s="4">
        <v>3.14</v>
      </c>
    </row>
    <row r="820">
      <c r="A820" s="20" t="s">
        <v>1046</v>
      </c>
      <c r="B820" s="20" t="s">
        <v>4909</v>
      </c>
      <c r="C820" s="20" t="s">
        <v>4910</v>
      </c>
      <c r="D820" s="20" t="s">
        <v>4911</v>
      </c>
      <c r="E820" s="4" t="s">
        <v>17</v>
      </c>
      <c r="F820" s="4">
        <v>180.0</v>
      </c>
      <c r="G820" s="4">
        <v>2.12</v>
      </c>
      <c r="H820" s="8">
        <v>0.3111</v>
      </c>
      <c r="I820" s="8">
        <v>0.294</v>
      </c>
      <c r="J820" s="9">
        <v>0.0023263888888888887</v>
      </c>
      <c r="K820" s="21">
        <v>201.0</v>
      </c>
      <c r="L820" s="4">
        <v>1.51</v>
      </c>
    </row>
    <row r="821">
      <c r="A821" s="20" t="s">
        <v>1048</v>
      </c>
      <c r="B821" s="20" t="s">
        <v>4904</v>
      </c>
      <c r="C821" s="20" t="s">
        <v>4907</v>
      </c>
      <c r="D821" s="20" t="s">
        <v>4908</v>
      </c>
      <c r="E821" s="4" t="s">
        <v>15</v>
      </c>
      <c r="F821" s="4">
        <v>180.0</v>
      </c>
      <c r="G821" s="4">
        <v>2.95</v>
      </c>
      <c r="H821" s="8">
        <v>0.2667</v>
      </c>
      <c r="I821" s="8">
        <v>0.064</v>
      </c>
      <c r="J821" s="9">
        <v>0.004108796296296296</v>
      </c>
      <c r="K821" s="21">
        <v>355.0</v>
      </c>
      <c r="L821" s="4">
        <v>5.54</v>
      </c>
    </row>
    <row r="822">
      <c r="A822" s="20" t="s">
        <v>1049</v>
      </c>
      <c r="B822" s="20" t="s">
        <v>4909</v>
      </c>
      <c r="C822" s="20" t="s">
        <v>4910</v>
      </c>
      <c r="D822" s="20" t="s">
        <v>4911</v>
      </c>
      <c r="E822" s="4" t="s">
        <v>17</v>
      </c>
      <c r="F822" s="4">
        <v>180.0</v>
      </c>
      <c r="G822" s="4">
        <v>3.98</v>
      </c>
      <c r="H822" s="8">
        <v>0.2611</v>
      </c>
      <c r="I822" s="8">
        <v>0.1841</v>
      </c>
      <c r="J822" s="9">
        <v>0.004016203703703704</v>
      </c>
      <c r="K822" s="21">
        <v>347.0</v>
      </c>
      <c r="L822" s="4">
        <v>3.03</v>
      </c>
    </row>
    <row r="823">
      <c r="A823" s="20" t="s">
        <v>1052</v>
      </c>
      <c r="B823" s="20" t="s">
        <v>4904</v>
      </c>
      <c r="C823" s="20" t="s">
        <v>4907</v>
      </c>
      <c r="D823" s="20" t="s">
        <v>4906</v>
      </c>
      <c r="E823" s="4" t="s">
        <v>21</v>
      </c>
      <c r="F823" s="4">
        <v>179.0</v>
      </c>
      <c r="G823" s="4">
        <v>2.4</v>
      </c>
      <c r="H823" s="8">
        <v>0.581</v>
      </c>
      <c r="I823" s="8">
        <v>0.1748</v>
      </c>
      <c r="J823" s="9">
        <v>0.002395833333333333</v>
      </c>
      <c r="K823" s="21">
        <v>207.0</v>
      </c>
      <c r="L823" s="4">
        <v>1.43</v>
      </c>
    </row>
    <row r="824">
      <c r="A824" s="20" t="s">
        <v>1053</v>
      </c>
      <c r="B824" s="20" t="s">
        <v>4909</v>
      </c>
      <c r="C824" s="20" t="s">
        <v>4910</v>
      </c>
      <c r="D824" s="20" t="s">
        <v>4911</v>
      </c>
      <c r="E824" s="4" t="s">
        <v>17</v>
      </c>
      <c r="F824" s="4">
        <v>179.0</v>
      </c>
      <c r="G824" s="4">
        <v>6.06</v>
      </c>
      <c r="H824" s="8">
        <v>0.2458</v>
      </c>
      <c r="I824" s="8">
        <v>0.1439</v>
      </c>
      <c r="J824" s="9">
        <v>0.004976851851851852</v>
      </c>
      <c r="K824" s="21">
        <v>430.0</v>
      </c>
      <c r="L824" s="4">
        <v>4.16</v>
      </c>
    </row>
    <row r="825">
      <c r="A825" s="20" t="s">
        <v>1054</v>
      </c>
      <c r="B825" s="20" t="s">
        <v>4904</v>
      </c>
      <c r="C825" s="20" t="s">
        <v>4907</v>
      </c>
      <c r="D825" s="20" t="s">
        <v>4906</v>
      </c>
      <c r="E825" s="4" t="s">
        <v>21</v>
      </c>
      <c r="F825" s="4">
        <v>179.0</v>
      </c>
      <c r="G825" s="4">
        <v>2.31</v>
      </c>
      <c r="H825" s="8">
        <v>0.4413</v>
      </c>
      <c r="I825" s="8">
        <v>0.0969</v>
      </c>
      <c r="J825" s="9">
        <v>0.002523148148148148</v>
      </c>
      <c r="K825" s="21">
        <v>218.0</v>
      </c>
      <c r="L825" s="4">
        <v>2.31</v>
      </c>
    </row>
    <row r="826">
      <c r="A826" s="20" t="s">
        <v>1055</v>
      </c>
      <c r="B826" s="20" t="s">
        <v>4909</v>
      </c>
      <c r="C826" s="20" t="s">
        <v>4910</v>
      </c>
      <c r="D826" s="20" t="s">
        <v>4911</v>
      </c>
      <c r="E826" s="4" t="s">
        <v>17</v>
      </c>
      <c r="F826" s="4">
        <v>179.0</v>
      </c>
      <c r="G826" s="4">
        <v>3.56</v>
      </c>
      <c r="H826" s="8">
        <v>0.3966</v>
      </c>
      <c r="I826" s="8">
        <v>0.1617</v>
      </c>
      <c r="J826" s="9">
        <v>0.002824074074074074</v>
      </c>
      <c r="K826" s="21">
        <v>244.0</v>
      </c>
      <c r="L826" s="4">
        <v>2.04</v>
      </c>
    </row>
    <row r="827">
      <c r="A827" s="20" t="s">
        <v>1056</v>
      </c>
      <c r="B827" s="20" t="s">
        <v>4909</v>
      </c>
      <c r="C827" s="20" t="s">
        <v>4910</v>
      </c>
      <c r="D827" s="20" t="s">
        <v>4911</v>
      </c>
      <c r="E827" s="4" t="s">
        <v>17</v>
      </c>
      <c r="F827" s="4">
        <v>179.0</v>
      </c>
      <c r="G827" s="4">
        <v>3.73</v>
      </c>
      <c r="H827" s="8">
        <v>0.2291</v>
      </c>
      <c r="I827" s="8">
        <v>0.1916</v>
      </c>
      <c r="J827" s="9">
        <v>0.004293981481481481</v>
      </c>
      <c r="K827" s="21">
        <v>371.0</v>
      </c>
      <c r="L827" s="4">
        <v>3.22</v>
      </c>
    </row>
    <row r="828">
      <c r="A828" s="20" t="s">
        <v>1057</v>
      </c>
      <c r="B828" s="20" t="s">
        <v>4909</v>
      </c>
      <c r="C828" s="20" t="s">
        <v>4910</v>
      </c>
      <c r="D828" s="20" t="s">
        <v>4911</v>
      </c>
      <c r="E828" s="4" t="s">
        <v>17</v>
      </c>
      <c r="F828" s="4">
        <v>179.0</v>
      </c>
      <c r="G828" s="4">
        <v>4.07</v>
      </c>
      <c r="H828" s="8">
        <v>0.2905</v>
      </c>
      <c r="I828" s="8">
        <v>0.1413</v>
      </c>
      <c r="J828" s="9">
        <v>0.003148148148148148</v>
      </c>
      <c r="K828" s="21">
        <v>272.0</v>
      </c>
      <c r="L828" s="4">
        <v>3.85</v>
      </c>
    </row>
    <row r="829">
      <c r="A829" s="20" t="s">
        <v>1058</v>
      </c>
      <c r="B829" s="20" t="s">
        <v>4909</v>
      </c>
      <c r="C829" s="20" t="s">
        <v>4910</v>
      </c>
      <c r="D829" s="20" t="s">
        <v>4911</v>
      </c>
      <c r="E829" s="4" t="s">
        <v>17</v>
      </c>
      <c r="F829" s="4">
        <v>178.0</v>
      </c>
      <c r="G829" s="4">
        <v>3.69</v>
      </c>
      <c r="H829" s="8">
        <v>0.1966</v>
      </c>
      <c r="I829" s="8">
        <v>0.2085</v>
      </c>
      <c r="J829" s="9">
        <v>0.0033449074074074076</v>
      </c>
      <c r="K829" s="21">
        <v>289.0</v>
      </c>
      <c r="L829" s="4">
        <v>2.84</v>
      </c>
    </row>
    <row r="830">
      <c r="A830" s="20" t="s">
        <v>1059</v>
      </c>
      <c r="B830" s="20" t="s">
        <v>4909</v>
      </c>
      <c r="C830" s="20" t="s">
        <v>4910</v>
      </c>
      <c r="D830" s="20" t="s">
        <v>4911</v>
      </c>
      <c r="E830" s="4" t="s">
        <v>17</v>
      </c>
      <c r="F830" s="4">
        <v>178.0</v>
      </c>
      <c r="G830" s="4">
        <v>5.19</v>
      </c>
      <c r="H830" s="8">
        <v>0.2022</v>
      </c>
      <c r="I830" s="8">
        <v>0.1537</v>
      </c>
      <c r="J830" s="9">
        <v>0.004664351851851852</v>
      </c>
      <c r="K830" s="21">
        <v>403.0</v>
      </c>
      <c r="L830" s="4">
        <v>2.62</v>
      </c>
    </row>
    <row r="831">
      <c r="A831" s="20" t="s">
        <v>1368</v>
      </c>
      <c r="B831" s="20" t="s">
        <v>4909</v>
      </c>
      <c r="C831" s="20" t="s">
        <v>4910</v>
      </c>
      <c r="D831" s="20" t="s">
        <v>4911</v>
      </c>
      <c r="E831" s="4" t="s">
        <v>17</v>
      </c>
      <c r="F831" s="4">
        <v>178.0</v>
      </c>
      <c r="G831" s="4">
        <v>2.62</v>
      </c>
      <c r="H831" s="8">
        <v>0.2472</v>
      </c>
      <c r="I831" s="8">
        <v>0.2463</v>
      </c>
      <c r="J831" s="9">
        <v>0.002824074074074074</v>
      </c>
      <c r="K831" s="21">
        <v>244.0</v>
      </c>
      <c r="L831" s="4">
        <v>2.56</v>
      </c>
    </row>
    <row r="832">
      <c r="A832" s="20" t="s">
        <v>1061</v>
      </c>
      <c r="B832" s="20" t="s">
        <v>4904</v>
      </c>
      <c r="C832" s="20" t="s">
        <v>4907</v>
      </c>
      <c r="D832" s="20" t="s">
        <v>4908</v>
      </c>
      <c r="E832" s="4" t="s">
        <v>15</v>
      </c>
      <c r="F832" s="4">
        <v>178.0</v>
      </c>
      <c r="G832" s="4">
        <v>2.6</v>
      </c>
      <c r="H832" s="8">
        <v>0.4607</v>
      </c>
      <c r="I832" s="8">
        <v>0.149</v>
      </c>
      <c r="J832" s="9">
        <v>0.0033680555555555556</v>
      </c>
      <c r="K832" s="21">
        <v>291.0</v>
      </c>
      <c r="L832" s="4">
        <v>3.15</v>
      </c>
    </row>
    <row r="833">
      <c r="A833" s="20" t="s">
        <v>1078</v>
      </c>
      <c r="B833" s="20" t="s">
        <v>4904</v>
      </c>
      <c r="C833" s="20" t="s">
        <v>4907</v>
      </c>
      <c r="D833" s="20" t="s">
        <v>4908</v>
      </c>
      <c r="E833" s="4" t="s">
        <v>15</v>
      </c>
      <c r="F833" s="4">
        <v>178.0</v>
      </c>
      <c r="G833" s="4">
        <v>2.28</v>
      </c>
      <c r="H833" s="8">
        <v>0.2753</v>
      </c>
      <c r="I833" s="8">
        <v>0.1802</v>
      </c>
      <c r="J833" s="9">
        <v>0.003761574074074074</v>
      </c>
      <c r="K833" s="21">
        <v>325.0</v>
      </c>
      <c r="L833" s="4">
        <v>2.62</v>
      </c>
    </row>
    <row r="834">
      <c r="A834" s="20" t="s">
        <v>1064</v>
      </c>
      <c r="B834" s="20" t="s">
        <v>4909</v>
      </c>
      <c r="C834" s="20" t="s">
        <v>4910</v>
      </c>
      <c r="D834" s="20" t="s">
        <v>4911</v>
      </c>
      <c r="E834" s="4" t="s">
        <v>17</v>
      </c>
      <c r="F834" s="4">
        <v>178.0</v>
      </c>
      <c r="G834" s="4">
        <v>3.29</v>
      </c>
      <c r="H834" s="8">
        <v>0.2079</v>
      </c>
      <c r="I834" s="8">
        <v>0.2611</v>
      </c>
      <c r="J834" s="9">
        <v>0.0021412037037037038</v>
      </c>
      <c r="K834" s="21">
        <v>185.0</v>
      </c>
      <c r="L834" s="4">
        <v>2.53</v>
      </c>
    </row>
    <row r="835">
      <c r="A835" s="20" t="s">
        <v>1366</v>
      </c>
      <c r="B835" s="20" t="s">
        <v>4909</v>
      </c>
      <c r="C835" s="20" t="s">
        <v>4910</v>
      </c>
      <c r="D835" s="20" t="s">
        <v>4911</v>
      </c>
      <c r="E835" s="4" t="s">
        <v>17</v>
      </c>
      <c r="F835" s="4">
        <v>178.0</v>
      </c>
      <c r="G835" s="4">
        <v>3.9</v>
      </c>
      <c r="H835" s="8">
        <v>0.3146</v>
      </c>
      <c r="I835" s="8">
        <v>0.1209</v>
      </c>
      <c r="J835" s="9">
        <v>0.003981481481481482</v>
      </c>
      <c r="K835" s="21">
        <v>344.0</v>
      </c>
      <c r="L835" s="4">
        <v>3.4</v>
      </c>
    </row>
    <row r="836">
      <c r="A836" s="20" t="s">
        <v>1066</v>
      </c>
      <c r="B836" s="20" t="s">
        <v>4909</v>
      </c>
      <c r="C836" s="20" t="s">
        <v>4910</v>
      </c>
      <c r="D836" s="20" t="s">
        <v>4911</v>
      </c>
      <c r="E836" s="4" t="s">
        <v>17</v>
      </c>
      <c r="F836" s="4">
        <v>178.0</v>
      </c>
      <c r="G836" s="4">
        <v>3.66</v>
      </c>
      <c r="H836" s="8">
        <v>0.2753</v>
      </c>
      <c r="I836" s="8">
        <v>0.1367</v>
      </c>
      <c r="J836" s="9">
        <v>0.005231481481481481</v>
      </c>
      <c r="K836" s="21">
        <v>452.0</v>
      </c>
      <c r="L836" s="4">
        <v>3.41</v>
      </c>
    </row>
    <row r="837">
      <c r="A837" s="20">
        <v>1960.0</v>
      </c>
      <c r="B837" s="20" t="s">
        <v>4909</v>
      </c>
      <c r="C837" s="20" t="s">
        <v>4910</v>
      </c>
      <c r="D837" s="20" t="s">
        <v>4916</v>
      </c>
      <c r="E837" s="4" t="s">
        <v>315</v>
      </c>
      <c r="F837" s="4">
        <v>177.0</v>
      </c>
      <c r="G837" s="4">
        <v>2.53</v>
      </c>
      <c r="H837" s="8">
        <v>0.2373</v>
      </c>
      <c r="I837" s="8">
        <v>0.1875</v>
      </c>
      <c r="J837" s="9">
        <v>0.0027083333333333334</v>
      </c>
      <c r="K837" s="21">
        <v>234.0</v>
      </c>
      <c r="L837" s="4">
        <v>3.21</v>
      </c>
    </row>
    <row r="838">
      <c r="A838" s="20" t="s">
        <v>1067</v>
      </c>
      <c r="B838" s="20" t="s">
        <v>4909</v>
      </c>
      <c r="C838" s="20" t="s">
        <v>4910</v>
      </c>
      <c r="D838" s="20" t="s">
        <v>4912</v>
      </c>
      <c r="E838" s="4" t="s">
        <v>32</v>
      </c>
      <c r="F838" s="4">
        <v>177.0</v>
      </c>
      <c r="G838" s="4">
        <v>3.21</v>
      </c>
      <c r="H838" s="8">
        <v>0.2429</v>
      </c>
      <c r="I838" s="8">
        <v>0.169</v>
      </c>
      <c r="J838" s="9">
        <v>0.002928240740740741</v>
      </c>
      <c r="K838" s="21">
        <v>253.0</v>
      </c>
      <c r="L838" s="4">
        <v>3.53</v>
      </c>
    </row>
    <row r="839">
      <c r="A839" s="20" t="s">
        <v>200</v>
      </c>
      <c r="B839" s="20" t="s">
        <v>4909</v>
      </c>
      <c r="C839" s="20" t="s">
        <v>4910</v>
      </c>
      <c r="D839" s="20" t="s">
        <v>4911</v>
      </c>
      <c r="E839" s="4" t="s">
        <v>17</v>
      </c>
      <c r="F839" s="4">
        <v>177.0</v>
      </c>
      <c r="G839" s="4">
        <v>4.79</v>
      </c>
      <c r="H839" s="8">
        <v>0.2599</v>
      </c>
      <c r="I839" s="8">
        <v>0.1712</v>
      </c>
      <c r="J839" s="9">
        <v>0.0038541666666666668</v>
      </c>
      <c r="K839" s="21">
        <v>333.0</v>
      </c>
      <c r="L839" s="4">
        <v>3.37</v>
      </c>
    </row>
    <row r="840">
      <c r="A840" s="20" t="s">
        <v>1070</v>
      </c>
      <c r="B840" s="20" t="s">
        <v>4909</v>
      </c>
      <c r="C840" s="20" t="s">
        <v>4910</v>
      </c>
      <c r="D840" s="20" t="s">
        <v>4911</v>
      </c>
      <c r="E840" s="4" t="s">
        <v>17</v>
      </c>
      <c r="F840" s="4">
        <v>177.0</v>
      </c>
      <c r="G840" s="4">
        <v>2.45</v>
      </c>
      <c r="H840" s="8">
        <v>0.1638</v>
      </c>
      <c r="I840" s="8">
        <v>0.3341</v>
      </c>
      <c r="J840" s="9">
        <v>0.0014467592592592592</v>
      </c>
      <c r="K840" s="21">
        <v>125.0</v>
      </c>
      <c r="L840" s="4">
        <v>1.28</v>
      </c>
    </row>
    <row r="841">
      <c r="A841" s="20" t="s">
        <v>1071</v>
      </c>
      <c r="B841" s="20" t="s">
        <v>4909</v>
      </c>
      <c r="C841" s="20" t="s">
        <v>4910</v>
      </c>
      <c r="D841" s="20" t="s">
        <v>4911</v>
      </c>
      <c r="E841" s="4" t="s">
        <v>17</v>
      </c>
      <c r="F841" s="4">
        <v>176.0</v>
      </c>
      <c r="G841" s="4">
        <v>2.99</v>
      </c>
      <c r="H841" s="8">
        <v>0.2955</v>
      </c>
      <c r="I841" s="8">
        <v>0.3213</v>
      </c>
      <c r="J841" s="9">
        <v>0.0024421296296296296</v>
      </c>
      <c r="K841" s="21">
        <v>211.0</v>
      </c>
      <c r="L841" s="4">
        <v>1.4</v>
      </c>
    </row>
    <row r="842">
      <c r="A842" s="20" t="s">
        <v>1073</v>
      </c>
      <c r="B842" s="20" t="s">
        <v>4909</v>
      </c>
      <c r="C842" s="20" t="s">
        <v>4910</v>
      </c>
      <c r="D842" s="20" t="s">
        <v>4911</v>
      </c>
      <c r="E842" s="4" t="s">
        <v>17</v>
      </c>
      <c r="F842" s="4">
        <v>176.0</v>
      </c>
      <c r="G842" s="4">
        <v>4.34</v>
      </c>
      <c r="H842" s="8">
        <v>0.267</v>
      </c>
      <c r="I842" s="8">
        <v>0.1741</v>
      </c>
      <c r="J842" s="9">
        <v>0.005138888888888889</v>
      </c>
      <c r="K842" s="21">
        <v>444.0</v>
      </c>
      <c r="L842" s="4">
        <v>5.0</v>
      </c>
    </row>
    <row r="843">
      <c r="A843" s="20">
        <v>4549.0</v>
      </c>
      <c r="B843" s="20" t="s">
        <v>4904</v>
      </c>
      <c r="C843" s="20" t="s">
        <v>4907</v>
      </c>
      <c r="D843" s="20" t="s">
        <v>4906</v>
      </c>
      <c r="E843" s="4" t="s">
        <v>21</v>
      </c>
      <c r="F843" s="4">
        <v>175.0</v>
      </c>
      <c r="G843" s="4">
        <v>2.76</v>
      </c>
      <c r="H843" s="8">
        <v>0.28</v>
      </c>
      <c r="I843" s="8">
        <v>0.1097</v>
      </c>
      <c r="J843" s="9">
        <v>0.004583333333333333</v>
      </c>
      <c r="K843" s="21">
        <v>396.0</v>
      </c>
      <c r="L843" s="4">
        <v>4.0</v>
      </c>
    </row>
    <row r="844">
      <c r="A844" s="20" t="s">
        <v>1074</v>
      </c>
      <c r="B844" s="20" t="s">
        <v>4909</v>
      </c>
      <c r="C844" s="20" t="s">
        <v>4910</v>
      </c>
      <c r="D844" s="20" t="s">
        <v>4912</v>
      </c>
      <c r="E844" s="4" t="s">
        <v>32</v>
      </c>
      <c r="F844" s="4">
        <v>175.0</v>
      </c>
      <c r="G844" s="4">
        <v>3.46</v>
      </c>
      <c r="H844" s="8">
        <v>0.3886</v>
      </c>
      <c r="I844" s="8">
        <v>0.1124</v>
      </c>
      <c r="J844" s="9">
        <v>0.003946759259259259</v>
      </c>
      <c r="K844" s="21">
        <v>341.0</v>
      </c>
      <c r="L844" s="4">
        <v>3.51</v>
      </c>
    </row>
    <row r="845">
      <c r="A845" s="20" t="s">
        <v>1075</v>
      </c>
      <c r="B845" s="20" t="s">
        <v>4909</v>
      </c>
      <c r="C845" s="20" t="s">
        <v>4910</v>
      </c>
      <c r="D845" s="20" t="s">
        <v>4911</v>
      </c>
      <c r="E845" s="4" t="s">
        <v>17</v>
      </c>
      <c r="F845" s="4">
        <v>175.0</v>
      </c>
      <c r="G845" s="4">
        <v>4.37</v>
      </c>
      <c r="H845" s="8">
        <v>0.2629</v>
      </c>
      <c r="I845" s="8">
        <v>0.1843</v>
      </c>
      <c r="J845" s="9">
        <v>0.004224537037037037</v>
      </c>
      <c r="K845" s="21">
        <v>365.0</v>
      </c>
      <c r="L845" s="4">
        <v>3.03</v>
      </c>
    </row>
    <row r="846">
      <c r="A846" s="20" t="s">
        <v>1076</v>
      </c>
      <c r="B846" s="20" t="s">
        <v>4909</v>
      </c>
      <c r="C846" s="20" t="s">
        <v>4910</v>
      </c>
      <c r="D846" s="20" t="s">
        <v>4911</v>
      </c>
      <c r="E846" s="4" t="s">
        <v>17</v>
      </c>
      <c r="F846" s="4">
        <v>175.0</v>
      </c>
      <c r="G846" s="4">
        <v>4.4</v>
      </c>
      <c r="H846" s="8">
        <v>0.3029</v>
      </c>
      <c r="I846" s="8">
        <v>0.1364</v>
      </c>
      <c r="J846" s="9">
        <v>0.0038773148148148148</v>
      </c>
      <c r="K846" s="21">
        <v>335.0</v>
      </c>
      <c r="L846" s="4">
        <v>3.55</v>
      </c>
    </row>
    <row r="847">
      <c r="A847" s="20" t="s">
        <v>1077</v>
      </c>
      <c r="B847" s="20" t="s">
        <v>4909</v>
      </c>
      <c r="C847" s="20" t="s">
        <v>4910</v>
      </c>
      <c r="D847" s="20" t="s">
        <v>4912</v>
      </c>
      <c r="E847" s="4" t="s">
        <v>32</v>
      </c>
      <c r="F847" s="4">
        <v>175.0</v>
      </c>
      <c r="G847" s="4">
        <v>3.85</v>
      </c>
      <c r="H847" s="8">
        <v>0.2343</v>
      </c>
      <c r="I847" s="8">
        <v>0.1605</v>
      </c>
      <c r="J847" s="9">
        <v>0.0034027777777777776</v>
      </c>
      <c r="K847" s="21">
        <v>294.0</v>
      </c>
      <c r="L847" s="4">
        <v>3.74</v>
      </c>
    </row>
    <row r="848">
      <c r="A848" s="20" t="s">
        <v>1079</v>
      </c>
      <c r="B848" s="20" t="s">
        <v>4909</v>
      </c>
      <c r="C848" s="20" t="s">
        <v>4910</v>
      </c>
      <c r="D848" s="20" t="s">
        <v>4912</v>
      </c>
      <c r="E848" s="4" t="s">
        <v>32</v>
      </c>
      <c r="F848" s="4">
        <v>175.0</v>
      </c>
      <c r="G848" s="4">
        <v>3.99</v>
      </c>
      <c r="H848" s="8">
        <v>0.2857</v>
      </c>
      <c r="I848" s="8">
        <v>0.1519</v>
      </c>
      <c r="J848" s="9">
        <v>0.0028125</v>
      </c>
      <c r="K848" s="21">
        <v>243.0</v>
      </c>
      <c r="L848" s="4">
        <v>3.4</v>
      </c>
    </row>
    <row r="849">
      <c r="A849" s="20" t="s">
        <v>1080</v>
      </c>
      <c r="B849" s="20" t="s">
        <v>4909</v>
      </c>
      <c r="C849" s="20" t="s">
        <v>4910</v>
      </c>
      <c r="D849" s="20" t="s">
        <v>4911</v>
      </c>
      <c r="E849" s="4" t="s">
        <v>17</v>
      </c>
      <c r="F849" s="4">
        <v>175.0</v>
      </c>
      <c r="G849" s="4">
        <v>3.75</v>
      </c>
      <c r="H849" s="8">
        <v>0.2343</v>
      </c>
      <c r="I849" s="8">
        <v>0.2085</v>
      </c>
      <c r="J849" s="9">
        <v>0.004976851851851852</v>
      </c>
      <c r="K849" s="21">
        <v>430.0</v>
      </c>
      <c r="L849" s="4">
        <v>3.5</v>
      </c>
    </row>
    <row r="850">
      <c r="A850" s="20" t="s">
        <v>1081</v>
      </c>
      <c r="B850" s="20" t="s">
        <v>4904</v>
      </c>
      <c r="C850" s="20" t="s">
        <v>4907</v>
      </c>
      <c r="D850" s="20" t="s">
        <v>4908</v>
      </c>
      <c r="E850" s="4" t="s">
        <v>15</v>
      </c>
      <c r="F850" s="4">
        <v>175.0</v>
      </c>
      <c r="G850" s="4">
        <v>2.71</v>
      </c>
      <c r="H850" s="8">
        <v>0.16</v>
      </c>
      <c r="I850" s="8">
        <v>0.1582</v>
      </c>
      <c r="J850" s="9">
        <v>0.004479166666666667</v>
      </c>
      <c r="K850" s="21">
        <v>387.0</v>
      </c>
      <c r="L850" s="4">
        <v>8.41</v>
      </c>
    </row>
    <row r="851">
      <c r="A851" s="20" t="s">
        <v>1083</v>
      </c>
      <c r="B851" s="20" t="s">
        <v>4909</v>
      </c>
      <c r="C851" s="20" t="s">
        <v>4910</v>
      </c>
      <c r="D851" s="20" t="s">
        <v>4911</v>
      </c>
      <c r="E851" s="4" t="s">
        <v>17</v>
      </c>
      <c r="F851" s="4">
        <v>174.0</v>
      </c>
      <c r="G851" s="4">
        <v>3.52</v>
      </c>
      <c r="H851" s="8">
        <v>0.1782</v>
      </c>
      <c r="I851" s="8">
        <v>0.2304</v>
      </c>
      <c r="J851" s="9">
        <v>0.0040625</v>
      </c>
      <c r="K851" s="21">
        <v>351.0</v>
      </c>
      <c r="L851" s="4">
        <v>3.96</v>
      </c>
    </row>
    <row r="852">
      <c r="A852" s="20" t="s">
        <v>1084</v>
      </c>
      <c r="B852" s="20" t="s">
        <v>4909</v>
      </c>
      <c r="C852" s="20" t="s">
        <v>4910</v>
      </c>
      <c r="D852" s="20" t="s">
        <v>4911</v>
      </c>
      <c r="E852" s="4" t="s">
        <v>17</v>
      </c>
      <c r="F852" s="4">
        <v>174.0</v>
      </c>
      <c r="G852" s="4">
        <v>4.49</v>
      </c>
      <c r="H852" s="8">
        <v>0.1379</v>
      </c>
      <c r="I852" s="8">
        <v>0.1895</v>
      </c>
      <c r="J852" s="9">
        <v>0.004953703703703704</v>
      </c>
      <c r="K852" s="21">
        <v>428.0</v>
      </c>
      <c r="L852" s="4">
        <v>4.71</v>
      </c>
    </row>
    <row r="853">
      <c r="A853" s="20" t="s">
        <v>1085</v>
      </c>
      <c r="B853" s="20" t="s">
        <v>4909</v>
      </c>
      <c r="C853" s="20" t="s">
        <v>4910</v>
      </c>
      <c r="D853" s="20" t="s">
        <v>4911</v>
      </c>
      <c r="E853" s="4" t="s">
        <v>17</v>
      </c>
      <c r="F853" s="4">
        <v>174.0</v>
      </c>
      <c r="G853" s="4">
        <v>4.35</v>
      </c>
      <c r="H853" s="8">
        <v>0.2011</v>
      </c>
      <c r="I853" s="8">
        <v>0.1863</v>
      </c>
      <c r="J853" s="9">
        <v>0.003263888888888889</v>
      </c>
      <c r="K853" s="21">
        <v>282.0</v>
      </c>
      <c r="L853" s="4">
        <v>2.95</v>
      </c>
    </row>
    <row r="854">
      <c r="A854" s="20" t="s">
        <v>1086</v>
      </c>
      <c r="B854" s="20" t="s">
        <v>4909</v>
      </c>
      <c r="C854" s="20" t="s">
        <v>4910</v>
      </c>
      <c r="D854" s="20" t="s">
        <v>4911</v>
      </c>
      <c r="E854" s="4" t="s">
        <v>17</v>
      </c>
      <c r="F854" s="4">
        <v>174.0</v>
      </c>
      <c r="G854" s="4">
        <v>4.49</v>
      </c>
      <c r="H854" s="8">
        <v>0.1609</v>
      </c>
      <c r="I854" s="8">
        <v>0.1765</v>
      </c>
      <c r="J854" s="9">
        <v>0.002824074074074074</v>
      </c>
      <c r="K854" s="21">
        <v>244.0</v>
      </c>
      <c r="L854" s="4">
        <v>2.47</v>
      </c>
    </row>
    <row r="855">
      <c r="A855" s="20" t="s">
        <v>1088</v>
      </c>
      <c r="B855" s="20" t="s">
        <v>4909</v>
      </c>
      <c r="C855" s="20" t="s">
        <v>4910</v>
      </c>
      <c r="D855" s="20" t="s">
        <v>4911</v>
      </c>
      <c r="E855" s="4" t="s">
        <v>17</v>
      </c>
      <c r="F855" s="4">
        <v>174.0</v>
      </c>
      <c r="G855" s="4">
        <v>2.86</v>
      </c>
      <c r="H855" s="8">
        <v>0.2069</v>
      </c>
      <c r="I855" s="8">
        <v>0.259</v>
      </c>
      <c r="J855" s="9">
        <v>0.0016550925925925926</v>
      </c>
      <c r="K855" s="21">
        <v>143.0</v>
      </c>
      <c r="L855" s="4">
        <v>2.3</v>
      </c>
    </row>
    <row r="856">
      <c r="A856" s="20" t="s">
        <v>1089</v>
      </c>
      <c r="B856" s="20" t="s">
        <v>4909</v>
      </c>
      <c r="C856" s="20" t="s">
        <v>4910</v>
      </c>
      <c r="D856" s="20" t="s">
        <v>4911</v>
      </c>
      <c r="E856" s="4" t="s">
        <v>17</v>
      </c>
      <c r="F856" s="4">
        <v>174.0</v>
      </c>
      <c r="G856" s="4">
        <v>5.23</v>
      </c>
      <c r="H856" s="8">
        <v>0.1954</v>
      </c>
      <c r="I856" s="8">
        <v>0.1396</v>
      </c>
      <c r="J856" s="9">
        <v>0.004479166666666667</v>
      </c>
      <c r="K856" s="21">
        <v>387.0</v>
      </c>
      <c r="L856" s="4">
        <v>4.4</v>
      </c>
    </row>
    <row r="857">
      <c r="A857" s="20" t="s">
        <v>1090</v>
      </c>
      <c r="B857" s="20" t="s">
        <v>4909</v>
      </c>
      <c r="C857" s="20" t="s">
        <v>4910</v>
      </c>
      <c r="D857" s="20" t="s">
        <v>4911</v>
      </c>
      <c r="E857" s="4" t="s">
        <v>17</v>
      </c>
      <c r="F857" s="4">
        <v>174.0</v>
      </c>
      <c r="G857" s="4">
        <v>3.64</v>
      </c>
      <c r="H857" s="8">
        <v>0.2299</v>
      </c>
      <c r="I857" s="8">
        <v>0.2417</v>
      </c>
      <c r="J857" s="9">
        <v>0.0024074074074074076</v>
      </c>
      <c r="K857" s="21">
        <v>208.0</v>
      </c>
      <c r="L857" s="4">
        <v>2.21</v>
      </c>
    </row>
    <row r="858">
      <c r="A858" s="20" t="s">
        <v>1091</v>
      </c>
      <c r="B858" s="20" t="s">
        <v>4909</v>
      </c>
      <c r="C858" s="20" t="s">
        <v>4910</v>
      </c>
      <c r="D858" s="20" t="s">
        <v>4911</v>
      </c>
      <c r="E858" s="4" t="s">
        <v>17</v>
      </c>
      <c r="F858" s="4">
        <v>174.0</v>
      </c>
      <c r="G858" s="4">
        <v>4.68</v>
      </c>
      <c r="H858" s="8">
        <v>0.2874</v>
      </c>
      <c r="I858" s="8">
        <v>0.1485</v>
      </c>
      <c r="J858" s="9">
        <v>0.004293981481481481</v>
      </c>
      <c r="K858" s="21">
        <v>371.0</v>
      </c>
      <c r="L858" s="4">
        <v>3.49</v>
      </c>
    </row>
    <row r="859">
      <c r="A859" s="20" t="s">
        <v>1092</v>
      </c>
      <c r="B859" s="20" t="s">
        <v>4909</v>
      </c>
      <c r="C859" s="20" t="s">
        <v>4910</v>
      </c>
      <c r="D859" s="20" t="s">
        <v>4911</v>
      </c>
      <c r="E859" s="4" t="s">
        <v>17</v>
      </c>
      <c r="F859" s="4">
        <v>173.0</v>
      </c>
      <c r="G859" s="4">
        <v>2.97</v>
      </c>
      <c r="H859" s="8">
        <v>0.2197</v>
      </c>
      <c r="I859" s="8">
        <v>0.2554</v>
      </c>
      <c r="J859" s="9">
        <v>0.0034375</v>
      </c>
      <c r="K859" s="21">
        <v>297.0</v>
      </c>
      <c r="L859" s="4">
        <v>2.7</v>
      </c>
    </row>
    <row r="860">
      <c r="A860" s="20" t="s">
        <v>1162</v>
      </c>
      <c r="B860" s="20" t="s">
        <v>4909</v>
      </c>
      <c r="C860" s="20" t="s">
        <v>4910</v>
      </c>
      <c r="D860" s="20" t="s">
        <v>4911</v>
      </c>
      <c r="E860" s="4" t="s">
        <v>17</v>
      </c>
      <c r="F860" s="4">
        <v>173.0</v>
      </c>
      <c r="G860" s="4">
        <v>3.96</v>
      </c>
      <c r="H860" s="8">
        <v>0.289</v>
      </c>
      <c r="I860" s="8">
        <v>0.1766</v>
      </c>
      <c r="J860" s="9">
        <v>0.004027777777777778</v>
      </c>
      <c r="K860" s="21">
        <v>348.0</v>
      </c>
      <c r="L860" s="4">
        <v>3.46</v>
      </c>
    </row>
    <row r="861">
      <c r="A861" s="20" t="s">
        <v>1094</v>
      </c>
      <c r="B861" s="20" t="s">
        <v>4909</v>
      </c>
      <c r="C861" s="20" t="s">
        <v>4910</v>
      </c>
      <c r="D861" s="20" t="s">
        <v>4911</v>
      </c>
      <c r="E861" s="4" t="s">
        <v>17</v>
      </c>
      <c r="F861" s="4">
        <v>173.0</v>
      </c>
      <c r="G861" s="4">
        <v>2.06</v>
      </c>
      <c r="H861" s="8">
        <v>0.3295</v>
      </c>
      <c r="I861" s="8">
        <v>0.1713</v>
      </c>
      <c r="J861" s="9">
        <v>0.002025462962962963</v>
      </c>
      <c r="K861" s="21">
        <v>175.0</v>
      </c>
      <c r="L861" s="4">
        <v>2.4</v>
      </c>
    </row>
    <row r="862">
      <c r="A862" s="20" t="s">
        <v>1631</v>
      </c>
      <c r="B862" s="20" t="s">
        <v>4909</v>
      </c>
      <c r="C862" s="20" t="s">
        <v>4910</v>
      </c>
      <c r="D862" s="20" t="s">
        <v>4911</v>
      </c>
      <c r="E862" s="4" t="s">
        <v>17</v>
      </c>
      <c r="F862" s="4">
        <v>173.0</v>
      </c>
      <c r="G862" s="4">
        <v>4.58</v>
      </c>
      <c r="H862" s="8">
        <v>0.289</v>
      </c>
      <c r="I862" s="8">
        <v>0.1463</v>
      </c>
      <c r="J862" s="9">
        <v>0.0038425925925925928</v>
      </c>
      <c r="K862" s="21">
        <v>332.0</v>
      </c>
      <c r="L862" s="4">
        <v>2.97</v>
      </c>
    </row>
    <row r="863">
      <c r="A863" s="20" t="s">
        <v>1096</v>
      </c>
      <c r="B863" s="20" t="s">
        <v>4909</v>
      </c>
      <c r="C863" s="20" t="s">
        <v>4910</v>
      </c>
      <c r="D863" s="20" t="s">
        <v>4911</v>
      </c>
      <c r="E863" s="4" t="s">
        <v>17</v>
      </c>
      <c r="F863" s="4">
        <v>173.0</v>
      </c>
      <c r="G863" s="4">
        <v>3.77</v>
      </c>
      <c r="H863" s="8">
        <v>0.2312</v>
      </c>
      <c r="I863" s="8">
        <v>0.1807</v>
      </c>
      <c r="J863" s="9">
        <v>0.0033333333333333335</v>
      </c>
      <c r="K863" s="21">
        <v>288.0</v>
      </c>
      <c r="L863" s="4">
        <v>4.03</v>
      </c>
    </row>
    <row r="864">
      <c r="A864" s="20" t="s">
        <v>2856</v>
      </c>
      <c r="B864" s="20" t="s">
        <v>4909</v>
      </c>
      <c r="C864" s="20" t="s">
        <v>4910</v>
      </c>
      <c r="D864" s="20" t="s">
        <v>4911</v>
      </c>
      <c r="E864" s="4" t="s">
        <v>17</v>
      </c>
      <c r="F864" s="4">
        <v>173.0</v>
      </c>
      <c r="G864" s="4">
        <v>2.4</v>
      </c>
      <c r="H864" s="8">
        <v>0.1445</v>
      </c>
      <c r="I864" s="8">
        <v>0.3534</v>
      </c>
      <c r="J864" s="9">
        <v>0.002523148148148148</v>
      </c>
      <c r="K864" s="21">
        <v>218.0</v>
      </c>
      <c r="L864" s="4">
        <v>2.21</v>
      </c>
    </row>
    <row r="865">
      <c r="A865" s="20" t="s">
        <v>1099</v>
      </c>
      <c r="B865" s="20" t="s">
        <v>4909</v>
      </c>
      <c r="C865" s="20" t="s">
        <v>4910</v>
      </c>
      <c r="D865" s="20" t="s">
        <v>4911</v>
      </c>
      <c r="E865" s="4" t="s">
        <v>17</v>
      </c>
      <c r="F865" s="4">
        <v>172.0</v>
      </c>
      <c r="G865" s="4">
        <v>2.84</v>
      </c>
      <c r="H865" s="8">
        <v>0.1453</v>
      </c>
      <c r="I865" s="8">
        <v>0.4397</v>
      </c>
      <c r="J865" s="9">
        <v>0.0016666666666666668</v>
      </c>
      <c r="K865" s="21">
        <v>144.0</v>
      </c>
      <c r="L865" s="4">
        <v>1.43</v>
      </c>
    </row>
    <row r="866">
      <c r="A866" s="20" t="s">
        <v>1100</v>
      </c>
      <c r="B866" s="20" t="s">
        <v>4909</v>
      </c>
      <c r="C866" s="20" t="s">
        <v>4910</v>
      </c>
      <c r="D866" s="20" t="s">
        <v>4911</v>
      </c>
      <c r="E866" s="4" t="s">
        <v>17</v>
      </c>
      <c r="F866" s="4">
        <v>172.0</v>
      </c>
      <c r="G866" s="4">
        <v>3.15</v>
      </c>
      <c r="H866" s="8">
        <v>0.2733</v>
      </c>
      <c r="I866" s="8">
        <v>0.2288</v>
      </c>
      <c r="J866" s="9">
        <v>0.002824074074074074</v>
      </c>
      <c r="K866" s="21">
        <v>244.0</v>
      </c>
      <c r="L866" s="4">
        <v>1.99</v>
      </c>
    </row>
    <row r="867">
      <c r="A867" s="20">
        <v>35509.0</v>
      </c>
      <c r="B867" s="20" t="s">
        <v>4904</v>
      </c>
      <c r="C867" s="20" t="s">
        <v>4905</v>
      </c>
      <c r="D867" s="20" t="s">
        <v>4906</v>
      </c>
      <c r="E867" s="4" t="s">
        <v>12</v>
      </c>
      <c r="F867" s="4">
        <v>171.0</v>
      </c>
      <c r="G867" s="4">
        <v>2.15</v>
      </c>
      <c r="H867" s="8">
        <v>0.2865</v>
      </c>
      <c r="I867" s="8">
        <v>0.1522</v>
      </c>
      <c r="J867" s="9">
        <v>0.003969907407407407</v>
      </c>
      <c r="K867" s="21">
        <v>343.0</v>
      </c>
      <c r="L867" s="4">
        <v>4.38</v>
      </c>
    </row>
    <row r="868">
      <c r="A868" s="20" t="s">
        <v>1102</v>
      </c>
      <c r="B868" s="20" t="s">
        <v>4909</v>
      </c>
      <c r="C868" s="20" t="s">
        <v>4910</v>
      </c>
      <c r="D868" s="20" t="s">
        <v>4911</v>
      </c>
      <c r="E868" s="4" t="s">
        <v>17</v>
      </c>
      <c r="F868" s="4">
        <v>171.0</v>
      </c>
      <c r="G868" s="4">
        <v>3.65</v>
      </c>
      <c r="H868" s="8">
        <v>0.3216</v>
      </c>
      <c r="I868" s="8">
        <v>0.2016</v>
      </c>
      <c r="J868" s="9">
        <v>0.002685185185185185</v>
      </c>
      <c r="K868" s="21">
        <v>232.0</v>
      </c>
      <c r="L868" s="4">
        <v>2.58</v>
      </c>
    </row>
    <row r="869">
      <c r="A869" s="20" t="s">
        <v>1104</v>
      </c>
      <c r="B869" s="20" t="s">
        <v>4904</v>
      </c>
      <c r="C869" s="20" t="s">
        <v>4917</v>
      </c>
      <c r="D869" s="20" t="s">
        <v>4918</v>
      </c>
      <c r="E869" s="4" t="s">
        <v>642</v>
      </c>
      <c r="F869" s="4">
        <v>171.0</v>
      </c>
      <c r="G869" s="4">
        <v>3.22</v>
      </c>
      <c r="H869" s="8">
        <v>0.3158</v>
      </c>
      <c r="I869" s="8">
        <v>0.1655</v>
      </c>
      <c r="J869" s="9">
        <v>0.002395833333333333</v>
      </c>
      <c r="K869" s="21">
        <v>207.0</v>
      </c>
      <c r="L869" s="4">
        <v>2.42</v>
      </c>
    </row>
    <row r="870">
      <c r="A870" s="20" t="s">
        <v>1909</v>
      </c>
      <c r="B870" s="20" t="s">
        <v>4909</v>
      </c>
      <c r="C870" s="20" t="s">
        <v>4910</v>
      </c>
      <c r="D870" s="20" t="s">
        <v>4911</v>
      </c>
      <c r="E870" s="4" t="s">
        <v>17</v>
      </c>
      <c r="F870" s="4">
        <v>171.0</v>
      </c>
      <c r="G870" s="4">
        <v>3.81</v>
      </c>
      <c r="H870" s="8">
        <v>0.3158</v>
      </c>
      <c r="I870" s="8">
        <v>0.1549</v>
      </c>
      <c r="J870" s="9">
        <v>0.004409722222222222</v>
      </c>
      <c r="K870" s="21">
        <v>381.0</v>
      </c>
      <c r="L870" s="4">
        <v>3.53</v>
      </c>
    </row>
    <row r="871">
      <c r="A871" s="20" t="s">
        <v>1433</v>
      </c>
      <c r="B871" s="20" t="s">
        <v>4909</v>
      </c>
      <c r="C871" s="20" t="s">
        <v>4910</v>
      </c>
      <c r="D871" s="20" t="s">
        <v>4911</v>
      </c>
      <c r="E871" s="4" t="s">
        <v>17</v>
      </c>
      <c r="F871" s="4">
        <v>170.0</v>
      </c>
      <c r="G871" s="4">
        <v>3.94</v>
      </c>
      <c r="H871" s="8">
        <v>0.3941</v>
      </c>
      <c r="I871" s="8">
        <v>0.1313</v>
      </c>
      <c r="J871" s="9">
        <v>0.004618055555555556</v>
      </c>
      <c r="K871" s="21">
        <v>399.0</v>
      </c>
      <c r="L871" s="4">
        <v>3.45</v>
      </c>
    </row>
    <row r="872">
      <c r="A872" s="20" t="s">
        <v>1107</v>
      </c>
      <c r="B872" s="20" t="s">
        <v>4904</v>
      </c>
      <c r="C872" s="20" t="s">
        <v>4907</v>
      </c>
      <c r="D872" s="20" t="s">
        <v>4908</v>
      </c>
      <c r="E872" s="4" t="s">
        <v>15</v>
      </c>
      <c r="F872" s="4">
        <v>170.0</v>
      </c>
      <c r="G872" s="4">
        <v>2.65</v>
      </c>
      <c r="H872" s="8">
        <v>0.3294</v>
      </c>
      <c r="I872" s="8">
        <v>0.0865</v>
      </c>
      <c r="J872" s="9">
        <v>0.0031944444444444446</v>
      </c>
      <c r="K872" s="21">
        <v>276.0</v>
      </c>
      <c r="L872" s="4">
        <v>4.15</v>
      </c>
    </row>
    <row r="873">
      <c r="A873" s="20" t="s">
        <v>1108</v>
      </c>
      <c r="B873" s="20" t="s">
        <v>4909</v>
      </c>
      <c r="C873" s="20" t="s">
        <v>4910</v>
      </c>
      <c r="D873" s="20" t="s">
        <v>4911</v>
      </c>
      <c r="E873" s="4" t="s">
        <v>17</v>
      </c>
      <c r="F873" s="4">
        <v>170.0</v>
      </c>
      <c r="G873" s="4">
        <v>3.38</v>
      </c>
      <c r="H873" s="8">
        <v>0.2</v>
      </c>
      <c r="I873" s="8">
        <v>0.2122</v>
      </c>
      <c r="J873" s="9">
        <v>0.0027546296296296294</v>
      </c>
      <c r="K873" s="21">
        <v>238.0</v>
      </c>
      <c r="L873" s="4">
        <v>2.51</v>
      </c>
    </row>
    <row r="874">
      <c r="A874" s="20" t="s">
        <v>1109</v>
      </c>
      <c r="B874" s="20" t="s">
        <v>4909</v>
      </c>
      <c r="C874" s="20" t="s">
        <v>4910</v>
      </c>
      <c r="D874" s="20" t="s">
        <v>4911</v>
      </c>
      <c r="E874" s="4" t="s">
        <v>17</v>
      </c>
      <c r="F874" s="4">
        <v>170.0</v>
      </c>
      <c r="G874" s="4">
        <v>5.92</v>
      </c>
      <c r="H874" s="8">
        <v>0.2706</v>
      </c>
      <c r="I874" s="8">
        <v>0.0884</v>
      </c>
      <c r="J874" s="9">
        <v>0.006145833333333333</v>
      </c>
      <c r="K874" s="21">
        <v>531.0</v>
      </c>
      <c r="L874" s="4">
        <v>7.5</v>
      </c>
    </row>
    <row r="875">
      <c r="A875" s="20" t="s">
        <v>1110</v>
      </c>
      <c r="B875" s="20" t="s">
        <v>4904</v>
      </c>
      <c r="C875" s="20" t="s">
        <v>4907</v>
      </c>
      <c r="D875" s="20" t="s">
        <v>4906</v>
      </c>
      <c r="E875" s="4" t="s">
        <v>21</v>
      </c>
      <c r="F875" s="4">
        <v>169.0</v>
      </c>
      <c r="G875" s="4">
        <v>2.54</v>
      </c>
      <c r="H875" s="8">
        <v>0.3964</v>
      </c>
      <c r="I875" s="8">
        <v>0.1235</v>
      </c>
      <c r="J875" s="9">
        <v>0.0035300925925925925</v>
      </c>
      <c r="K875" s="21">
        <v>305.0</v>
      </c>
      <c r="L875" s="4">
        <v>3.15</v>
      </c>
    </row>
    <row r="876">
      <c r="A876" s="20" t="s">
        <v>1315</v>
      </c>
      <c r="B876" s="20" t="s">
        <v>4904</v>
      </c>
      <c r="C876" s="20" t="s">
        <v>4907</v>
      </c>
      <c r="D876" s="20" t="s">
        <v>4908</v>
      </c>
      <c r="E876" s="4" t="s">
        <v>15</v>
      </c>
      <c r="F876" s="4">
        <v>169.0</v>
      </c>
      <c r="G876" s="4">
        <v>2.82</v>
      </c>
      <c r="H876" s="8">
        <v>0.284</v>
      </c>
      <c r="I876" s="8">
        <v>0.1282</v>
      </c>
      <c r="J876" s="9">
        <v>0.0038657407407407408</v>
      </c>
      <c r="K876" s="21">
        <v>334.0</v>
      </c>
      <c r="L876" s="4">
        <v>3.59</v>
      </c>
    </row>
    <row r="877">
      <c r="A877" s="20" t="s">
        <v>3041</v>
      </c>
      <c r="B877" s="20" t="s">
        <v>4909</v>
      </c>
      <c r="C877" s="20" t="s">
        <v>4910</v>
      </c>
      <c r="D877" s="20" t="s">
        <v>4911</v>
      </c>
      <c r="E877" s="4" t="s">
        <v>17</v>
      </c>
      <c r="F877" s="4">
        <v>169.0</v>
      </c>
      <c r="G877" s="4">
        <v>4.46</v>
      </c>
      <c r="H877" s="8">
        <v>0.2663</v>
      </c>
      <c r="I877" s="8">
        <v>0.1631</v>
      </c>
      <c r="J877" s="9">
        <v>0.0038888888888888888</v>
      </c>
      <c r="K877" s="21">
        <v>336.0</v>
      </c>
      <c r="L877" s="4">
        <v>4.01</v>
      </c>
    </row>
    <row r="878">
      <c r="A878" s="20" t="s">
        <v>1113</v>
      </c>
      <c r="B878" s="20" t="s">
        <v>4909</v>
      </c>
      <c r="C878" s="20" t="s">
        <v>4910</v>
      </c>
      <c r="D878" s="20" t="s">
        <v>4911</v>
      </c>
      <c r="E878" s="4" t="s">
        <v>17</v>
      </c>
      <c r="F878" s="4">
        <v>169.0</v>
      </c>
      <c r="G878" s="4">
        <v>4.13</v>
      </c>
      <c r="H878" s="8">
        <v>0.2249</v>
      </c>
      <c r="I878" s="8">
        <v>0.1905</v>
      </c>
      <c r="J878" s="9">
        <v>0.0052893518518518515</v>
      </c>
      <c r="K878" s="21">
        <v>457.0</v>
      </c>
      <c r="L878" s="4">
        <v>2.64</v>
      </c>
    </row>
    <row r="879">
      <c r="A879" s="20" t="s">
        <v>1115</v>
      </c>
      <c r="B879" s="20" t="s">
        <v>4904</v>
      </c>
      <c r="C879" s="20" t="s">
        <v>4917</v>
      </c>
      <c r="D879" s="20" t="s">
        <v>4918</v>
      </c>
      <c r="E879" s="4" t="s">
        <v>642</v>
      </c>
      <c r="F879" s="4">
        <v>168.0</v>
      </c>
      <c r="G879" s="4">
        <v>2.48</v>
      </c>
      <c r="H879" s="8">
        <v>0.2083</v>
      </c>
      <c r="I879" s="8">
        <v>0.1439</v>
      </c>
      <c r="J879" s="9">
        <v>0.002789351851851852</v>
      </c>
      <c r="K879" s="21">
        <v>241.0</v>
      </c>
      <c r="L879" s="4">
        <v>3.23</v>
      </c>
    </row>
    <row r="880">
      <c r="A880" s="20" t="s">
        <v>1116</v>
      </c>
      <c r="B880" s="20" t="s">
        <v>4909</v>
      </c>
      <c r="C880" s="20" t="s">
        <v>4910</v>
      </c>
      <c r="D880" s="20" t="s">
        <v>4911</v>
      </c>
      <c r="E880" s="4" t="s">
        <v>17</v>
      </c>
      <c r="F880" s="4">
        <v>168.0</v>
      </c>
      <c r="G880" s="4">
        <v>4.25</v>
      </c>
      <c r="H880" s="8">
        <v>0.1667</v>
      </c>
      <c r="I880" s="8">
        <v>0.2087</v>
      </c>
      <c r="J880" s="9">
        <v>0.004143518518518519</v>
      </c>
      <c r="K880" s="21">
        <v>358.0</v>
      </c>
      <c r="L880" s="4">
        <v>3.43</v>
      </c>
    </row>
    <row r="881">
      <c r="A881" s="20" t="s">
        <v>1117</v>
      </c>
      <c r="B881" s="20" t="s">
        <v>4909</v>
      </c>
      <c r="C881" s="20" t="s">
        <v>4910</v>
      </c>
      <c r="D881" s="20" t="s">
        <v>4912</v>
      </c>
      <c r="E881" s="4" t="s">
        <v>32</v>
      </c>
      <c r="F881" s="4">
        <v>168.0</v>
      </c>
      <c r="G881" s="4">
        <v>2.79</v>
      </c>
      <c r="H881" s="8">
        <v>0.2798</v>
      </c>
      <c r="I881" s="8">
        <v>0.2132</v>
      </c>
      <c r="J881" s="9">
        <v>0.0023148148148148147</v>
      </c>
      <c r="K881" s="21">
        <v>200.0</v>
      </c>
      <c r="L881" s="4">
        <v>2.63</v>
      </c>
    </row>
    <row r="882">
      <c r="A882" s="20" t="s">
        <v>1118</v>
      </c>
      <c r="B882" s="20" t="s">
        <v>4904</v>
      </c>
      <c r="C882" s="20" t="s">
        <v>4907</v>
      </c>
      <c r="D882" s="20" t="s">
        <v>4906</v>
      </c>
      <c r="E882" s="4" t="s">
        <v>21</v>
      </c>
      <c r="F882" s="4">
        <v>168.0</v>
      </c>
      <c r="G882" s="4">
        <v>2.5</v>
      </c>
      <c r="H882" s="8">
        <v>0.2917</v>
      </c>
      <c r="I882" s="8">
        <v>0.1429</v>
      </c>
      <c r="J882" s="9">
        <v>0.0035185185185185185</v>
      </c>
      <c r="K882" s="21">
        <v>304.0</v>
      </c>
      <c r="L882" s="4">
        <v>3.26</v>
      </c>
    </row>
    <row r="883">
      <c r="A883" s="20" t="s">
        <v>1119</v>
      </c>
      <c r="B883" s="20" t="s">
        <v>4909</v>
      </c>
      <c r="C883" s="20" t="s">
        <v>4910</v>
      </c>
      <c r="D883" s="20" t="s">
        <v>4912</v>
      </c>
      <c r="E883" s="4" t="s">
        <v>32</v>
      </c>
      <c r="F883" s="4">
        <v>168.0</v>
      </c>
      <c r="G883" s="4">
        <v>4.26</v>
      </c>
      <c r="H883" s="8">
        <v>0.3274</v>
      </c>
      <c r="I883" s="8">
        <v>0.1217</v>
      </c>
      <c r="J883" s="9">
        <v>0.004131944444444444</v>
      </c>
      <c r="K883" s="21">
        <v>357.0</v>
      </c>
      <c r="L883" s="4">
        <v>4.84</v>
      </c>
    </row>
    <row r="884">
      <c r="A884" s="20" t="s">
        <v>1122</v>
      </c>
      <c r="B884" s="20" t="s">
        <v>4909</v>
      </c>
      <c r="C884" s="20" t="s">
        <v>4910</v>
      </c>
      <c r="D884" s="20" t="s">
        <v>4911</v>
      </c>
      <c r="E884" s="4" t="s">
        <v>17</v>
      </c>
      <c r="F884" s="4">
        <v>167.0</v>
      </c>
      <c r="G884" s="4">
        <v>3.0</v>
      </c>
      <c r="H884" s="8">
        <v>0.1617</v>
      </c>
      <c r="I884" s="8">
        <v>0.3194</v>
      </c>
      <c r="J884" s="9">
        <v>0.002210648148148148</v>
      </c>
      <c r="K884" s="21">
        <v>191.0</v>
      </c>
      <c r="L884" s="4">
        <v>2.24</v>
      </c>
    </row>
    <row r="885">
      <c r="A885" s="20" t="s">
        <v>1123</v>
      </c>
      <c r="B885" s="20" t="s">
        <v>4909</v>
      </c>
      <c r="C885" s="20" t="s">
        <v>4910</v>
      </c>
      <c r="D885" s="20" t="s">
        <v>4911</v>
      </c>
      <c r="E885" s="4" t="s">
        <v>17</v>
      </c>
      <c r="F885" s="4">
        <v>167.0</v>
      </c>
      <c r="G885" s="4">
        <v>4.42</v>
      </c>
      <c r="H885" s="8">
        <v>0.3772</v>
      </c>
      <c r="I885" s="8">
        <v>0.122</v>
      </c>
      <c r="J885" s="9">
        <v>0.0034837962962962965</v>
      </c>
      <c r="K885" s="21">
        <v>301.0</v>
      </c>
      <c r="L885" s="4">
        <v>3.56</v>
      </c>
    </row>
    <row r="886">
      <c r="A886" s="20" t="s">
        <v>1125</v>
      </c>
      <c r="B886" s="20" t="s">
        <v>4909</v>
      </c>
      <c r="C886" s="20" t="s">
        <v>4910</v>
      </c>
      <c r="D886" s="20" t="s">
        <v>4911</v>
      </c>
      <c r="E886" s="4" t="s">
        <v>17</v>
      </c>
      <c r="F886" s="4">
        <v>167.0</v>
      </c>
      <c r="G886" s="4">
        <v>1.25</v>
      </c>
      <c r="H886" s="8">
        <v>0.5988</v>
      </c>
      <c r="I886" s="8">
        <v>0.0718</v>
      </c>
      <c r="J886" s="9">
        <v>0.0027199074074074074</v>
      </c>
      <c r="K886" s="21">
        <v>235.0</v>
      </c>
      <c r="L886" s="4">
        <v>2.01</v>
      </c>
    </row>
    <row r="887">
      <c r="A887" s="20" t="s">
        <v>1127</v>
      </c>
      <c r="B887" s="20" t="s">
        <v>4909</v>
      </c>
      <c r="C887" s="20" t="s">
        <v>4910</v>
      </c>
      <c r="D887" s="20" t="s">
        <v>4911</v>
      </c>
      <c r="E887" s="4" t="s">
        <v>17</v>
      </c>
      <c r="F887" s="4">
        <v>167.0</v>
      </c>
      <c r="G887" s="4">
        <v>2.46</v>
      </c>
      <c r="H887" s="8">
        <v>0.2814</v>
      </c>
      <c r="I887" s="8">
        <v>0.1756</v>
      </c>
      <c r="J887" s="9">
        <v>0.002685185185185185</v>
      </c>
      <c r="K887" s="21">
        <v>232.0</v>
      </c>
      <c r="L887" s="4">
        <v>3.68</v>
      </c>
    </row>
    <row r="888">
      <c r="A888" s="20" t="s">
        <v>3933</v>
      </c>
      <c r="B888" s="20" t="s">
        <v>4909</v>
      </c>
      <c r="C888" s="20" t="s">
        <v>4910</v>
      </c>
      <c r="D888" s="20" t="s">
        <v>4911</v>
      </c>
      <c r="E888" s="4" t="s">
        <v>17</v>
      </c>
      <c r="F888" s="4">
        <v>167.0</v>
      </c>
      <c r="G888" s="4">
        <v>4.26</v>
      </c>
      <c r="H888" s="8">
        <v>0.2335</v>
      </c>
      <c r="I888" s="8">
        <v>0.1786</v>
      </c>
      <c r="J888" s="9">
        <v>0.003993055555555555</v>
      </c>
      <c r="K888" s="21">
        <v>345.0</v>
      </c>
      <c r="L888" s="4">
        <v>2.29</v>
      </c>
    </row>
    <row r="889">
      <c r="A889" s="20" t="s">
        <v>4811</v>
      </c>
      <c r="B889" s="20" t="s">
        <v>4904</v>
      </c>
      <c r="C889" s="20" t="s">
        <v>4907</v>
      </c>
      <c r="D889" s="20" t="s">
        <v>4906</v>
      </c>
      <c r="E889" s="4" t="s">
        <v>21</v>
      </c>
      <c r="F889" s="4">
        <v>167.0</v>
      </c>
      <c r="G889" s="4">
        <v>2.04</v>
      </c>
      <c r="H889" s="8">
        <v>0.2754</v>
      </c>
      <c r="I889" s="8">
        <v>0.1965</v>
      </c>
      <c r="J889" s="9">
        <v>0.004398148148148148</v>
      </c>
      <c r="K889" s="21">
        <v>380.0</v>
      </c>
      <c r="L889" s="4">
        <v>6.09</v>
      </c>
    </row>
    <row r="890">
      <c r="A890" s="20" t="s">
        <v>1130</v>
      </c>
      <c r="B890" s="20" t="s">
        <v>4909</v>
      </c>
      <c r="C890" s="20" t="s">
        <v>4910</v>
      </c>
      <c r="D890" s="20" t="s">
        <v>4912</v>
      </c>
      <c r="E890" s="4" t="s">
        <v>32</v>
      </c>
      <c r="F890" s="4">
        <v>167.0</v>
      </c>
      <c r="G890" s="4">
        <v>2.29</v>
      </c>
      <c r="H890" s="8">
        <v>0.1737</v>
      </c>
      <c r="I890" s="8">
        <v>0.2408</v>
      </c>
      <c r="J890" s="9">
        <v>0.002627314814814815</v>
      </c>
      <c r="K890" s="21">
        <v>227.0</v>
      </c>
      <c r="L890" s="4">
        <v>3.74</v>
      </c>
    </row>
    <row r="891">
      <c r="A891" s="20" t="s">
        <v>1133</v>
      </c>
      <c r="B891" s="20" t="s">
        <v>4909</v>
      </c>
      <c r="C891" s="20" t="s">
        <v>4910</v>
      </c>
      <c r="D891" s="20" t="s">
        <v>4911</v>
      </c>
      <c r="E891" s="4" t="s">
        <v>17</v>
      </c>
      <c r="F891" s="4">
        <v>166.0</v>
      </c>
      <c r="G891" s="4">
        <v>3.83</v>
      </c>
      <c r="H891" s="8">
        <v>0.3133</v>
      </c>
      <c r="I891" s="8">
        <v>0.1887</v>
      </c>
      <c r="J891" s="9">
        <v>0.0031944444444444446</v>
      </c>
      <c r="K891" s="21">
        <v>276.0</v>
      </c>
      <c r="L891" s="4">
        <v>3.31</v>
      </c>
    </row>
    <row r="892">
      <c r="A892" s="20" t="s">
        <v>1134</v>
      </c>
      <c r="B892" s="20" t="s">
        <v>4909</v>
      </c>
      <c r="C892" s="20" t="s">
        <v>4910</v>
      </c>
      <c r="D892" s="20" t="s">
        <v>4911</v>
      </c>
      <c r="E892" s="4" t="s">
        <v>17</v>
      </c>
      <c r="F892" s="4">
        <v>166.0</v>
      </c>
      <c r="G892" s="4">
        <v>2.3</v>
      </c>
      <c r="H892" s="8">
        <v>0.3133</v>
      </c>
      <c r="I892" s="8">
        <v>0.273</v>
      </c>
      <c r="J892" s="9">
        <v>0.0017476851851851852</v>
      </c>
      <c r="K892" s="21">
        <v>151.0</v>
      </c>
      <c r="L892" s="4">
        <v>1.92</v>
      </c>
    </row>
    <row r="893">
      <c r="A893" s="20" t="s">
        <v>1136</v>
      </c>
      <c r="B893" s="20" t="s">
        <v>4909</v>
      </c>
      <c r="C893" s="20" t="s">
        <v>4910</v>
      </c>
      <c r="D893" s="20" t="s">
        <v>4911</v>
      </c>
      <c r="E893" s="4" t="s">
        <v>17</v>
      </c>
      <c r="F893" s="4">
        <v>165.0</v>
      </c>
      <c r="G893" s="4">
        <v>3.7</v>
      </c>
      <c r="H893" s="8">
        <v>0.1576</v>
      </c>
      <c r="I893" s="8">
        <v>0.2455</v>
      </c>
      <c r="J893" s="9">
        <v>0.0032291666666666666</v>
      </c>
      <c r="K893" s="21">
        <v>279.0</v>
      </c>
      <c r="L893" s="4">
        <v>3.25</v>
      </c>
    </row>
    <row r="894">
      <c r="A894" s="20" t="s">
        <v>1137</v>
      </c>
      <c r="B894" s="20" t="s">
        <v>4909</v>
      </c>
      <c r="C894" s="20" t="s">
        <v>4910</v>
      </c>
      <c r="D894" s="20" t="s">
        <v>4912</v>
      </c>
      <c r="E894" s="4" t="s">
        <v>32</v>
      </c>
      <c r="F894" s="4">
        <v>165.0</v>
      </c>
      <c r="G894" s="4">
        <v>2.59</v>
      </c>
      <c r="H894" s="8">
        <v>0.1879</v>
      </c>
      <c r="I894" s="8">
        <v>0.2155</v>
      </c>
      <c r="J894" s="9">
        <v>0.0024074074074074076</v>
      </c>
      <c r="K894" s="21">
        <v>208.0</v>
      </c>
      <c r="L894" s="4">
        <v>4.02</v>
      </c>
    </row>
    <row r="895">
      <c r="A895" s="20" t="s">
        <v>1138</v>
      </c>
      <c r="B895" s="20" t="s">
        <v>4909</v>
      </c>
      <c r="C895" s="20" t="s">
        <v>4910</v>
      </c>
      <c r="D895" s="20" t="s">
        <v>4911</v>
      </c>
      <c r="E895" s="4" t="s">
        <v>17</v>
      </c>
      <c r="F895" s="4">
        <v>165.0</v>
      </c>
      <c r="G895" s="4">
        <v>3.53</v>
      </c>
      <c r="H895" s="8">
        <v>0.1212</v>
      </c>
      <c r="I895" s="8">
        <v>0.3139</v>
      </c>
      <c r="J895" s="9">
        <v>0.002523148148148148</v>
      </c>
      <c r="K895" s="21">
        <v>218.0</v>
      </c>
      <c r="L895" s="4">
        <v>1.75</v>
      </c>
    </row>
    <row r="896">
      <c r="A896" s="20" t="s">
        <v>1139</v>
      </c>
      <c r="B896" s="20" t="s">
        <v>4909</v>
      </c>
      <c r="C896" s="20" t="s">
        <v>4910</v>
      </c>
      <c r="D896" s="20" t="s">
        <v>4911</v>
      </c>
      <c r="E896" s="4" t="s">
        <v>17</v>
      </c>
      <c r="F896" s="4">
        <v>165.0</v>
      </c>
      <c r="G896" s="4">
        <v>4.74</v>
      </c>
      <c r="H896" s="8">
        <v>0.2061</v>
      </c>
      <c r="I896" s="8">
        <v>0.1509</v>
      </c>
      <c r="J896" s="9">
        <v>0.0038310185185185183</v>
      </c>
      <c r="K896" s="21">
        <v>331.0</v>
      </c>
      <c r="L896" s="4">
        <v>2.81</v>
      </c>
    </row>
    <row r="897">
      <c r="A897" s="20" t="s">
        <v>1140</v>
      </c>
      <c r="B897" s="20" t="s">
        <v>4909</v>
      </c>
      <c r="C897" s="20" t="s">
        <v>4910</v>
      </c>
      <c r="D897" s="20" t="s">
        <v>4911</v>
      </c>
      <c r="E897" s="4" t="s">
        <v>17</v>
      </c>
      <c r="F897" s="4">
        <v>164.0</v>
      </c>
      <c r="G897" s="4">
        <v>4.88</v>
      </c>
      <c r="H897" s="8">
        <v>0.1768</v>
      </c>
      <c r="I897" s="8">
        <v>0.165</v>
      </c>
      <c r="J897" s="9">
        <v>0.005844907407407407</v>
      </c>
      <c r="K897" s="21">
        <v>505.0</v>
      </c>
      <c r="L897" s="4">
        <v>4.17</v>
      </c>
    </row>
    <row r="898">
      <c r="A898" s="20" t="s">
        <v>1141</v>
      </c>
      <c r="B898" s="20" t="s">
        <v>4909</v>
      </c>
      <c r="C898" s="20" t="s">
        <v>4910</v>
      </c>
      <c r="D898" s="20" t="s">
        <v>4911</v>
      </c>
      <c r="E898" s="4" t="s">
        <v>17</v>
      </c>
      <c r="F898" s="4">
        <v>164.0</v>
      </c>
      <c r="G898" s="4">
        <v>4.35</v>
      </c>
      <c r="H898" s="8">
        <v>0.2134</v>
      </c>
      <c r="I898" s="8">
        <v>0.1625</v>
      </c>
      <c r="J898" s="9">
        <v>0.004270833333333333</v>
      </c>
      <c r="K898" s="21">
        <v>369.0</v>
      </c>
      <c r="L898" s="4">
        <v>3.51</v>
      </c>
    </row>
    <row r="899">
      <c r="A899" s="20" t="s">
        <v>1142</v>
      </c>
      <c r="B899" s="20" t="s">
        <v>4909</v>
      </c>
      <c r="C899" s="20" t="s">
        <v>4910</v>
      </c>
      <c r="D899" s="20" t="s">
        <v>4911</v>
      </c>
      <c r="E899" s="4" t="s">
        <v>17</v>
      </c>
      <c r="F899" s="4">
        <v>164.0</v>
      </c>
      <c r="G899" s="4">
        <v>3.57</v>
      </c>
      <c r="H899" s="8">
        <v>0.2256</v>
      </c>
      <c r="I899" s="8">
        <v>0.2154</v>
      </c>
      <c r="J899" s="9">
        <v>0.0028819444444444444</v>
      </c>
      <c r="K899" s="21">
        <v>249.0</v>
      </c>
      <c r="L899" s="4">
        <v>3.63</v>
      </c>
    </row>
    <row r="900">
      <c r="A900" s="20" t="s">
        <v>1143</v>
      </c>
      <c r="B900" s="20" t="s">
        <v>4909</v>
      </c>
      <c r="C900" s="20" t="s">
        <v>4910</v>
      </c>
      <c r="D900" s="20" t="s">
        <v>4911</v>
      </c>
      <c r="E900" s="4" t="s">
        <v>17</v>
      </c>
      <c r="F900" s="4">
        <v>164.0</v>
      </c>
      <c r="G900" s="4">
        <v>3.15</v>
      </c>
      <c r="H900" s="8">
        <v>0.378</v>
      </c>
      <c r="I900" s="8">
        <v>0.176</v>
      </c>
      <c r="J900" s="9">
        <v>0.0034837962962962965</v>
      </c>
      <c r="K900" s="21">
        <v>301.0</v>
      </c>
      <c r="L900" s="4">
        <v>2.98</v>
      </c>
    </row>
    <row r="901">
      <c r="A901" s="20" t="s">
        <v>1144</v>
      </c>
      <c r="B901" s="20" t="s">
        <v>4909</v>
      </c>
      <c r="C901" s="20" t="s">
        <v>4910</v>
      </c>
      <c r="D901" s="20" t="s">
        <v>4911</v>
      </c>
      <c r="E901" s="4" t="s">
        <v>17</v>
      </c>
      <c r="F901" s="4">
        <v>164.0</v>
      </c>
      <c r="G901" s="4">
        <v>3.62</v>
      </c>
      <c r="H901" s="8">
        <v>0.2988</v>
      </c>
      <c r="I901" s="8">
        <v>0.2104</v>
      </c>
      <c r="J901" s="9">
        <v>0.0030092592592592593</v>
      </c>
      <c r="K901" s="21">
        <v>260.0</v>
      </c>
      <c r="L901" s="4">
        <v>3.1</v>
      </c>
    </row>
    <row r="902">
      <c r="A902" s="20">
        <v>26121.0</v>
      </c>
      <c r="B902" s="20" t="s">
        <v>4904</v>
      </c>
      <c r="C902" s="20" t="s">
        <v>4905</v>
      </c>
      <c r="D902" s="20" t="s">
        <v>4906</v>
      </c>
      <c r="E902" s="4" t="s">
        <v>12</v>
      </c>
      <c r="F902" s="4">
        <v>163.0</v>
      </c>
      <c r="G902" s="4">
        <v>2.33</v>
      </c>
      <c r="H902" s="8">
        <v>0.1411</v>
      </c>
      <c r="I902" s="8">
        <v>0.0237</v>
      </c>
      <c r="J902" s="9">
        <v>0.0021296296296296298</v>
      </c>
      <c r="K902" s="21">
        <v>184.0</v>
      </c>
      <c r="L902" s="4">
        <v>2.11</v>
      </c>
    </row>
    <row r="903">
      <c r="A903" s="20" t="s">
        <v>1145</v>
      </c>
      <c r="B903" s="20" t="s">
        <v>4909</v>
      </c>
      <c r="C903" s="20" t="s">
        <v>4910</v>
      </c>
      <c r="D903" s="20" t="s">
        <v>4911</v>
      </c>
      <c r="E903" s="4" t="s">
        <v>17</v>
      </c>
      <c r="F903" s="4">
        <v>163.0</v>
      </c>
      <c r="G903" s="4">
        <v>3.42</v>
      </c>
      <c r="H903" s="8">
        <v>0.2761</v>
      </c>
      <c r="I903" s="8">
        <v>0.1685</v>
      </c>
      <c r="J903" s="9">
        <v>0.0050347222222222225</v>
      </c>
      <c r="K903" s="21">
        <v>435.0</v>
      </c>
      <c r="L903" s="4">
        <v>4.34</v>
      </c>
    </row>
    <row r="904">
      <c r="A904" s="20" t="s">
        <v>1146</v>
      </c>
      <c r="B904" s="20" t="s">
        <v>4909</v>
      </c>
      <c r="C904" s="20" t="s">
        <v>4910</v>
      </c>
      <c r="D904" s="20" t="s">
        <v>4911</v>
      </c>
      <c r="E904" s="4" t="s">
        <v>17</v>
      </c>
      <c r="F904" s="4">
        <v>163.0</v>
      </c>
      <c r="G904" s="4">
        <v>4.17</v>
      </c>
      <c r="H904" s="8">
        <v>0.3742</v>
      </c>
      <c r="I904" s="8">
        <v>0.1368</v>
      </c>
      <c r="J904" s="9">
        <v>0.0038310185185185183</v>
      </c>
      <c r="K904" s="21">
        <v>331.0</v>
      </c>
      <c r="L904" s="4">
        <v>4.57</v>
      </c>
    </row>
    <row r="905">
      <c r="A905" s="20" t="s">
        <v>1147</v>
      </c>
      <c r="B905" s="20" t="s">
        <v>4904</v>
      </c>
      <c r="C905" s="20" t="s">
        <v>4907</v>
      </c>
      <c r="D905" s="20" t="s">
        <v>4906</v>
      </c>
      <c r="E905" s="4" t="s">
        <v>21</v>
      </c>
      <c r="F905" s="4">
        <v>163.0</v>
      </c>
      <c r="G905" s="4">
        <v>1.91</v>
      </c>
      <c r="H905" s="8">
        <v>0.5644</v>
      </c>
      <c r="I905" s="8">
        <v>0.0997</v>
      </c>
      <c r="J905" s="9">
        <v>0.0027314814814814814</v>
      </c>
      <c r="K905" s="21">
        <v>236.0</v>
      </c>
      <c r="L905" s="4">
        <v>1.1</v>
      </c>
    </row>
    <row r="906">
      <c r="A906" s="20" t="s">
        <v>1149</v>
      </c>
      <c r="B906" s="20" t="s">
        <v>4909</v>
      </c>
      <c r="C906" s="20" t="s">
        <v>4910</v>
      </c>
      <c r="D906" s="20" t="s">
        <v>4911</v>
      </c>
      <c r="E906" s="4" t="s">
        <v>17</v>
      </c>
      <c r="F906" s="4">
        <v>163.0</v>
      </c>
      <c r="G906" s="4">
        <v>4.39</v>
      </c>
      <c r="H906" s="8">
        <v>0.2761</v>
      </c>
      <c r="I906" s="8">
        <v>0.1524</v>
      </c>
      <c r="J906" s="9">
        <v>0.004409722222222222</v>
      </c>
      <c r="K906" s="21">
        <v>381.0</v>
      </c>
      <c r="L906" s="4">
        <v>4.04</v>
      </c>
    </row>
    <row r="907">
      <c r="A907" s="20" t="s">
        <v>1150</v>
      </c>
      <c r="B907" s="20" t="s">
        <v>4909</v>
      </c>
      <c r="C907" s="20" t="s">
        <v>4910</v>
      </c>
      <c r="D907" s="20" t="s">
        <v>4911</v>
      </c>
      <c r="E907" s="4" t="s">
        <v>17</v>
      </c>
      <c r="F907" s="4">
        <v>163.0</v>
      </c>
      <c r="G907" s="4">
        <v>4.47</v>
      </c>
      <c r="H907" s="8">
        <v>0.3067</v>
      </c>
      <c r="I907" s="8">
        <v>0.1648</v>
      </c>
      <c r="J907" s="9">
        <v>0.003587962962962963</v>
      </c>
      <c r="K907" s="21">
        <v>310.0</v>
      </c>
      <c r="L907" s="4">
        <v>3.42</v>
      </c>
    </row>
    <row r="908">
      <c r="A908" s="20" t="s">
        <v>4812</v>
      </c>
      <c r="B908" s="20" t="s">
        <v>4909</v>
      </c>
      <c r="C908" s="20" t="s">
        <v>4910</v>
      </c>
      <c r="D908" s="20" t="s">
        <v>4911</v>
      </c>
      <c r="E908" s="4" t="s">
        <v>17</v>
      </c>
      <c r="F908" s="4">
        <v>163.0</v>
      </c>
      <c r="G908" s="4">
        <v>2.58</v>
      </c>
      <c r="H908" s="8">
        <v>0.227</v>
      </c>
      <c r="I908" s="8">
        <v>0.2048</v>
      </c>
      <c r="J908" s="9">
        <v>0.004293981481481481</v>
      </c>
      <c r="K908" s="21">
        <v>371.0</v>
      </c>
      <c r="L908" s="4">
        <v>4.48</v>
      </c>
    </row>
    <row r="909">
      <c r="A909" s="20" t="s">
        <v>4813</v>
      </c>
      <c r="B909" s="20" t="s">
        <v>4904</v>
      </c>
      <c r="C909" s="20" t="s">
        <v>4907</v>
      </c>
      <c r="D909" s="20" t="s">
        <v>4908</v>
      </c>
      <c r="E909" s="4" t="s">
        <v>15</v>
      </c>
      <c r="F909" s="4">
        <v>163.0</v>
      </c>
      <c r="G909" s="4">
        <v>1.39</v>
      </c>
      <c r="H909" s="8">
        <v>0.681</v>
      </c>
      <c r="I909" s="8">
        <v>0.1101</v>
      </c>
      <c r="J909" s="9">
        <v>0.002013888888888889</v>
      </c>
      <c r="K909" s="21">
        <v>174.0</v>
      </c>
      <c r="L909" s="4">
        <v>1.91</v>
      </c>
    </row>
    <row r="910">
      <c r="A910" s="20" t="s">
        <v>1153</v>
      </c>
      <c r="B910" s="20" t="s">
        <v>4909</v>
      </c>
      <c r="C910" s="20" t="s">
        <v>4910</v>
      </c>
      <c r="D910" s="20" t="s">
        <v>4911</v>
      </c>
      <c r="E910" s="4" t="s">
        <v>17</v>
      </c>
      <c r="F910" s="4">
        <v>163.0</v>
      </c>
      <c r="G910" s="4">
        <v>3.33</v>
      </c>
      <c r="H910" s="8">
        <v>0.319</v>
      </c>
      <c r="I910" s="8">
        <v>0.1602</v>
      </c>
      <c r="J910" s="9">
        <v>0.0036342592592592594</v>
      </c>
      <c r="K910" s="21">
        <v>314.0</v>
      </c>
      <c r="L910" s="4">
        <v>3.31</v>
      </c>
    </row>
    <row r="911">
      <c r="A911" s="20" t="s">
        <v>1154</v>
      </c>
      <c r="B911" s="20" t="s">
        <v>4909</v>
      </c>
      <c r="C911" s="20" t="s">
        <v>4910</v>
      </c>
      <c r="D911" s="20" t="s">
        <v>4911</v>
      </c>
      <c r="E911" s="4" t="s">
        <v>17</v>
      </c>
      <c r="F911" s="4">
        <v>163.0</v>
      </c>
      <c r="G911" s="4">
        <v>4.12</v>
      </c>
      <c r="H911" s="8">
        <v>0.2883</v>
      </c>
      <c r="I911" s="8">
        <v>0.1622</v>
      </c>
      <c r="J911" s="9">
        <v>0.004340277777777778</v>
      </c>
      <c r="K911" s="21">
        <v>375.0</v>
      </c>
      <c r="L911" s="4">
        <v>2.98</v>
      </c>
    </row>
    <row r="912">
      <c r="A912" s="20" t="s">
        <v>1155</v>
      </c>
      <c r="B912" s="20" t="s">
        <v>4904</v>
      </c>
      <c r="C912" s="20" t="s">
        <v>4907</v>
      </c>
      <c r="D912" s="20" t="s">
        <v>4906</v>
      </c>
      <c r="E912" s="4" t="s">
        <v>21</v>
      </c>
      <c r="F912" s="4">
        <v>163.0</v>
      </c>
      <c r="G912" s="4">
        <v>2.89</v>
      </c>
      <c r="H912" s="8">
        <v>0.2147</v>
      </c>
      <c r="I912" s="8">
        <v>0.104</v>
      </c>
      <c r="J912" s="9">
        <v>0.004097222222222223</v>
      </c>
      <c r="K912" s="21">
        <v>354.0</v>
      </c>
      <c r="L912" s="4">
        <v>5.54</v>
      </c>
    </row>
    <row r="913">
      <c r="A913" s="20" t="s">
        <v>1156</v>
      </c>
      <c r="B913" s="20" t="s">
        <v>4909</v>
      </c>
      <c r="C913" s="20" t="s">
        <v>4910</v>
      </c>
      <c r="D913" s="20" t="s">
        <v>4911</v>
      </c>
      <c r="E913" s="4" t="s">
        <v>17</v>
      </c>
      <c r="F913" s="4">
        <v>163.0</v>
      </c>
      <c r="G913" s="4">
        <v>3.5</v>
      </c>
      <c r="H913" s="8">
        <v>0.319</v>
      </c>
      <c r="I913" s="8">
        <v>0.2067</v>
      </c>
      <c r="J913" s="9">
        <v>0.002488425925925926</v>
      </c>
      <c r="K913" s="21">
        <v>215.0</v>
      </c>
      <c r="L913" s="4">
        <v>2.16</v>
      </c>
    </row>
    <row r="914">
      <c r="A914" s="20" t="s">
        <v>1157</v>
      </c>
      <c r="B914" s="20" t="s">
        <v>4904</v>
      </c>
      <c r="C914" s="20" t="s">
        <v>4913</v>
      </c>
      <c r="D914" s="20" t="s">
        <v>4915</v>
      </c>
      <c r="E914" s="4" t="s">
        <v>4807</v>
      </c>
      <c r="F914" s="4">
        <v>163.0</v>
      </c>
      <c r="G914" s="4">
        <v>2.24</v>
      </c>
      <c r="H914" s="8">
        <v>0.1963</v>
      </c>
      <c r="I914" s="8">
        <v>0.3041</v>
      </c>
      <c r="J914" s="9">
        <v>0.0022337962962962962</v>
      </c>
      <c r="K914" s="21">
        <v>193.0</v>
      </c>
      <c r="L914" s="4">
        <v>2.05</v>
      </c>
    </row>
    <row r="915">
      <c r="A915" s="20" t="s">
        <v>4435</v>
      </c>
      <c r="B915" s="20" t="s">
        <v>4904</v>
      </c>
      <c r="C915" s="20" t="s">
        <v>4917</v>
      </c>
      <c r="D915" s="20" t="s">
        <v>4918</v>
      </c>
      <c r="E915" s="4" t="s">
        <v>642</v>
      </c>
      <c r="F915" s="4">
        <v>163.0</v>
      </c>
      <c r="G915" s="4">
        <v>3.37</v>
      </c>
      <c r="H915" s="8">
        <v>0.1779</v>
      </c>
      <c r="I915" s="8">
        <v>0.2386</v>
      </c>
      <c r="J915" s="9">
        <v>0.002511574074074074</v>
      </c>
      <c r="K915" s="21">
        <v>217.0</v>
      </c>
      <c r="L915" s="4">
        <v>2.29</v>
      </c>
    </row>
    <row r="916">
      <c r="A916" s="20" t="s">
        <v>1159</v>
      </c>
      <c r="B916" s="20" t="s">
        <v>4909</v>
      </c>
      <c r="C916" s="20" t="s">
        <v>4910</v>
      </c>
      <c r="D916" s="20" t="s">
        <v>4911</v>
      </c>
      <c r="E916" s="4" t="s">
        <v>17</v>
      </c>
      <c r="F916" s="4">
        <v>162.0</v>
      </c>
      <c r="G916" s="4">
        <v>4.41</v>
      </c>
      <c r="H916" s="8">
        <v>0.2654</v>
      </c>
      <c r="I916" s="8">
        <v>0.1471</v>
      </c>
      <c r="J916" s="9">
        <v>0.0042824074074074075</v>
      </c>
      <c r="K916" s="21">
        <v>370.0</v>
      </c>
      <c r="L916" s="4">
        <v>3.26</v>
      </c>
    </row>
    <row r="917">
      <c r="A917" s="20" t="s">
        <v>1160</v>
      </c>
      <c r="B917" s="20" t="s">
        <v>4909</v>
      </c>
      <c r="C917" s="20" t="s">
        <v>4910</v>
      </c>
      <c r="D917" s="20" t="s">
        <v>4911</v>
      </c>
      <c r="E917" s="4" t="s">
        <v>17</v>
      </c>
      <c r="F917" s="4">
        <v>162.0</v>
      </c>
      <c r="G917" s="4">
        <v>4.93</v>
      </c>
      <c r="H917" s="8">
        <v>0.2222</v>
      </c>
      <c r="I917" s="8">
        <v>0.1491</v>
      </c>
      <c r="J917" s="9">
        <v>0.00525462962962963</v>
      </c>
      <c r="K917" s="21">
        <v>454.0</v>
      </c>
      <c r="L917" s="4">
        <v>3.86</v>
      </c>
    </row>
    <row r="918">
      <c r="A918" s="20" t="s">
        <v>1161</v>
      </c>
      <c r="B918" s="20" t="s">
        <v>4904</v>
      </c>
      <c r="C918" s="20" t="s">
        <v>4907</v>
      </c>
      <c r="D918" s="20" t="s">
        <v>4908</v>
      </c>
      <c r="E918" s="4" t="s">
        <v>15</v>
      </c>
      <c r="F918" s="4">
        <v>162.0</v>
      </c>
      <c r="G918" s="4">
        <v>3.17</v>
      </c>
      <c r="H918" s="8">
        <v>0.2778</v>
      </c>
      <c r="I918" s="8">
        <v>0.1657</v>
      </c>
      <c r="J918" s="9">
        <v>0.003761574074074074</v>
      </c>
      <c r="K918" s="21">
        <v>325.0</v>
      </c>
      <c r="L918" s="4">
        <v>3.58</v>
      </c>
    </row>
    <row r="919">
      <c r="A919" s="20" t="s">
        <v>3427</v>
      </c>
      <c r="B919" s="20" t="s">
        <v>4909</v>
      </c>
      <c r="C919" s="20" t="s">
        <v>4910</v>
      </c>
      <c r="D919" s="20" t="s">
        <v>4911</v>
      </c>
      <c r="E919" s="4" t="s">
        <v>17</v>
      </c>
      <c r="F919" s="4">
        <v>162.0</v>
      </c>
      <c r="G919" s="4">
        <v>3.98</v>
      </c>
      <c r="H919" s="8">
        <v>0.216</v>
      </c>
      <c r="I919" s="8">
        <v>0.2391</v>
      </c>
      <c r="J919" s="9">
        <v>0.00568287037037037</v>
      </c>
      <c r="K919" s="21">
        <v>491.0</v>
      </c>
      <c r="L919" s="4">
        <v>2.99</v>
      </c>
    </row>
    <row r="920">
      <c r="A920" s="20" t="s">
        <v>1164</v>
      </c>
      <c r="B920" s="20" t="s">
        <v>4909</v>
      </c>
      <c r="C920" s="20" t="s">
        <v>4910</v>
      </c>
      <c r="D920" s="20" t="s">
        <v>4911</v>
      </c>
      <c r="E920" s="4" t="s">
        <v>17</v>
      </c>
      <c r="F920" s="4">
        <v>162.0</v>
      </c>
      <c r="G920" s="4">
        <v>3.72</v>
      </c>
      <c r="H920" s="8">
        <v>0.2099</v>
      </c>
      <c r="I920" s="8">
        <v>0.2007</v>
      </c>
      <c r="J920" s="9">
        <v>0.00369212962962963</v>
      </c>
      <c r="K920" s="21">
        <v>319.0</v>
      </c>
      <c r="L920" s="4">
        <v>2.37</v>
      </c>
    </row>
    <row r="921">
      <c r="A921" s="20" t="s">
        <v>2041</v>
      </c>
      <c r="B921" s="20" t="s">
        <v>4909</v>
      </c>
      <c r="C921" s="20" t="s">
        <v>4910</v>
      </c>
      <c r="D921" s="20" t="s">
        <v>4911</v>
      </c>
      <c r="E921" s="4" t="s">
        <v>17</v>
      </c>
      <c r="F921" s="4">
        <v>162.0</v>
      </c>
      <c r="G921" s="4">
        <v>4.14</v>
      </c>
      <c r="H921" s="8">
        <v>0.2284</v>
      </c>
      <c r="I921" s="8">
        <v>0.209</v>
      </c>
      <c r="J921" s="9">
        <v>0.0025925925925925925</v>
      </c>
      <c r="K921" s="21">
        <v>224.0</v>
      </c>
      <c r="L921" s="4">
        <v>2.09</v>
      </c>
    </row>
    <row r="922">
      <c r="A922" s="20" t="s">
        <v>1167</v>
      </c>
      <c r="B922" s="20" t="s">
        <v>4909</v>
      </c>
      <c r="C922" s="20" t="s">
        <v>4910</v>
      </c>
      <c r="D922" s="20" t="s">
        <v>4911</v>
      </c>
      <c r="E922" s="4" t="s">
        <v>17</v>
      </c>
      <c r="F922" s="4">
        <v>162.0</v>
      </c>
      <c r="G922" s="4">
        <v>5.51</v>
      </c>
      <c r="H922" s="8">
        <v>0.3704</v>
      </c>
      <c r="I922" s="8">
        <v>0.1099</v>
      </c>
      <c r="J922" s="9">
        <v>0.004849537037037037</v>
      </c>
      <c r="K922" s="21">
        <v>419.0</v>
      </c>
      <c r="L922" s="4">
        <v>5.02</v>
      </c>
    </row>
    <row r="923">
      <c r="A923" s="20" t="s">
        <v>1168</v>
      </c>
      <c r="B923" s="20" t="s">
        <v>4909</v>
      </c>
      <c r="C923" s="20" t="s">
        <v>4910</v>
      </c>
      <c r="D923" s="20" t="s">
        <v>4912</v>
      </c>
      <c r="E923" s="4" t="s">
        <v>32</v>
      </c>
      <c r="F923" s="4">
        <v>161.0</v>
      </c>
      <c r="G923" s="4">
        <v>2.86</v>
      </c>
      <c r="H923" s="8">
        <v>0.2733</v>
      </c>
      <c r="I923" s="8">
        <v>0.1714</v>
      </c>
      <c r="J923" s="9">
        <v>0.0030671296296296297</v>
      </c>
      <c r="K923" s="21">
        <v>265.0</v>
      </c>
      <c r="L923" s="4">
        <v>3.46</v>
      </c>
    </row>
    <row r="924">
      <c r="A924" s="20" t="s">
        <v>1170</v>
      </c>
      <c r="B924" s="20" t="s">
        <v>4909</v>
      </c>
      <c r="C924" s="20" t="s">
        <v>4910</v>
      </c>
      <c r="D924" s="20" t="s">
        <v>4911</v>
      </c>
      <c r="E924" s="4" t="s">
        <v>17</v>
      </c>
      <c r="F924" s="4">
        <v>161.0</v>
      </c>
      <c r="G924" s="4">
        <v>3.96</v>
      </c>
      <c r="H924" s="8">
        <v>0.2174</v>
      </c>
      <c r="I924" s="8">
        <v>0.3312</v>
      </c>
      <c r="J924" s="9">
        <v>0.0038541666666666668</v>
      </c>
      <c r="K924" s="21">
        <v>333.0</v>
      </c>
      <c r="L924" s="4">
        <v>3.43</v>
      </c>
    </row>
    <row r="925">
      <c r="A925" s="20" t="s">
        <v>1171</v>
      </c>
      <c r="B925" s="20" t="s">
        <v>4909</v>
      </c>
      <c r="C925" s="20" t="s">
        <v>4910</v>
      </c>
      <c r="D925" s="20" t="s">
        <v>4911</v>
      </c>
      <c r="E925" s="4" t="s">
        <v>17</v>
      </c>
      <c r="F925" s="4">
        <v>160.0</v>
      </c>
      <c r="G925" s="4">
        <v>3.14</v>
      </c>
      <c r="H925" s="8">
        <v>0.2</v>
      </c>
      <c r="I925" s="8">
        <v>0.3579</v>
      </c>
      <c r="J925" s="9">
        <v>0.0021412037037037038</v>
      </c>
      <c r="K925" s="21">
        <v>185.0</v>
      </c>
      <c r="L925" s="4">
        <v>2.12</v>
      </c>
    </row>
    <row r="926">
      <c r="A926" s="20" t="s">
        <v>1172</v>
      </c>
      <c r="B926" s="20" t="s">
        <v>4909</v>
      </c>
      <c r="C926" s="20" t="s">
        <v>4910</v>
      </c>
      <c r="D926" s="20" t="s">
        <v>4911</v>
      </c>
      <c r="E926" s="4" t="s">
        <v>17</v>
      </c>
      <c r="F926" s="4">
        <v>160.0</v>
      </c>
      <c r="G926" s="4">
        <v>2.69</v>
      </c>
      <c r="H926" s="8">
        <v>0.2625</v>
      </c>
      <c r="I926" s="8">
        <v>0.2093</v>
      </c>
      <c r="J926" s="9">
        <v>0.002673611111111111</v>
      </c>
      <c r="K926" s="21">
        <v>231.0</v>
      </c>
      <c r="L926" s="4">
        <v>4.46</v>
      </c>
    </row>
    <row r="927">
      <c r="A927" s="20" t="s">
        <v>1173</v>
      </c>
      <c r="B927" s="20" t="s">
        <v>4909</v>
      </c>
      <c r="C927" s="20" t="s">
        <v>4910</v>
      </c>
      <c r="D927" s="20" t="s">
        <v>4911</v>
      </c>
      <c r="E927" s="4" t="s">
        <v>17</v>
      </c>
      <c r="F927" s="4">
        <v>160.0</v>
      </c>
      <c r="G927" s="4">
        <v>3.79</v>
      </c>
      <c r="H927" s="8">
        <v>0.2688</v>
      </c>
      <c r="I927" s="8">
        <v>0.1617</v>
      </c>
      <c r="J927" s="9">
        <v>0.003460648148148148</v>
      </c>
      <c r="K927" s="21">
        <v>299.0</v>
      </c>
      <c r="L927" s="4">
        <v>3.86</v>
      </c>
    </row>
    <row r="928">
      <c r="A928" s="20" t="s">
        <v>1174</v>
      </c>
      <c r="B928" s="20" t="s">
        <v>4904</v>
      </c>
      <c r="C928" s="20" t="s">
        <v>4907</v>
      </c>
      <c r="D928" s="20" t="s">
        <v>4906</v>
      </c>
      <c r="E928" s="4" t="s">
        <v>21</v>
      </c>
      <c r="F928" s="4">
        <v>160.0</v>
      </c>
      <c r="G928" s="4">
        <v>1.61</v>
      </c>
      <c r="H928" s="8">
        <v>0.5562</v>
      </c>
      <c r="I928" s="8">
        <v>0.0739</v>
      </c>
      <c r="J928" s="9">
        <v>0.002476851851851852</v>
      </c>
      <c r="K928" s="21">
        <v>214.0</v>
      </c>
      <c r="L928" s="4">
        <v>1.86</v>
      </c>
    </row>
    <row r="929">
      <c r="A929" s="20" t="s">
        <v>1175</v>
      </c>
      <c r="B929" s="20" t="s">
        <v>4909</v>
      </c>
      <c r="C929" s="20" t="s">
        <v>4910</v>
      </c>
      <c r="D929" s="20" t="s">
        <v>4912</v>
      </c>
      <c r="E929" s="4" t="s">
        <v>32</v>
      </c>
      <c r="F929" s="4">
        <v>160.0</v>
      </c>
      <c r="G929" s="4">
        <v>2.32</v>
      </c>
      <c r="H929" s="8">
        <v>0.2</v>
      </c>
      <c r="I929" s="8">
        <v>0.2661</v>
      </c>
      <c r="J929" s="9">
        <v>0.0031018518518518517</v>
      </c>
      <c r="K929" s="21">
        <v>268.0</v>
      </c>
      <c r="L929" s="4">
        <v>4.11</v>
      </c>
    </row>
    <row r="930">
      <c r="A930" s="20" t="s">
        <v>1176</v>
      </c>
      <c r="B930" s="20" t="s">
        <v>4909</v>
      </c>
      <c r="C930" s="20" t="s">
        <v>4910</v>
      </c>
      <c r="D930" s="20" t="s">
        <v>4911</v>
      </c>
      <c r="E930" s="4" t="s">
        <v>17</v>
      </c>
      <c r="F930" s="4">
        <v>159.0</v>
      </c>
      <c r="G930" s="4">
        <v>3.45</v>
      </c>
      <c r="H930" s="8">
        <v>0.195</v>
      </c>
      <c r="I930" s="8">
        <v>0.2641</v>
      </c>
      <c r="J930" s="9">
        <v>0.0030208333333333333</v>
      </c>
      <c r="K930" s="21">
        <v>261.0</v>
      </c>
      <c r="L930" s="4">
        <v>2.9</v>
      </c>
    </row>
    <row r="931">
      <c r="A931" s="20" t="s">
        <v>1177</v>
      </c>
      <c r="B931" s="20" t="s">
        <v>4909</v>
      </c>
      <c r="C931" s="20" t="s">
        <v>4910</v>
      </c>
      <c r="D931" s="20" t="s">
        <v>4911</v>
      </c>
      <c r="E931" s="4" t="s">
        <v>17</v>
      </c>
      <c r="F931" s="4">
        <v>159.0</v>
      </c>
      <c r="G931" s="4">
        <v>3.63</v>
      </c>
      <c r="H931" s="8">
        <v>0.1509</v>
      </c>
      <c r="I931" s="8">
        <v>0.3813</v>
      </c>
      <c r="J931" s="9">
        <v>0.0025462962962962965</v>
      </c>
      <c r="K931" s="21">
        <v>220.0</v>
      </c>
      <c r="L931" s="4">
        <v>1.64</v>
      </c>
    </row>
    <row r="932">
      <c r="A932" s="20" t="s">
        <v>4374</v>
      </c>
      <c r="B932" s="20" t="s">
        <v>4909</v>
      </c>
      <c r="C932" s="20" t="s">
        <v>4910</v>
      </c>
      <c r="D932" s="20" t="s">
        <v>4911</v>
      </c>
      <c r="E932" s="4" t="s">
        <v>17</v>
      </c>
      <c r="F932" s="4">
        <v>159.0</v>
      </c>
      <c r="G932" s="4">
        <v>1.2</v>
      </c>
      <c r="H932" s="8">
        <v>0.9371</v>
      </c>
      <c r="I932" s="8">
        <v>0.0681</v>
      </c>
      <c r="J932" s="9">
        <v>1.1574074074074075E-4</v>
      </c>
      <c r="K932" s="21">
        <v>10.0</v>
      </c>
      <c r="L932" s="4">
        <v>0.08</v>
      </c>
    </row>
    <row r="933">
      <c r="A933" s="20" t="s">
        <v>1181</v>
      </c>
      <c r="B933" s="20" t="s">
        <v>4909</v>
      </c>
      <c r="C933" s="20" t="s">
        <v>4910</v>
      </c>
      <c r="D933" s="20" t="s">
        <v>4911</v>
      </c>
      <c r="E933" s="4" t="s">
        <v>17</v>
      </c>
      <c r="F933" s="4">
        <v>159.0</v>
      </c>
      <c r="G933" s="4">
        <v>2.84</v>
      </c>
      <c r="H933" s="8">
        <v>0.3522</v>
      </c>
      <c r="I933" s="8">
        <v>0.2417</v>
      </c>
      <c r="J933" s="9">
        <v>0.001863425925925926</v>
      </c>
      <c r="K933" s="21">
        <v>161.0</v>
      </c>
      <c r="L933" s="4">
        <v>1.35</v>
      </c>
    </row>
    <row r="934">
      <c r="A934" s="20" t="s">
        <v>1182</v>
      </c>
      <c r="B934" s="20" t="s">
        <v>4909</v>
      </c>
      <c r="C934" s="20" t="s">
        <v>4910</v>
      </c>
      <c r="D934" s="20" t="s">
        <v>4911</v>
      </c>
      <c r="E934" s="4" t="s">
        <v>17</v>
      </c>
      <c r="F934" s="4">
        <v>159.0</v>
      </c>
      <c r="G934" s="4">
        <v>3.58</v>
      </c>
      <c r="H934" s="8">
        <v>0.2453</v>
      </c>
      <c r="I934" s="8">
        <v>0.2193</v>
      </c>
      <c r="J934" s="9">
        <v>0.003969907407407407</v>
      </c>
      <c r="K934" s="21">
        <v>343.0</v>
      </c>
      <c r="L934" s="4">
        <v>4.14</v>
      </c>
    </row>
    <row r="935">
      <c r="A935" s="20" t="s">
        <v>1183</v>
      </c>
      <c r="B935" s="20" t="s">
        <v>4909</v>
      </c>
      <c r="C935" s="20" t="s">
        <v>4910</v>
      </c>
      <c r="D935" s="20" t="s">
        <v>4911</v>
      </c>
      <c r="E935" s="4" t="s">
        <v>17</v>
      </c>
      <c r="F935" s="4">
        <v>159.0</v>
      </c>
      <c r="G935" s="4">
        <v>5.72</v>
      </c>
      <c r="H935" s="8">
        <v>0.2453</v>
      </c>
      <c r="I935" s="8">
        <v>0.1352</v>
      </c>
      <c r="J935" s="9">
        <v>0.0036689814814814814</v>
      </c>
      <c r="K935" s="21">
        <v>317.0</v>
      </c>
      <c r="L935" s="4">
        <v>4.2</v>
      </c>
    </row>
    <row r="936">
      <c r="A936" s="20">
        <v>8475.0</v>
      </c>
      <c r="B936" s="20" t="s">
        <v>4904</v>
      </c>
      <c r="C936" s="20" t="s">
        <v>4905</v>
      </c>
      <c r="D936" s="20" t="s">
        <v>4906</v>
      </c>
      <c r="E936" s="4" t="s">
        <v>12</v>
      </c>
      <c r="F936" s="4">
        <v>158.0</v>
      </c>
      <c r="G936" s="4">
        <v>2.41</v>
      </c>
      <c r="H936" s="8">
        <v>0.1519</v>
      </c>
      <c r="I936" s="8">
        <v>0.0971</v>
      </c>
      <c r="J936" s="9">
        <v>0.002476851851851852</v>
      </c>
      <c r="K936" s="21">
        <v>214.0</v>
      </c>
      <c r="L936" s="4">
        <v>3.82</v>
      </c>
    </row>
    <row r="937">
      <c r="A937" s="20" t="s">
        <v>1184</v>
      </c>
      <c r="B937" s="20" t="s">
        <v>4909</v>
      </c>
      <c r="C937" s="20" t="s">
        <v>4910</v>
      </c>
      <c r="D937" s="20" t="s">
        <v>4911</v>
      </c>
      <c r="E937" s="4" t="s">
        <v>17</v>
      </c>
      <c r="F937" s="4">
        <v>158.0</v>
      </c>
      <c r="G937" s="4">
        <v>3.33</v>
      </c>
      <c r="H937" s="8">
        <v>0.3354</v>
      </c>
      <c r="I937" s="8">
        <v>0.1369</v>
      </c>
      <c r="J937" s="9">
        <v>0.006319444444444444</v>
      </c>
      <c r="K937" s="21">
        <v>546.0</v>
      </c>
      <c r="L937" s="4">
        <v>3.72</v>
      </c>
    </row>
    <row r="938">
      <c r="A938" s="20" t="s">
        <v>1185</v>
      </c>
      <c r="B938" s="20" t="s">
        <v>4909</v>
      </c>
      <c r="C938" s="20" t="s">
        <v>4910</v>
      </c>
      <c r="D938" s="20" t="s">
        <v>4911</v>
      </c>
      <c r="E938" s="4" t="s">
        <v>17</v>
      </c>
      <c r="F938" s="4">
        <v>158.0</v>
      </c>
      <c r="G938" s="4">
        <v>2.86</v>
      </c>
      <c r="H938" s="8">
        <v>0.7025</v>
      </c>
      <c r="I938" s="8">
        <v>0.115</v>
      </c>
      <c r="J938" s="9">
        <v>0.0014699074074074074</v>
      </c>
      <c r="K938" s="21">
        <v>127.0</v>
      </c>
      <c r="L938" s="4">
        <v>0.97</v>
      </c>
    </row>
    <row r="939">
      <c r="A939" s="20" t="s">
        <v>2276</v>
      </c>
      <c r="B939" s="20" t="s">
        <v>4904</v>
      </c>
      <c r="C939" s="20" t="s">
        <v>4907</v>
      </c>
      <c r="D939" s="20" t="s">
        <v>4908</v>
      </c>
      <c r="E939" s="4" t="s">
        <v>15</v>
      </c>
      <c r="F939" s="4">
        <v>158.0</v>
      </c>
      <c r="G939" s="4">
        <v>3.61</v>
      </c>
      <c r="H939" s="8">
        <v>0.2595</v>
      </c>
      <c r="I939" s="8">
        <v>0.1737</v>
      </c>
      <c r="J939" s="9">
        <v>0.003599537037037037</v>
      </c>
      <c r="K939" s="21">
        <v>311.0</v>
      </c>
      <c r="L939" s="4">
        <v>2.8</v>
      </c>
    </row>
    <row r="940">
      <c r="A940" s="20">
        <v>4034.0</v>
      </c>
      <c r="B940" s="20" t="s">
        <v>4904</v>
      </c>
      <c r="C940" s="20" t="s">
        <v>4905</v>
      </c>
      <c r="D940" s="20" t="s">
        <v>4906</v>
      </c>
      <c r="E940" s="4" t="s">
        <v>12</v>
      </c>
      <c r="F940" s="4">
        <v>157.0</v>
      </c>
      <c r="G940" s="4">
        <v>1.93</v>
      </c>
      <c r="H940" s="8">
        <v>0.051</v>
      </c>
      <c r="I940" s="8">
        <v>0.0264</v>
      </c>
      <c r="J940" s="9">
        <v>0.0024189814814814816</v>
      </c>
      <c r="K940" s="21">
        <v>209.0</v>
      </c>
      <c r="L940" s="4">
        <v>5.39</v>
      </c>
    </row>
    <row r="941">
      <c r="A941" s="20" t="s">
        <v>3975</v>
      </c>
      <c r="B941" s="20" t="s">
        <v>4909</v>
      </c>
      <c r="C941" s="20" t="s">
        <v>4910</v>
      </c>
      <c r="D941" s="20" t="s">
        <v>4911</v>
      </c>
      <c r="E941" s="4" t="s">
        <v>17</v>
      </c>
      <c r="F941" s="4">
        <v>157.0</v>
      </c>
      <c r="G941" s="4">
        <v>3.19</v>
      </c>
      <c r="H941" s="8">
        <v>0.1465</v>
      </c>
      <c r="I941" s="8">
        <v>0.2954</v>
      </c>
      <c r="J941" s="9">
        <v>0.002766203703703704</v>
      </c>
      <c r="K941" s="21">
        <v>239.0</v>
      </c>
      <c r="L941" s="4">
        <v>2.63</v>
      </c>
    </row>
    <row r="942">
      <c r="A942" s="20" t="s">
        <v>1189</v>
      </c>
      <c r="B942" s="20" t="s">
        <v>4909</v>
      </c>
      <c r="C942" s="20" t="s">
        <v>4910</v>
      </c>
      <c r="D942" s="20" t="s">
        <v>4911</v>
      </c>
      <c r="E942" s="4" t="s">
        <v>17</v>
      </c>
      <c r="F942" s="4">
        <v>157.0</v>
      </c>
      <c r="G942" s="4">
        <v>2.9</v>
      </c>
      <c r="H942" s="8">
        <v>0.1592</v>
      </c>
      <c r="I942" s="8">
        <v>0.3319</v>
      </c>
      <c r="J942" s="9">
        <v>0.003125</v>
      </c>
      <c r="K942" s="21">
        <v>270.0</v>
      </c>
      <c r="L942" s="4">
        <v>4.11</v>
      </c>
    </row>
    <row r="943">
      <c r="A943" s="20" t="s">
        <v>1190</v>
      </c>
      <c r="B943" s="20" t="s">
        <v>4909</v>
      </c>
      <c r="C943" s="20" t="s">
        <v>4910</v>
      </c>
      <c r="D943" s="20" t="s">
        <v>4911</v>
      </c>
      <c r="E943" s="4" t="s">
        <v>17</v>
      </c>
      <c r="F943" s="4">
        <v>157.0</v>
      </c>
      <c r="G943" s="4">
        <v>2.84</v>
      </c>
      <c r="H943" s="8">
        <v>0.3567</v>
      </c>
      <c r="I943" s="8">
        <v>0.1143</v>
      </c>
      <c r="J943" s="9">
        <v>0.003275462962962963</v>
      </c>
      <c r="K943" s="21">
        <v>283.0</v>
      </c>
      <c r="L943" s="4">
        <v>2.34</v>
      </c>
    </row>
    <row r="944">
      <c r="A944" s="20" t="s">
        <v>1192</v>
      </c>
      <c r="B944" s="20" t="s">
        <v>4909</v>
      </c>
      <c r="C944" s="20" t="s">
        <v>4910</v>
      </c>
      <c r="D944" s="20" t="s">
        <v>4912</v>
      </c>
      <c r="E944" s="4" t="s">
        <v>32</v>
      </c>
      <c r="F944" s="4">
        <v>157.0</v>
      </c>
      <c r="G944" s="4">
        <v>4.04</v>
      </c>
      <c r="H944" s="8">
        <v>0.3567</v>
      </c>
      <c r="I944" s="8">
        <v>0.123</v>
      </c>
      <c r="J944" s="9">
        <v>0.0028935185185185184</v>
      </c>
      <c r="K944" s="21">
        <v>250.0</v>
      </c>
      <c r="L944" s="4">
        <v>2.87</v>
      </c>
    </row>
    <row r="945">
      <c r="A945" s="20" t="s">
        <v>1193</v>
      </c>
      <c r="B945" s="20" t="s">
        <v>4909</v>
      </c>
      <c r="C945" s="20" t="s">
        <v>4910</v>
      </c>
      <c r="D945" s="20" t="s">
        <v>4911</v>
      </c>
      <c r="E945" s="4" t="s">
        <v>17</v>
      </c>
      <c r="F945" s="4">
        <v>157.0</v>
      </c>
      <c r="G945" s="4">
        <v>3.88</v>
      </c>
      <c r="H945" s="8">
        <v>0.3567</v>
      </c>
      <c r="I945" s="8">
        <v>0.1445</v>
      </c>
      <c r="J945" s="9">
        <v>0.002951388888888889</v>
      </c>
      <c r="K945" s="21">
        <v>255.0</v>
      </c>
      <c r="L945" s="4">
        <v>3.47</v>
      </c>
    </row>
    <row r="946">
      <c r="A946" s="20" t="s">
        <v>1194</v>
      </c>
      <c r="B946" s="20" t="s">
        <v>4909</v>
      </c>
      <c r="C946" s="20" t="s">
        <v>4910</v>
      </c>
      <c r="D946" s="20" t="s">
        <v>4911</v>
      </c>
      <c r="E946" s="4" t="s">
        <v>17</v>
      </c>
      <c r="F946" s="4">
        <v>157.0</v>
      </c>
      <c r="G946" s="4">
        <v>4.25</v>
      </c>
      <c r="H946" s="8">
        <v>0.2803</v>
      </c>
      <c r="I946" s="8">
        <v>0.1826</v>
      </c>
      <c r="J946" s="9">
        <v>0.002951388888888889</v>
      </c>
      <c r="K946" s="21">
        <v>255.0</v>
      </c>
      <c r="L946" s="4">
        <v>2.84</v>
      </c>
    </row>
    <row r="947">
      <c r="A947" s="20">
        <v>28581.0</v>
      </c>
      <c r="B947" s="20" t="s">
        <v>4904</v>
      </c>
      <c r="C947" s="20" t="s">
        <v>4905</v>
      </c>
      <c r="D947" s="20" t="s">
        <v>4906</v>
      </c>
      <c r="E947" s="4" t="s">
        <v>12</v>
      </c>
      <c r="F947" s="4">
        <v>156.0</v>
      </c>
      <c r="G947" s="4">
        <v>2.22</v>
      </c>
      <c r="H947" s="8">
        <v>0.4038</v>
      </c>
      <c r="I947" s="8">
        <v>0.1879</v>
      </c>
      <c r="J947" s="9">
        <v>0.004155092592592592</v>
      </c>
      <c r="K947" s="21">
        <v>359.0</v>
      </c>
      <c r="L947" s="4">
        <v>2.37</v>
      </c>
    </row>
    <row r="948">
      <c r="A948" s="20" t="s">
        <v>1195</v>
      </c>
      <c r="B948" s="20" t="s">
        <v>4909</v>
      </c>
      <c r="C948" s="20" t="s">
        <v>4910</v>
      </c>
      <c r="D948" s="20" t="s">
        <v>4911</v>
      </c>
      <c r="E948" s="4" t="s">
        <v>17</v>
      </c>
      <c r="F948" s="4">
        <v>156.0</v>
      </c>
      <c r="G948" s="4">
        <v>7.58</v>
      </c>
      <c r="H948" s="8">
        <v>0.2436</v>
      </c>
      <c r="I948" s="8">
        <v>0.1455</v>
      </c>
      <c r="J948" s="9">
        <v>0.0037962962962962963</v>
      </c>
      <c r="K948" s="21">
        <v>328.0</v>
      </c>
      <c r="L948" s="4">
        <v>3.38</v>
      </c>
    </row>
    <row r="949">
      <c r="A949" s="20" t="s">
        <v>1196</v>
      </c>
      <c r="B949" s="20" t="s">
        <v>4909</v>
      </c>
      <c r="C949" s="20" t="s">
        <v>4910</v>
      </c>
      <c r="D949" s="20" t="s">
        <v>4911</v>
      </c>
      <c r="E949" s="4" t="s">
        <v>17</v>
      </c>
      <c r="F949" s="4">
        <v>156.0</v>
      </c>
      <c r="G949" s="4">
        <v>3.3</v>
      </c>
      <c r="H949" s="8">
        <v>0.3141</v>
      </c>
      <c r="I949" s="8">
        <v>0.1961</v>
      </c>
      <c r="J949" s="9">
        <v>0.002199074074074074</v>
      </c>
      <c r="K949" s="21">
        <v>190.0</v>
      </c>
      <c r="L949" s="4">
        <v>2.17</v>
      </c>
    </row>
    <row r="950">
      <c r="A950" s="20" t="s">
        <v>1197</v>
      </c>
      <c r="B950" s="20" t="s">
        <v>4909</v>
      </c>
      <c r="C950" s="20" t="s">
        <v>4910</v>
      </c>
      <c r="D950" s="20" t="s">
        <v>4911</v>
      </c>
      <c r="E950" s="4" t="s">
        <v>17</v>
      </c>
      <c r="F950" s="4">
        <v>156.0</v>
      </c>
      <c r="G950" s="4">
        <v>6.99</v>
      </c>
      <c r="H950" s="8">
        <v>0.3269</v>
      </c>
      <c r="I950" s="8">
        <v>0.121</v>
      </c>
      <c r="J950" s="9">
        <v>0.005868055555555555</v>
      </c>
      <c r="K950" s="21">
        <v>507.0</v>
      </c>
      <c r="L950" s="4">
        <v>4.47</v>
      </c>
    </row>
    <row r="951">
      <c r="A951" s="20" t="s">
        <v>1199</v>
      </c>
      <c r="B951" s="20" t="s">
        <v>4909</v>
      </c>
      <c r="C951" s="20" t="s">
        <v>4910</v>
      </c>
      <c r="D951" s="20" t="s">
        <v>4912</v>
      </c>
      <c r="E951" s="4" t="s">
        <v>32</v>
      </c>
      <c r="F951" s="4">
        <v>156.0</v>
      </c>
      <c r="G951" s="4">
        <v>3.52</v>
      </c>
      <c r="H951" s="8">
        <v>0.1795</v>
      </c>
      <c r="I951" s="8">
        <v>0.2058</v>
      </c>
      <c r="J951" s="9">
        <v>0.0030208333333333333</v>
      </c>
      <c r="K951" s="21">
        <v>261.0</v>
      </c>
      <c r="L951" s="4">
        <v>5.29</v>
      </c>
    </row>
    <row r="952">
      <c r="A952" s="20">
        <v>27501.0</v>
      </c>
      <c r="B952" s="20" t="s">
        <v>4904</v>
      </c>
      <c r="C952" s="20" t="s">
        <v>4905</v>
      </c>
      <c r="D952" s="20" t="s">
        <v>4906</v>
      </c>
      <c r="E952" s="4" t="s">
        <v>12</v>
      </c>
      <c r="F952" s="4">
        <v>155.0</v>
      </c>
      <c r="G952" s="4">
        <v>2.39</v>
      </c>
      <c r="H952" s="8">
        <v>0.3161</v>
      </c>
      <c r="I952" s="8">
        <v>0.1486</v>
      </c>
      <c r="J952" s="9">
        <v>0.002800925925925926</v>
      </c>
      <c r="K952" s="21">
        <v>242.0</v>
      </c>
      <c r="L952" s="4">
        <v>3.05</v>
      </c>
    </row>
    <row r="953">
      <c r="A953" s="20" t="s">
        <v>1200</v>
      </c>
      <c r="B953" s="20" t="s">
        <v>4904</v>
      </c>
      <c r="C953" s="20" t="s">
        <v>4907</v>
      </c>
      <c r="D953" s="20" t="s">
        <v>4908</v>
      </c>
      <c r="E953" s="4" t="s">
        <v>15</v>
      </c>
      <c r="F953" s="4">
        <v>155.0</v>
      </c>
      <c r="G953" s="4">
        <v>3.98</v>
      </c>
      <c r="H953" s="8">
        <v>0.3419</v>
      </c>
      <c r="I953" s="8">
        <v>0.0454</v>
      </c>
      <c r="J953" s="9">
        <v>0.0053125</v>
      </c>
      <c r="K953" s="21">
        <v>459.0</v>
      </c>
      <c r="L953" s="4">
        <v>5.15</v>
      </c>
    </row>
    <row r="954">
      <c r="A954" s="20" t="s">
        <v>1201</v>
      </c>
      <c r="B954" s="20" t="s">
        <v>4909</v>
      </c>
      <c r="C954" s="20" t="s">
        <v>4910</v>
      </c>
      <c r="D954" s="20" t="s">
        <v>4911</v>
      </c>
      <c r="E954" s="4" t="s">
        <v>17</v>
      </c>
      <c r="F954" s="4">
        <v>155.0</v>
      </c>
      <c r="G954" s="4">
        <v>3.43</v>
      </c>
      <c r="H954" s="8">
        <v>0.2194</v>
      </c>
      <c r="I954" s="8">
        <v>0.2015</v>
      </c>
      <c r="J954" s="9">
        <v>0.0025462962962962965</v>
      </c>
      <c r="K954" s="21">
        <v>220.0</v>
      </c>
      <c r="L954" s="4">
        <v>2.92</v>
      </c>
    </row>
    <row r="955">
      <c r="A955" s="20" t="s">
        <v>1202</v>
      </c>
      <c r="B955" s="20" t="s">
        <v>4904</v>
      </c>
      <c r="C955" s="20" t="s">
        <v>4917</v>
      </c>
      <c r="D955" s="20" t="s">
        <v>4918</v>
      </c>
      <c r="E955" s="4" t="s">
        <v>642</v>
      </c>
      <c r="F955" s="4">
        <v>155.0</v>
      </c>
      <c r="G955" s="4">
        <v>3.93</v>
      </c>
      <c r="H955" s="8">
        <v>0.2258</v>
      </c>
      <c r="I955" s="8">
        <v>0.1741</v>
      </c>
      <c r="J955" s="9">
        <v>0.0038194444444444443</v>
      </c>
      <c r="K955" s="21">
        <v>330.0</v>
      </c>
      <c r="L955" s="4">
        <v>3.97</v>
      </c>
    </row>
    <row r="956">
      <c r="A956" s="20">
        <v>2015.0</v>
      </c>
      <c r="B956" s="20" t="s">
        <v>4909</v>
      </c>
      <c r="C956" s="20" t="s">
        <v>4910</v>
      </c>
      <c r="D956" s="20" t="s">
        <v>4916</v>
      </c>
      <c r="E956" s="4" t="s">
        <v>315</v>
      </c>
      <c r="F956" s="4">
        <v>154.0</v>
      </c>
      <c r="G956" s="4">
        <v>2.98</v>
      </c>
      <c r="H956" s="8">
        <v>0.3052</v>
      </c>
      <c r="I956" s="8">
        <v>0.1961</v>
      </c>
      <c r="J956" s="9">
        <v>0.0028356481481481483</v>
      </c>
      <c r="K956" s="21">
        <v>245.0</v>
      </c>
      <c r="L956" s="4">
        <v>2.79</v>
      </c>
    </row>
    <row r="957">
      <c r="A957" s="20">
        <v>4372.0</v>
      </c>
      <c r="B957" s="20" t="s">
        <v>4904</v>
      </c>
      <c r="C957" s="20" t="s">
        <v>4905</v>
      </c>
      <c r="D957" s="20" t="s">
        <v>4906</v>
      </c>
      <c r="E957" s="4" t="s">
        <v>12</v>
      </c>
      <c r="F957" s="4">
        <v>154.0</v>
      </c>
      <c r="G957" s="4">
        <v>2.58</v>
      </c>
      <c r="H957" s="8">
        <v>0.2792</v>
      </c>
      <c r="I957" s="8">
        <v>0.1709</v>
      </c>
      <c r="J957" s="9">
        <v>0.003148148148148148</v>
      </c>
      <c r="K957" s="21">
        <v>272.0</v>
      </c>
      <c r="L957" s="4">
        <v>6.0</v>
      </c>
    </row>
    <row r="958">
      <c r="A958" s="20" t="s">
        <v>3468</v>
      </c>
      <c r="B958" s="20" t="s">
        <v>4909</v>
      </c>
      <c r="C958" s="20" t="s">
        <v>4910</v>
      </c>
      <c r="D958" s="20" t="s">
        <v>4911</v>
      </c>
      <c r="E958" s="4" t="s">
        <v>17</v>
      </c>
      <c r="F958" s="4">
        <v>154.0</v>
      </c>
      <c r="G958" s="4">
        <v>3.71</v>
      </c>
      <c r="H958" s="8">
        <v>0.2208</v>
      </c>
      <c r="I958" s="8">
        <v>0.2343</v>
      </c>
      <c r="J958" s="9">
        <v>0.0038773148148148148</v>
      </c>
      <c r="K958" s="21">
        <v>335.0</v>
      </c>
      <c r="L958" s="4">
        <v>4.09</v>
      </c>
    </row>
    <row r="959">
      <c r="A959" s="20" t="s">
        <v>1205</v>
      </c>
      <c r="B959" s="20" t="s">
        <v>4909</v>
      </c>
      <c r="C959" s="20" t="s">
        <v>4910</v>
      </c>
      <c r="D959" s="20" t="s">
        <v>4911</v>
      </c>
      <c r="E959" s="4" t="s">
        <v>17</v>
      </c>
      <c r="F959" s="4">
        <v>154.0</v>
      </c>
      <c r="G959" s="4">
        <v>3.34</v>
      </c>
      <c r="H959" s="8">
        <v>0.3506</v>
      </c>
      <c r="I959" s="8">
        <v>0.142</v>
      </c>
      <c r="J959" s="9">
        <v>0.003148148148148148</v>
      </c>
      <c r="K959" s="21">
        <v>272.0</v>
      </c>
      <c r="L959" s="4">
        <v>3.9</v>
      </c>
    </row>
    <row r="960">
      <c r="A960" s="20" t="s">
        <v>1207</v>
      </c>
      <c r="B960" s="20" t="s">
        <v>4909</v>
      </c>
      <c r="C960" s="20" t="s">
        <v>4910</v>
      </c>
      <c r="D960" s="20" t="s">
        <v>4911</v>
      </c>
      <c r="E960" s="4" t="s">
        <v>17</v>
      </c>
      <c r="F960" s="4">
        <v>154.0</v>
      </c>
      <c r="G960" s="4">
        <v>4.44</v>
      </c>
      <c r="H960" s="8">
        <v>0.2078</v>
      </c>
      <c r="I960" s="8">
        <v>0.2401</v>
      </c>
      <c r="J960" s="9">
        <v>0.002916666666666667</v>
      </c>
      <c r="K960" s="21">
        <v>252.0</v>
      </c>
      <c r="L960" s="4">
        <v>2.22</v>
      </c>
    </row>
    <row r="961">
      <c r="A961" s="20" t="s">
        <v>1209</v>
      </c>
      <c r="B961" s="20" t="s">
        <v>4909</v>
      </c>
      <c r="C961" s="20" t="s">
        <v>4910</v>
      </c>
      <c r="D961" s="20" t="s">
        <v>4912</v>
      </c>
      <c r="E961" s="4" t="s">
        <v>32</v>
      </c>
      <c r="F961" s="4">
        <v>154.0</v>
      </c>
      <c r="G961" s="4">
        <v>3.62</v>
      </c>
      <c r="H961" s="8">
        <v>0.3117</v>
      </c>
      <c r="I961" s="8">
        <v>0.1364</v>
      </c>
      <c r="J961" s="9">
        <v>0.002534722222222222</v>
      </c>
      <c r="K961" s="21">
        <v>219.0</v>
      </c>
      <c r="L961" s="4">
        <v>2.64</v>
      </c>
    </row>
    <row r="962">
      <c r="A962" s="20" t="s">
        <v>1210</v>
      </c>
      <c r="B962" s="20" t="s">
        <v>4909</v>
      </c>
      <c r="C962" s="20" t="s">
        <v>4910</v>
      </c>
      <c r="D962" s="20" t="s">
        <v>4911</v>
      </c>
      <c r="E962" s="4" t="s">
        <v>17</v>
      </c>
      <c r="F962" s="4">
        <v>154.0</v>
      </c>
      <c r="G962" s="4">
        <v>4.4</v>
      </c>
      <c r="H962" s="8">
        <v>0.3766</v>
      </c>
      <c r="I962" s="8">
        <v>0.1448</v>
      </c>
      <c r="J962" s="9">
        <v>0.0036805555555555554</v>
      </c>
      <c r="K962" s="21">
        <v>318.0</v>
      </c>
      <c r="L962" s="4">
        <v>3.55</v>
      </c>
    </row>
    <row r="963">
      <c r="A963" s="20" t="s">
        <v>1211</v>
      </c>
      <c r="B963" s="20" t="s">
        <v>4909</v>
      </c>
      <c r="C963" s="20" t="s">
        <v>4910</v>
      </c>
      <c r="D963" s="20" t="s">
        <v>4912</v>
      </c>
      <c r="E963" s="4" t="s">
        <v>32</v>
      </c>
      <c r="F963" s="4">
        <v>154.0</v>
      </c>
      <c r="G963" s="4">
        <v>1.81</v>
      </c>
      <c r="H963" s="8">
        <v>0.0909</v>
      </c>
      <c r="I963" s="8">
        <v>0.3154</v>
      </c>
      <c r="J963" s="9">
        <v>0.002523148148148148</v>
      </c>
      <c r="K963" s="21">
        <v>218.0</v>
      </c>
      <c r="L963" s="4">
        <v>3.66</v>
      </c>
    </row>
    <row r="964">
      <c r="A964" s="20" t="s">
        <v>1212</v>
      </c>
      <c r="B964" s="20" t="s">
        <v>4909</v>
      </c>
      <c r="C964" s="20" t="s">
        <v>4910</v>
      </c>
      <c r="D964" s="20" t="s">
        <v>4911</v>
      </c>
      <c r="E964" s="4" t="s">
        <v>17</v>
      </c>
      <c r="F964" s="4">
        <v>154.0</v>
      </c>
      <c r="G964" s="4">
        <v>3.7</v>
      </c>
      <c r="H964" s="8">
        <v>0.3052</v>
      </c>
      <c r="I964" s="8">
        <v>0.1702</v>
      </c>
      <c r="J964" s="9">
        <v>0.0025925925925925925</v>
      </c>
      <c r="K964" s="21">
        <v>224.0</v>
      </c>
      <c r="L964" s="4">
        <v>3.32</v>
      </c>
    </row>
    <row r="965">
      <c r="A965" s="20" t="s">
        <v>1213</v>
      </c>
      <c r="B965" s="20" t="s">
        <v>4904</v>
      </c>
      <c r="C965" s="20" t="s">
        <v>4907</v>
      </c>
      <c r="D965" s="20" t="s">
        <v>4908</v>
      </c>
      <c r="E965" s="4" t="s">
        <v>15</v>
      </c>
      <c r="F965" s="4">
        <v>153.0</v>
      </c>
      <c r="G965" s="4">
        <v>3.0</v>
      </c>
      <c r="H965" s="8">
        <v>0.1895</v>
      </c>
      <c r="I965" s="8">
        <v>0.22</v>
      </c>
      <c r="J965" s="9">
        <v>0.002685185185185185</v>
      </c>
      <c r="K965" s="21">
        <v>232.0</v>
      </c>
      <c r="L965" s="4">
        <v>2.9</v>
      </c>
    </row>
    <row r="966">
      <c r="A966" s="20" t="s">
        <v>1214</v>
      </c>
      <c r="B966" s="20" t="s">
        <v>4909</v>
      </c>
      <c r="C966" s="20" t="s">
        <v>4910</v>
      </c>
      <c r="D966" s="20" t="s">
        <v>4911</v>
      </c>
      <c r="E966" s="4" t="s">
        <v>17</v>
      </c>
      <c r="F966" s="4">
        <v>153.0</v>
      </c>
      <c r="G966" s="4">
        <v>3.64</v>
      </c>
      <c r="H966" s="8">
        <v>0.183</v>
      </c>
      <c r="I966" s="8">
        <v>0.1975</v>
      </c>
      <c r="J966" s="9">
        <v>0.00375</v>
      </c>
      <c r="K966" s="21">
        <v>324.0</v>
      </c>
      <c r="L966" s="4">
        <v>2.35</v>
      </c>
    </row>
    <row r="967">
      <c r="A967" s="20" t="s">
        <v>1215</v>
      </c>
      <c r="B967" s="20" t="s">
        <v>4904</v>
      </c>
      <c r="C967" s="20" t="s">
        <v>4913</v>
      </c>
      <c r="D967" s="20" t="s">
        <v>4915</v>
      </c>
      <c r="E967" s="4" t="s">
        <v>4807</v>
      </c>
      <c r="F967" s="4">
        <v>153.0</v>
      </c>
      <c r="G967" s="4">
        <v>2.56</v>
      </c>
      <c r="H967" s="8">
        <v>0.1242</v>
      </c>
      <c r="I967" s="8">
        <v>0.1352</v>
      </c>
      <c r="J967" s="9">
        <v>0.0021064814814814813</v>
      </c>
      <c r="K967" s="21">
        <v>182.0</v>
      </c>
      <c r="L967" s="4">
        <v>4.12</v>
      </c>
    </row>
    <row r="968">
      <c r="A968" s="20" t="s">
        <v>1216</v>
      </c>
      <c r="B968" s="20" t="s">
        <v>4909</v>
      </c>
      <c r="C968" s="20" t="s">
        <v>4910</v>
      </c>
      <c r="D968" s="20" t="s">
        <v>4911</v>
      </c>
      <c r="E968" s="4" t="s">
        <v>17</v>
      </c>
      <c r="F968" s="4">
        <v>153.0</v>
      </c>
      <c r="G968" s="4">
        <v>2.87</v>
      </c>
      <c r="H968" s="8">
        <v>0.1438</v>
      </c>
      <c r="I968" s="8">
        <v>0.4396</v>
      </c>
      <c r="J968" s="9">
        <v>0.0017592592592592592</v>
      </c>
      <c r="K968" s="21">
        <v>152.0</v>
      </c>
      <c r="L968" s="4">
        <v>2.26</v>
      </c>
    </row>
    <row r="969">
      <c r="A969" s="20" t="s">
        <v>1217</v>
      </c>
      <c r="B969" s="20" t="s">
        <v>4909</v>
      </c>
      <c r="C969" s="20" t="s">
        <v>4910</v>
      </c>
      <c r="D969" s="20" t="s">
        <v>4911</v>
      </c>
      <c r="E969" s="4" t="s">
        <v>17</v>
      </c>
      <c r="F969" s="4">
        <v>153.0</v>
      </c>
      <c r="G969" s="4">
        <v>2.42</v>
      </c>
      <c r="H969" s="8">
        <v>0.2288</v>
      </c>
      <c r="I969" s="8">
        <v>0.3046</v>
      </c>
      <c r="J969" s="9">
        <v>0.0020601851851851853</v>
      </c>
      <c r="K969" s="21">
        <v>178.0</v>
      </c>
      <c r="L969" s="4">
        <v>3.24</v>
      </c>
    </row>
    <row r="970">
      <c r="A970" s="20" t="s">
        <v>1218</v>
      </c>
      <c r="B970" s="20" t="s">
        <v>4909</v>
      </c>
      <c r="C970" s="20" t="s">
        <v>4910</v>
      </c>
      <c r="D970" s="20" t="s">
        <v>4911</v>
      </c>
      <c r="E970" s="4" t="s">
        <v>17</v>
      </c>
      <c r="F970" s="4">
        <v>153.0</v>
      </c>
      <c r="G970" s="4">
        <v>3.86</v>
      </c>
      <c r="H970" s="8">
        <v>0.3333</v>
      </c>
      <c r="I970" s="8">
        <v>0.1831</v>
      </c>
      <c r="J970" s="9">
        <v>0.003564814814814815</v>
      </c>
      <c r="K970" s="21">
        <v>308.0</v>
      </c>
      <c r="L970" s="4">
        <v>3.37</v>
      </c>
    </row>
    <row r="971">
      <c r="A971" s="20" t="s">
        <v>1219</v>
      </c>
      <c r="B971" s="20" t="s">
        <v>4909</v>
      </c>
      <c r="C971" s="20" t="s">
        <v>4910</v>
      </c>
      <c r="D971" s="20" t="s">
        <v>4912</v>
      </c>
      <c r="E971" s="4" t="s">
        <v>32</v>
      </c>
      <c r="F971" s="4">
        <v>153.0</v>
      </c>
      <c r="G971" s="4">
        <v>1.88</v>
      </c>
      <c r="H971" s="8">
        <v>0.1503</v>
      </c>
      <c r="I971" s="8">
        <v>0.2535</v>
      </c>
      <c r="J971" s="9">
        <v>0.002476851851851852</v>
      </c>
      <c r="K971" s="21">
        <v>214.0</v>
      </c>
      <c r="L971" s="4">
        <v>4.48</v>
      </c>
    </row>
    <row r="972">
      <c r="A972" s="20">
        <v>6720.0</v>
      </c>
      <c r="B972" s="20" t="s">
        <v>4904</v>
      </c>
      <c r="C972" s="20" t="s">
        <v>4907</v>
      </c>
      <c r="D972" s="20" t="s">
        <v>4906</v>
      </c>
      <c r="E972" s="4" t="s">
        <v>21</v>
      </c>
      <c r="F972" s="4">
        <v>152.0</v>
      </c>
      <c r="G972" s="4">
        <v>2.75</v>
      </c>
      <c r="H972" s="8">
        <v>0.1447</v>
      </c>
      <c r="I972" s="8">
        <v>0.0933</v>
      </c>
      <c r="J972" s="9">
        <v>0.004756944444444445</v>
      </c>
      <c r="K972" s="21">
        <v>411.0</v>
      </c>
      <c r="L972" s="4">
        <v>6.7</v>
      </c>
    </row>
    <row r="973">
      <c r="A973" s="20" t="s">
        <v>1221</v>
      </c>
      <c r="B973" s="20" t="s">
        <v>4904</v>
      </c>
      <c r="C973" s="20" t="s">
        <v>4917</v>
      </c>
      <c r="D973" s="20" t="s">
        <v>4918</v>
      </c>
      <c r="E973" s="4" t="s">
        <v>642</v>
      </c>
      <c r="F973" s="4">
        <v>152.0</v>
      </c>
      <c r="G973" s="4">
        <v>3.23</v>
      </c>
      <c r="H973" s="8">
        <v>0.1908</v>
      </c>
      <c r="I973" s="8">
        <v>0.224</v>
      </c>
      <c r="J973" s="9">
        <v>0.0027314814814814814</v>
      </c>
      <c r="K973" s="21">
        <v>236.0</v>
      </c>
      <c r="L973" s="4">
        <v>3.08</v>
      </c>
    </row>
    <row r="974">
      <c r="A974" s="20" t="s">
        <v>1222</v>
      </c>
      <c r="B974" s="20" t="s">
        <v>4909</v>
      </c>
      <c r="C974" s="20" t="s">
        <v>4910</v>
      </c>
      <c r="D974" s="20" t="s">
        <v>4911</v>
      </c>
      <c r="E974" s="4" t="s">
        <v>17</v>
      </c>
      <c r="F974" s="4">
        <v>152.0</v>
      </c>
      <c r="G974" s="4">
        <v>3.47</v>
      </c>
      <c r="H974" s="8">
        <v>0.2763</v>
      </c>
      <c r="I974" s="8">
        <v>0.1572</v>
      </c>
      <c r="J974" s="9">
        <v>0.0038773148148148148</v>
      </c>
      <c r="K974" s="21">
        <v>335.0</v>
      </c>
      <c r="L974" s="4">
        <v>3.14</v>
      </c>
    </row>
    <row r="975">
      <c r="A975" s="20" t="s">
        <v>1223</v>
      </c>
      <c r="B975" s="20" t="s">
        <v>4909</v>
      </c>
      <c r="C975" s="20" t="s">
        <v>4910</v>
      </c>
      <c r="D975" s="20" t="s">
        <v>4911</v>
      </c>
      <c r="E975" s="4" t="s">
        <v>17</v>
      </c>
      <c r="F975" s="4">
        <v>152.0</v>
      </c>
      <c r="G975" s="4">
        <v>3.91</v>
      </c>
      <c r="H975" s="8">
        <v>0.3553</v>
      </c>
      <c r="I975" s="8">
        <v>0.1496</v>
      </c>
      <c r="J975" s="9">
        <v>0.004212962962962963</v>
      </c>
      <c r="K975" s="21">
        <v>364.0</v>
      </c>
      <c r="L975" s="4">
        <v>2.63</v>
      </c>
    </row>
    <row r="976">
      <c r="A976" s="20" t="s">
        <v>1224</v>
      </c>
      <c r="B976" s="20" t="s">
        <v>4909</v>
      </c>
      <c r="C976" s="20" t="s">
        <v>4910</v>
      </c>
      <c r="D976" s="20" t="s">
        <v>4911</v>
      </c>
      <c r="E976" s="4" t="s">
        <v>17</v>
      </c>
      <c r="F976" s="4">
        <v>152.0</v>
      </c>
      <c r="G976" s="4">
        <v>3.56</v>
      </c>
      <c r="H976" s="8">
        <v>0.2105</v>
      </c>
      <c r="I976" s="8">
        <v>0.1774</v>
      </c>
      <c r="J976" s="9">
        <v>0.003553240740740741</v>
      </c>
      <c r="K976" s="21">
        <v>307.0</v>
      </c>
      <c r="L976" s="4">
        <v>4.86</v>
      </c>
    </row>
    <row r="977">
      <c r="A977" s="20" t="s">
        <v>1225</v>
      </c>
      <c r="B977" s="20" t="s">
        <v>4904</v>
      </c>
      <c r="C977" s="20" t="s">
        <v>4907</v>
      </c>
      <c r="D977" s="20" t="s">
        <v>4906</v>
      </c>
      <c r="E977" s="4" t="s">
        <v>21</v>
      </c>
      <c r="F977" s="4">
        <v>152.0</v>
      </c>
      <c r="G977" s="4">
        <v>2.2</v>
      </c>
      <c r="H977" s="8">
        <v>0.1645</v>
      </c>
      <c r="I977" s="8">
        <v>0.0749</v>
      </c>
      <c r="J977" s="9">
        <v>0.003576388888888889</v>
      </c>
      <c r="K977" s="21">
        <v>309.0</v>
      </c>
      <c r="L977" s="4">
        <v>6.78</v>
      </c>
    </row>
    <row r="978">
      <c r="A978" s="20" t="s">
        <v>1226</v>
      </c>
      <c r="B978" s="20" t="s">
        <v>4904</v>
      </c>
      <c r="C978" s="20" t="s">
        <v>4907</v>
      </c>
      <c r="D978" s="20" t="s">
        <v>4906</v>
      </c>
      <c r="E978" s="4" t="s">
        <v>21</v>
      </c>
      <c r="F978" s="4">
        <v>151.0</v>
      </c>
      <c r="G978" s="4">
        <v>3.32</v>
      </c>
      <c r="H978" s="8">
        <v>0.4503</v>
      </c>
      <c r="I978" s="8">
        <v>0.0479</v>
      </c>
      <c r="J978" s="9">
        <v>0.008136574074074074</v>
      </c>
      <c r="K978" s="21">
        <v>703.0</v>
      </c>
      <c r="L978" s="4">
        <v>5.23</v>
      </c>
    </row>
    <row r="979">
      <c r="A979" s="20" t="s">
        <v>1228</v>
      </c>
      <c r="B979" s="20" t="s">
        <v>4904</v>
      </c>
      <c r="C979" s="20" t="s">
        <v>4907</v>
      </c>
      <c r="D979" s="20" t="s">
        <v>4908</v>
      </c>
      <c r="E979" s="4" t="s">
        <v>15</v>
      </c>
      <c r="F979" s="4">
        <v>151.0</v>
      </c>
      <c r="G979" s="4">
        <v>2.5</v>
      </c>
      <c r="H979" s="8">
        <v>0.1192</v>
      </c>
      <c r="I979" s="8">
        <v>0.1323</v>
      </c>
      <c r="J979" s="9">
        <v>0.0061342592592592594</v>
      </c>
      <c r="K979" s="21">
        <v>530.0</v>
      </c>
      <c r="L979" s="4">
        <v>10.22</v>
      </c>
    </row>
    <row r="980">
      <c r="A980" s="20" t="s">
        <v>1229</v>
      </c>
      <c r="B980" s="20" t="s">
        <v>4909</v>
      </c>
      <c r="C980" s="20" t="s">
        <v>4910</v>
      </c>
      <c r="D980" s="20" t="s">
        <v>4911</v>
      </c>
      <c r="E980" s="4" t="s">
        <v>17</v>
      </c>
      <c r="F980" s="4">
        <v>151.0</v>
      </c>
      <c r="G980" s="4">
        <v>2.83</v>
      </c>
      <c r="H980" s="8">
        <v>0.2119</v>
      </c>
      <c r="I980" s="8">
        <v>0.3341</v>
      </c>
      <c r="J980" s="9">
        <v>0.002534722222222222</v>
      </c>
      <c r="K980" s="21">
        <v>219.0</v>
      </c>
      <c r="L980" s="4">
        <v>2.13</v>
      </c>
    </row>
    <row r="981">
      <c r="A981" s="20" t="s">
        <v>1230</v>
      </c>
      <c r="B981" s="20" t="s">
        <v>4909</v>
      </c>
      <c r="C981" s="20" t="s">
        <v>4910</v>
      </c>
      <c r="D981" s="20" t="s">
        <v>4912</v>
      </c>
      <c r="E981" s="4" t="s">
        <v>32</v>
      </c>
      <c r="F981" s="4">
        <v>151.0</v>
      </c>
      <c r="G981" s="4">
        <v>2.79</v>
      </c>
      <c r="H981" s="8">
        <v>0.2781</v>
      </c>
      <c r="I981" s="8">
        <v>0.1848</v>
      </c>
      <c r="J981" s="9">
        <v>0.0030787037037037037</v>
      </c>
      <c r="K981" s="21">
        <v>266.0</v>
      </c>
      <c r="L981" s="4">
        <v>2.19</v>
      </c>
    </row>
    <row r="982">
      <c r="A982" s="20" t="s">
        <v>1231</v>
      </c>
      <c r="B982" s="20" t="s">
        <v>4909</v>
      </c>
      <c r="C982" s="20" t="s">
        <v>4910</v>
      </c>
      <c r="D982" s="20" t="s">
        <v>4911</v>
      </c>
      <c r="E982" s="4" t="s">
        <v>17</v>
      </c>
      <c r="F982" s="4">
        <v>151.0</v>
      </c>
      <c r="G982" s="4">
        <v>5.16</v>
      </c>
      <c r="H982" s="8">
        <v>0.245</v>
      </c>
      <c r="I982" s="8">
        <v>0.1707</v>
      </c>
      <c r="J982" s="9">
        <v>0.00537037037037037</v>
      </c>
      <c r="K982" s="21">
        <v>464.0</v>
      </c>
      <c r="L982" s="4">
        <v>3.44</v>
      </c>
    </row>
    <row r="983">
      <c r="A983" s="20" t="s">
        <v>1232</v>
      </c>
      <c r="B983" s="20" t="s">
        <v>4909</v>
      </c>
      <c r="C983" s="20" t="s">
        <v>4910</v>
      </c>
      <c r="D983" s="20" t="s">
        <v>4911</v>
      </c>
      <c r="E983" s="4" t="s">
        <v>17</v>
      </c>
      <c r="F983" s="4">
        <v>150.0</v>
      </c>
      <c r="G983" s="4">
        <v>3.58</v>
      </c>
      <c r="H983" s="8">
        <v>0.28</v>
      </c>
      <c r="I983" s="8">
        <v>0.2197</v>
      </c>
      <c r="J983" s="9">
        <v>0.0027430555555555554</v>
      </c>
      <c r="K983" s="21">
        <v>237.0</v>
      </c>
      <c r="L983" s="4">
        <v>2.76</v>
      </c>
    </row>
    <row r="984">
      <c r="A984" s="20" t="s">
        <v>1233</v>
      </c>
      <c r="B984" s="20" t="s">
        <v>4909</v>
      </c>
      <c r="C984" s="20" t="s">
        <v>4910</v>
      </c>
      <c r="D984" s="20" t="s">
        <v>4911</v>
      </c>
      <c r="E984" s="4" t="s">
        <v>17</v>
      </c>
      <c r="F984" s="4">
        <v>150.0</v>
      </c>
      <c r="G984" s="4">
        <v>4.15</v>
      </c>
      <c r="H984" s="8">
        <v>0.2533</v>
      </c>
      <c r="I984" s="8">
        <v>0.1766</v>
      </c>
      <c r="J984" s="9">
        <v>0.0043287037037037035</v>
      </c>
      <c r="K984" s="21">
        <v>374.0</v>
      </c>
      <c r="L984" s="4">
        <v>2.96</v>
      </c>
    </row>
    <row r="985">
      <c r="A985" s="20" t="s">
        <v>1234</v>
      </c>
      <c r="B985" s="20" t="s">
        <v>4909</v>
      </c>
      <c r="C985" s="20" t="s">
        <v>4910</v>
      </c>
      <c r="D985" s="20" t="s">
        <v>4911</v>
      </c>
      <c r="E985" s="4" t="s">
        <v>17</v>
      </c>
      <c r="F985" s="4">
        <v>150.0</v>
      </c>
      <c r="G985" s="4">
        <v>5.31</v>
      </c>
      <c r="H985" s="8">
        <v>0.2267</v>
      </c>
      <c r="I985" s="8">
        <v>0.1231</v>
      </c>
      <c r="J985" s="9">
        <v>0.004884259259259259</v>
      </c>
      <c r="K985" s="21">
        <v>422.0</v>
      </c>
      <c r="L985" s="4">
        <v>4.35</v>
      </c>
    </row>
    <row r="986">
      <c r="A986" s="20" t="s">
        <v>1235</v>
      </c>
      <c r="B986" s="20" t="s">
        <v>4904</v>
      </c>
      <c r="C986" s="20" t="s">
        <v>4907</v>
      </c>
      <c r="D986" s="20" t="s">
        <v>4906</v>
      </c>
      <c r="E986" s="4" t="s">
        <v>21</v>
      </c>
      <c r="F986" s="4">
        <v>150.0</v>
      </c>
      <c r="G986" s="4">
        <v>2.5</v>
      </c>
      <c r="H986" s="8">
        <v>0.2467</v>
      </c>
      <c r="I986" s="8">
        <v>0.1627</v>
      </c>
      <c r="J986" s="9">
        <v>0.002800925925925926</v>
      </c>
      <c r="K986" s="21">
        <v>242.0</v>
      </c>
      <c r="L986" s="4">
        <v>2.9</v>
      </c>
    </row>
    <row r="987">
      <c r="A987" s="20" t="s">
        <v>1236</v>
      </c>
      <c r="B987" s="20" t="s">
        <v>4904</v>
      </c>
      <c r="C987" s="20" t="s">
        <v>4907</v>
      </c>
      <c r="D987" s="20" t="s">
        <v>4906</v>
      </c>
      <c r="E987" s="4" t="s">
        <v>21</v>
      </c>
      <c r="F987" s="4">
        <v>150.0</v>
      </c>
      <c r="G987" s="4">
        <v>2.29</v>
      </c>
      <c r="H987" s="8">
        <v>0.0733</v>
      </c>
      <c r="I987" s="8">
        <v>0.0612</v>
      </c>
      <c r="J987" s="9">
        <v>0.010914351851851852</v>
      </c>
      <c r="K987" s="21">
        <v>943.0</v>
      </c>
      <c r="L987" s="4">
        <v>11.41</v>
      </c>
    </row>
    <row r="988">
      <c r="A988" s="20" t="s">
        <v>1237</v>
      </c>
      <c r="B988" s="20" t="s">
        <v>4909</v>
      </c>
      <c r="C988" s="20" t="s">
        <v>4910</v>
      </c>
      <c r="D988" s="20" t="s">
        <v>4911</v>
      </c>
      <c r="E988" s="4" t="s">
        <v>17</v>
      </c>
      <c r="F988" s="4">
        <v>150.0</v>
      </c>
      <c r="G988" s="4">
        <v>3.38</v>
      </c>
      <c r="H988" s="8">
        <v>0.2267</v>
      </c>
      <c r="I988" s="8">
        <v>0.2071</v>
      </c>
      <c r="J988" s="9">
        <v>0.0028703703703703703</v>
      </c>
      <c r="K988" s="21">
        <v>248.0</v>
      </c>
      <c r="L988" s="4">
        <v>2.81</v>
      </c>
    </row>
    <row r="989">
      <c r="A989" s="20" t="s">
        <v>1238</v>
      </c>
      <c r="B989" s="20" t="s">
        <v>4904</v>
      </c>
      <c r="C989" s="20" t="s">
        <v>4907</v>
      </c>
      <c r="D989" s="20" t="s">
        <v>4906</v>
      </c>
      <c r="E989" s="4" t="s">
        <v>21</v>
      </c>
      <c r="F989" s="4">
        <v>149.0</v>
      </c>
      <c r="G989" s="4">
        <v>2.62</v>
      </c>
      <c r="H989" s="8">
        <v>0.1678</v>
      </c>
      <c r="I989" s="8">
        <v>0.159</v>
      </c>
      <c r="J989" s="9">
        <v>0.003148148148148148</v>
      </c>
      <c r="K989" s="21">
        <v>272.0</v>
      </c>
      <c r="L989" s="4">
        <v>4.62</v>
      </c>
    </row>
    <row r="990">
      <c r="A990" s="20" t="s">
        <v>1240</v>
      </c>
      <c r="B990" s="20" t="s">
        <v>4909</v>
      </c>
      <c r="C990" s="20" t="s">
        <v>4910</v>
      </c>
      <c r="D990" s="20" t="s">
        <v>4912</v>
      </c>
      <c r="E990" s="4" t="s">
        <v>32</v>
      </c>
      <c r="F990" s="4">
        <v>149.0</v>
      </c>
      <c r="G990" s="4">
        <v>4.13</v>
      </c>
      <c r="H990" s="8">
        <v>0.3557</v>
      </c>
      <c r="I990" s="8">
        <v>0.1122</v>
      </c>
      <c r="J990" s="9">
        <v>0.00318287037037037</v>
      </c>
      <c r="K990" s="21">
        <v>275.0</v>
      </c>
      <c r="L990" s="4">
        <v>2.91</v>
      </c>
    </row>
    <row r="991">
      <c r="A991" s="20" t="s">
        <v>1241</v>
      </c>
      <c r="B991" s="20" t="s">
        <v>4909</v>
      </c>
      <c r="C991" s="20" t="s">
        <v>4910</v>
      </c>
      <c r="D991" s="20" t="s">
        <v>4911</v>
      </c>
      <c r="E991" s="4" t="s">
        <v>17</v>
      </c>
      <c r="F991" s="4">
        <v>149.0</v>
      </c>
      <c r="G991" s="4">
        <v>3.0</v>
      </c>
      <c r="H991" s="8">
        <v>0.1745</v>
      </c>
      <c r="I991" s="8">
        <v>0.2796</v>
      </c>
      <c r="J991" s="9">
        <v>0.001990740740740741</v>
      </c>
      <c r="K991" s="21">
        <v>172.0</v>
      </c>
      <c r="L991" s="4">
        <v>2.0</v>
      </c>
    </row>
    <row r="992">
      <c r="A992" s="20" t="s">
        <v>1242</v>
      </c>
      <c r="B992" s="20" t="s">
        <v>4909</v>
      </c>
      <c r="C992" s="20" t="s">
        <v>4910</v>
      </c>
      <c r="D992" s="20" t="s">
        <v>4911</v>
      </c>
      <c r="E992" s="4" t="s">
        <v>17</v>
      </c>
      <c r="F992" s="4">
        <v>149.0</v>
      </c>
      <c r="G992" s="4">
        <v>2.65</v>
      </c>
      <c r="H992" s="8">
        <v>0.3289</v>
      </c>
      <c r="I992" s="8">
        <v>0.2203</v>
      </c>
      <c r="J992" s="9">
        <v>0.001585648148148148</v>
      </c>
      <c r="K992" s="21">
        <v>137.0</v>
      </c>
      <c r="L992" s="4">
        <v>1.89</v>
      </c>
    </row>
    <row r="993">
      <c r="A993" s="20" t="s">
        <v>1243</v>
      </c>
      <c r="B993" s="20" t="s">
        <v>4904</v>
      </c>
      <c r="C993" s="20" t="s">
        <v>4907</v>
      </c>
      <c r="D993" s="20" t="s">
        <v>4908</v>
      </c>
      <c r="E993" s="4" t="s">
        <v>15</v>
      </c>
      <c r="F993" s="4">
        <v>149.0</v>
      </c>
      <c r="G993" s="4">
        <v>2.43</v>
      </c>
      <c r="H993" s="8">
        <v>0.3356</v>
      </c>
      <c r="I993" s="8">
        <v>0.1188</v>
      </c>
      <c r="J993" s="9">
        <v>0.003935185185185185</v>
      </c>
      <c r="K993" s="21">
        <v>340.0</v>
      </c>
      <c r="L993" s="4">
        <v>4.42</v>
      </c>
    </row>
    <row r="994">
      <c r="A994" s="20" t="s">
        <v>1244</v>
      </c>
      <c r="B994" s="20" t="s">
        <v>4909</v>
      </c>
      <c r="C994" s="20" t="s">
        <v>4910</v>
      </c>
      <c r="D994" s="20" t="s">
        <v>4911</v>
      </c>
      <c r="E994" s="4" t="s">
        <v>17</v>
      </c>
      <c r="F994" s="4">
        <v>149.0</v>
      </c>
      <c r="G994" s="4">
        <v>3.17</v>
      </c>
      <c r="H994" s="8">
        <v>0.2282</v>
      </c>
      <c r="I994" s="8">
        <v>0.2474</v>
      </c>
      <c r="J994" s="9">
        <v>0.0036689814814814814</v>
      </c>
      <c r="K994" s="21">
        <v>317.0</v>
      </c>
      <c r="L994" s="4">
        <v>2.89</v>
      </c>
    </row>
    <row r="995">
      <c r="A995" s="20" t="s">
        <v>1245</v>
      </c>
      <c r="B995" s="20" t="s">
        <v>4909</v>
      </c>
      <c r="C995" s="20" t="s">
        <v>4910</v>
      </c>
      <c r="D995" s="20" t="s">
        <v>4911</v>
      </c>
      <c r="E995" s="4" t="s">
        <v>17</v>
      </c>
      <c r="F995" s="4">
        <v>149.0</v>
      </c>
      <c r="G995" s="4">
        <v>3.22</v>
      </c>
      <c r="H995" s="8">
        <v>0.2148</v>
      </c>
      <c r="I995" s="8">
        <v>0.2354</v>
      </c>
      <c r="J995" s="9">
        <v>0.0034027777777777776</v>
      </c>
      <c r="K995" s="21">
        <v>294.0</v>
      </c>
      <c r="L995" s="4">
        <v>2.22</v>
      </c>
    </row>
    <row r="996">
      <c r="A996" s="20" t="s">
        <v>1247</v>
      </c>
      <c r="B996" s="20" t="s">
        <v>4904</v>
      </c>
      <c r="C996" s="20" t="s">
        <v>4907</v>
      </c>
      <c r="D996" s="20" t="s">
        <v>4908</v>
      </c>
      <c r="E996" s="4" t="s">
        <v>15</v>
      </c>
      <c r="F996" s="4">
        <v>148.0</v>
      </c>
      <c r="G996" s="4">
        <v>2.88</v>
      </c>
      <c r="H996" s="8">
        <v>0.25</v>
      </c>
      <c r="I996" s="8">
        <v>0.1197</v>
      </c>
      <c r="J996" s="9">
        <v>0.003576388888888889</v>
      </c>
      <c r="K996" s="21">
        <v>309.0</v>
      </c>
      <c r="L996" s="4">
        <v>3.87</v>
      </c>
    </row>
    <row r="997">
      <c r="A997" s="20" t="s">
        <v>1249</v>
      </c>
      <c r="B997" s="20" t="s">
        <v>4909</v>
      </c>
      <c r="C997" s="20" t="s">
        <v>4910</v>
      </c>
      <c r="D997" s="20" t="s">
        <v>4911</v>
      </c>
      <c r="E997" s="4" t="s">
        <v>17</v>
      </c>
      <c r="F997" s="4">
        <v>148.0</v>
      </c>
      <c r="G997" s="4">
        <v>3.92</v>
      </c>
      <c r="H997" s="8">
        <v>0.3243</v>
      </c>
      <c r="I997" s="8">
        <v>0.2724</v>
      </c>
      <c r="J997" s="9">
        <v>0.002824074074074074</v>
      </c>
      <c r="K997" s="21">
        <v>244.0</v>
      </c>
      <c r="L997" s="4">
        <v>1.8</v>
      </c>
    </row>
    <row r="998">
      <c r="A998" s="20" t="s">
        <v>1250</v>
      </c>
      <c r="B998" s="20" t="s">
        <v>4909</v>
      </c>
      <c r="C998" s="20" t="s">
        <v>4910</v>
      </c>
      <c r="D998" s="20" t="s">
        <v>4912</v>
      </c>
      <c r="E998" s="4" t="s">
        <v>32</v>
      </c>
      <c r="F998" s="4">
        <v>148.0</v>
      </c>
      <c r="G998" s="4">
        <v>4.15</v>
      </c>
      <c r="H998" s="8">
        <v>0.3514</v>
      </c>
      <c r="I998" s="8">
        <v>0.1059</v>
      </c>
      <c r="J998" s="9">
        <v>0.0025810185185185185</v>
      </c>
      <c r="K998" s="21">
        <v>223.0</v>
      </c>
      <c r="L998" s="4">
        <v>3.74</v>
      </c>
    </row>
    <row r="999">
      <c r="A999" s="20" t="s">
        <v>1251</v>
      </c>
      <c r="B999" s="20" t="s">
        <v>4904</v>
      </c>
      <c r="C999" s="20" t="s">
        <v>4907</v>
      </c>
      <c r="D999" s="20" t="s">
        <v>4908</v>
      </c>
      <c r="E999" s="4" t="s">
        <v>15</v>
      </c>
      <c r="F999" s="4">
        <v>148.0</v>
      </c>
      <c r="G999" s="4">
        <v>2.51</v>
      </c>
      <c r="H999" s="8">
        <v>0.6149</v>
      </c>
      <c r="I999" s="8">
        <v>0.062</v>
      </c>
      <c r="J999" s="9">
        <v>0.004421296296296296</v>
      </c>
      <c r="K999" s="21">
        <v>382.0</v>
      </c>
      <c r="L999" s="4">
        <v>3.08</v>
      </c>
    </row>
    <row r="1000">
      <c r="A1000" s="20" t="s">
        <v>1252</v>
      </c>
      <c r="B1000" s="20" t="s">
        <v>4909</v>
      </c>
      <c r="C1000" s="20" t="s">
        <v>4910</v>
      </c>
      <c r="D1000" s="20" t="s">
        <v>4911</v>
      </c>
      <c r="E1000" s="4" t="s">
        <v>17</v>
      </c>
      <c r="F1000" s="4">
        <v>148.0</v>
      </c>
      <c r="G1000" s="4">
        <v>3.38</v>
      </c>
      <c r="H1000" s="8">
        <v>0.2905</v>
      </c>
      <c r="I1000" s="8">
        <v>0.246</v>
      </c>
      <c r="J1000" s="9">
        <v>0.002939814814814815</v>
      </c>
      <c r="K1000" s="21">
        <v>254.0</v>
      </c>
      <c r="L1000" s="4">
        <v>1.99</v>
      </c>
    </row>
    <row r="1001">
      <c r="A1001" s="20" t="s">
        <v>1253</v>
      </c>
      <c r="B1001" s="20" t="s">
        <v>4909</v>
      </c>
      <c r="C1001" s="20" t="s">
        <v>4910</v>
      </c>
      <c r="D1001" s="20" t="s">
        <v>4911</v>
      </c>
      <c r="E1001" s="4" t="s">
        <v>17</v>
      </c>
      <c r="F1001" s="4">
        <v>148.0</v>
      </c>
      <c r="G1001" s="4">
        <v>4.6</v>
      </c>
      <c r="H1001" s="8">
        <v>0.223</v>
      </c>
      <c r="I1001" s="8">
        <v>0.1483</v>
      </c>
      <c r="J1001" s="9">
        <v>0.006238425925925926</v>
      </c>
      <c r="K1001" s="21">
        <v>539.0</v>
      </c>
      <c r="L1001" s="4">
        <v>3.57</v>
      </c>
    </row>
    <row r="1002">
      <c r="A1002" s="20" t="s">
        <v>1254</v>
      </c>
      <c r="B1002" s="20" t="s">
        <v>4904</v>
      </c>
      <c r="C1002" s="20" t="s">
        <v>4917</v>
      </c>
      <c r="D1002" s="20" t="s">
        <v>4918</v>
      </c>
      <c r="E1002" s="4" t="s">
        <v>642</v>
      </c>
      <c r="F1002" s="4">
        <v>148.0</v>
      </c>
      <c r="G1002" s="4">
        <v>5.8</v>
      </c>
      <c r="H1002" s="8">
        <v>0.25</v>
      </c>
      <c r="I1002" s="8">
        <v>0.1385</v>
      </c>
      <c r="J1002" s="9">
        <v>0.0038541666666666668</v>
      </c>
      <c r="K1002" s="21">
        <v>333.0</v>
      </c>
      <c r="L1002" s="4">
        <v>3.8</v>
      </c>
    </row>
    <row r="1003">
      <c r="A1003" s="20" t="s">
        <v>1255</v>
      </c>
      <c r="B1003" s="20" t="s">
        <v>4904</v>
      </c>
      <c r="C1003" s="20" t="s">
        <v>4907</v>
      </c>
      <c r="D1003" s="20" t="s">
        <v>4906</v>
      </c>
      <c r="E1003" s="4" t="s">
        <v>21</v>
      </c>
      <c r="F1003" s="4">
        <v>148.0</v>
      </c>
      <c r="G1003" s="4">
        <v>2.55</v>
      </c>
      <c r="H1003" s="8">
        <v>0.3919</v>
      </c>
      <c r="I1003" s="8">
        <v>0.1323</v>
      </c>
      <c r="J1003" s="9">
        <v>0.0025462962962962965</v>
      </c>
      <c r="K1003" s="21">
        <v>220.0</v>
      </c>
      <c r="L1003" s="4">
        <v>2.38</v>
      </c>
    </row>
    <row r="1004">
      <c r="A1004" s="20" t="s">
        <v>1257</v>
      </c>
      <c r="B1004" s="20" t="s">
        <v>4909</v>
      </c>
      <c r="C1004" s="20" t="s">
        <v>4910</v>
      </c>
      <c r="D1004" s="20" t="s">
        <v>4911</v>
      </c>
      <c r="E1004" s="4" t="s">
        <v>17</v>
      </c>
      <c r="F1004" s="4">
        <v>147.0</v>
      </c>
      <c r="G1004" s="4">
        <v>3.24</v>
      </c>
      <c r="H1004" s="8">
        <v>0.1361</v>
      </c>
      <c r="I1004" s="8">
        <v>0.3782</v>
      </c>
      <c r="J1004" s="9">
        <v>0.003553240740740741</v>
      </c>
      <c r="K1004" s="21">
        <v>307.0</v>
      </c>
      <c r="L1004" s="4">
        <v>2.27</v>
      </c>
    </row>
    <row r="1005">
      <c r="A1005" s="20" t="s">
        <v>1258</v>
      </c>
      <c r="B1005" s="20" t="s">
        <v>4909</v>
      </c>
      <c r="C1005" s="20" t="s">
        <v>4910</v>
      </c>
      <c r="D1005" s="20" t="s">
        <v>4911</v>
      </c>
      <c r="E1005" s="4" t="s">
        <v>17</v>
      </c>
      <c r="F1005" s="4">
        <v>147.0</v>
      </c>
      <c r="G1005" s="4">
        <v>4.12</v>
      </c>
      <c r="H1005" s="8">
        <v>0.2245</v>
      </c>
      <c r="I1005" s="8">
        <v>0.2231</v>
      </c>
      <c r="J1005" s="9">
        <v>0.0032291666666666666</v>
      </c>
      <c r="K1005" s="21">
        <v>279.0</v>
      </c>
      <c r="L1005" s="4">
        <v>3.2</v>
      </c>
    </row>
    <row r="1006">
      <c r="A1006" s="20" t="s">
        <v>1259</v>
      </c>
      <c r="B1006" s="20" t="s">
        <v>4904</v>
      </c>
      <c r="C1006" s="20" t="s">
        <v>4907</v>
      </c>
      <c r="D1006" s="20" t="s">
        <v>4908</v>
      </c>
      <c r="E1006" s="4" t="s">
        <v>15</v>
      </c>
      <c r="F1006" s="4">
        <v>147.0</v>
      </c>
      <c r="G1006" s="4">
        <v>4.27</v>
      </c>
      <c r="H1006" s="8">
        <v>0.2109</v>
      </c>
      <c r="I1006" s="8">
        <v>0.1085</v>
      </c>
      <c r="J1006" s="9">
        <v>0.005405092592592592</v>
      </c>
      <c r="K1006" s="21">
        <v>467.0</v>
      </c>
      <c r="L1006" s="4">
        <v>6.95</v>
      </c>
    </row>
    <row r="1007">
      <c r="A1007" s="20" t="s">
        <v>1260</v>
      </c>
      <c r="B1007" s="20" t="s">
        <v>4909</v>
      </c>
      <c r="C1007" s="20" t="s">
        <v>4910</v>
      </c>
      <c r="D1007" s="20" t="s">
        <v>4911</v>
      </c>
      <c r="E1007" s="4" t="s">
        <v>17</v>
      </c>
      <c r="F1007" s="4">
        <v>147.0</v>
      </c>
      <c r="G1007" s="4">
        <v>4.98</v>
      </c>
      <c r="H1007" s="8">
        <v>0.2653</v>
      </c>
      <c r="I1007" s="8">
        <v>0.1434</v>
      </c>
      <c r="J1007" s="9">
        <v>0.005046296296296296</v>
      </c>
      <c r="K1007" s="21">
        <v>436.0</v>
      </c>
      <c r="L1007" s="4">
        <v>2.86</v>
      </c>
    </row>
    <row r="1008">
      <c r="A1008" s="20" t="s">
        <v>1261</v>
      </c>
      <c r="B1008" s="20" t="s">
        <v>4909</v>
      </c>
      <c r="C1008" s="20" t="s">
        <v>4910</v>
      </c>
      <c r="D1008" s="20" t="s">
        <v>4911</v>
      </c>
      <c r="E1008" s="4" t="s">
        <v>17</v>
      </c>
      <c r="F1008" s="4">
        <v>147.0</v>
      </c>
      <c r="G1008" s="4">
        <v>2.81</v>
      </c>
      <c r="H1008" s="8">
        <v>0.2041</v>
      </c>
      <c r="I1008" s="8">
        <v>0.1404</v>
      </c>
      <c r="J1008" s="9">
        <v>0.004583333333333333</v>
      </c>
      <c r="K1008" s="21">
        <v>396.0</v>
      </c>
      <c r="L1008" s="4">
        <v>4.26</v>
      </c>
    </row>
    <row r="1009">
      <c r="A1009" s="20" t="s">
        <v>1263</v>
      </c>
      <c r="B1009" s="20" t="s">
        <v>4909</v>
      </c>
      <c r="C1009" s="20" t="s">
        <v>4910</v>
      </c>
      <c r="D1009" s="20" t="s">
        <v>4911</v>
      </c>
      <c r="E1009" s="4" t="s">
        <v>17</v>
      </c>
      <c r="F1009" s="4">
        <v>147.0</v>
      </c>
      <c r="G1009" s="4">
        <v>3.34</v>
      </c>
      <c r="H1009" s="8">
        <v>0.1293</v>
      </c>
      <c r="I1009" s="8">
        <v>0.3523</v>
      </c>
      <c r="J1009" s="9">
        <v>0.0027199074074074074</v>
      </c>
      <c r="K1009" s="21">
        <v>235.0</v>
      </c>
      <c r="L1009" s="4">
        <v>2.16</v>
      </c>
    </row>
    <row r="1010">
      <c r="A1010" s="20" t="s">
        <v>1264</v>
      </c>
      <c r="B1010" s="20" t="s">
        <v>4904</v>
      </c>
      <c r="C1010" s="20" t="s">
        <v>4907</v>
      </c>
      <c r="D1010" s="20" t="s">
        <v>4908</v>
      </c>
      <c r="E1010" s="4" t="s">
        <v>15</v>
      </c>
      <c r="F1010" s="4">
        <v>146.0</v>
      </c>
      <c r="G1010" s="4">
        <v>2.87</v>
      </c>
      <c r="H1010" s="8">
        <v>0.2192</v>
      </c>
      <c r="I1010" s="8">
        <v>0.1838</v>
      </c>
      <c r="J1010" s="9">
        <v>0.004085648148148148</v>
      </c>
      <c r="K1010" s="21">
        <v>353.0</v>
      </c>
      <c r="L1010" s="4">
        <v>5.84</v>
      </c>
    </row>
    <row r="1011">
      <c r="A1011" s="20" t="s">
        <v>1266</v>
      </c>
      <c r="B1011" s="20" t="s">
        <v>4904</v>
      </c>
      <c r="C1011" s="20" t="s">
        <v>4907</v>
      </c>
      <c r="D1011" s="20" t="s">
        <v>4908</v>
      </c>
      <c r="E1011" s="4" t="s">
        <v>15</v>
      </c>
      <c r="F1011" s="4">
        <v>146.0</v>
      </c>
      <c r="G1011" s="4">
        <v>3.07</v>
      </c>
      <c r="H1011" s="8">
        <v>0.1644</v>
      </c>
      <c r="I1011" s="8">
        <v>0.1429</v>
      </c>
      <c r="J1011" s="9">
        <v>0.0042824074074074075</v>
      </c>
      <c r="K1011" s="21">
        <v>370.0</v>
      </c>
      <c r="L1011" s="4">
        <v>6.74</v>
      </c>
    </row>
    <row r="1012">
      <c r="A1012" s="20" t="s">
        <v>1267</v>
      </c>
      <c r="B1012" s="20" t="s">
        <v>4909</v>
      </c>
      <c r="C1012" s="20" t="s">
        <v>4910</v>
      </c>
      <c r="D1012" s="20" t="s">
        <v>4911</v>
      </c>
      <c r="E1012" s="4" t="s">
        <v>17</v>
      </c>
      <c r="F1012" s="4">
        <v>146.0</v>
      </c>
      <c r="G1012" s="4">
        <v>2.71</v>
      </c>
      <c r="H1012" s="8">
        <v>0.1507</v>
      </c>
      <c r="I1012" s="8">
        <v>0.4419</v>
      </c>
      <c r="J1012" s="9">
        <v>0.0015972222222222223</v>
      </c>
      <c r="K1012" s="21">
        <v>138.0</v>
      </c>
      <c r="L1012" s="4">
        <v>1.25</v>
      </c>
    </row>
    <row r="1013">
      <c r="A1013" s="20" t="s">
        <v>1269</v>
      </c>
      <c r="B1013" s="20" t="s">
        <v>4909</v>
      </c>
      <c r="C1013" s="20" t="s">
        <v>4910</v>
      </c>
      <c r="D1013" s="20" t="s">
        <v>4911</v>
      </c>
      <c r="E1013" s="4" t="s">
        <v>17</v>
      </c>
      <c r="F1013" s="4">
        <v>146.0</v>
      </c>
      <c r="G1013" s="4">
        <v>3.72</v>
      </c>
      <c r="H1013" s="8">
        <v>0.0959</v>
      </c>
      <c r="I1013" s="8">
        <v>0.0976</v>
      </c>
      <c r="J1013" s="9">
        <v>0.004247685185185185</v>
      </c>
      <c r="K1013" s="21">
        <v>367.0</v>
      </c>
      <c r="L1013" s="4">
        <v>4.4</v>
      </c>
    </row>
    <row r="1014">
      <c r="A1014" s="20" t="s">
        <v>1580</v>
      </c>
      <c r="B1014" s="20" t="s">
        <v>4904</v>
      </c>
      <c r="C1014" s="20" t="s">
        <v>4913</v>
      </c>
      <c r="D1014" s="20" t="s">
        <v>4915</v>
      </c>
      <c r="E1014" s="4" t="s">
        <v>4807</v>
      </c>
      <c r="F1014" s="4">
        <v>145.0</v>
      </c>
      <c r="G1014" s="4">
        <v>3.9</v>
      </c>
      <c r="H1014" s="8">
        <v>0.4345</v>
      </c>
      <c r="I1014" s="8">
        <v>0.1398</v>
      </c>
      <c r="J1014" s="9">
        <v>0.005023148148148148</v>
      </c>
      <c r="K1014" s="21">
        <v>434.0</v>
      </c>
      <c r="L1014" s="4">
        <v>3.7</v>
      </c>
    </row>
    <row r="1015">
      <c r="A1015" s="20" t="s">
        <v>1272</v>
      </c>
      <c r="B1015" s="20" t="s">
        <v>4909</v>
      </c>
      <c r="C1015" s="20" t="s">
        <v>4910</v>
      </c>
      <c r="D1015" s="20" t="s">
        <v>4911</v>
      </c>
      <c r="E1015" s="4" t="s">
        <v>17</v>
      </c>
      <c r="F1015" s="4">
        <v>145.0</v>
      </c>
      <c r="G1015" s="4">
        <v>3.05</v>
      </c>
      <c r="H1015" s="8">
        <v>0.2966</v>
      </c>
      <c r="I1015" s="8">
        <v>0.1471</v>
      </c>
      <c r="J1015" s="9">
        <v>0.0035300925925925925</v>
      </c>
      <c r="K1015" s="21">
        <v>305.0</v>
      </c>
      <c r="L1015" s="4">
        <v>2.98</v>
      </c>
    </row>
    <row r="1016">
      <c r="A1016" s="20" t="s">
        <v>1273</v>
      </c>
      <c r="B1016" s="20" t="s">
        <v>4909</v>
      </c>
      <c r="C1016" s="20" t="s">
        <v>4910</v>
      </c>
      <c r="D1016" s="20" t="s">
        <v>4912</v>
      </c>
      <c r="E1016" s="4" t="s">
        <v>32</v>
      </c>
      <c r="F1016" s="4">
        <v>145.0</v>
      </c>
      <c r="G1016" s="4">
        <v>3.56</v>
      </c>
      <c r="H1016" s="8">
        <v>0.2552</v>
      </c>
      <c r="I1016" s="8">
        <v>0.1899</v>
      </c>
      <c r="J1016" s="9">
        <v>0.0032523148148148147</v>
      </c>
      <c r="K1016" s="21">
        <v>281.0</v>
      </c>
      <c r="L1016" s="4">
        <v>3.19</v>
      </c>
    </row>
    <row r="1017">
      <c r="A1017" s="20" t="s">
        <v>1274</v>
      </c>
      <c r="B1017" s="20" t="s">
        <v>4909</v>
      </c>
      <c r="C1017" s="20" t="s">
        <v>4910</v>
      </c>
      <c r="D1017" s="20" t="s">
        <v>4911</v>
      </c>
      <c r="E1017" s="4" t="s">
        <v>17</v>
      </c>
      <c r="F1017" s="4">
        <v>145.0</v>
      </c>
      <c r="G1017" s="4">
        <v>3.39</v>
      </c>
      <c r="H1017" s="8">
        <v>0.1103</v>
      </c>
      <c r="I1017" s="8">
        <v>0.3537</v>
      </c>
      <c r="J1017" s="9">
        <v>0.00318287037037037</v>
      </c>
      <c r="K1017" s="21">
        <v>275.0</v>
      </c>
      <c r="L1017" s="4">
        <v>3.46</v>
      </c>
    </row>
    <row r="1018">
      <c r="A1018" s="20" t="s">
        <v>1275</v>
      </c>
      <c r="B1018" s="20" t="s">
        <v>4909</v>
      </c>
      <c r="C1018" s="20" t="s">
        <v>4910</v>
      </c>
      <c r="D1018" s="20" t="s">
        <v>4911</v>
      </c>
      <c r="E1018" s="4" t="s">
        <v>17</v>
      </c>
      <c r="F1018" s="4">
        <v>145.0</v>
      </c>
      <c r="G1018" s="4">
        <v>3.57</v>
      </c>
      <c r="H1018" s="8">
        <v>0.1655</v>
      </c>
      <c r="I1018" s="8">
        <v>0.2568</v>
      </c>
      <c r="J1018" s="9">
        <v>0.0030787037037037037</v>
      </c>
      <c r="K1018" s="21">
        <v>266.0</v>
      </c>
      <c r="L1018" s="4">
        <v>2.23</v>
      </c>
    </row>
    <row r="1019">
      <c r="A1019" s="20" t="s">
        <v>1276</v>
      </c>
      <c r="B1019" s="20" t="s">
        <v>4909</v>
      </c>
      <c r="C1019" s="20" t="s">
        <v>4910</v>
      </c>
      <c r="D1019" s="20" t="s">
        <v>4911</v>
      </c>
      <c r="E1019" s="4" t="s">
        <v>17</v>
      </c>
      <c r="F1019" s="4">
        <v>144.0</v>
      </c>
      <c r="G1019" s="4">
        <v>3.92</v>
      </c>
      <c r="H1019" s="8">
        <v>0.25</v>
      </c>
      <c r="I1019" s="8">
        <v>0.1915</v>
      </c>
      <c r="J1019" s="9">
        <v>0.0028587962962962963</v>
      </c>
      <c r="K1019" s="21">
        <v>247.0</v>
      </c>
      <c r="L1019" s="4">
        <v>2.67</v>
      </c>
    </row>
    <row r="1020">
      <c r="A1020" s="20" t="s">
        <v>1277</v>
      </c>
      <c r="B1020" s="20" t="s">
        <v>4909</v>
      </c>
      <c r="C1020" s="20" t="s">
        <v>4910</v>
      </c>
      <c r="D1020" s="20" t="s">
        <v>4911</v>
      </c>
      <c r="E1020" s="4" t="s">
        <v>17</v>
      </c>
      <c r="F1020" s="4">
        <v>144.0</v>
      </c>
      <c r="G1020" s="4">
        <v>2.99</v>
      </c>
      <c r="H1020" s="8">
        <v>0.1528</v>
      </c>
      <c r="I1020" s="8">
        <v>0.3063</v>
      </c>
      <c r="J1020" s="9">
        <v>0.0030208333333333333</v>
      </c>
      <c r="K1020" s="21">
        <v>261.0</v>
      </c>
      <c r="L1020" s="4">
        <v>3.49</v>
      </c>
    </row>
    <row r="1021">
      <c r="A1021" s="20" t="s">
        <v>1278</v>
      </c>
      <c r="B1021" s="20" t="s">
        <v>4904</v>
      </c>
      <c r="C1021" s="20" t="s">
        <v>4907</v>
      </c>
      <c r="D1021" s="20" t="s">
        <v>4908</v>
      </c>
      <c r="E1021" s="4" t="s">
        <v>15</v>
      </c>
      <c r="F1021" s="4">
        <v>144.0</v>
      </c>
      <c r="G1021" s="4">
        <v>2.15</v>
      </c>
      <c r="H1021" s="8">
        <v>0.3681</v>
      </c>
      <c r="I1021" s="8">
        <v>0.1392</v>
      </c>
      <c r="J1021" s="9">
        <v>0.004166666666666667</v>
      </c>
      <c r="K1021" s="21">
        <v>360.0</v>
      </c>
      <c r="L1021" s="4">
        <v>2.04</v>
      </c>
    </row>
    <row r="1022">
      <c r="A1022" s="20" t="s">
        <v>1279</v>
      </c>
      <c r="B1022" s="20" t="s">
        <v>4909</v>
      </c>
      <c r="C1022" s="20" t="s">
        <v>4910</v>
      </c>
      <c r="D1022" s="20" t="s">
        <v>4911</v>
      </c>
      <c r="E1022" s="4" t="s">
        <v>17</v>
      </c>
      <c r="F1022" s="4">
        <v>144.0</v>
      </c>
      <c r="G1022" s="4">
        <v>2.81</v>
      </c>
      <c r="H1022" s="8">
        <v>0.2708</v>
      </c>
      <c r="I1022" s="8">
        <v>0.1386</v>
      </c>
      <c r="J1022" s="9">
        <v>0.0044675925925925924</v>
      </c>
      <c r="K1022" s="21">
        <v>386.0</v>
      </c>
      <c r="L1022" s="4">
        <v>4.6</v>
      </c>
    </row>
    <row r="1023">
      <c r="A1023" s="20" t="s">
        <v>1280</v>
      </c>
      <c r="B1023" s="20" t="s">
        <v>4909</v>
      </c>
      <c r="C1023" s="20" t="s">
        <v>4910</v>
      </c>
      <c r="D1023" s="20" t="s">
        <v>4912</v>
      </c>
      <c r="E1023" s="4" t="s">
        <v>32</v>
      </c>
      <c r="F1023" s="4">
        <v>144.0</v>
      </c>
      <c r="G1023" s="4">
        <v>3.7</v>
      </c>
      <c r="H1023" s="8">
        <v>0.3056</v>
      </c>
      <c r="I1023" s="8">
        <v>0.1426</v>
      </c>
      <c r="J1023" s="9">
        <v>0.0030902777777777777</v>
      </c>
      <c r="K1023" s="21">
        <v>267.0</v>
      </c>
      <c r="L1023" s="4">
        <v>3.4</v>
      </c>
    </row>
    <row r="1024">
      <c r="A1024" s="20" t="s">
        <v>1282</v>
      </c>
      <c r="B1024" s="20" t="s">
        <v>4909</v>
      </c>
      <c r="C1024" s="20" t="s">
        <v>4910</v>
      </c>
      <c r="D1024" s="20" t="s">
        <v>4911</v>
      </c>
      <c r="E1024" s="4" t="s">
        <v>17</v>
      </c>
      <c r="F1024" s="4">
        <v>144.0</v>
      </c>
      <c r="G1024" s="4">
        <v>3.32</v>
      </c>
      <c r="H1024" s="8">
        <v>0.3403</v>
      </c>
      <c r="I1024" s="8">
        <v>0.1485</v>
      </c>
      <c r="J1024" s="9">
        <v>0.00400462962962963</v>
      </c>
      <c r="K1024" s="21">
        <v>346.0</v>
      </c>
      <c r="L1024" s="4">
        <v>2.73</v>
      </c>
    </row>
    <row r="1025">
      <c r="A1025" s="20" t="s">
        <v>2909</v>
      </c>
      <c r="B1025" s="20" t="s">
        <v>4909</v>
      </c>
      <c r="C1025" s="20" t="s">
        <v>4910</v>
      </c>
      <c r="D1025" s="20" t="s">
        <v>4911</v>
      </c>
      <c r="E1025" s="4" t="s">
        <v>17</v>
      </c>
      <c r="F1025" s="4">
        <v>144.0</v>
      </c>
      <c r="G1025" s="4">
        <v>3.76</v>
      </c>
      <c r="H1025" s="8">
        <v>0.2292</v>
      </c>
      <c r="I1025" s="8">
        <v>0.1827</v>
      </c>
      <c r="J1025" s="9">
        <v>0.004074074074074074</v>
      </c>
      <c r="K1025" s="21">
        <v>352.0</v>
      </c>
      <c r="L1025" s="4">
        <v>3.42</v>
      </c>
    </row>
    <row r="1026">
      <c r="A1026" s="20">
        <v>27101.0</v>
      </c>
      <c r="B1026" s="20" t="s">
        <v>4904</v>
      </c>
      <c r="C1026" s="20" t="s">
        <v>4905</v>
      </c>
      <c r="D1026" s="20" t="s">
        <v>4906</v>
      </c>
      <c r="E1026" s="4" t="s">
        <v>12</v>
      </c>
      <c r="F1026" s="4">
        <v>143.0</v>
      </c>
      <c r="G1026" s="4">
        <v>2.11</v>
      </c>
      <c r="H1026" s="8">
        <v>0.6503</v>
      </c>
      <c r="I1026" s="8">
        <v>0.0762</v>
      </c>
      <c r="J1026" s="9">
        <v>0.002685185185185185</v>
      </c>
      <c r="K1026" s="21">
        <v>232.0</v>
      </c>
      <c r="L1026" s="4">
        <v>1.83</v>
      </c>
    </row>
    <row r="1027">
      <c r="A1027" s="20" t="s">
        <v>1284</v>
      </c>
      <c r="B1027" s="20" t="s">
        <v>4904</v>
      </c>
      <c r="C1027" s="20" t="s">
        <v>4907</v>
      </c>
      <c r="D1027" s="20" t="s">
        <v>4908</v>
      </c>
      <c r="E1027" s="4" t="s">
        <v>15</v>
      </c>
      <c r="F1027" s="4">
        <v>143.0</v>
      </c>
      <c r="G1027" s="4">
        <v>2.8</v>
      </c>
      <c r="H1027" s="8">
        <v>0.035</v>
      </c>
      <c r="I1027" s="8">
        <v>0.27</v>
      </c>
      <c r="J1027" s="9">
        <v>0.0028935185185185184</v>
      </c>
      <c r="K1027" s="21">
        <v>250.0</v>
      </c>
      <c r="L1027" s="4">
        <v>4.64</v>
      </c>
    </row>
    <row r="1028">
      <c r="A1028" s="20" t="s">
        <v>1285</v>
      </c>
      <c r="B1028" s="20" t="s">
        <v>4909</v>
      </c>
      <c r="C1028" s="20" t="s">
        <v>4910</v>
      </c>
      <c r="D1028" s="20" t="s">
        <v>4911</v>
      </c>
      <c r="E1028" s="4" t="s">
        <v>17</v>
      </c>
      <c r="F1028" s="4">
        <v>143.0</v>
      </c>
      <c r="G1028" s="4">
        <v>4.17</v>
      </c>
      <c r="H1028" s="8">
        <v>0.2378</v>
      </c>
      <c r="I1028" s="8">
        <v>0.2013</v>
      </c>
      <c r="J1028" s="9">
        <v>0.0033796296296296296</v>
      </c>
      <c r="K1028" s="21">
        <v>292.0</v>
      </c>
      <c r="L1028" s="4">
        <v>2.56</v>
      </c>
    </row>
    <row r="1029">
      <c r="A1029" s="20" t="s">
        <v>1286</v>
      </c>
      <c r="B1029" s="20" t="s">
        <v>4904</v>
      </c>
      <c r="C1029" s="20" t="s">
        <v>4907</v>
      </c>
      <c r="D1029" s="20" t="s">
        <v>4906</v>
      </c>
      <c r="E1029" s="4" t="s">
        <v>21</v>
      </c>
      <c r="F1029" s="4">
        <v>143.0</v>
      </c>
      <c r="G1029" s="4">
        <v>2.27</v>
      </c>
      <c r="H1029" s="8">
        <v>0.1469</v>
      </c>
      <c r="I1029" s="8">
        <v>0.1446</v>
      </c>
      <c r="J1029" s="9">
        <v>0.004108796296296296</v>
      </c>
      <c r="K1029" s="21">
        <v>355.0</v>
      </c>
      <c r="L1029" s="4">
        <v>4.26</v>
      </c>
    </row>
    <row r="1030">
      <c r="A1030" s="20" t="s">
        <v>1288</v>
      </c>
      <c r="B1030" s="20" t="s">
        <v>4909</v>
      </c>
      <c r="C1030" s="20" t="s">
        <v>4910</v>
      </c>
      <c r="D1030" s="20" t="s">
        <v>4911</v>
      </c>
      <c r="E1030" s="4" t="s">
        <v>17</v>
      </c>
      <c r="F1030" s="4">
        <v>143.0</v>
      </c>
      <c r="G1030" s="4">
        <v>3.24</v>
      </c>
      <c r="H1030" s="8">
        <v>0.2168</v>
      </c>
      <c r="I1030" s="8">
        <v>0.153</v>
      </c>
      <c r="J1030" s="9">
        <v>0.003946759259259259</v>
      </c>
      <c r="K1030" s="21">
        <v>341.0</v>
      </c>
      <c r="L1030" s="4">
        <v>4.06</v>
      </c>
    </row>
    <row r="1031">
      <c r="A1031" s="20" t="s">
        <v>1289</v>
      </c>
      <c r="B1031" s="20" t="s">
        <v>4904</v>
      </c>
      <c r="C1031" s="20" t="s">
        <v>4907</v>
      </c>
      <c r="D1031" s="20" t="s">
        <v>4906</v>
      </c>
      <c r="E1031" s="4" t="s">
        <v>21</v>
      </c>
      <c r="F1031" s="4">
        <v>143.0</v>
      </c>
      <c r="G1031" s="4">
        <v>2.67</v>
      </c>
      <c r="H1031" s="8">
        <v>0.2517</v>
      </c>
      <c r="I1031" s="8">
        <v>0.144</v>
      </c>
      <c r="J1031" s="9">
        <v>0.005821759259259259</v>
      </c>
      <c r="K1031" s="21">
        <v>503.0</v>
      </c>
      <c r="L1031" s="4">
        <v>4.73</v>
      </c>
    </row>
    <row r="1032">
      <c r="A1032" s="20" t="s">
        <v>1290</v>
      </c>
      <c r="B1032" s="20" t="s">
        <v>4904</v>
      </c>
      <c r="C1032" s="20" t="s">
        <v>4907</v>
      </c>
      <c r="D1032" s="20" t="s">
        <v>4908</v>
      </c>
      <c r="E1032" s="4" t="s">
        <v>15</v>
      </c>
      <c r="F1032" s="4">
        <v>143.0</v>
      </c>
      <c r="G1032" s="4">
        <v>2.46</v>
      </c>
      <c r="H1032" s="8">
        <v>0.1329</v>
      </c>
      <c r="I1032" s="8">
        <v>0.2358</v>
      </c>
      <c r="J1032" s="9">
        <v>0.0043287037037037035</v>
      </c>
      <c r="K1032" s="21">
        <v>374.0</v>
      </c>
      <c r="L1032" s="4">
        <v>5.76</v>
      </c>
    </row>
    <row r="1033">
      <c r="A1033" s="20" t="s">
        <v>1291</v>
      </c>
      <c r="B1033" s="20" t="s">
        <v>4909</v>
      </c>
      <c r="C1033" s="20" t="s">
        <v>4910</v>
      </c>
      <c r="D1033" s="20" t="s">
        <v>4911</v>
      </c>
      <c r="E1033" s="4" t="s">
        <v>17</v>
      </c>
      <c r="F1033" s="4">
        <v>143.0</v>
      </c>
      <c r="G1033" s="4">
        <v>2.73</v>
      </c>
      <c r="H1033" s="8">
        <v>0.3287</v>
      </c>
      <c r="I1033" s="8">
        <v>0.2538</v>
      </c>
      <c r="J1033" s="9">
        <v>0.0014467592592592592</v>
      </c>
      <c r="K1033" s="21">
        <v>125.0</v>
      </c>
      <c r="L1033" s="4">
        <v>1.97</v>
      </c>
    </row>
    <row r="1034">
      <c r="A1034" s="20" t="s">
        <v>1292</v>
      </c>
      <c r="B1034" s="20" t="s">
        <v>4909</v>
      </c>
      <c r="C1034" s="20" t="s">
        <v>4910</v>
      </c>
      <c r="D1034" s="20" t="s">
        <v>4911</v>
      </c>
      <c r="E1034" s="4" t="s">
        <v>17</v>
      </c>
      <c r="F1034" s="4">
        <v>143.0</v>
      </c>
      <c r="G1034" s="4">
        <v>2.43</v>
      </c>
      <c r="H1034" s="8">
        <v>0.0629</v>
      </c>
      <c r="I1034" s="8">
        <v>0.523</v>
      </c>
      <c r="J1034" s="9">
        <v>0.0015277777777777779</v>
      </c>
      <c r="K1034" s="21">
        <v>132.0</v>
      </c>
      <c r="L1034" s="4">
        <v>1.94</v>
      </c>
    </row>
    <row r="1035">
      <c r="A1035" s="20" t="s">
        <v>1293</v>
      </c>
      <c r="B1035" s="20" t="s">
        <v>4909</v>
      </c>
      <c r="C1035" s="20" t="s">
        <v>4910</v>
      </c>
      <c r="D1035" s="20" t="s">
        <v>4911</v>
      </c>
      <c r="E1035" s="4" t="s">
        <v>17</v>
      </c>
      <c r="F1035" s="4">
        <v>143.0</v>
      </c>
      <c r="G1035" s="4">
        <v>3.65</v>
      </c>
      <c r="H1035" s="8">
        <v>0.2168</v>
      </c>
      <c r="I1035" s="8">
        <v>0.2433</v>
      </c>
      <c r="J1035" s="9">
        <v>0.0029976851851851853</v>
      </c>
      <c r="K1035" s="21">
        <v>259.0</v>
      </c>
      <c r="L1035" s="4">
        <v>2.03</v>
      </c>
    </row>
    <row r="1036">
      <c r="A1036" s="20">
        <v>21402.0</v>
      </c>
      <c r="B1036" s="20" t="s">
        <v>4904</v>
      </c>
      <c r="C1036" s="20" t="s">
        <v>4905</v>
      </c>
      <c r="D1036" s="20" t="s">
        <v>4906</v>
      </c>
      <c r="E1036" s="4" t="s">
        <v>12</v>
      </c>
      <c r="F1036" s="4">
        <v>142.0</v>
      </c>
      <c r="G1036" s="4">
        <v>1.99</v>
      </c>
      <c r="H1036" s="8">
        <v>0.4577</v>
      </c>
      <c r="I1036" s="8">
        <v>0.0318</v>
      </c>
      <c r="J1036" s="9">
        <v>0.005046296296296296</v>
      </c>
      <c r="K1036" s="21">
        <v>436.0</v>
      </c>
      <c r="L1036" s="4">
        <v>4.74</v>
      </c>
    </row>
    <row r="1037">
      <c r="A1037" s="20">
        <v>25505.0</v>
      </c>
      <c r="B1037" s="20" t="s">
        <v>4904</v>
      </c>
      <c r="C1037" s="20" t="s">
        <v>4905</v>
      </c>
      <c r="D1037" s="20" t="s">
        <v>4906</v>
      </c>
      <c r="E1037" s="4" t="s">
        <v>12</v>
      </c>
      <c r="F1037" s="4">
        <v>142.0</v>
      </c>
      <c r="G1037" s="4">
        <v>2.86</v>
      </c>
      <c r="H1037" s="8">
        <v>0.2465</v>
      </c>
      <c r="I1037" s="8">
        <v>0.0837</v>
      </c>
      <c r="J1037" s="9">
        <v>0.006898148148148148</v>
      </c>
      <c r="K1037" s="21">
        <v>596.0</v>
      </c>
      <c r="L1037" s="4">
        <v>5.5</v>
      </c>
    </row>
    <row r="1038">
      <c r="A1038" s="20" t="s">
        <v>1294</v>
      </c>
      <c r="B1038" s="20" t="s">
        <v>4909</v>
      </c>
      <c r="C1038" s="20" t="s">
        <v>4910</v>
      </c>
      <c r="D1038" s="20" t="s">
        <v>4911</v>
      </c>
      <c r="E1038" s="4" t="s">
        <v>17</v>
      </c>
      <c r="F1038" s="4">
        <v>142.0</v>
      </c>
      <c r="G1038" s="4">
        <v>3.25</v>
      </c>
      <c r="H1038" s="8">
        <v>0.1479</v>
      </c>
      <c r="I1038" s="8">
        <v>0.1584</v>
      </c>
      <c r="J1038" s="9">
        <v>0.003993055555555555</v>
      </c>
      <c r="K1038" s="21">
        <v>345.0</v>
      </c>
      <c r="L1038" s="4">
        <v>4.32</v>
      </c>
    </row>
    <row r="1039">
      <c r="A1039" s="20" t="s">
        <v>1295</v>
      </c>
      <c r="B1039" s="20" t="s">
        <v>4909</v>
      </c>
      <c r="C1039" s="20" t="s">
        <v>4910</v>
      </c>
      <c r="D1039" s="20" t="s">
        <v>4911</v>
      </c>
      <c r="E1039" s="4" t="s">
        <v>17</v>
      </c>
      <c r="F1039" s="4">
        <v>142.0</v>
      </c>
      <c r="G1039" s="4">
        <v>3.87</v>
      </c>
      <c r="H1039" s="8">
        <v>0.2606</v>
      </c>
      <c r="I1039" s="8">
        <v>0.1709</v>
      </c>
      <c r="J1039" s="9">
        <v>0.008842592592592593</v>
      </c>
      <c r="K1039" s="21">
        <v>764.0</v>
      </c>
      <c r="L1039" s="4">
        <v>3.51</v>
      </c>
    </row>
    <row r="1040">
      <c r="A1040" s="20" t="s">
        <v>4814</v>
      </c>
      <c r="B1040" s="20" t="s">
        <v>4904</v>
      </c>
      <c r="C1040" s="20" t="s">
        <v>4907</v>
      </c>
      <c r="D1040" s="20" t="s">
        <v>4906</v>
      </c>
      <c r="E1040" s="4" t="s">
        <v>21</v>
      </c>
      <c r="F1040" s="4">
        <v>142.0</v>
      </c>
      <c r="G1040" s="4">
        <v>1.23</v>
      </c>
      <c r="H1040" s="8">
        <v>0.7394</v>
      </c>
      <c r="I1040" s="8">
        <v>0.0115</v>
      </c>
      <c r="J1040" s="9">
        <v>0.0013194444444444445</v>
      </c>
      <c r="K1040" s="21">
        <v>114.0</v>
      </c>
      <c r="L1040" s="4">
        <v>1.16</v>
      </c>
    </row>
    <row r="1041">
      <c r="A1041" s="20" t="s">
        <v>1298</v>
      </c>
      <c r="B1041" s="20" t="s">
        <v>4909</v>
      </c>
      <c r="C1041" s="20" t="s">
        <v>4910</v>
      </c>
      <c r="D1041" s="20" t="s">
        <v>4911</v>
      </c>
      <c r="E1041" s="4" t="s">
        <v>17</v>
      </c>
      <c r="F1041" s="4">
        <v>142.0</v>
      </c>
      <c r="G1041" s="4">
        <v>3.82</v>
      </c>
      <c r="H1041" s="8">
        <v>0.3028</v>
      </c>
      <c r="I1041" s="8">
        <v>0.1473</v>
      </c>
      <c r="J1041" s="9">
        <v>0.0036689814814814814</v>
      </c>
      <c r="K1041" s="21">
        <v>317.0</v>
      </c>
      <c r="L1041" s="4">
        <v>3.26</v>
      </c>
    </row>
    <row r="1042">
      <c r="A1042" s="20" t="s">
        <v>1300</v>
      </c>
      <c r="B1042" s="20" t="s">
        <v>4909</v>
      </c>
      <c r="C1042" s="20" t="s">
        <v>4910</v>
      </c>
      <c r="D1042" s="20" t="s">
        <v>4911</v>
      </c>
      <c r="E1042" s="4" t="s">
        <v>17</v>
      </c>
      <c r="F1042" s="4">
        <v>142.0</v>
      </c>
      <c r="G1042" s="4">
        <v>2.2</v>
      </c>
      <c r="H1042" s="8">
        <v>0.5423</v>
      </c>
      <c r="I1042" s="8">
        <v>0.1731</v>
      </c>
      <c r="J1042" s="9">
        <v>0.0016435185185185185</v>
      </c>
      <c r="K1042" s="21">
        <v>142.0</v>
      </c>
      <c r="L1042" s="4">
        <v>1.61</v>
      </c>
    </row>
    <row r="1043">
      <c r="A1043" s="20" t="s">
        <v>1301</v>
      </c>
      <c r="B1043" s="20" t="s">
        <v>4909</v>
      </c>
      <c r="C1043" s="20" t="s">
        <v>4910</v>
      </c>
      <c r="D1043" s="20" t="s">
        <v>4911</v>
      </c>
      <c r="E1043" s="4" t="s">
        <v>17</v>
      </c>
      <c r="F1043" s="4">
        <v>142.0</v>
      </c>
      <c r="G1043" s="4">
        <v>4.72</v>
      </c>
      <c r="H1043" s="8">
        <v>0.1549</v>
      </c>
      <c r="I1043" s="8">
        <v>0.2328</v>
      </c>
      <c r="J1043" s="9">
        <v>0.0030787037037037037</v>
      </c>
      <c r="K1043" s="21">
        <v>266.0</v>
      </c>
      <c r="L1043" s="4">
        <v>2.81</v>
      </c>
    </row>
    <row r="1044">
      <c r="A1044" s="20" t="s">
        <v>1302</v>
      </c>
      <c r="B1044" s="20" t="s">
        <v>4909</v>
      </c>
      <c r="C1044" s="20" t="s">
        <v>4910</v>
      </c>
      <c r="D1044" s="20" t="s">
        <v>4911</v>
      </c>
      <c r="E1044" s="4" t="s">
        <v>17</v>
      </c>
      <c r="F1044" s="4">
        <v>142.0</v>
      </c>
      <c r="G1044" s="4">
        <v>5.01</v>
      </c>
      <c r="H1044" s="8">
        <v>0.2465</v>
      </c>
      <c r="I1044" s="8">
        <v>0.1601</v>
      </c>
      <c r="J1044" s="9">
        <v>0.00375</v>
      </c>
      <c r="K1044" s="21">
        <v>324.0</v>
      </c>
      <c r="L1044" s="4">
        <v>2.72</v>
      </c>
    </row>
    <row r="1045">
      <c r="A1045" s="20" t="s">
        <v>1304</v>
      </c>
      <c r="B1045" s="20" t="s">
        <v>4909</v>
      </c>
      <c r="C1045" s="20" t="s">
        <v>4910</v>
      </c>
      <c r="D1045" s="20" t="s">
        <v>4911</v>
      </c>
      <c r="E1045" s="4" t="s">
        <v>17</v>
      </c>
      <c r="F1045" s="4">
        <v>142.0</v>
      </c>
      <c r="G1045" s="4">
        <v>3.55</v>
      </c>
      <c r="H1045" s="8">
        <v>0.1901</v>
      </c>
      <c r="I1045" s="8">
        <v>0.2341</v>
      </c>
      <c r="J1045" s="9">
        <v>0.003310185185185185</v>
      </c>
      <c r="K1045" s="21">
        <v>286.0</v>
      </c>
      <c r="L1045" s="4">
        <v>3.46</v>
      </c>
    </row>
    <row r="1046">
      <c r="A1046" s="20" t="s">
        <v>1305</v>
      </c>
      <c r="B1046" s="20" t="s">
        <v>4909</v>
      </c>
      <c r="C1046" s="20" t="s">
        <v>4910</v>
      </c>
      <c r="D1046" s="20" t="s">
        <v>4912</v>
      </c>
      <c r="E1046" s="4" t="s">
        <v>32</v>
      </c>
      <c r="F1046" s="4">
        <v>142.0</v>
      </c>
      <c r="G1046" s="4">
        <v>3.57</v>
      </c>
      <c r="H1046" s="8">
        <v>0.3521</v>
      </c>
      <c r="I1046" s="8">
        <v>0.1282</v>
      </c>
      <c r="J1046" s="9">
        <v>0.0038194444444444443</v>
      </c>
      <c r="K1046" s="21">
        <v>330.0</v>
      </c>
      <c r="L1046" s="4">
        <v>3.13</v>
      </c>
    </row>
    <row r="1047">
      <c r="A1047" s="20" t="s">
        <v>3165</v>
      </c>
      <c r="B1047" s="20" t="s">
        <v>4904</v>
      </c>
      <c r="C1047" s="20" t="s">
        <v>4913</v>
      </c>
      <c r="D1047" s="20" t="s">
        <v>4915</v>
      </c>
      <c r="E1047" s="4" t="s">
        <v>4807</v>
      </c>
      <c r="F1047" s="4">
        <v>142.0</v>
      </c>
      <c r="G1047" s="4">
        <v>2.32</v>
      </c>
      <c r="H1047" s="8">
        <v>0.3732</v>
      </c>
      <c r="I1047" s="8">
        <v>0.2697</v>
      </c>
      <c r="J1047" s="9">
        <v>0.0019328703703703704</v>
      </c>
      <c r="K1047" s="21">
        <v>167.0</v>
      </c>
      <c r="L1047" s="4">
        <v>1.87</v>
      </c>
    </row>
    <row r="1048">
      <c r="A1048" s="20" t="s">
        <v>1307</v>
      </c>
      <c r="B1048" s="20" t="s">
        <v>4904</v>
      </c>
      <c r="C1048" s="20" t="s">
        <v>4907</v>
      </c>
      <c r="D1048" s="20" t="s">
        <v>4908</v>
      </c>
      <c r="E1048" s="4" t="s">
        <v>15</v>
      </c>
      <c r="F1048" s="4">
        <v>141.0</v>
      </c>
      <c r="G1048" s="4">
        <v>2.89</v>
      </c>
      <c r="H1048" s="8">
        <v>0.1418</v>
      </c>
      <c r="I1048" s="8">
        <v>0.1966</v>
      </c>
      <c r="J1048" s="9">
        <v>0.003321759259259259</v>
      </c>
      <c r="K1048" s="21">
        <v>287.0</v>
      </c>
      <c r="L1048" s="4">
        <v>3.63</v>
      </c>
    </row>
    <row r="1049">
      <c r="A1049" s="20">
        <v>2026.0</v>
      </c>
      <c r="B1049" s="20" t="s">
        <v>4904</v>
      </c>
      <c r="C1049" s="20" t="s">
        <v>4905</v>
      </c>
      <c r="D1049" s="20" t="s">
        <v>4906</v>
      </c>
      <c r="E1049" s="4" t="s">
        <v>12</v>
      </c>
      <c r="F1049" s="4">
        <v>141.0</v>
      </c>
      <c r="G1049" s="4">
        <v>2.45</v>
      </c>
      <c r="H1049" s="8">
        <v>0.1631</v>
      </c>
      <c r="I1049" s="8">
        <v>0.0435</v>
      </c>
      <c r="J1049" s="9">
        <v>0.004293981481481481</v>
      </c>
      <c r="K1049" s="21">
        <v>371.0</v>
      </c>
      <c r="L1049" s="4">
        <v>4.81</v>
      </c>
    </row>
    <row r="1050">
      <c r="A1050" s="20">
        <v>27024.0</v>
      </c>
      <c r="B1050" s="20" t="s">
        <v>4904</v>
      </c>
      <c r="C1050" s="20" t="s">
        <v>4905</v>
      </c>
      <c r="D1050" s="20" t="s">
        <v>4906</v>
      </c>
      <c r="E1050" s="4" t="s">
        <v>12</v>
      </c>
      <c r="F1050" s="4">
        <v>141.0</v>
      </c>
      <c r="G1050" s="4">
        <v>1.35</v>
      </c>
      <c r="H1050" s="8">
        <v>0.5674</v>
      </c>
      <c r="I1050" s="8">
        <v>0.0524</v>
      </c>
      <c r="J1050" s="9">
        <v>0.005</v>
      </c>
      <c r="K1050" s="21">
        <v>432.0</v>
      </c>
      <c r="L1050" s="4">
        <v>1.63</v>
      </c>
    </row>
    <row r="1051">
      <c r="A1051" s="20" t="s">
        <v>1308</v>
      </c>
      <c r="B1051" s="20" t="s">
        <v>4909</v>
      </c>
      <c r="C1051" s="20" t="s">
        <v>4910</v>
      </c>
      <c r="D1051" s="20" t="s">
        <v>4911</v>
      </c>
      <c r="E1051" s="4" t="s">
        <v>17</v>
      </c>
      <c r="F1051" s="4">
        <v>141.0</v>
      </c>
      <c r="G1051" s="4">
        <v>3.43</v>
      </c>
      <c r="H1051" s="8">
        <v>0.383</v>
      </c>
      <c r="I1051" s="8">
        <v>0.1387</v>
      </c>
      <c r="J1051" s="9">
        <v>0.002789351851851852</v>
      </c>
      <c r="K1051" s="21">
        <v>241.0</v>
      </c>
      <c r="L1051" s="4">
        <v>3.59</v>
      </c>
    </row>
    <row r="1052">
      <c r="A1052" s="20" t="s">
        <v>1310</v>
      </c>
      <c r="B1052" s="20" t="s">
        <v>4909</v>
      </c>
      <c r="C1052" s="20" t="s">
        <v>4910</v>
      </c>
      <c r="D1052" s="20" t="s">
        <v>4911</v>
      </c>
      <c r="E1052" s="4" t="s">
        <v>17</v>
      </c>
      <c r="F1052" s="4">
        <v>141.0</v>
      </c>
      <c r="G1052" s="4">
        <v>4.38</v>
      </c>
      <c r="H1052" s="8">
        <v>0.1489</v>
      </c>
      <c r="I1052" s="8">
        <v>0.2799</v>
      </c>
      <c r="J1052" s="9">
        <v>0.0028935185185185184</v>
      </c>
      <c r="K1052" s="21">
        <v>250.0</v>
      </c>
      <c r="L1052" s="4">
        <v>4.27</v>
      </c>
    </row>
    <row r="1053">
      <c r="A1053" s="20" t="s">
        <v>1312</v>
      </c>
      <c r="B1053" s="20" t="s">
        <v>4909</v>
      </c>
      <c r="C1053" s="20" t="s">
        <v>4910</v>
      </c>
      <c r="D1053" s="20" t="s">
        <v>4911</v>
      </c>
      <c r="E1053" s="4" t="s">
        <v>17</v>
      </c>
      <c r="F1053" s="4">
        <v>141.0</v>
      </c>
      <c r="G1053" s="4">
        <v>3.68</v>
      </c>
      <c r="H1053" s="8">
        <v>0.2624</v>
      </c>
      <c r="I1053" s="8">
        <v>0.0636</v>
      </c>
      <c r="J1053" s="9">
        <v>0.0038425925925925928</v>
      </c>
      <c r="K1053" s="21">
        <v>332.0</v>
      </c>
      <c r="L1053" s="4">
        <v>4.32</v>
      </c>
    </row>
    <row r="1054">
      <c r="A1054" s="20" t="s">
        <v>1313</v>
      </c>
      <c r="B1054" s="20" t="s">
        <v>4909</v>
      </c>
      <c r="C1054" s="20" t="s">
        <v>4910</v>
      </c>
      <c r="D1054" s="20" t="s">
        <v>4911</v>
      </c>
      <c r="E1054" s="4" t="s">
        <v>17</v>
      </c>
      <c r="F1054" s="4">
        <v>141.0</v>
      </c>
      <c r="G1054" s="4">
        <v>4.79</v>
      </c>
      <c r="H1054" s="8">
        <v>0.2199</v>
      </c>
      <c r="I1054" s="8">
        <v>0.1583</v>
      </c>
      <c r="J1054" s="9">
        <v>0.004618055555555556</v>
      </c>
      <c r="K1054" s="21">
        <v>399.0</v>
      </c>
      <c r="L1054" s="4">
        <v>3.56</v>
      </c>
    </row>
    <row r="1055">
      <c r="A1055" s="20" t="s">
        <v>1314</v>
      </c>
      <c r="B1055" s="20" t="s">
        <v>4909</v>
      </c>
      <c r="C1055" s="20" t="s">
        <v>4910</v>
      </c>
      <c r="D1055" s="20" t="s">
        <v>4912</v>
      </c>
      <c r="E1055" s="4" t="s">
        <v>32</v>
      </c>
      <c r="F1055" s="4">
        <v>141.0</v>
      </c>
      <c r="G1055" s="4">
        <v>2.16</v>
      </c>
      <c r="H1055" s="8">
        <v>0.1631</v>
      </c>
      <c r="I1055" s="8">
        <v>0.2072</v>
      </c>
      <c r="J1055" s="9">
        <v>0.0025</v>
      </c>
      <c r="K1055" s="21">
        <v>216.0</v>
      </c>
      <c r="L1055" s="4">
        <v>4.79</v>
      </c>
    </row>
    <row r="1056">
      <c r="A1056" s="20" t="s">
        <v>1316</v>
      </c>
      <c r="B1056" s="20" t="s">
        <v>4909</v>
      </c>
      <c r="C1056" s="20" t="s">
        <v>4910</v>
      </c>
      <c r="D1056" s="20" t="s">
        <v>4911</v>
      </c>
      <c r="E1056" s="4" t="s">
        <v>17</v>
      </c>
      <c r="F1056" s="4">
        <v>141.0</v>
      </c>
      <c r="G1056" s="4">
        <v>3.36</v>
      </c>
      <c r="H1056" s="8">
        <v>0.3121</v>
      </c>
      <c r="I1056" s="8">
        <v>0.192</v>
      </c>
      <c r="J1056" s="9">
        <v>0.0034837962962962965</v>
      </c>
      <c r="K1056" s="21">
        <v>301.0</v>
      </c>
      <c r="L1056" s="4">
        <v>3.05</v>
      </c>
    </row>
    <row r="1057">
      <c r="A1057" s="20" t="s">
        <v>1317</v>
      </c>
      <c r="B1057" s="20" t="s">
        <v>4909</v>
      </c>
      <c r="C1057" s="20" t="s">
        <v>4910</v>
      </c>
      <c r="D1057" s="20" t="s">
        <v>4911</v>
      </c>
      <c r="E1057" s="4" t="s">
        <v>17</v>
      </c>
      <c r="F1057" s="4">
        <v>141.0</v>
      </c>
      <c r="G1057" s="4">
        <v>3.79</v>
      </c>
      <c r="H1057" s="8">
        <v>0.2766</v>
      </c>
      <c r="I1057" s="8">
        <v>0.1798</v>
      </c>
      <c r="J1057" s="9">
        <v>0.0037731481481481483</v>
      </c>
      <c r="K1057" s="21">
        <v>326.0</v>
      </c>
      <c r="L1057" s="4">
        <v>3.54</v>
      </c>
    </row>
    <row r="1058">
      <c r="A1058" s="20" t="s">
        <v>1318</v>
      </c>
      <c r="B1058" s="20" t="s">
        <v>4909</v>
      </c>
      <c r="C1058" s="20" t="s">
        <v>4910</v>
      </c>
      <c r="D1058" s="20" t="s">
        <v>4911</v>
      </c>
      <c r="E1058" s="4" t="s">
        <v>17</v>
      </c>
      <c r="F1058" s="4">
        <v>141.0</v>
      </c>
      <c r="G1058" s="4">
        <v>2.67</v>
      </c>
      <c r="H1058" s="8">
        <v>0.234</v>
      </c>
      <c r="I1058" s="8">
        <v>0.3289</v>
      </c>
      <c r="J1058" s="9">
        <v>0.0027314814814814814</v>
      </c>
      <c r="K1058" s="21">
        <v>236.0</v>
      </c>
      <c r="L1058" s="4">
        <v>1.62</v>
      </c>
    </row>
    <row r="1059">
      <c r="A1059" s="20" t="s">
        <v>4815</v>
      </c>
      <c r="B1059" s="20" t="s">
        <v>4904</v>
      </c>
      <c r="C1059" s="20" t="s">
        <v>4907</v>
      </c>
      <c r="D1059" s="20" t="s">
        <v>4906</v>
      </c>
      <c r="E1059" s="4" t="s">
        <v>21</v>
      </c>
      <c r="F1059" s="4">
        <v>140.0</v>
      </c>
      <c r="G1059" s="4">
        <v>1.29</v>
      </c>
      <c r="H1059" s="8">
        <v>0.8214</v>
      </c>
      <c r="I1059" s="8">
        <v>0.0222</v>
      </c>
      <c r="J1059" s="9">
        <v>8.680555555555555E-4</v>
      </c>
      <c r="K1059" s="21">
        <v>75.0</v>
      </c>
      <c r="L1059" s="4">
        <v>1.14</v>
      </c>
    </row>
    <row r="1060">
      <c r="A1060" s="20" t="s">
        <v>1320</v>
      </c>
      <c r="B1060" s="20" t="s">
        <v>4909</v>
      </c>
      <c r="C1060" s="20" t="s">
        <v>4910</v>
      </c>
      <c r="D1060" s="20" t="s">
        <v>4911</v>
      </c>
      <c r="E1060" s="4" t="s">
        <v>17</v>
      </c>
      <c r="F1060" s="4">
        <v>140.0</v>
      </c>
      <c r="G1060" s="4">
        <v>4.65</v>
      </c>
      <c r="H1060" s="8">
        <v>0.2643</v>
      </c>
      <c r="I1060" s="8">
        <v>0.1214</v>
      </c>
      <c r="J1060" s="9">
        <v>0.005277777777777778</v>
      </c>
      <c r="K1060" s="21">
        <v>456.0</v>
      </c>
      <c r="L1060" s="4">
        <v>4.81</v>
      </c>
    </row>
    <row r="1061">
      <c r="A1061" s="20" t="s">
        <v>1321</v>
      </c>
      <c r="B1061" s="20" t="s">
        <v>4909</v>
      </c>
      <c r="C1061" s="20" t="s">
        <v>4910</v>
      </c>
      <c r="D1061" s="20" t="s">
        <v>4911</v>
      </c>
      <c r="E1061" s="4" t="s">
        <v>17</v>
      </c>
      <c r="F1061" s="4">
        <v>140.0</v>
      </c>
      <c r="G1061" s="4">
        <v>4.91</v>
      </c>
      <c r="H1061" s="8">
        <v>0.2786</v>
      </c>
      <c r="I1061" s="8">
        <v>0.125</v>
      </c>
      <c r="J1061" s="9">
        <v>0.004502314814814815</v>
      </c>
      <c r="K1061" s="21">
        <v>389.0</v>
      </c>
      <c r="L1061" s="4">
        <v>4.27</v>
      </c>
    </row>
    <row r="1062">
      <c r="A1062" s="20" t="s">
        <v>1322</v>
      </c>
      <c r="B1062" s="20" t="s">
        <v>4909</v>
      </c>
      <c r="C1062" s="20" t="s">
        <v>4910</v>
      </c>
      <c r="D1062" s="20" t="s">
        <v>4911</v>
      </c>
      <c r="E1062" s="4" t="s">
        <v>17</v>
      </c>
      <c r="F1062" s="4">
        <v>140.0</v>
      </c>
      <c r="G1062" s="4">
        <v>2.73</v>
      </c>
      <c r="H1062" s="8">
        <v>0.2429</v>
      </c>
      <c r="I1062" s="8">
        <v>0.2696</v>
      </c>
      <c r="J1062" s="9">
        <v>0.002766203703703704</v>
      </c>
      <c r="K1062" s="21">
        <v>239.0</v>
      </c>
      <c r="L1062" s="4">
        <v>2.28</v>
      </c>
    </row>
    <row r="1063">
      <c r="A1063" s="20" t="s">
        <v>1323</v>
      </c>
      <c r="B1063" s="20" t="s">
        <v>4904</v>
      </c>
      <c r="C1063" s="20" t="s">
        <v>4907</v>
      </c>
      <c r="D1063" s="20" t="s">
        <v>4908</v>
      </c>
      <c r="E1063" s="4" t="s">
        <v>15</v>
      </c>
      <c r="F1063" s="4">
        <v>140.0</v>
      </c>
      <c r="G1063" s="4">
        <v>2.11</v>
      </c>
      <c r="H1063" s="8">
        <v>0.2286</v>
      </c>
      <c r="I1063" s="8">
        <v>0.0746</v>
      </c>
      <c r="J1063" s="9">
        <v>0.0015625</v>
      </c>
      <c r="K1063" s="21">
        <v>135.0</v>
      </c>
      <c r="L1063" s="4">
        <v>2.67</v>
      </c>
    </row>
    <row r="1064">
      <c r="A1064" s="20" t="s">
        <v>1324</v>
      </c>
      <c r="B1064" s="20" t="s">
        <v>4909</v>
      </c>
      <c r="C1064" s="20" t="s">
        <v>4910</v>
      </c>
      <c r="D1064" s="20" t="s">
        <v>4911</v>
      </c>
      <c r="E1064" s="4" t="s">
        <v>17</v>
      </c>
      <c r="F1064" s="4">
        <v>140.0</v>
      </c>
      <c r="G1064" s="4">
        <v>3.49</v>
      </c>
      <c r="H1064" s="8">
        <v>0.1929</v>
      </c>
      <c r="I1064" s="8">
        <v>0.2986</v>
      </c>
      <c r="J1064" s="9">
        <v>0.002939814814814815</v>
      </c>
      <c r="K1064" s="21">
        <v>254.0</v>
      </c>
      <c r="L1064" s="4">
        <v>2.51</v>
      </c>
    </row>
    <row r="1065">
      <c r="A1065" s="20" t="s">
        <v>1325</v>
      </c>
      <c r="B1065" s="20" t="s">
        <v>4904</v>
      </c>
      <c r="C1065" s="20" t="s">
        <v>4913</v>
      </c>
      <c r="D1065" s="20" t="s">
        <v>4915</v>
      </c>
      <c r="E1065" s="4" t="s">
        <v>4807</v>
      </c>
      <c r="F1065" s="4">
        <v>140.0</v>
      </c>
      <c r="G1065" s="4">
        <v>2.64</v>
      </c>
      <c r="H1065" s="8">
        <v>0.25</v>
      </c>
      <c r="I1065" s="8">
        <v>0.1653</v>
      </c>
      <c r="J1065" s="9">
        <v>0.003159722222222222</v>
      </c>
      <c r="K1065" s="21">
        <v>273.0</v>
      </c>
      <c r="L1065" s="4">
        <v>3.79</v>
      </c>
    </row>
    <row r="1066">
      <c r="A1066" s="20" t="s">
        <v>1326</v>
      </c>
      <c r="B1066" s="20" t="s">
        <v>4904</v>
      </c>
      <c r="C1066" s="20" t="s">
        <v>4907</v>
      </c>
      <c r="D1066" s="20" t="s">
        <v>4908</v>
      </c>
      <c r="E1066" s="4" t="s">
        <v>15</v>
      </c>
      <c r="F1066" s="4">
        <v>140.0</v>
      </c>
      <c r="G1066" s="4">
        <v>3.11</v>
      </c>
      <c r="H1066" s="8">
        <v>0.3571</v>
      </c>
      <c r="I1066" s="8">
        <v>0.1057</v>
      </c>
      <c r="J1066" s="9">
        <v>0.0036574074074074074</v>
      </c>
      <c r="K1066" s="21">
        <v>316.0</v>
      </c>
      <c r="L1066" s="4">
        <v>3.11</v>
      </c>
    </row>
    <row r="1067">
      <c r="A1067" s="20" t="s">
        <v>1327</v>
      </c>
      <c r="B1067" s="20" t="s">
        <v>4909</v>
      </c>
      <c r="C1067" s="20" t="s">
        <v>4910</v>
      </c>
      <c r="D1067" s="20" t="s">
        <v>4911</v>
      </c>
      <c r="E1067" s="4" t="s">
        <v>17</v>
      </c>
      <c r="F1067" s="4">
        <v>140.0</v>
      </c>
      <c r="G1067" s="4">
        <v>4.32</v>
      </c>
      <c r="H1067" s="8">
        <v>0.1929</v>
      </c>
      <c r="I1067" s="8">
        <v>0.1835</v>
      </c>
      <c r="J1067" s="9">
        <v>0.0038888888888888888</v>
      </c>
      <c r="K1067" s="21">
        <v>336.0</v>
      </c>
      <c r="L1067" s="4">
        <v>3.65</v>
      </c>
    </row>
    <row r="1068">
      <c r="A1068" s="20">
        <v>2011.0</v>
      </c>
      <c r="B1068" s="20" t="s">
        <v>4909</v>
      </c>
      <c r="C1068" s="20" t="s">
        <v>4910</v>
      </c>
      <c r="D1068" s="20" t="s">
        <v>4916</v>
      </c>
      <c r="E1068" s="4" t="s">
        <v>315</v>
      </c>
      <c r="F1068" s="4">
        <v>139.0</v>
      </c>
      <c r="G1068" s="4">
        <v>3.01</v>
      </c>
      <c r="H1068" s="8">
        <v>0.1727</v>
      </c>
      <c r="I1068" s="8">
        <v>0.2339</v>
      </c>
      <c r="J1068" s="9">
        <v>0.0027430555555555554</v>
      </c>
      <c r="K1068" s="21">
        <v>237.0</v>
      </c>
      <c r="L1068" s="4">
        <v>3.9</v>
      </c>
    </row>
    <row r="1069">
      <c r="A1069" s="20">
        <v>20862.0</v>
      </c>
      <c r="B1069" s="20" t="s">
        <v>4904</v>
      </c>
      <c r="C1069" s="20" t="s">
        <v>4905</v>
      </c>
      <c r="D1069" s="20" t="s">
        <v>4906</v>
      </c>
      <c r="E1069" s="4" t="s">
        <v>12</v>
      </c>
      <c r="F1069" s="4">
        <v>139.0</v>
      </c>
      <c r="G1069" s="4">
        <v>2.52</v>
      </c>
      <c r="H1069" s="8">
        <v>0.3022</v>
      </c>
      <c r="I1069" s="8">
        <v>0.1657</v>
      </c>
      <c r="J1069" s="9">
        <v>0.002662037037037037</v>
      </c>
      <c r="K1069" s="21">
        <v>230.0</v>
      </c>
      <c r="L1069" s="4">
        <v>2.37</v>
      </c>
    </row>
    <row r="1070">
      <c r="A1070" s="20" t="s">
        <v>1329</v>
      </c>
      <c r="B1070" s="20" t="s">
        <v>4909</v>
      </c>
      <c r="C1070" s="20" t="s">
        <v>4910</v>
      </c>
      <c r="D1070" s="20" t="s">
        <v>4912</v>
      </c>
      <c r="E1070" s="4" t="s">
        <v>32</v>
      </c>
      <c r="F1070" s="4">
        <v>139.0</v>
      </c>
      <c r="G1070" s="4">
        <v>3.35</v>
      </c>
      <c r="H1070" s="8">
        <v>0.3597</v>
      </c>
      <c r="I1070" s="8">
        <v>0.1588</v>
      </c>
      <c r="J1070" s="9">
        <v>0.00318287037037037</v>
      </c>
      <c r="K1070" s="21">
        <v>275.0</v>
      </c>
      <c r="L1070" s="4">
        <v>2.94</v>
      </c>
    </row>
    <row r="1071">
      <c r="A1071" s="20" t="s">
        <v>1330</v>
      </c>
      <c r="B1071" s="20" t="s">
        <v>4904</v>
      </c>
      <c r="C1071" s="20" t="s">
        <v>4907</v>
      </c>
      <c r="D1071" s="20" t="s">
        <v>4906</v>
      </c>
      <c r="E1071" s="4" t="s">
        <v>21</v>
      </c>
      <c r="F1071" s="4">
        <v>139.0</v>
      </c>
      <c r="G1071" s="4">
        <v>2.49</v>
      </c>
      <c r="H1071" s="8">
        <v>0.1007</v>
      </c>
      <c r="I1071" s="8">
        <v>0.2486</v>
      </c>
      <c r="J1071" s="9">
        <v>0.003159722222222222</v>
      </c>
      <c r="K1071" s="21">
        <v>273.0</v>
      </c>
      <c r="L1071" s="4">
        <v>2.96</v>
      </c>
    </row>
    <row r="1072">
      <c r="A1072" s="20" t="s">
        <v>4090</v>
      </c>
      <c r="B1072" s="20" t="s">
        <v>4904</v>
      </c>
      <c r="C1072" s="20" t="s">
        <v>4905</v>
      </c>
      <c r="D1072" s="20" t="s">
        <v>4906</v>
      </c>
      <c r="E1072" s="4" t="s">
        <v>12</v>
      </c>
      <c r="F1072" s="4">
        <v>139.0</v>
      </c>
      <c r="G1072" s="4">
        <v>2.06</v>
      </c>
      <c r="H1072" s="8">
        <v>0.482</v>
      </c>
      <c r="I1072" s="8">
        <v>0.1185</v>
      </c>
      <c r="J1072" s="9">
        <v>0.004560185185185185</v>
      </c>
      <c r="K1072" s="21">
        <v>394.0</v>
      </c>
      <c r="L1072" s="4">
        <v>3.59</v>
      </c>
    </row>
    <row r="1073">
      <c r="A1073" s="20" t="s">
        <v>1332</v>
      </c>
      <c r="B1073" s="20" t="s">
        <v>4909</v>
      </c>
      <c r="C1073" s="20" t="s">
        <v>4910</v>
      </c>
      <c r="D1073" s="20" t="s">
        <v>4911</v>
      </c>
      <c r="E1073" s="4" t="s">
        <v>17</v>
      </c>
      <c r="F1073" s="4">
        <v>139.0</v>
      </c>
      <c r="G1073" s="4">
        <v>3.32</v>
      </c>
      <c r="H1073" s="8">
        <v>0.3094</v>
      </c>
      <c r="I1073" s="8">
        <v>0.1667</v>
      </c>
      <c r="J1073" s="9">
        <v>0.0036458333333333334</v>
      </c>
      <c r="K1073" s="21">
        <v>315.0</v>
      </c>
      <c r="L1073" s="4">
        <v>3.63</v>
      </c>
    </row>
    <row r="1074">
      <c r="A1074" s="20" t="s">
        <v>1334</v>
      </c>
      <c r="B1074" s="20" t="s">
        <v>4909</v>
      </c>
      <c r="C1074" s="20" t="s">
        <v>4910</v>
      </c>
      <c r="D1074" s="20" t="s">
        <v>4911</v>
      </c>
      <c r="E1074" s="4" t="s">
        <v>17</v>
      </c>
      <c r="F1074" s="4">
        <v>139.0</v>
      </c>
      <c r="G1074" s="4">
        <v>3.13</v>
      </c>
      <c r="H1074" s="8">
        <v>0.2734</v>
      </c>
      <c r="I1074" s="8">
        <v>0.2368</v>
      </c>
      <c r="J1074" s="9">
        <v>0.0023263888888888887</v>
      </c>
      <c r="K1074" s="21">
        <v>201.0</v>
      </c>
      <c r="L1074" s="4">
        <v>2.16</v>
      </c>
    </row>
    <row r="1075">
      <c r="A1075" s="20" t="s">
        <v>1335</v>
      </c>
      <c r="B1075" s="20" t="s">
        <v>4904</v>
      </c>
      <c r="C1075" s="20" t="s">
        <v>4907</v>
      </c>
      <c r="D1075" s="20" t="s">
        <v>4908</v>
      </c>
      <c r="E1075" s="4" t="s">
        <v>15</v>
      </c>
      <c r="F1075" s="4">
        <v>139.0</v>
      </c>
      <c r="G1075" s="4">
        <v>3.16</v>
      </c>
      <c r="H1075" s="8">
        <v>0.2878</v>
      </c>
      <c r="I1075" s="8">
        <v>0.0774</v>
      </c>
      <c r="J1075" s="9">
        <v>0.002766203703703704</v>
      </c>
      <c r="K1075" s="21">
        <v>239.0</v>
      </c>
      <c r="L1075" s="4">
        <v>3.28</v>
      </c>
    </row>
    <row r="1076">
      <c r="A1076" s="20" t="s">
        <v>1336</v>
      </c>
      <c r="B1076" s="20" t="s">
        <v>4904</v>
      </c>
      <c r="C1076" s="20" t="s">
        <v>4907</v>
      </c>
      <c r="D1076" s="20" t="s">
        <v>4908</v>
      </c>
      <c r="E1076" s="4" t="s">
        <v>15</v>
      </c>
      <c r="F1076" s="4">
        <v>139.0</v>
      </c>
      <c r="G1076" s="4">
        <v>3.81</v>
      </c>
      <c r="H1076" s="8">
        <v>0.1151</v>
      </c>
      <c r="I1076" s="8">
        <v>0.2057</v>
      </c>
      <c r="J1076" s="9">
        <v>0.003923611111111111</v>
      </c>
      <c r="K1076" s="21">
        <v>339.0</v>
      </c>
      <c r="L1076" s="4">
        <v>4.25</v>
      </c>
    </row>
    <row r="1077">
      <c r="A1077" s="20" t="s">
        <v>1337</v>
      </c>
      <c r="B1077" s="20" t="s">
        <v>4904</v>
      </c>
      <c r="C1077" s="20" t="s">
        <v>4907</v>
      </c>
      <c r="D1077" s="20" t="s">
        <v>4908</v>
      </c>
      <c r="E1077" s="4" t="s">
        <v>15</v>
      </c>
      <c r="F1077" s="4">
        <v>139.0</v>
      </c>
      <c r="G1077" s="4">
        <v>3.55</v>
      </c>
      <c r="H1077" s="8">
        <v>0.2446</v>
      </c>
      <c r="I1077" s="8">
        <v>0.1174</v>
      </c>
      <c r="J1077" s="9">
        <v>0.0037847222222222223</v>
      </c>
      <c r="K1077" s="21">
        <v>327.0</v>
      </c>
      <c r="L1077" s="4">
        <v>4.17</v>
      </c>
    </row>
    <row r="1078">
      <c r="A1078" s="20" t="s">
        <v>1339</v>
      </c>
      <c r="B1078" s="20" t="s">
        <v>4904</v>
      </c>
      <c r="C1078" s="20" t="s">
        <v>4907</v>
      </c>
      <c r="D1078" s="20" t="s">
        <v>4906</v>
      </c>
      <c r="E1078" s="4" t="s">
        <v>21</v>
      </c>
      <c r="F1078" s="4">
        <v>138.0</v>
      </c>
      <c r="G1078" s="4">
        <v>2.71</v>
      </c>
      <c r="H1078" s="8">
        <v>0.2754</v>
      </c>
      <c r="I1078" s="8">
        <v>0.0856</v>
      </c>
      <c r="J1078" s="9">
        <v>0.006423611111111111</v>
      </c>
      <c r="K1078" s="21">
        <v>555.0</v>
      </c>
      <c r="L1078" s="4">
        <v>4.42</v>
      </c>
    </row>
    <row r="1079">
      <c r="A1079" s="20" t="s">
        <v>3254</v>
      </c>
      <c r="B1079" s="20" t="s">
        <v>4904</v>
      </c>
      <c r="C1079" s="20" t="s">
        <v>4907</v>
      </c>
      <c r="D1079" s="20" t="s">
        <v>4906</v>
      </c>
      <c r="E1079" s="4" t="s">
        <v>21</v>
      </c>
      <c r="F1079" s="4">
        <v>138.0</v>
      </c>
      <c r="G1079" s="4">
        <v>2.72</v>
      </c>
      <c r="H1079" s="8">
        <v>0.2609</v>
      </c>
      <c r="I1079" s="8">
        <v>0.1413</v>
      </c>
      <c r="J1079" s="9">
        <v>0.0043518518518518515</v>
      </c>
      <c r="K1079" s="21">
        <v>376.0</v>
      </c>
      <c r="L1079" s="4">
        <v>4.93</v>
      </c>
    </row>
    <row r="1080">
      <c r="A1080" s="20" t="s">
        <v>1342</v>
      </c>
      <c r="B1080" s="20" t="s">
        <v>4909</v>
      </c>
      <c r="C1080" s="20" t="s">
        <v>4910</v>
      </c>
      <c r="D1080" s="20" t="s">
        <v>4911</v>
      </c>
      <c r="E1080" s="4" t="s">
        <v>17</v>
      </c>
      <c r="F1080" s="4">
        <v>137.0</v>
      </c>
      <c r="G1080" s="4">
        <v>3.41</v>
      </c>
      <c r="H1080" s="8">
        <v>0.2336</v>
      </c>
      <c r="I1080" s="8">
        <v>0.2056</v>
      </c>
      <c r="J1080" s="9">
        <v>0.0038194444444444443</v>
      </c>
      <c r="K1080" s="21">
        <v>330.0</v>
      </c>
      <c r="L1080" s="4">
        <v>3.4</v>
      </c>
    </row>
    <row r="1081">
      <c r="A1081" s="20" t="s">
        <v>1344</v>
      </c>
      <c r="B1081" s="20" t="s">
        <v>4904</v>
      </c>
      <c r="C1081" s="20" t="s">
        <v>4907</v>
      </c>
      <c r="D1081" s="20" t="s">
        <v>4908</v>
      </c>
      <c r="E1081" s="4" t="s">
        <v>15</v>
      </c>
      <c r="F1081" s="4">
        <v>137.0</v>
      </c>
      <c r="G1081" s="4">
        <v>3.78</v>
      </c>
      <c r="H1081" s="8">
        <v>0.1898</v>
      </c>
      <c r="I1081" s="8">
        <v>0.1757</v>
      </c>
      <c r="J1081" s="9">
        <v>0.004108796296296296</v>
      </c>
      <c r="K1081" s="21">
        <v>355.0</v>
      </c>
      <c r="L1081" s="4">
        <v>4.06</v>
      </c>
    </row>
    <row r="1082">
      <c r="A1082" s="20" t="s">
        <v>1346</v>
      </c>
      <c r="B1082" s="20" t="s">
        <v>4909</v>
      </c>
      <c r="C1082" s="20" t="s">
        <v>4910</v>
      </c>
      <c r="D1082" s="20" t="s">
        <v>4911</v>
      </c>
      <c r="E1082" s="4" t="s">
        <v>17</v>
      </c>
      <c r="F1082" s="4">
        <v>137.0</v>
      </c>
      <c r="G1082" s="4">
        <v>3.64</v>
      </c>
      <c r="H1082" s="8">
        <v>0.2044</v>
      </c>
      <c r="I1082" s="8">
        <v>0.2309</v>
      </c>
      <c r="J1082" s="9">
        <v>0.0038657407407407408</v>
      </c>
      <c r="K1082" s="21">
        <v>334.0</v>
      </c>
      <c r="L1082" s="4">
        <v>2.61</v>
      </c>
    </row>
    <row r="1083">
      <c r="A1083" s="20" t="s">
        <v>1347</v>
      </c>
      <c r="B1083" s="20" t="s">
        <v>4909</v>
      </c>
      <c r="C1083" s="20" t="s">
        <v>4910</v>
      </c>
      <c r="D1083" s="20" t="s">
        <v>4911</v>
      </c>
      <c r="E1083" s="4" t="s">
        <v>17</v>
      </c>
      <c r="F1083" s="4">
        <v>137.0</v>
      </c>
      <c r="G1083" s="4">
        <v>4.55</v>
      </c>
      <c r="H1083" s="8">
        <v>0.2555</v>
      </c>
      <c r="I1083" s="8">
        <v>0.101</v>
      </c>
      <c r="J1083" s="9">
        <v>0.005381944444444444</v>
      </c>
      <c r="K1083" s="21">
        <v>465.0</v>
      </c>
      <c r="L1083" s="4">
        <v>5.74</v>
      </c>
    </row>
    <row r="1084">
      <c r="A1084" s="20" t="s">
        <v>2752</v>
      </c>
      <c r="B1084" s="20" t="s">
        <v>4909</v>
      </c>
      <c r="C1084" s="20" t="s">
        <v>4910</v>
      </c>
      <c r="D1084" s="20" t="s">
        <v>4911</v>
      </c>
      <c r="E1084" s="4" t="s">
        <v>17</v>
      </c>
      <c r="F1084" s="4">
        <v>137.0</v>
      </c>
      <c r="G1084" s="4">
        <v>2.76</v>
      </c>
      <c r="H1084" s="8">
        <v>0.3139</v>
      </c>
      <c r="I1084" s="8">
        <v>0.2143</v>
      </c>
      <c r="J1084" s="9">
        <v>0.0024421296296296296</v>
      </c>
      <c r="K1084" s="21">
        <v>211.0</v>
      </c>
      <c r="L1084" s="4">
        <v>2.23</v>
      </c>
    </row>
    <row r="1085">
      <c r="A1085" s="20" t="s">
        <v>1349</v>
      </c>
      <c r="B1085" s="20" t="s">
        <v>4909</v>
      </c>
      <c r="C1085" s="20" t="s">
        <v>4910</v>
      </c>
      <c r="D1085" s="20" t="s">
        <v>4911</v>
      </c>
      <c r="E1085" s="4" t="s">
        <v>17</v>
      </c>
      <c r="F1085" s="4">
        <v>137.0</v>
      </c>
      <c r="G1085" s="4">
        <v>2.98</v>
      </c>
      <c r="H1085" s="8">
        <v>0.3723</v>
      </c>
      <c r="I1085" s="8">
        <v>0.1544</v>
      </c>
      <c r="J1085" s="9">
        <v>0.003715277777777778</v>
      </c>
      <c r="K1085" s="21">
        <v>321.0</v>
      </c>
      <c r="L1085" s="4">
        <v>2.67</v>
      </c>
    </row>
    <row r="1086">
      <c r="A1086" s="20" t="s">
        <v>1350</v>
      </c>
      <c r="B1086" s="20" t="s">
        <v>4904</v>
      </c>
      <c r="C1086" s="20" t="s">
        <v>4907</v>
      </c>
      <c r="D1086" s="20" t="s">
        <v>4908</v>
      </c>
      <c r="E1086" s="4" t="s">
        <v>15</v>
      </c>
      <c r="F1086" s="4">
        <v>137.0</v>
      </c>
      <c r="G1086" s="4">
        <v>2.62</v>
      </c>
      <c r="H1086" s="8">
        <v>0.1679</v>
      </c>
      <c r="I1086" s="8">
        <v>0.1643</v>
      </c>
      <c r="J1086" s="9">
        <v>0.004039351851851852</v>
      </c>
      <c r="K1086" s="21">
        <v>349.0</v>
      </c>
      <c r="L1086" s="4">
        <v>3.48</v>
      </c>
    </row>
    <row r="1087">
      <c r="A1087" s="20" t="s">
        <v>1351</v>
      </c>
      <c r="B1087" s="20" t="s">
        <v>4909</v>
      </c>
      <c r="C1087" s="20" t="s">
        <v>4910</v>
      </c>
      <c r="D1087" s="20" t="s">
        <v>4911</v>
      </c>
      <c r="E1087" s="4" t="s">
        <v>17</v>
      </c>
      <c r="F1087" s="4">
        <v>137.0</v>
      </c>
      <c r="G1087" s="4">
        <v>3.14</v>
      </c>
      <c r="H1087" s="8">
        <v>0.1752</v>
      </c>
      <c r="I1087" s="8">
        <v>0.3419</v>
      </c>
      <c r="J1087" s="9">
        <v>0.0025</v>
      </c>
      <c r="K1087" s="21">
        <v>216.0</v>
      </c>
      <c r="L1087" s="4">
        <v>1.91</v>
      </c>
    </row>
    <row r="1088">
      <c r="A1088" s="20" t="s">
        <v>1352</v>
      </c>
      <c r="B1088" s="20" t="s">
        <v>4909</v>
      </c>
      <c r="C1088" s="20" t="s">
        <v>4910</v>
      </c>
      <c r="D1088" s="20" t="s">
        <v>4911</v>
      </c>
      <c r="E1088" s="4" t="s">
        <v>17</v>
      </c>
      <c r="F1088" s="4">
        <v>137.0</v>
      </c>
      <c r="G1088" s="4">
        <v>3.31</v>
      </c>
      <c r="H1088" s="8">
        <v>0.2628</v>
      </c>
      <c r="I1088" s="8">
        <v>0.1784</v>
      </c>
      <c r="J1088" s="9">
        <v>0.0027546296296296294</v>
      </c>
      <c r="K1088" s="21">
        <v>238.0</v>
      </c>
      <c r="L1088" s="4">
        <v>3.4</v>
      </c>
    </row>
    <row r="1089">
      <c r="A1089" s="20" t="s">
        <v>1353</v>
      </c>
      <c r="B1089" s="20" t="s">
        <v>4909</v>
      </c>
      <c r="C1089" s="20" t="s">
        <v>4910</v>
      </c>
      <c r="D1089" s="20" t="s">
        <v>4911</v>
      </c>
      <c r="E1089" s="4" t="s">
        <v>17</v>
      </c>
      <c r="F1089" s="4">
        <v>137.0</v>
      </c>
      <c r="G1089" s="4">
        <v>2.95</v>
      </c>
      <c r="H1089" s="8">
        <v>0.1533</v>
      </c>
      <c r="I1089" s="8">
        <v>0.2748</v>
      </c>
      <c r="J1089" s="9">
        <v>0.0021759259259259258</v>
      </c>
      <c r="K1089" s="21">
        <v>188.0</v>
      </c>
      <c r="L1089" s="4">
        <v>2.18</v>
      </c>
    </row>
    <row r="1090">
      <c r="A1090" s="20" t="s">
        <v>1354</v>
      </c>
      <c r="B1090" s="20" t="s">
        <v>4909</v>
      </c>
      <c r="C1090" s="20" t="s">
        <v>4910</v>
      </c>
      <c r="D1090" s="20" t="s">
        <v>4911</v>
      </c>
      <c r="E1090" s="4" t="s">
        <v>17</v>
      </c>
      <c r="F1090" s="4">
        <v>137.0</v>
      </c>
      <c r="G1090" s="4">
        <v>4.75</v>
      </c>
      <c r="H1090" s="8">
        <v>0.2482</v>
      </c>
      <c r="I1090" s="8">
        <v>0.1429</v>
      </c>
      <c r="J1090" s="9">
        <v>0.003923611111111111</v>
      </c>
      <c r="K1090" s="21">
        <v>339.0</v>
      </c>
      <c r="L1090" s="4">
        <v>3.39</v>
      </c>
    </row>
    <row r="1091">
      <c r="A1091" s="20">
        <v>2535.0</v>
      </c>
      <c r="B1091" s="20" t="s">
        <v>4904</v>
      </c>
      <c r="C1091" s="20" t="s">
        <v>4905</v>
      </c>
      <c r="D1091" s="20" t="s">
        <v>4906</v>
      </c>
      <c r="E1091" s="4" t="s">
        <v>12</v>
      </c>
      <c r="F1091" s="4">
        <v>136.0</v>
      </c>
      <c r="G1091" s="4">
        <v>2.97</v>
      </c>
      <c r="H1091" s="8">
        <v>0.1985</v>
      </c>
      <c r="I1091" s="8">
        <v>0.1188</v>
      </c>
      <c r="J1091" s="9">
        <v>0.010046296296296296</v>
      </c>
      <c r="K1091" s="21">
        <v>868.0</v>
      </c>
      <c r="L1091" s="4">
        <v>7.07</v>
      </c>
    </row>
    <row r="1092">
      <c r="A1092" s="20">
        <v>29583.0</v>
      </c>
      <c r="B1092" s="20" t="s">
        <v>4904</v>
      </c>
      <c r="C1092" s="20" t="s">
        <v>4905</v>
      </c>
      <c r="D1092" s="20" t="s">
        <v>4906</v>
      </c>
      <c r="E1092" s="4" t="s">
        <v>12</v>
      </c>
      <c r="F1092" s="4">
        <v>136.0</v>
      </c>
      <c r="G1092" s="4">
        <v>2.74</v>
      </c>
      <c r="H1092" s="8">
        <v>0.2279</v>
      </c>
      <c r="I1092" s="8">
        <v>0.1153</v>
      </c>
      <c r="J1092" s="9">
        <v>0.004143518518518519</v>
      </c>
      <c r="K1092" s="21">
        <v>358.0</v>
      </c>
      <c r="L1092" s="4">
        <v>4.31</v>
      </c>
    </row>
    <row r="1093">
      <c r="A1093" s="20">
        <v>31461.0</v>
      </c>
      <c r="B1093" s="20" t="s">
        <v>4904</v>
      </c>
      <c r="C1093" s="20" t="s">
        <v>4905</v>
      </c>
      <c r="D1093" s="20" t="s">
        <v>4906</v>
      </c>
      <c r="E1093" s="4" t="s">
        <v>12</v>
      </c>
      <c r="F1093" s="4">
        <v>136.0</v>
      </c>
      <c r="G1093" s="4">
        <v>1.54</v>
      </c>
      <c r="H1093" s="8">
        <v>0.3382</v>
      </c>
      <c r="I1093" s="8">
        <v>0.067</v>
      </c>
      <c r="J1093" s="9">
        <v>0.003136574074074074</v>
      </c>
      <c r="K1093" s="21">
        <v>271.0</v>
      </c>
      <c r="L1093" s="4">
        <v>5.5</v>
      </c>
    </row>
    <row r="1094">
      <c r="A1094" s="20" t="s">
        <v>1356</v>
      </c>
      <c r="B1094" s="20" t="s">
        <v>4909</v>
      </c>
      <c r="C1094" s="20" t="s">
        <v>4910</v>
      </c>
      <c r="D1094" s="20" t="s">
        <v>4911</v>
      </c>
      <c r="E1094" s="4" t="s">
        <v>17</v>
      </c>
      <c r="F1094" s="4">
        <v>136.0</v>
      </c>
      <c r="G1094" s="4">
        <v>2.85</v>
      </c>
      <c r="H1094" s="8">
        <v>0.1838</v>
      </c>
      <c r="I1094" s="8">
        <v>0.3152</v>
      </c>
      <c r="J1094" s="9">
        <v>0.002800925925925926</v>
      </c>
      <c r="K1094" s="21">
        <v>242.0</v>
      </c>
      <c r="L1094" s="4">
        <v>2.19</v>
      </c>
    </row>
    <row r="1095">
      <c r="A1095" s="20" t="s">
        <v>1357</v>
      </c>
      <c r="B1095" s="20" t="s">
        <v>4909</v>
      </c>
      <c r="C1095" s="20" t="s">
        <v>4910</v>
      </c>
      <c r="D1095" s="20" t="s">
        <v>4911</v>
      </c>
      <c r="E1095" s="4" t="s">
        <v>17</v>
      </c>
      <c r="F1095" s="4">
        <v>136.0</v>
      </c>
      <c r="G1095" s="4">
        <v>2.33</v>
      </c>
      <c r="H1095" s="8">
        <v>0.2647</v>
      </c>
      <c r="I1095" s="8">
        <v>0.2776</v>
      </c>
      <c r="J1095" s="9">
        <v>0.0020486111111111113</v>
      </c>
      <c r="K1095" s="21">
        <v>177.0</v>
      </c>
      <c r="L1095" s="4">
        <v>2.33</v>
      </c>
    </row>
    <row r="1096">
      <c r="A1096" s="20" t="s">
        <v>4816</v>
      </c>
      <c r="B1096" s="20" t="s">
        <v>4904</v>
      </c>
      <c r="C1096" s="20" t="s">
        <v>4907</v>
      </c>
      <c r="D1096" s="20" t="s">
        <v>4906</v>
      </c>
      <c r="E1096" s="4" t="s">
        <v>21</v>
      </c>
      <c r="F1096" s="4">
        <v>136.0</v>
      </c>
      <c r="G1096" s="4">
        <v>1.1</v>
      </c>
      <c r="H1096" s="8">
        <v>0.6691</v>
      </c>
      <c r="I1096" s="8">
        <v>0.14</v>
      </c>
      <c r="J1096" s="9">
        <v>7.754629629629629E-4</v>
      </c>
      <c r="K1096" s="21">
        <v>67.0</v>
      </c>
      <c r="L1096" s="4">
        <v>0.39</v>
      </c>
    </row>
    <row r="1097">
      <c r="A1097" s="20" t="s">
        <v>1360</v>
      </c>
      <c r="B1097" s="20" t="s">
        <v>4909</v>
      </c>
      <c r="C1097" s="20" t="s">
        <v>4910</v>
      </c>
      <c r="D1097" s="20" t="s">
        <v>4911</v>
      </c>
      <c r="E1097" s="4" t="s">
        <v>17</v>
      </c>
      <c r="F1097" s="4">
        <v>136.0</v>
      </c>
      <c r="G1097" s="4">
        <v>3.56</v>
      </c>
      <c r="H1097" s="8">
        <v>0.1838</v>
      </c>
      <c r="I1097" s="8">
        <v>0.2107</v>
      </c>
      <c r="J1097" s="9">
        <v>0.002766203703703704</v>
      </c>
      <c r="K1097" s="21">
        <v>239.0</v>
      </c>
      <c r="L1097" s="4">
        <v>2.15</v>
      </c>
    </row>
    <row r="1098">
      <c r="A1098" s="20">
        <v>4275.0</v>
      </c>
      <c r="B1098" s="20" t="s">
        <v>4904</v>
      </c>
      <c r="C1098" s="20" t="s">
        <v>4905</v>
      </c>
      <c r="D1098" s="20" t="s">
        <v>4906</v>
      </c>
      <c r="E1098" s="4" t="s">
        <v>12</v>
      </c>
      <c r="F1098" s="4">
        <v>135.0</v>
      </c>
      <c r="G1098" s="4">
        <v>2.47</v>
      </c>
      <c r="H1098" s="8">
        <v>0.2519</v>
      </c>
      <c r="I1098" s="8">
        <v>0.1502</v>
      </c>
      <c r="J1098" s="9">
        <v>0.004201388888888889</v>
      </c>
      <c r="K1098" s="21">
        <v>363.0</v>
      </c>
      <c r="L1098" s="4">
        <v>5.02</v>
      </c>
    </row>
    <row r="1099">
      <c r="A1099" s="20" t="s">
        <v>1361</v>
      </c>
      <c r="B1099" s="20" t="s">
        <v>4909</v>
      </c>
      <c r="C1099" s="20" t="s">
        <v>4910</v>
      </c>
      <c r="D1099" s="20" t="s">
        <v>4911</v>
      </c>
      <c r="E1099" s="4" t="s">
        <v>17</v>
      </c>
      <c r="F1099" s="4">
        <v>135.0</v>
      </c>
      <c r="G1099" s="4">
        <v>5.04</v>
      </c>
      <c r="H1099" s="8">
        <v>0.3037</v>
      </c>
      <c r="I1099" s="8">
        <v>0.1324</v>
      </c>
      <c r="J1099" s="9">
        <v>0.004583333333333333</v>
      </c>
      <c r="K1099" s="21">
        <v>396.0</v>
      </c>
      <c r="L1099" s="4">
        <v>2.67</v>
      </c>
    </row>
    <row r="1100">
      <c r="A1100" s="20" t="s">
        <v>1362</v>
      </c>
      <c r="B1100" s="20" t="s">
        <v>4909</v>
      </c>
      <c r="C1100" s="20" t="s">
        <v>4910</v>
      </c>
      <c r="D1100" s="20" t="s">
        <v>4912</v>
      </c>
      <c r="E1100" s="4" t="s">
        <v>32</v>
      </c>
      <c r="F1100" s="4">
        <v>135.0</v>
      </c>
      <c r="G1100" s="4">
        <v>3.74</v>
      </c>
      <c r="H1100" s="8">
        <v>0.2593</v>
      </c>
      <c r="I1100" s="8">
        <v>0.1683</v>
      </c>
      <c r="J1100" s="9">
        <v>0.003726851851851852</v>
      </c>
      <c r="K1100" s="21">
        <v>322.0</v>
      </c>
      <c r="L1100" s="4">
        <v>4.32</v>
      </c>
    </row>
    <row r="1101">
      <c r="A1101" s="20" t="s">
        <v>1363</v>
      </c>
      <c r="B1101" s="20" t="s">
        <v>4909</v>
      </c>
      <c r="C1101" s="20" t="s">
        <v>4910</v>
      </c>
      <c r="D1101" s="20" t="s">
        <v>4911</v>
      </c>
      <c r="E1101" s="4" t="s">
        <v>17</v>
      </c>
      <c r="F1101" s="4">
        <v>135.0</v>
      </c>
      <c r="G1101" s="4">
        <v>3.66</v>
      </c>
      <c r="H1101" s="8">
        <v>0.2519</v>
      </c>
      <c r="I1101" s="8">
        <v>0.168</v>
      </c>
      <c r="J1101" s="9">
        <v>0.00443287037037037</v>
      </c>
      <c r="K1101" s="21">
        <v>383.0</v>
      </c>
      <c r="L1101" s="4">
        <v>3.0</v>
      </c>
    </row>
    <row r="1102">
      <c r="A1102" s="20" t="s">
        <v>1364</v>
      </c>
      <c r="B1102" s="20" t="s">
        <v>4909</v>
      </c>
      <c r="C1102" s="20" t="s">
        <v>4910</v>
      </c>
      <c r="D1102" s="20" t="s">
        <v>4911</v>
      </c>
      <c r="E1102" s="4" t="s">
        <v>17</v>
      </c>
      <c r="F1102" s="4">
        <v>135.0</v>
      </c>
      <c r="G1102" s="4">
        <v>4.96</v>
      </c>
      <c r="H1102" s="8">
        <v>0.2444</v>
      </c>
      <c r="I1102" s="8">
        <v>0.1465</v>
      </c>
      <c r="J1102" s="9">
        <v>0.0043518518518518515</v>
      </c>
      <c r="K1102" s="21">
        <v>376.0</v>
      </c>
      <c r="L1102" s="4">
        <v>2.21</v>
      </c>
    </row>
    <row r="1103">
      <c r="A1103" s="20" t="s">
        <v>1365</v>
      </c>
      <c r="B1103" s="20" t="s">
        <v>4909</v>
      </c>
      <c r="C1103" s="20" t="s">
        <v>4910</v>
      </c>
      <c r="D1103" s="20" t="s">
        <v>4911</v>
      </c>
      <c r="E1103" s="4" t="s">
        <v>17</v>
      </c>
      <c r="F1103" s="4">
        <v>135.0</v>
      </c>
      <c r="G1103" s="4">
        <v>3.44</v>
      </c>
      <c r="H1103" s="8">
        <v>0.3259</v>
      </c>
      <c r="I1103" s="8">
        <v>0.1767</v>
      </c>
      <c r="J1103" s="9">
        <v>0.0035069444444444445</v>
      </c>
      <c r="K1103" s="21">
        <v>303.0</v>
      </c>
      <c r="L1103" s="4">
        <v>2.33</v>
      </c>
    </row>
    <row r="1104">
      <c r="A1104" s="20" t="s">
        <v>2187</v>
      </c>
      <c r="B1104" s="20" t="s">
        <v>4909</v>
      </c>
      <c r="C1104" s="20" t="s">
        <v>4910</v>
      </c>
      <c r="D1104" s="20" t="s">
        <v>4911</v>
      </c>
      <c r="E1104" s="4" t="s">
        <v>17</v>
      </c>
      <c r="F1104" s="4">
        <v>135.0</v>
      </c>
      <c r="G1104" s="4">
        <v>4.45</v>
      </c>
      <c r="H1104" s="8">
        <v>0.2889</v>
      </c>
      <c r="I1104" s="8">
        <v>0.1498</v>
      </c>
      <c r="J1104" s="9">
        <v>0.0037847222222222223</v>
      </c>
      <c r="K1104" s="21">
        <v>327.0</v>
      </c>
      <c r="L1104" s="4">
        <v>1.8</v>
      </c>
    </row>
    <row r="1105">
      <c r="A1105" s="20" t="s">
        <v>1369</v>
      </c>
      <c r="B1105" s="20" t="s">
        <v>4909</v>
      </c>
      <c r="C1105" s="20" t="s">
        <v>4910</v>
      </c>
      <c r="D1105" s="20" t="s">
        <v>4911</v>
      </c>
      <c r="E1105" s="4" t="s">
        <v>17</v>
      </c>
      <c r="F1105" s="4">
        <v>134.0</v>
      </c>
      <c r="G1105" s="4">
        <v>3.87</v>
      </c>
      <c r="H1105" s="8">
        <v>0.2612</v>
      </c>
      <c r="I1105" s="8">
        <v>0.1657</v>
      </c>
      <c r="J1105" s="9">
        <v>0.0034953703703703705</v>
      </c>
      <c r="K1105" s="21">
        <v>302.0</v>
      </c>
      <c r="L1105" s="4">
        <v>4.45</v>
      </c>
    </row>
    <row r="1106">
      <c r="A1106" s="20" t="s">
        <v>1370</v>
      </c>
      <c r="B1106" s="20" t="s">
        <v>4909</v>
      </c>
      <c r="C1106" s="20" t="s">
        <v>4910</v>
      </c>
      <c r="D1106" s="20" t="s">
        <v>4911</v>
      </c>
      <c r="E1106" s="4" t="s">
        <v>17</v>
      </c>
      <c r="F1106" s="4">
        <v>134.0</v>
      </c>
      <c r="G1106" s="4">
        <v>3.19</v>
      </c>
      <c r="H1106" s="8">
        <v>0.2239</v>
      </c>
      <c r="I1106" s="8">
        <v>0.1145</v>
      </c>
      <c r="J1106" s="9">
        <v>0.0043287037037037035</v>
      </c>
      <c r="K1106" s="21">
        <v>374.0</v>
      </c>
      <c r="L1106" s="4">
        <v>3.82</v>
      </c>
    </row>
    <row r="1107">
      <c r="A1107" s="20" t="s">
        <v>1371</v>
      </c>
      <c r="B1107" s="20" t="s">
        <v>4909</v>
      </c>
      <c r="C1107" s="20" t="s">
        <v>4910</v>
      </c>
      <c r="D1107" s="20" t="s">
        <v>4911</v>
      </c>
      <c r="E1107" s="4" t="s">
        <v>17</v>
      </c>
      <c r="F1107" s="4">
        <v>134.0</v>
      </c>
      <c r="G1107" s="4">
        <v>4.86</v>
      </c>
      <c r="H1107" s="8">
        <v>0.2537</v>
      </c>
      <c r="I1107" s="8">
        <v>0.1444</v>
      </c>
      <c r="J1107" s="9">
        <v>0.0034953703703703705</v>
      </c>
      <c r="K1107" s="21">
        <v>302.0</v>
      </c>
      <c r="L1107" s="4">
        <v>2.46</v>
      </c>
    </row>
    <row r="1108">
      <c r="A1108" s="20" t="s">
        <v>1635</v>
      </c>
      <c r="B1108" s="20" t="s">
        <v>4904</v>
      </c>
      <c r="C1108" s="20" t="s">
        <v>4907</v>
      </c>
      <c r="D1108" s="20" t="s">
        <v>4908</v>
      </c>
      <c r="E1108" s="4" t="s">
        <v>15</v>
      </c>
      <c r="F1108" s="4">
        <v>134.0</v>
      </c>
      <c r="G1108" s="4">
        <v>2.6</v>
      </c>
      <c r="H1108" s="8">
        <v>0.209</v>
      </c>
      <c r="I1108" s="8">
        <v>0.2385</v>
      </c>
      <c r="J1108" s="9">
        <v>0.002372685185185185</v>
      </c>
      <c r="K1108" s="21">
        <v>205.0</v>
      </c>
      <c r="L1108" s="4">
        <v>2.76</v>
      </c>
    </row>
    <row r="1109">
      <c r="A1109" s="20" t="s">
        <v>1373</v>
      </c>
      <c r="B1109" s="20" t="s">
        <v>4909</v>
      </c>
      <c r="C1109" s="20" t="s">
        <v>4910</v>
      </c>
      <c r="D1109" s="20" t="s">
        <v>4911</v>
      </c>
      <c r="E1109" s="4" t="s">
        <v>17</v>
      </c>
      <c r="F1109" s="4">
        <v>133.0</v>
      </c>
      <c r="G1109" s="4">
        <v>3.51</v>
      </c>
      <c r="H1109" s="8">
        <v>0.1278</v>
      </c>
      <c r="I1109" s="8">
        <v>0.2827</v>
      </c>
      <c r="J1109" s="9">
        <v>0.0038657407407407408</v>
      </c>
      <c r="K1109" s="21">
        <v>334.0</v>
      </c>
      <c r="L1109" s="4">
        <v>4.16</v>
      </c>
    </row>
    <row r="1110">
      <c r="A1110" s="20" t="s">
        <v>1374</v>
      </c>
      <c r="B1110" s="20" t="s">
        <v>4909</v>
      </c>
      <c r="C1110" s="20" t="s">
        <v>4910</v>
      </c>
      <c r="D1110" s="20" t="s">
        <v>4912</v>
      </c>
      <c r="E1110" s="4" t="s">
        <v>32</v>
      </c>
      <c r="F1110" s="4">
        <v>133.0</v>
      </c>
      <c r="G1110" s="4">
        <v>1.59</v>
      </c>
      <c r="H1110" s="8">
        <v>0.2406</v>
      </c>
      <c r="I1110" s="8">
        <v>0.25</v>
      </c>
      <c r="J1110" s="9">
        <v>0.002384259259259259</v>
      </c>
      <c r="K1110" s="21">
        <v>206.0</v>
      </c>
      <c r="L1110" s="4">
        <v>3.95</v>
      </c>
    </row>
    <row r="1111">
      <c r="A1111" s="20" t="s">
        <v>2538</v>
      </c>
      <c r="B1111" s="20" t="s">
        <v>4904</v>
      </c>
      <c r="C1111" s="20" t="s">
        <v>4907</v>
      </c>
      <c r="D1111" s="20" t="s">
        <v>4906</v>
      </c>
      <c r="E1111" s="4" t="s">
        <v>21</v>
      </c>
      <c r="F1111" s="4">
        <v>133.0</v>
      </c>
      <c r="G1111" s="4">
        <v>2.25</v>
      </c>
      <c r="H1111" s="8">
        <v>0.5263</v>
      </c>
      <c r="I1111" s="8">
        <v>0.1773</v>
      </c>
      <c r="J1111" s="9">
        <v>0.0022800925925925927</v>
      </c>
      <c r="K1111" s="21">
        <v>197.0</v>
      </c>
      <c r="L1111" s="4">
        <v>0.6</v>
      </c>
    </row>
    <row r="1112">
      <c r="A1112" s="20" t="s">
        <v>1376</v>
      </c>
      <c r="B1112" s="20" t="s">
        <v>4904</v>
      </c>
      <c r="C1112" s="20" t="s">
        <v>4907</v>
      </c>
      <c r="D1112" s="20" t="s">
        <v>4908</v>
      </c>
      <c r="E1112" s="4" t="s">
        <v>15</v>
      </c>
      <c r="F1112" s="4">
        <v>133.0</v>
      </c>
      <c r="G1112" s="4">
        <v>2.35</v>
      </c>
      <c r="H1112" s="8">
        <v>0.1729</v>
      </c>
      <c r="I1112" s="8">
        <v>0.1629</v>
      </c>
      <c r="J1112" s="9">
        <v>0.004212962962962963</v>
      </c>
      <c r="K1112" s="21">
        <v>364.0</v>
      </c>
      <c r="L1112" s="4">
        <v>4.31</v>
      </c>
    </row>
    <row r="1113">
      <c r="A1113" s="20" t="s">
        <v>1377</v>
      </c>
      <c r="B1113" s="20" t="s">
        <v>4909</v>
      </c>
      <c r="C1113" s="20" t="s">
        <v>4910</v>
      </c>
      <c r="D1113" s="20" t="s">
        <v>4911</v>
      </c>
      <c r="E1113" s="4" t="s">
        <v>17</v>
      </c>
      <c r="F1113" s="4">
        <v>133.0</v>
      </c>
      <c r="G1113" s="4">
        <v>4.25</v>
      </c>
      <c r="H1113" s="8">
        <v>0.2256</v>
      </c>
      <c r="I1113" s="8">
        <v>0.1947</v>
      </c>
      <c r="J1113" s="9">
        <v>0.0030787037037037037</v>
      </c>
      <c r="K1113" s="21">
        <v>266.0</v>
      </c>
      <c r="L1113" s="4">
        <v>2.25</v>
      </c>
    </row>
    <row r="1114">
      <c r="A1114" s="20" t="s">
        <v>1378</v>
      </c>
      <c r="B1114" s="20" t="s">
        <v>4909</v>
      </c>
      <c r="C1114" s="20" t="s">
        <v>4910</v>
      </c>
      <c r="D1114" s="20" t="s">
        <v>4911</v>
      </c>
      <c r="E1114" s="4" t="s">
        <v>17</v>
      </c>
      <c r="F1114" s="4">
        <v>133.0</v>
      </c>
      <c r="G1114" s="4">
        <v>3.57</v>
      </c>
      <c r="H1114" s="8">
        <v>0.3233</v>
      </c>
      <c r="I1114" s="8">
        <v>0.1495</v>
      </c>
      <c r="J1114" s="9">
        <v>0.0038310185185185183</v>
      </c>
      <c r="K1114" s="21">
        <v>331.0</v>
      </c>
      <c r="L1114" s="4">
        <v>4.66</v>
      </c>
    </row>
    <row r="1115">
      <c r="A1115" s="20" t="s">
        <v>1379</v>
      </c>
      <c r="B1115" s="20" t="s">
        <v>4904</v>
      </c>
      <c r="C1115" s="20" t="s">
        <v>4917</v>
      </c>
      <c r="D1115" s="20" t="s">
        <v>4918</v>
      </c>
      <c r="E1115" s="4" t="s">
        <v>642</v>
      </c>
      <c r="F1115" s="4">
        <v>133.0</v>
      </c>
      <c r="G1115" s="4">
        <v>3.22</v>
      </c>
      <c r="H1115" s="8">
        <v>0.3158</v>
      </c>
      <c r="I1115" s="8">
        <v>0.1729</v>
      </c>
      <c r="J1115" s="9">
        <v>0.0025925925925925925</v>
      </c>
      <c r="K1115" s="21">
        <v>224.0</v>
      </c>
      <c r="L1115" s="4">
        <v>2.21</v>
      </c>
    </row>
    <row r="1116">
      <c r="A1116" s="20" t="s">
        <v>1380</v>
      </c>
      <c r="B1116" s="20" t="s">
        <v>4909</v>
      </c>
      <c r="C1116" s="20" t="s">
        <v>4910</v>
      </c>
      <c r="D1116" s="20" t="s">
        <v>4911</v>
      </c>
      <c r="E1116" s="4" t="s">
        <v>17</v>
      </c>
      <c r="F1116" s="4">
        <v>133.0</v>
      </c>
      <c r="G1116" s="4">
        <v>3.38</v>
      </c>
      <c r="H1116" s="8">
        <v>0.188</v>
      </c>
      <c r="I1116" s="8">
        <v>0.2311</v>
      </c>
      <c r="J1116" s="9">
        <v>0.003263888888888889</v>
      </c>
      <c r="K1116" s="21">
        <v>282.0</v>
      </c>
      <c r="L1116" s="4">
        <v>2.71</v>
      </c>
    </row>
    <row r="1117">
      <c r="A1117" s="20" t="s">
        <v>1381</v>
      </c>
      <c r="B1117" s="20" t="s">
        <v>4909</v>
      </c>
      <c r="C1117" s="20" t="s">
        <v>4910</v>
      </c>
      <c r="D1117" s="20" t="s">
        <v>4911</v>
      </c>
      <c r="E1117" s="4" t="s">
        <v>17</v>
      </c>
      <c r="F1117" s="4">
        <v>133.0</v>
      </c>
      <c r="G1117" s="4">
        <v>2.62</v>
      </c>
      <c r="H1117" s="8">
        <v>0.2105</v>
      </c>
      <c r="I1117" s="8">
        <v>0.2902</v>
      </c>
      <c r="J1117" s="9">
        <v>0.002534722222222222</v>
      </c>
      <c r="K1117" s="21">
        <v>219.0</v>
      </c>
      <c r="L1117" s="4">
        <v>3.3</v>
      </c>
    </row>
    <row r="1118">
      <c r="A1118" s="20" t="s">
        <v>1382</v>
      </c>
      <c r="B1118" s="20" t="s">
        <v>4909</v>
      </c>
      <c r="C1118" s="20" t="s">
        <v>4910</v>
      </c>
      <c r="D1118" s="20" t="s">
        <v>4911</v>
      </c>
      <c r="E1118" s="4" t="s">
        <v>17</v>
      </c>
      <c r="F1118" s="4">
        <v>133.0</v>
      </c>
      <c r="G1118" s="4">
        <v>3.64</v>
      </c>
      <c r="H1118" s="8">
        <v>0.3008</v>
      </c>
      <c r="I1118" s="8">
        <v>0.1798</v>
      </c>
      <c r="J1118" s="9">
        <v>0.0028125</v>
      </c>
      <c r="K1118" s="21">
        <v>243.0</v>
      </c>
      <c r="L1118" s="4">
        <v>2.37</v>
      </c>
    </row>
    <row r="1119">
      <c r="A1119" s="20" t="s">
        <v>2206</v>
      </c>
      <c r="B1119" s="20" t="s">
        <v>4909</v>
      </c>
      <c r="C1119" s="20" t="s">
        <v>4910</v>
      </c>
      <c r="D1119" s="20" t="s">
        <v>4911</v>
      </c>
      <c r="E1119" s="4" t="s">
        <v>17</v>
      </c>
      <c r="F1119" s="4">
        <v>133.0</v>
      </c>
      <c r="G1119" s="4">
        <v>3.56</v>
      </c>
      <c r="H1119" s="8">
        <v>0.3158</v>
      </c>
      <c r="I1119" s="8">
        <v>0.2384</v>
      </c>
      <c r="J1119" s="9">
        <v>0.0032291666666666666</v>
      </c>
      <c r="K1119" s="21">
        <v>279.0</v>
      </c>
      <c r="L1119" s="4">
        <v>1.92</v>
      </c>
    </row>
    <row r="1120">
      <c r="A1120" s="20" t="s">
        <v>1384</v>
      </c>
      <c r="B1120" s="20" t="s">
        <v>4909</v>
      </c>
      <c r="C1120" s="20" t="s">
        <v>4910</v>
      </c>
      <c r="D1120" s="20" t="s">
        <v>4911</v>
      </c>
      <c r="E1120" s="4" t="s">
        <v>17</v>
      </c>
      <c r="F1120" s="4">
        <v>133.0</v>
      </c>
      <c r="G1120" s="4">
        <v>3.29</v>
      </c>
      <c r="H1120" s="8">
        <v>0.2932</v>
      </c>
      <c r="I1120" s="8">
        <v>0.1689</v>
      </c>
      <c r="J1120" s="9">
        <v>0.0029861111111111113</v>
      </c>
      <c r="K1120" s="21">
        <v>258.0</v>
      </c>
      <c r="L1120" s="4">
        <v>3.42</v>
      </c>
    </row>
    <row r="1121">
      <c r="A1121" s="20">
        <v>34363.0</v>
      </c>
      <c r="B1121" s="20" t="s">
        <v>4904</v>
      </c>
      <c r="C1121" s="20" t="s">
        <v>4905</v>
      </c>
      <c r="D1121" s="20" t="s">
        <v>4906</v>
      </c>
      <c r="E1121" s="4" t="s">
        <v>12</v>
      </c>
      <c r="F1121" s="4">
        <v>132.0</v>
      </c>
      <c r="G1121" s="4">
        <v>2.47</v>
      </c>
      <c r="H1121" s="8">
        <v>0.1591</v>
      </c>
      <c r="I1121" s="8">
        <v>0.1626</v>
      </c>
      <c r="J1121" s="9">
        <v>0.003414351851851852</v>
      </c>
      <c r="K1121" s="21">
        <v>295.0</v>
      </c>
      <c r="L1121" s="4">
        <v>4.4</v>
      </c>
    </row>
    <row r="1122">
      <c r="A1122" s="20" t="s">
        <v>1385</v>
      </c>
      <c r="B1122" s="20" t="s">
        <v>4909</v>
      </c>
      <c r="C1122" s="20" t="s">
        <v>4910</v>
      </c>
      <c r="D1122" s="20" t="s">
        <v>4911</v>
      </c>
      <c r="E1122" s="4" t="s">
        <v>17</v>
      </c>
      <c r="F1122" s="4">
        <v>132.0</v>
      </c>
      <c r="G1122" s="4">
        <v>2.54</v>
      </c>
      <c r="H1122" s="8">
        <v>0.2121</v>
      </c>
      <c r="I1122" s="8">
        <v>0.2537</v>
      </c>
      <c r="J1122" s="9">
        <v>0.0030902777777777777</v>
      </c>
      <c r="K1122" s="21">
        <v>267.0</v>
      </c>
      <c r="L1122" s="4">
        <v>2.34</v>
      </c>
    </row>
    <row r="1123">
      <c r="A1123" s="20" t="s">
        <v>1387</v>
      </c>
      <c r="B1123" s="20" t="s">
        <v>4909</v>
      </c>
      <c r="C1123" s="20" t="s">
        <v>4910</v>
      </c>
      <c r="D1123" s="20" t="s">
        <v>4911</v>
      </c>
      <c r="E1123" s="4" t="s">
        <v>17</v>
      </c>
      <c r="F1123" s="4">
        <v>132.0</v>
      </c>
      <c r="G1123" s="4">
        <v>2.92</v>
      </c>
      <c r="H1123" s="8">
        <v>0.2348</v>
      </c>
      <c r="I1123" s="8">
        <v>0.2073</v>
      </c>
      <c r="J1123" s="9">
        <v>0.002905092592592593</v>
      </c>
      <c r="K1123" s="21">
        <v>251.0</v>
      </c>
      <c r="L1123" s="4">
        <v>2.88</v>
      </c>
    </row>
    <row r="1124">
      <c r="A1124" s="20" t="s">
        <v>1388</v>
      </c>
      <c r="B1124" s="20" t="s">
        <v>4909</v>
      </c>
      <c r="C1124" s="20" t="s">
        <v>4910</v>
      </c>
      <c r="D1124" s="20" t="s">
        <v>4911</v>
      </c>
      <c r="E1124" s="4" t="s">
        <v>17</v>
      </c>
      <c r="F1124" s="4">
        <v>132.0</v>
      </c>
      <c r="G1124" s="4">
        <v>3.36</v>
      </c>
      <c r="H1124" s="8">
        <v>0.2348</v>
      </c>
      <c r="I1124" s="8">
        <v>0.2212</v>
      </c>
      <c r="J1124" s="9">
        <v>0.0038194444444444443</v>
      </c>
      <c r="K1124" s="21">
        <v>330.0</v>
      </c>
      <c r="L1124" s="4">
        <v>2.04</v>
      </c>
    </row>
    <row r="1125">
      <c r="A1125" s="20" t="s">
        <v>1389</v>
      </c>
      <c r="B1125" s="20" t="s">
        <v>4909</v>
      </c>
      <c r="C1125" s="20" t="s">
        <v>4910</v>
      </c>
      <c r="D1125" s="20" t="s">
        <v>4911</v>
      </c>
      <c r="E1125" s="4" t="s">
        <v>17</v>
      </c>
      <c r="F1125" s="4">
        <v>132.0</v>
      </c>
      <c r="G1125" s="4">
        <v>2.31</v>
      </c>
      <c r="H1125" s="8">
        <v>0.1515</v>
      </c>
      <c r="I1125" s="8">
        <v>0.3672</v>
      </c>
      <c r="J1125" s="9">
        <v>0.0017592592592592592</v>
      </c>
      <c r="K1125" s="21">
        <v>152.0</v>
      </c>
      <c r="L1125" s="4">
        <v>2.42</v>
      </c>
    </row>
    <row r="1126">
      <c r="A1126" s="20" t="s">
        <v>1391</v>
      </c>
      <c r="B1126" s="20" t="s">
        <v>4904</v>
      </c>
      <c r="C1126" s="20" t="s">
        <v>4907</v>
      </c>
      <c r="D1126" s="20" t="s">
        <v>4906</v>
      </c>
      <c r="E1126" s="4" t="s">
        <v>21</v>
      </c>
      <c r="F1126" s="4">
        <v>132.0</v>
      </c>
      <c r="G1126" s="4">
        <v>2.83</v>
      </c>
      <c r="H1126" s="8">
        <v>0.2121</v>
      </c>
      <c r="I1126" s="8">
        <v>0.0936</v>
      </c>
      <c r="J1126" s="9">
        <v>0.004583333333333333</v>
      </c>
      <c r="K1126" s="21">
        <v>396.0</v>
      </c>
      <c r="L1126" s="4">
        <v>5.8</v>
      </c>
    </row>
    <row r="1127">
      <c r="A1127" s="20" t="s">
        <v>1392</v>
      </c>
      <c r="B1127" s="20" t="s">
        <v>4909</v>
      </c>
      <c r="C1127" s="20" t="s">
        <v>4910</v>
      </c>
      <c r="D1127" s="20" t="s">
        <v>4911</v>
      </c>
      <c r="E1127" s="4" t="s">
        <v>17</v>
      </c>
      <c r="F1127" s="4">
        <v>132.0</v>
      </c>
      <c r="G1127" s="4">
        <v>2.98</v>
      </c>
      <c r="H1127" s="8">
        <v>0.1288</v>
      </c>
      <c r="I1127" s="8">
        <v>0.1247</v>
      </c>
      <c r="J1127" s="9">
        <v>0.003946759259259259</v>
      </c>
      <c r="K1127" s="21">
        <v>341.0</v>
      </c>
      <c r="L1127" s="4">
        <v>4.31</v>
      </c>
    </row>
    <row r="1128">
      <c r="A1128" s="20" t="s">
        <v>1393</v>
      </c>
      <c r="B1128" s="20" t="s">
        <v>4909</v>
      </c>
      <c r="C1128" s="20" t="s">
        <v>4910</v>
      </c>
      <c r="D1128" s="20" t="s">
        <v>4911</v>
      </c>
      <c r="E1128" s="4" t="s">
        <v>17</v>
      </c>
      <c r="F1128" s="4">
        <v>132.0</v>
      </c>
      <c r="G1128" s="4">
        <v>2.79</v>
      </c>
      <c r="H1128" s="8">
        <v>0.1894</v>
      </c>
      <c r="I1128" s="8">
        <v>0.3424</v>
      </c>
      <c r="J1128" s="9">
        <v>0.0030671296296296297</v>
      </c>
      <c r="K1128" s="21">
        <v>265.0</v>
      </c>
      <c r="L1128" s="4">
        <v>2.52</v>
      </c>
    </row>
    <row r="1129">
      <c r="A1129" s="20" t="s">
        <v>1394</v>
      </c>
      <c r="B1129" s="20" t="s">
        <v>4909</v>
      </c>
      <c r="C1129" s="20" t="s">
        <v>4910</v>
      </c>
      <c r="D1129" s="20" t="s">
        <v>4911</v>
      </c>
      <c r="E1129" s="4" t="s">
        <v>17</v>
      </c>
      <c r="F1129" s="4">
        <v>131.0</v>
      </c>
      <c r="G1129" s="4">
        <v>3.85</v>
      </c>
      <c r="H1129" s="8">
        <v>0.1985</v>
      </c>
      <c r="I1129" s="8">
        <v>0.2257</v>
      </c>
      <c r="J1129" s="9">
        <v>0.002384259259259259</v>
      </c>
      <c r="K1129" s="21">
        <v>206.0</v>
      </c>
      <c r="L1129" s="4">
        <v>2.26</v>
      </c>
    </row>
    <row r="1130">
      <c r="A1130" s="20" t="s">
        <v>1396</v>
      </c>
      <c r="B1130" s="20" t="s">
        <v>4909</v>
      </c>
      <c r="C1130" s="20" t="s">
        <v>4910</v>
      </c>
      <c r="D1130" s="20" t="s">
        <v>4911</v>
      </c>
      <c r="E1130" s="4" t="s">
        <v>17</v>
      </c>
      <c r="F1130" s="4">
        <v>131.0</v>
      </c>
      <c r="G1130" s="4">
        <v>2.89</v>
      </c>
      <c r="H1130" s="8">
        <v>0.2061</v>
      </c>
      <c r="I1130" s="8">
        <v>0.2322</v>
      </c>
      <c r="J1130" s="9">
        <v>0.003414351851851852</v>
      </c>
      <c r="K1130" s="21">
        <v>295.0</v>
      </c>
      <c r="L1130" s="4">
        <v>4.21</v>
      </c>
    </row>
    <row r="1131">
      <c r="A1131" s="20" t="s">
        <v>1397</v>
      </c>
      <c r="B1131" s="20" t="s">
        <v>4904</v>
      </c>
      <c r="C1131" s="20" t="s">
        <v>4907</v>
      </c>
      <c r="D1131" s="20" t="s">
        <v>4906</v>
      </c>
      <c r="E1131" s="4" t="s">
        <v>21</v>
      </c>
      <c r="F1131" s="4">
        <v>131.0</v>
      </c>
      <c r="G1131" s="4">
        <v>2.46</v>
      </c>
      <c r="H1131" s="8">
        <v>0.229</v>
      </c>
      <c r="I1131" s="8">
        <v>0.0963</v>
      </c>
      <c r="J1131" s="9">
        <v>0.0034375</v>
      </c>
      <c r="K1131" s="21">
        <v>297.0</v>
      </c>
      <c r="L1131" s="4">
        <v>4.37</v>
      </c>
    </row>
    <row r="1132">
      <c r="A1132" s="20" t="s">
        <v>1398</v>
      </c>
      <c r="B1132" s="20" t="s">
        <v>4909</v>
      </c>
      <c r="C1132" s="20" t="s">
        <v>4910</v>
      </c>
      <c r="D1132" s="20" t="s">
        <v>4911</v>
      </c>
      <c r="E1132" s="4" t="s">
        <v>17</v>
      </c>
      <c r="F1132" s="4">
        <v>131.0</v>
      </c>
      <c r="G1132" s="4">
        <v>5.01</v>
      </c>
      <c r="H1132" s="8">
        <v>0.2214</v>
      </c>
      <c r="I1132" s="8">
        <v>0.1479</v>
      </c>
      <c r="J1132" s="9">
        <v>0.004722222222222222</v>
      </c>
      <c r="K1132" s="21">
        <v>408.0</v>
      </c>
      <c r="L1132" s="4">
        <v>4.15</v>
      </c>
    </row>
    <row r="1133">
      <c r="A1133" s="20" t="s">
        <v>1399</v>
      </c>
      <c r="B1133" s="20" t="s">
        <v>4909</v>
      </c>
      <c r="C1133" s="20" t="s">
        <v>4910</v>
      </c>
      <c r="D1133" s="20" t="s">
        <v>4911</v>
      </c>
      <c r="E1133" s="4" t="s">
        <v>17</v>
      </c>
      <c r="F1133" s="4">
        <v>131.0</v>
      </c>
      <c r="G1133" s="4">
        <v>2.52</v>
      </c>
      <c r="H1133" s="8">
        <v>0.3435</v>
      </c>
      <c r="I1133" s="8">
        <v>0.1152</v>
      </c>
      <c r="J1133" s="9">
        <v>0.003136574074074074</v>
      </c>
      <c r="K1133" s="21">
        <v>271.0</v>
      </c>
      <c r="L1133" s="4">
        <v>4.6</v>
      </c>
    </row>
    <row r="1134">
      <c r="A1134" s="20" t="s">
        <v>1400</v>
      </c>
      <c r="B1134" s="20" t="s">
        <v>4909</v>
      </c>
      <c r="C1134" s="20" t="s">
        <v>4910</v>
      </c>
      <c r="D1134" s="20" t="s">
        <v>4911</v>
      </c>
      <c r="E1134" s="4" t="s">
        <v>17</v>
      </c>
      <c r="F1134" s="4">
        <v>131.0</v>
      </c>
      <c r="G1134" s="4">
        <v>3.45</v>
      </c>
      <c r="H1134" s="8">
        <v>0.2137</v>
      </c>
      <c r="I1134" s="8">
        <v>0.2478</v>
      </c>
      <c r="J1134" s="9">
        <v>0.003321759259259259</v>
      </c>
      <c r="K1134" s="21">
        <v>287.0</v>
      </c>
      <c r="L1134" s="4">
        <v>2.85</v>
      </c>
    </row>
    <row r="1135">
      <c r="A1135" s="20" t="s">
        <v>1401</v>
      </c>
      <c r="B1135" s="20" t="s">
        <v>4909</v>
      </c>
      <c r="C1135" s="20" t="s">
        <v>4910</v>
      </c>
      <c r="D1135" s="20" t="s">
        <v>4912</v>
      </c>
      <c r="E1135" s="4" t="s">
        <v>32</v>
      </c>
      <c r="F1135" s="4">
        <v>131.0</v>
      </c>
      <c r="G1135" s="4">
        <v>2.96</v>
      </c>
      <c r="H1135" s="8">
        <v>0.229</v>
      </c>
      <c r="I1135" s="8">
        <v>0.1649</v>
      </c>
      <c r="J1135" s="9">
        <v>0.002951388888888889</v>
      </c>
      <c r="K1135" s="21">
        <v>255.0</v>
      </c>
      <c r="L1135" s="4">
        <v>2.98</v>
      </c>
    </row>
    <row r="1136">
      <c r="A1136" s="20" t="s">
        <v>1402</v>
      </c>
      <c r="B1136" s="20" t="s">
        <v>4909</v>
      </c>
      <c r="C1136" s="20" t="s">
        <v>4910</v>
      </c>
      <c r="D1136" s="20" t="s">
        <v>4911</v>
      </c>
      <c r="E1136" s="4" t="s">
        <v>17</v>
      </c>
      <c r="F1136" s="4">
        <v>131.0</v>
      </c>
      <c r="G1136" s="4">
        <v>2.21</v>
      </c>
      <c r="H1136" s="8">
        <v>0.1832</v>
      </c>
      <c r="I1136" s="8">
        <v>0.346</v>
      </c>
      <c r="J1136" s="9">
        <v>0.0016087962962962963</v>
      </c>
      <c r="K1136" s="21">
        <v>139.0</v>
      </c>
      <c r="L1136" s="4">
        <v>1.12</v>
      </c>
    </row>
    <row r="1137">
      <c r="A1137" s="20" t="s">
        <v>1403</v>
      </c>
      <c r="B1137" s="20" t="s">
        <v>4904</v>
      </c>
      <c r="C1137" s="20" t="s">
        <v>4913</v>
      </c>
      <c r="D1137" s="20" t="s">
        <v>4915</v>
      </c>
      <c r="E1137" s="4" t="s">
        <v>4807</v>
      </c>
      <c r="F1137" s="4">
        <v>131.0</v>
      </c>
      <c r="G1137" s="4">
        <v>2.69</v>
      </c>
      <c r="H1137" s="8">
        <v>0.2443</v>
      </c>
      <c r="I1137" s="8">
        <v>0.2465</v>
      </c>
      <c r="J1137" s="9">
        <v>0.0025</v>
      </c>
      <c r="K1137" s="21">
        <v>216.0</v>
      </c>
      <c r="L1137" s="4">
        <v>3.29</v>
      </c>
    </row>
    <row r="1138">
      <c r="A1138" s="20" t="s">
        <v>1404</v>
      </c>
      <c r="B1138" s="20" t="s">
        <v>4909</v>
      </c>
      <c r="C1138" s="20" t="s">
        <v>4910</v>
      </c>
      <c r="D1138" s="20" t="s">
        <v>4911</v>
      </c>
      <c r="E1138" s="4" t="s">
        <v>17</v>
      </c>
      <c r="F1138" s="4">
        <v>131.0</v>
      </c>
      <c r="G1138" s="4">
        <v>2.2</v>
      </c>
      <c r="H1138" s="8">
        <v>0.229</v>
      </c>
      <c r="I1138" s="8">
        <v>0.2882</v>
      </c>
      <c r="J1138" s="9">
        <v>0.0021296296296296298</v>
      </c>
      <c r="K1138" s="21">
        <v>184.0</v>
      </c>
      <c r="L1138" s="4">
        <v>2.01</v>
      </c>
    </row>
    <row r="1139">
      <c r="A1139" s="20" t="s">
        <v>1405</v>
      </c>
      <c r="B1139" s="20" t="s">
        <v>4909</v>
      </c>
      <c r="C1139" s="20" t="s">
        <v>4910</v>
      </c>
      <c r="D1139" s="20" t="s">
        <v>4911</v>
      </c>
      <c r="E1139" s="4" t="s">
        <v>17</v>
      </c>
      <c r="F1139" s="4">
        <v>131.0</v>
      </c>
      <c r="G1139" s="4">
        <v>3.74</v>
      </c>
      <c r="H1139" s="8">
        <v>0.1603</v>
      </c>
      <c r="I1139" s="8">
        <v>0.2367</v>
      </c>
      <c r="J1139" s="9">
        <v>0.0032407407407407406</v>
      </c>
      <c r="K1139" s="21">
        <v>280.0</v>
      </c>
      <c r="L1139" s="4">
        <v>3.95</v>
      </c>
    </row>
    <row r="1140">
      <c r="A1140" s="20" t="s">
        <v>1406</v>
      </c>
      <c r="B1140" s="20" t="s">
        <v>4904</v>
      </c>
      <c r="C1140" s="20" t="s">
        <v>4917</v>
      </c>
      <c r="D1140" s="20" t="s">
        <v>4918</v>
      </c>
      <c r="E1140" s="4" t="s">
        <v>642</v>
      </c>
      <c r="F1140" s="4">
        <v>131.0</v>
      </c>
      <c r="G1140" s="4">
        <v>2.11</v>
      </c>
      <c r="H1140" s="8">
        <v>0.0458</v>
      </c>
      <c r="I1140" s="8">
        <v>0.4874</v>
      </c>
      <c r="J1140" s="9">
        <v>0.0023263888888888887</v>
      </c>
      <c r="K1140" s="21">
        <v>201.0</v>
      </c>
      <c r="L1140" s="4">
        <v>3.1</v>
      </c>
    </row>
    <row r="1141">
      <c r="A1141" s="20" t="s">
        <v>1407</v>
      </c>
      <c r="B1141" s="20" t="s">
        <v>4904</v>
      </c>
      <c r="C1141" s="20" t="s">
        <v>4907</v>
      </c>
      <c r="D1141" s="20" t="s">
        <v>4908</v>
      </c>
      <c r="E1141" s="4" t="s">
        <v>15</v>
      </c>
      <c r="F1141" s="4">
        <v>130.0</v>
      </c>
      <c r="G1141" s="4">
        <v>2.88</v>
      </c>
      <c r="H1141" s="8">
        <v>0.2385</v>
      </c>
      <c r="I1141" s="8">
        <v>0.2</v>
      </c>
      <c r="J1141" s="9">
        <v>0.005011574074074074</v>
      </c>
      <c r="K1141" s="21">
        <v>433.0</v>
      </c>
      <c r="L1141" s="4">
        <v>4.45</v>
      </c>
    </row>
    <row r="1142">
      <c r="A1142" s="20" t="s">
        <v>2741</v>
      </c>
      <c r="B1142" s="20" t="s">
        <v>4909</v>
      </c>
      <c r="C1142" s="20" t="s">
        <v>4910</v>
      </c>
      <c r="D1142" s="20" t="s">
        <v>4911</v>
      </c>
      <c r="E1142" s="4" t="s">
        <v>17</v>
      </c>
      <c r="F1142" s="4">
        <v>130.0</v>
      </c>
      <c r="G1142" s="4">
        <v>4.94</v>
      </c>
      <c r="H1142" s="8">
        <v>0.2</v>
      </c>
      <c r="I1142" s="8">
        <v>0.1916</v>
      </c>
      <c r="J1142" s="9">
        <v>0.005208333333333333</v>
      </c>
      <c r="K1142" s="21">
        <v>450.0</v>
      </c>
      <c r="L1142" s="4">
        <v>3.27</v>
      </c>
    </row>
    <row r="1143">
      <c r="A1143" s="20" t="s">
        <v>1410</v>
      </c>
      <c r="B1143" s="20" t="s">
        <v>4909</v>
      </c>
      <c r="C1143" s="20" t="s">
        <v>4910</v>
      </c>
      <c r="D1143" s="20" t="s">
        <v>4911</v>
      </c>
      <c r="E1143" s="4" t="s">
        <v>17</v>
      </c>
      <c r="F1143" s="4">
        <v>130.0</v>
      </c>
      <c r="G1143" s="4">
        <v>4.07</v>
      </c>
      <c r="H1143" s="8">
        <v>0.3154</v>
      </c>
      <c r="I1143" s="8">
        <v>0.155</v>
      </c>
      <c r="J1143" s="9">
        <v>0.0026041666666666665</v>
      </c>
      <c r="K1143" s="21">
        <v>225.0</v>
      </c>
      <c r="L1143" s="4">
        <v>2.46</v>
      </c>
    </row>
    <row r="1144">
      <c r="A1144" s="20" t="s">
        <v>1411</v>
      </c>
      <c r="B1144" s="20" t="s">
        <v>4904</v>
      </c>
      <c r="C1144" s="20" t="s">
        <v>4907</v>
      </c>
      <c r="D1144" s="20" t="s">
        <v>4908</v>
      </c>
      <c r="E1144" s="4" t="s">
        <v>15</v>
      </c>
      <c r="F1144" s="4">
        <v>130.0</v>
      </c>
      <c r="G1144" s="4">
        <v>2.04</v>
      </c>
      <c r="H1144" s="8">
        <v>0.1769</v>
      </c>
      <c r="I1144" s="8">
        <v>0.1132</v>
      </c>
      <c r="J1144" s="9">
        <v>0.0016319444444444445</v>
      </c>
      <c r="K1144" s="21">
        <v>141.0</v>
      </c>
      <c r="L1144" s="4">
        <v>2.87</v>
      </c>
    </row>
    <row r="1145">
      <c r="A1145" s="20" t="s">
        <v>1412</v>
      </c>
      <c r="B1145" s="20" t="s">
        <v>4909</v>
      </c>
      <c r="C1145" s="20" t="s">
        <v>4910</v>
      </c>
      <c r="D1145" s="20" t="s">
        <v>4911</v>
      </c>
      <c r="E1145" s="4" t="s">
        <v>17</v>
      </c>
      <c r="F1145" s="4">
        <v>130.0</v>
      </c>
      <c r="G1145" s="4">
        <v>3.88</v>
      </c>
      <c r="H1145" s="8">
        <v>0.2154</v>
      </c>
      <c r="I1145" s="8">
        <v>0.2024</v>
      </c>
      <c r="J1145" s="9">
        <v>0.0031134259259259257</v>
      </c>
      <c r="K1145" s="21">
        <v>269.0</v>
      </c>
      <c r="L1145" s="4">
        <v>3.28</v>
      </c>
    </row>
    <row r="1146">
      <c r="A1146" s="20" t="s">
        <v>1413</v>
      </c>
      <c r="B1146" s="20" t="s">
        <v>4909</v>
      </c>
      <c r="C1146" s="20" t="s">
        <v>4910</v>
      </c>
      <c r="D1146" s="20" t="s">
        <v>4911</v>
      </c>
      <c r="E1146" s="4" t="s">
        <v>17</v>
      </c>
      <c r="F1146" s="4">
        <v>130.0</v>
      </c>
      <c r="G1146" s="4">
        <v>4.32</v>
      </c>
      <c r="H1146" s="8">
        <v>0.2923</v>
      </c>
      <c r="I1146" s="8">
        <v>0.1708</v>
      </c>
      <c r="J1146" s="9">
        <v>0.002916666666666667</v>
      </c>
      <c r="K1146" s="21">
        <v>252.0</v>
      </c>
      <c r="L1146" s="4">
        <v>1.92</v>
      </c>
    </row>
    <row r="1147">
      <c r="A1147" s="20" t="s">
        <v>1414</v>
      </c>
      <c r="B1147" s="20" t="s">
        <v>4909</v>
      </c>
      <c r="C1147" s="20" t="s">
        <v>4910</v>
      </c>
      <c r="D1147" s="20" t="s">
        <v>4911</v>
      </c>
      <c r="E1147" s="4" t="s">
        <v>17</v>
      </c>
      <c r="F1147" s="4">
        <v>130.0</v>
      </c>
      <c r="G1147" s="4">
        <v>4.34</v>
      </c>
      <c r="H1147" s="8">
        <v>0.3462</v>
      </c>
      <c r="I1147" s="8">
        <v>0.1667</v>
      </c>
      <c r="J1147" s="9">
        <v>0.003310185185185185</v>
      </c>
      <c r="K1147" s="21">
        <v>286.0</v>
      </c>
      <c r="L1147" s="4">
        <v>2.08</v>
      </c>
    </row>
    <row r="1148">
      <c r="A1148" s="20" t="s">
        <v>1415</v>
      </c>
      <c r="B1148" s="20" t="s">
        <v>4909</v>
      </c>
      <c r="C1148" s="20" t="s">
        <v>4910</v>
      </c>
      <c r="D1148" s="20" t="s">
        <v>4911</v>
      </c>
      <c r="E1148" s="4" t="s">
        <v>17</v>
      </c>
      <c r="F1148" s="4">
        <v>130.0</v>
      </c>
      <c r="G1148" s="4">
        <v>3.88</v>
      </c>
      <c r="H1148" s="8">
        <v>0.3</v>
      </c>
      <c r="I1148" s="8">
        <v>0.1647</v>
      </c>
      <c r="J1148" s="9">
        <v>0.004375</v>
      </c>
      <c r="K1148" s="21">
        <v>378.0</v>
      </c>
      <c r="L1148" s="4">
        <v>2.74</v>
      </c>
    </row>
    <row r="1149">
      <c r="A1149" s="20" t="s">
        <v>1523</v>
      </c>
      <c r="B1149" s="20" t="s">
        <v>4904</v>
      </c>
      <c r="C1149" s="20" t="s">
        <v>4907</v>
      </c>
      <c r="D1149" s="20" t="s">
        <v>4908</v>
      </c>
      <c r="E1149" s="4" t="s">
        <v>15</v>
      </c>
      <c r="F1149" s="4">
        <v>130.0</v>
      </c>
      <c r="G1149" s="4">
        <v>1.16</v>
      </c>
      <c r="H1149" s="8">
        <v>0.2308</v>
      </c>
      <c r="I1149" s="8">
        <v>0.5629</v>
      </c>
      <c r="J1149" s="9">
        <v>0.0013078703703703703</v>
      </c>
      <c r="K1149" s="21">
        <v>113.0</v>
      </c>
      <c r="L1149" s="4">
        <v>1.18</v>
      </c>
    </row>
    <row r="1150">
      <c r="A1150" s="20" t="s">
        <v>1418</v>
      </c>
      <c r="B1150" s="20" t="s">
        <v>4909</v>
      </c>
      <c r="C1150" s="20" t="s">
        <v>4910</v>
      </c>
      <c r="D1150" s="20" t="s">
        <v>4911</v>
      </c>
      <c r="E1150" s="4" t="s">
        <v>17</v>
      </c>
      <c r="F1150" s="4">
        <v>130.0</v>
      </c>
      <c r="G1150" s="4">
        <v>3.31</v>
      </c>
      <c r="H1150" s="8">
        <v>0.3538</v>
      </c>
      <c r="I1150" s="8">
        <v>0.1535</v>
      </c>
      <c r="J1150" s="9">
        <v>0.0040625</v>
      </c>
      <c r="K1150" s="21">
        <v>351.0</v>
      </c>
      <c r="L1150" s="4">
        <v>2.69</v>
      </c>
    </row>
    <row r="1151">
      <c r="A1151" s="20" t="s">
        <v>1419</v>
      </c>
      <c r="B1151" s="20" t="s">
        <v>4909</v>
      </c>
      <c r="C1151" s="20" t="s">
        <v>4910</v>
      </c>
      <c r="D1151" s="20" t="s">
        <v>4911</v>
      </c>
      <c r="E1151" s="4" t="s">
        <v>17</v>
      </c>
      <c r="F1151" s="4">
        <v>130.0</v>
      </c>
      <c r="G1151" s="4">
        <v>4.01</v>
      </c>
      <c r="H1151" s="8">
        <v>0.1692</v>
      </c>
      <c r="I1151" s="8">
        <v>0.2534</v>
      </c>
      <c r="J1151" s="9">
        <v>0.00369212962962963</v>
      </c>
      <c r="K1151" s="21">
        <v>319.0</v>
      </c>
      <c r="L1151" s="4">
        <v>3.58</v>
      </c>
    </row>
    <row r="1152">
      <c r="A1152" s="20">
        <v>3180.0</v>
      </c>
      <c r="B1152" s="20" t="s">
        <v>4904</v>
      </c>
      <c r="C1152" s="20" t="s">
        <v>4905</v>
      </c>
      <c r="D1152" s="20" t="s">
        <v>4906</v>
      </c>
      <c r="E1152" s="4" t="s">
        <v>12</v>
      </c>
      <c r="F1152" s="4">
        <v>129.0</v>
      </c>
      <c r="G1152" s="4">
        <v>3.32</v>
      </c>
      <c r="H1152" s="8">
        <v>0.2171</v>
      </c>
      <c r="I1152" s="8">
        <v>0.2103</v>
      </c>
      <c r="J1152" s="9">
        <v>0.008333333333333333</v>
      </c>
      <c r="K1152" s="21">
        <v>720.0</v>
      </c>
      <c r="L1152" s="4">
        <v>4.74</v>
      </c>
    </row>
    <row r="1153">
      <c r="A1153" s="20" t="s">
        <v>1420</v>
      </c>
      <c r="B1153" s="20" t="s">
        <v>4909</v>
      </c>
      <c r="C1153" s="20" t="s">
        <v>4910</v>
      </c>
      <c r="D1153" s="20" t="s">
        <v>4912</v>
      </c>
      <c r="E1153" s="4" t="s">
        <v>32</v>
      </c>
      <c r="F1153" s="4">
        <v>129.0</v>
      </c>
      <c r="G1153" s="4">
        <v>3.93</v>
      </c>
      <c r="H1153" s="8">
        <v>0.3023</v>
      </c>
      <c r="I1153" s="8">
        <v>0.1677</v>
      </c>
      <c r="J1153" s="9">
        <v>0.0031018518518518517</v>
      </c>
      <c r="K1153" s="21">
        <v>268.0</v>
      </c>
      <c r="L1153" s="4">
        <v>3.67</v>
      </c>
    </row>
    <row r="1154">
      <c r="A1154" s="20" t="s">
        <v>1421</v>
      </c>
      <c r="B1154" s="20" t="s">
        <v>4909</v>
      </c>
      <c r="C1154" s="20" t="s">
        <v>4910</v>
      </c>
      <c r="D1154" s="20" t="s">
        <v>4911</v>
      </c>
      <c r="E1154" s="4" t="s">
        <v>17</v>
      </c>
      <c r="F1154" s="4">
        <v>129.0</v>
      </c>
      <c r="G1154" s="4">
        <v>4.23</v>
      </c>
      <c r="H1154" s="8">
        <v>0.1705</v>
      </c>
      <c r="I1154" s="8">
        <v>0.2216</v>
      </c>
      <c r="J1154" s="9">
        <v>0.0036458333333333334</v>
      </c>
      <c r="K1154" s="21">
        <v>315.0</v>
      </c>
      <c r="L1154" s="4">
        <v>2.31</v>
      </c>
    </row>
    <row r="1155">
      <c r="A1155" s="20" t="s">
        <v>1422</v>
      </c>
      <c r="B1155" s="20" t="s">
        <v>4909</v>
      </c>
      <c r="C1155" s="20" t="s">
        <v>4910</v>
      </c>
      <c r="D1155" s="20" t="s">
        <v>4911</v>
      </c>
      <c r="E1155" s="4" t="s">
        <v>17</v>
      </c>
      <c r="F1155" s="4">
        <v>129.0</v>
      </c>
      <c r="G1155" s="4">
        <v>4.4</v>
      </c>
      <c r="H1155" s="8">
        <v>0.2636</v>
      </c>
      <c r="I1155" s="8">
        <v>0.1532</v>
      </c>
      <c r="J1155" s="9">
        <v>0.004560185185185185</v>
      </c>
      <c r="K1155" s="21">
        <v>394.0</v>
      </c>
      <c r="L1155" s="4">
        <v>3.28</v>
      </c>
    </row>
    <row r="1156">
      <c r="A1156" s="20" t="s">
        <v>1423</v>
      </c>
      <c r="B1156" s="20" t="s">
        <v>4909</v>
      </c>
      <c r="C1156" s="20" t="s">
        <v>4910</v>
      </c>
      <c r="D1156" s="20" t="s">
        <v>4911</v>
      </c>
      <c r="E1156" s="4" t="s">
        <v>17</v>
      </c>
      <c r="F1156" s="4">
        <v>129.0</v>
      </c>
      <c r="G1156" s="4">
        <v>4.02</v>
      </c>
      <c r="H1156" s="8">
        <v>0.2946</v>
      </c>
      <c r="I1156" s="8">
        <v>0.1313</v>
      </c>
      <c r="J1156" s="9">
        <v>0.004733796296296297</v>
      </c>
      <c r="K1156" s="21">
        <v>409.0</v>
      </c>
      <c r="L1156" s="4">
        <v>4.19</v>
      </c>
    </row>
    <row r="1157">
      <c r="A1157" s="20" t="s">
        <v>1424</v>
      </c>
      <c r="B1157" s="20" t="s">
        <v>4909</v>
      </c>
      <c r="C1157" s="20" t="s">
        <v>4910</v>
      </c>
      <c r="D1157" s="20" t="s">
        <v>4911</v>
      </c>
      <c r="E1157" s="4" t="s">
        <v>17</v>
      </c>
      <c r="F1157" s="4">
        <v>129.0</v>
      </c>
      <c r="G1157" s="4">
        <v>3.19</v>
      </c>
      <c r="H1157" s="8">
        <v>0.2171</v>
      </c>
      <c r="I1157" s="8">
        <v>0.1675</v>
      </c>
      <c r="J1157" s="9">
        <v>0.0037962962962962963</v>
      </c>
      <c r="K1157" s="21">
        <v>328.0</v>
      </c>
      <c r="L1157" s="4">
        <v>3.7</v>
      </c>
    </row>
    <row r="1158">
      <c r="A1158" s="20" t="s">
        <v>1425</v>
      </c>
      <c r="B1158" s="20" t="s">
        <v>4904</v>
      </c>
      <c r="C1158" s="20" t="s">
        <v>4907</v>
      </c>
      <c r="D1158" s="20" t="s">
        <v>4906</v>
      </c>
      <c r="E1158" s="4" t="s">
        <v>21</v>
      </c>
      <c r="F1158" s="4">
        <v>129.0</v>
      </c>
      <c r="G1158" s="4">
        <v>2.47</v>
      </c>
      <c r="H1158" s="8">
        <v>0.2791</v>
      </c>
      <c r="I1158" s="8">
        <v>0.1541</v>
      </c>
      <c r="J1158" s="9">
        <v>0.0035185185185185185</v>
      </c>
      <c r="K1158" s="21">
        <v>304.0</v>
      </c>
      <c r="L1158" s="4">
        <v>3.53</v>
      </c>
    </row>
    <row r="1159">
      <c r="A1159" s="20" t="s">
        <v>1426</v>
      </c>
      <c r="B1159" s="20" t="s">
        <v>4904</v>
      </c>
      <c r="C1159" s="20" t="s">
        <v>4907</v>
      </c>
      <c r="D1159" s="20" t="s">
        <v>4906</v>
      </c>
      <c r="E1159" s="4" t="s">
        <v>21</v>
      </c>
      <c r="F1159" s="4">
        <v>129.0</v>
      </c>
      <c r="G1159" s="4">
        <v>2.34</v>
      </c>
      <c r="H1159" s="8">
        <v>0.3488</v>
      </c>
      <c r="I1159" s="8">
        <v>0.0762</v>
      </c>
      <c r="J1159" s="9">
        <v>0.003553240740740741</v>
      </c>
      <c r="K1159" s="21">
        <v>307.0</v>
      </c>
      <c r="L1159" s="4">
        <v>3.09</v>
      </c>
    </row>
    <row r="1160">
      <c r="A1160" s="20" t="s">
        <v>1428</v>
      </c>
      <c r="B1160" s="20" t="s">
        <v>4909</v>
      </c>
      <c r="C1160" s="20" t="s">
        <v>4910</v>
      </c>
      <c r="D1160" s="20" t="s">
        <v>4911</v>
      </c>
      <c r="E1160" s="4" t="s">
        <v>17</v>
      </c>
      <c r="F1160" s="4">
        <v>129.0</v>
      </c>
      <c r="G1160" s="4">
        <v>3.84</v>
      </c>
      <c r="H1160" s="8">
        <v>0.2481</v>
      </c>
      <c r="I1160" s="8">
        <v>0.2121</v>
      </c>
      <c r="J1160" s="9">
        <v>0.004675925925925926</v>
      </c>
      <c r="K1160" s="21">
        <v>404.0</v>
      </c>
      <c r="L1160" s="4">
        <v>3.19</v>
      </c>
    </row>
    <row r="1161">
      <c r="A1161" s="20" t="s">
        <v>1429</v>
      </c>
      <c r="B1161" s="20" t="s">
        <v>4904</v>
      </c>
      <c r="C1161" s="20" t="s">
        <v>4907</v>
      </c>
      <c r="D1161" s="20" t="s">
        <v>4906</v>
      </c>
      <c r="E1161" s="4" t="s">
        <v>21</v>
      </c>
      <c r="F1161" s="4">
        <v>129.0</v>
      </c>
      <c r="G1161" s="4">
        <v>2.88</v>
      </c>
      <c r="H1161" s="8">
        <v>0.2946</v>
      </c>
      <c r="I1161" s="8">
        <v>0.164</v>
      </c>
      <c r="J1161" s="9">
        <v>0.005729166666666666</v>
      </c>
      <c r="K1161" s="21">
        <v>495.0</v>
      </c>
      <c r="L1161" s="4">
        <v>4.74</v>
      </c>
    </row>
    <row r="1162">
      <c r="A1162" s="20" t="s">
        <v>1430</v>
      </c>
      <c r="B1162" s="20" t="s">
        <v>4909</v>
      </c>
      <c r="C1162" s="20" t="s">
        <v>4910</v>
      </c>
      <c r="D1162" s="20" t="s">
        <v>4911</v>
      </c>
      <c r="E1162" s="4" t="s">
        <v>17</v>
      </c>
      <c r="F1162" s="4">
        <v>129.0</v>
      </c>
      <c r="G1162" s="4">
        <v>3.19</v>
      </c>
      <c r="H1162" s="8">
        <v>0.3333</v>
      </c>
      <c r="I1162" s="8">
        <v>0.1557</v>
      </c>
      <c r="J1162" s="9">
        <v>0.0027083333333333334</v>
      </c>
      <c r="K1162" s="21">
        <v>234.0</v>
      </c>
      <c r="L1162" s="4">
        <v>2.52</v>
      </c>
    </row>
    <row r="1163">
      <c r="A1163" s="20" t="s">
        <v>1431</v>
      </c>
      <c r="B1163" s="20" t="s">
        <v>4909</v>
      </c>
      <c r="C1163" s="20" t="s">
        <v>4910</v>
      </c>
      <c r="D1163" s="20" t="s">
        <v>4911</v>
      </c>
      <c r="E1163" s="4" t="s">
        <v>17</v>
      </c>
      <c r="F1163" s="4">
        <v>129.0</v>
      </c>
      <c r="G1163" s="4">
        <v>3.5</v>
      </c>
      <c r="H1163" s="8">
        <v>0.0853</v>
      </c>
      <c r="I1163" s="8">
        <v>0.2633</v>
      </c>
      <c r="J1163" s="9">
        <v>0.0028935185185185184</v>
      </c>
      <c r="K1163" s="21">
        <v>250.0</v>
      </c>
      <c r="L1163" s="4">
        <v>2.38</v>
      </c>
    </row>
    <row r="1164">
      <c r="A1164" s="20" t="s">
        <v>1432</v>
      </c>
      <c r="B1164" s="20" t="s">
        <v>4909</v>
      </c>
      <c r="C1164" s="20" t="s">
        <v>4910</v>
      </c>
      <c r="D1164" s="20" t="s">
        <v>4911</v>
      </c>
      <c r="E1164" s="4" t="s">
        <v>17</v>
      </c>
      <c r="F1164" s="4">
        <v>129.0</v>
      </c>
      <c r="G1164" s="4">
        <v>2.8</v>
      </c>
      <c r="H1164" s="8">
        <v>0.1705</v>
      </c>
      <c r="I1164" s="8">
        <v>0.3989</v>
      </c>
      <c r="J1164" s="9">
        <v>0.002488425925925926</v>
      </c>
      <c r="K1164" s="21">
        <v>215.0</v>
      </c>
      <c r="L1164" s="4">
        <v>1.98</v>
      </c>
    </row>
    <row r="1165">
      <c r="A1165" s="20" t="s">
        <v>1434</v>
      </c>
      <c r="B1165" s="20" t="s">
        <v>4909</v>
      </c>
      <c r="C1165" s="20" t="s">
        <v>4910</v>
      </c>
      <c r="D1165" s="20" t="s">
        <v>4911</v>
      </c>
      <c r="E1165" s="4" t="s">
        <v>17</v>
      </c>
      <c r="F1165" s="4">
        <v>128.0</v>
      </c>
      <c r="G1165" s="4">
        <v>4.8</v>
      </c>
      <c r="H1165" s="8">
        <v>0.25</v>
      </c>
      <c r="I1165" s="8">
        <v>0.2358</v>
      </c>
      <c r="J1165" s="9">
        <v>0.0027199074074074074</v>
      </c>
      <c r="K1165" s="21">
        <v>235.0</v>
      </c>
      <c r="L1165" s="4">
        <v>2.94</v>
      </c>
    </row>
    <row r="1166">
      <c r="A1166" s="20" t="s">
        <v>1435</v>
      </c>
      <c r="B1166" s="20" t="s">
        <v>4909</v>
      </c>
      <c r="C1166" s="20" t="s">
        <v>4910</v>
      </c>
      <c r="D1166" s="20" t="s">
        <v>4911</v>
      </c>
      <c r="E1166" s="4" t="s">
        <v>17</v>
      </c>
      <c r="F1166" s="4">
        <v>128.0</v>
      </c>
      <c r="G1166" s="4">
        <v>3.98</v>
      </c>
      <c r="H1166" s="8">
        <v>0.25</v>
      </c>
      <c r="I1166" s="8">
        <v>0.1788</v>
      </c>
      <c r="J1166" s="9">
        <v>0.003275462962962963</v>
      </c>
      <c r="K1166" s="21">
        <v>283.0</v>
      </c>
      <c r="L1166" s="4">
        <v>3.48</v>
      </c>
    </row>
    <row r="1167">
      <c r="A1167" s="20" t="s">
        <v>1436</v>
      </c>
      <c r="B1167" s="20" t="s">
        <v>4909</v>
      </c>
      <c r="C1167" s="20" t="s">
        <v>4910</v>
      </c>
      <c r="D1167" s="20" t="s">
        <v>4912</v>
      </c>
      <c r="E1167" s="4" t="s">
        <v>32</v>
      </c>
      <c r="F1167" s="4">
        <v>128.0</v>
      </c>
      <c r="G1167" s="4">
        <v>3.38</v>
      </c>
      <c r="H1167" s="8">
        <v>0.2266</v>
      </c>
      <c r="I1167" s="8">
        <v>0.1409</v>
      </c>
      <c r="J1167" s="9">
        <v>0.0030902777777777777</v>
      </c>
      <c r="K1167" s="21">
        <v>267.0</v>
      </c>
      <c r="L1167" s="4">
        <v>2.59</v>
      </c>
    </row>
    <row r="1168">
      <c r="A1168" s="20" t="s">
        <v>1437</v>
      </c>
      <c r="B1168" s="20" t="s">
        <v>4904</v>
      </c>
      <c r="C1168" s="20" t="s">
        <v>4917</v>
      </c>
      <c r="D1168" s="20" t="s">
        <v>4918</v>
      </c>
      <c r="E1168" s="4" t="s">
        <v>642</v>
      </c>
      <c r="F1168" s="4">
        <v>128.0</v>
      </c>
      <c r="G1168" s="4">
        <v>3.39</v>
      </c>
      <c r="H1168" s="8">
        <v>0.1719</v>
      </c>
      <c r="I1168" s="8">
        <v>0.182</v>
      </c>
      <c r="J1168" s="9">
        <v>0.0037731481481481483</v>
      </c>
      <c r="K1168" s="21">
        <v>326.0</v>
      </c>
      <c r="L1168" s="4">
        <v>5.59</v>
      </c>
    </row>
    <row r="1169">
      <c r="A1169" s="20" t="s">
        <v>1438</v>
      </c>
      <c r="B1169" s="20" t="s">
        <v>4909</v>
      </c>
      <c r="C1169" s="20" t="s">
        <v>4910</v>
      </c>
      <c r="D1169" s="20" t="s">
        <v>4911</v>
      </c>
      <c r="E1169" s="4" t="s">
        <v>17</v>
      </c>
      <c r="F1169" s="4">
        <v>128.0</v>
      </c>
      <c r="G1169" s="4">
        <v>7.44</v>
      </c>
      <c r="H1169" s="8">
        <v>0.3125</v>
      </c>
      <c r="I1169" s="8">
        <v>0.0798</v>
      </c>
      <c r="J1169" s="9">
        <v>0.00866898148148148</v>
      </c>
      <c r="K1169" s="21">
        <v>749.0</v>
      </c>
      <c r="L1169" s="4">
        <v>4.85</v>
      </c>
    </row>
    <row r="1170">
      <c r="A1170" s="20" t="s">
        <v>1439</v>
      </c>
      <c r="B1170" s="20" t="s">
        <v>4909</v>
      </c>
      <c r="C1170" s="20" t="s">
        <v>4910</v>
      </c>
      <c r="D1170" s="20" t="s">
        <v>4911</v>
      </c>
      <c r="E1170" s="4" t="s">
        <v>17</v>
      </c>
      <c r="F1170" s="4">
        <v>128.0</v>
      </c>
      <c r="G1170" s="4">
        <v>4.5</v>
      </c>
      <c r="H1170" s="8">
        <v>0.3125</v>
      </c>
      <c r="I1170" s="8">
        <v>0.184</v>
      </c>
      <c r="J1170" s="9">
        <v>0.003611111111111111</v>
      </c>
      <c r="K1170" s="21">
        <v>312.0</v>
      </c>
      <c r="L1170" s="4">
        <v>1.82</v>
      </c>
    </row>
    <row r="1171">
      <c r="A1171" s="20" t="s">
        <v>1440</v>
      </c>
      <c r="B1171" s="20" t="s">
        <v>4909</v>
      </c>
      <c r="C1171" s="20" t="s">
        <v>4910</v>
      </c>
      <c r="D1171" s="20" t="s">
        <v>4911</v>
      </c>
      <c r="E1171" s="4" t="s">
        <v>17</v>
      </c>
      <c r="F1171" s="4">
        <v>128.0</v>
      </c>
      <c r="G1171" s="4">
        <v>3.73</v>
      </c>
      <c r="H1171" s="8">
        <v>0.1641</v>
      </c>
      <c r="I1171" s="8">
        <v>0.1548</v>
      </c>
      <c r="J1171" s="9">
        <v>0.004733796296296297</v>
      </c>
      <c r="K1171" s="21">
        <v>409.0</v>
      </c>
      <c r="L1171" s="4">
        <v>4.98</v>
      </c>
    </row>
    <row r="1172">
      <c r="A1172" s="20" t="s">
        <v>1441</v>
      </c>
      <c r="B1172" s="20" t="s">
        <v>4909</v>
      </c>
      <c r="C1172" s="20" t="s">
        <v>4910</v>
      </c>
      <c r="D1172" s="20" t="s">
        <v>4911</v>
      </c>
      <c r="E1172" s="4" t="s">
        <v>17</v>
      </c>
      <c r="F1172" s="4">
        <v>128.0</v>
      </c>
      <c r="G1172" s="4">
        <v>3.16</v>
      </c>
      <c r="H1172" s="8">
        <v>0.0781</v>
      </c>
      <c r="I1172" s="8">
        <v>0.146</v>
      </c>
      <c r="J1172" s="9">
        <v>0.004386574074074074</v>
      </c>
      <c r="K1172" s="21">
        <v>379.0</v>
      </c>
      <c r="L1172" s="4">
        <v>6.45</v>
      </c>
    </row>
    <row r="1173">
      <c r="A1173" s="20" t="s">
        <v>1442</v>
      </c>
      <c r="B1173" s="20" t="s">
        <v>4909</v>
      </c>
      <c r="C1173" s="20" t="s">
        <v>4910</v>
      </c>
      <c r="D1173" s="20" t="s">
        <v>4911</v>
      </c>
      <c r="E1173" s="4" t="s">
        <v>17</v>
      </c>
      <c r="F1173" s="4">
        <v>127.0</v>
      </c>
      <c r="G1173" s="4">
        <v>2.16</v>
      </c>
      <c r="H1173" s="8">
        <v>0.2441</v>
      </c>
      <c r="I1173" s="8">
        <v>0.3139</v>
      </c>
      <c r="J1173" s="9">
        <v>0.0017013888888888888</v>
      </c>
      <c r="K1173" s="21">
        <v>147.0</v>
      </c>
      <c r="L1173" s="4">
        <v>1.17</v>
      </c>
    </row>
    <row r="1174">
      <c r="A1174" s="20" t="s">
        <v>1443</v>
      </c>
      <c r="B1174" s="20" t="s">
        <v>4909</v>
      </c>
      <c r="C1174" s="20" t="s">
        <v>4910</v>
      </c>
      <c r="D1174" s="20" t="s">
        <v>4912</v>
      </c>
      <c r="E1174" s="4" t="s">
        <v>32</v>
      </c>
      <c r="F1174" s="4">
        <v>127.0</v>
      </c>
      <c r="G1174" s="4">
        <v>3.34</v>
      </c>
      <c r="H1174" s="8">
        <v>0.1969</v>
      </c>
      <c r="I1174" s="8">
        <v>0.2052</v>
      </c>
      <c r="J1174" s="9">
        <v>0.0033912037037037036</v>
      </c>
      <c r="K1174" s="21">
        <v>293.0</v>
      </c>
      <c r="L1174" s="4">
        <v>5.09</v>
      </c>
    </row>
    <row r="1175">
      <c r="A1175" s="20" t="s">
        <v>1444</v>
      </c>
      <c r="B1175" s="20" t="s">
        <v>4909</v>
      </c>
      <c r="C1175" s="20" t="s">
        <v>4910</v>
      </c>
      <c r="D1175" s="20" t="s">
        <v>4911</v>
      </c>
      <c r="E1175" s="4" t="s">
        <v>17</v>
      </c>
      <c r="F1175" s="4">
        <v>127.0</v>
      </c>
      <c r="G1175" s="4">
        <v>3.44</v>
      </c>
      <c r="H1175" s="8">
        <v>0.1811</v>
      </c>
      <c r="I1175" s="8">
        <v>0.1762</v>
      </c>
      <c r="J1175" s="9">
        <v>0.0033449074074074076</v>
      </c>
      <c r="K1175" s="21">
        <v>289.0</v>
      </c>
      <c r="L1175" s="4">
        <v>3.67</v>
      </c>
    </row>
    <row r="1176">
      <c r="A1176" s="20" t="s">
        <v>1445</v>
      </c>
      <c r="B1176" s="20" t="s">
        <v>4909</v>
      </c>
      <c r="C1176" s="20" t="s">
        <v>4910</v>
      </c>
      <c r="D1176" s="20" t="s">
        <v>4911</v>
      </c>
      <c r="E1176" s="4" t="s">
        <v>17</v>
      </c>
      <c r="F1176" s="4">
        <v>127.0</v>
      </c>
      <c r="G1176" s="4">
        <v>3.79</v>
      </c>
      <c r="H1176" s="8">
        <v>0.2205</v>
      </c>
      <c r="I1176" s="8">
        <v>0.1788</v>
      </c>
      <c r="J1176" s="9">
        <v>0.003969907407407407</v>
      </c>
      <c r="K1176" s="21">
        <v>343.0</v>
      </c>
      <c r="L1176" s="4">
        <v>3.2</v>
      </c>
    </row>
    <row r="1177">
      <c r="A1177" s="20" t="s">
        <v>1447</v>
      </c>
      <c r="B1177" s="20" t="s">
        <v>4909</v>
      </c>
      <c r="C1177" s="20" t="s">
        <v>4910</v>
      </c>
      <c r="D1177" s="20" t="s">
        <v>4911</v>
      </c>
      <c r="E1177" s="4" t="s">
        <v>17</v>
      </c>
      <c r="F1177" s="4">
        <v>127.0</v>
      </c>
      <c r="G1177" s="4">
        <v>4.48</v>
      </c>
      <c r="H1177" s="8">
        <v>0.1811</v>
      </c>
      <c r="I1177" s="8">
        <v>0.2232</v>
      </c>
      <c r="J1177" s="9">
        <v>0.002766203703703704</v>
      </c>
      <c r="K1177" s="21">
        <v>239.0</v>
      </c>
      <c r="L1177" s="4">
        <v>2.01</v>
      </c>
    </row>
    <row r="1178">
      <c r="A1178" s="20" t="s">
        <v>1916</v>
      </c>
      <c r="B1178" s="20" t="s">
        <v>4909</v>
      </c>
      <c r="C1178" s="20" t="s">
        <v>4910</v>
      </c>
      <c r="D1178" s="20" t="s">
        <v>4911</v>
      </c>
      <c r="E1178" s="4" t="s">
        <v>17</v>
      </c>
      <c r="F1178" s="4">
        <v>127.0</v>
      </c>
      <c r="G1178" s="4">
        <v>3.22</v>
      </c>
      <c r="H1178" s="8">
        <v>0.1339</v>
      </c>
      <c r="I1178" s="8">
        <v>0.3203</v>
      </c>
      <c r="J1178" s="9">
        <v>0.003310185185185185</v>
      </c>
      <c r="K1178" s="21">
        <v>286.0</v>
      </c>
      <c r="L1178" s="4">
        <v>2.71</v>
      </c>
    </row>
    <row r="1179">
      <c r="A1179" s="20" t="s">
        <v>1449</v>
      </c>
      <c r="B1179" s="20" t="s">
        <v>4909</v>
      </c>
      <c r="C1179" s="20" t="s">
        <v>4910</v>
      </c>
      <c r="D1179" s="20" t="s">
        <v>4911</v>
      </c>
      <c r="E1179" s="4" t="s">
        <v>17</v>
      </c>
      <c r="F1179" s="4">
        <v>127.0</v>
      </c>
      <c r="G1179" s="4">
        <v>3.62</v>
      </c>
      <c r="H1179" s="8">
        <v>0.1969</v>
      </c>
      <c r="I1179" s="8">
        <v>0.2152</v>
      </c>
      <c r="J1179" s="9">
        <v>0.003171296296296296</v>
      </c>
      <c r="K1179" s="21">
        <v>274.0</v>
      </c>
      <c r="L1179" s="4">
        <v>2.99</v>
      </c>
    </row>
    <row r="1180">
      <c r="A1180" s="20" t="s">
        <v>1450</v>
      </c>
      <c r="B1180" s="20" t="s">
        <v>4909</v>
      </c>
      <c r="C1180" s="20" t="s">
        <v>4910</v>
      </c>
      <c r="D1180" s="20" t="s">
        <v>4911</v>
      </c>
      <c r="E1180" s="4" t="s">
        <v>17</v>
      </c>
      <c r="F1180" s="4">
        <v>127.0</v>
      </c>
      <c r="G1180" s="4">
        <v>3.6</v>
      </c>
      <c r="H1180" s="8">
        <v>0.2362</v>
      </c>
      <c r="I1180" s="8">
        <v>0.2057</v>
      </c>
      <c r="J1180" s="9">
        <v>0.003738425925925926</v>
      </c>
      <c r="K1180" s="21">
        <v>323.0</v>
      </c>
      <c r="L1180" s="4">
        <v>3.06</v>
      </c>
    </row>
    <row r="1181">
      <c r="A1181" s="20" t="s">
        <v>1451</v>
      </c>
      <c r="B1181" s="20" t="s">
        <v>4909</v>
      </c>
      <c r="C1181" s="20" t="s">
        <v>4910</v>
      </c>
      <c r="D1181" s="20" t="s">
        <v>4912</v>
      </c>
      <c r="E1181" s="4" t="s">
        <v>32</v>
      </c>
      <c r="F1181" s="4">
        <v>127.0</v>
      </c>
      <c r="G1181" s="4">
        <v>2.44</v>
      </c>
      <c r="H1181" s="8">
        <v>0.1181</v>
      </c>
      <c r="I1181" s="8">
        <v>0.2581</v>
      </c>
      <c r="J1181" s="9">
        <v>0.0028472222222222223</v>
      </c>
      <c r="K1181" s="21">
        <v>246.0</v>
      </c>
      <c r="L1181" s="4">
        <v>3.63</v>
      </c>
    </row>
    <row r="1182">
      <c r="A1182" s="20" t="s">
        <v>1453</v>
      </c>
      <c r="B1182" s="20" t="s">
        <v>4909</v>
      </c>
      <c r="C1182" s="20" t="s">
        <v>4910</v>
      </c>
      <c r="D1182" s="20" t="s">
        <v>4911</v>
      </c>
      <c r="E1182" s="4" t="s">
        <v>17</v>
      </c>
      <c r="F1182" s="4">
        <v>127.0</v>
      </c>
      <c r="G1182" s="4">
        <v>2.42</v>
      </c>
      <c r="H1182" s="8">
        <v>0.2047</v>
      </c>
      <c r="I1182" s="8">
        <v>0.3225</v>
      </c>
      <c r="J1182" s="9">
        <v>0.0020601851851851853</v>
      </c>
      <c r="K1182" s="21">
        <v>178.0</v>
      </c>
      <c r="L1182" s="4">
        <v>2.42</v>
      </c>
    </row>
    <row r="1183">
      <c r="A1183" s="20" t="s">
        <v>1454</v>
      </c>
      <c r="B1183" s="20" t="s">
        <v>4909</v>
      </c>
      <c r="C1183" s="20" t="s">
        <v>4910</v>
      </c>
      <c r="D1183" s="20" t="s">
        <v>4911</v>
      </c>
      <c r="E1183" s="4" t="s">
        <v>17</v>
      </c>
      <c r="F1183" s="4">
        <v>127.0</v>
      </c>
      <c r="G1183" s="4">
        <v>2.09</v>
      </c>
      <c r="H1183" s="8">
        <v>0.0945</v>
      </c>
      <c r="I1183" s="8">
        <v>0.4868</v>
      </c>
      <c r="J1183" s="9">
        <v>0.0014930555555555556</v>
      </c>
      <c r="K1183" s="21">
        <v>129.0</v>
      </c>
      <c r="L1183" s="4">
        <v>1.63</v>
      </c>
    </row>
    <row r="1184">
      <c r="A1184" s="20">
        <v>33081.0</v>
      </c>
      <c r="B1184" s="20" t="s">
        <v>4904</v>
      </c>
      <c r="C1184" s="20" t="s">
        <v>4905</v>
      </c>
      <c r="D1184" s="20" t="s">
        <v>4906</v>
      </c>
      <c r="E1184" s="4" t="s">
        <v>12</v>
      </c>
      <c r="F1184" s="4">
        <v>126.0</v>
      </c>
      <c r="G1184" s="4">
        <v>2.63</v>
      </c>
      <c r="H1184" s="8">
        <v>0.2143</v>
      </c>
      <c r="I1184" s="8">
        <v>0.1782</v>
      </c>
      <c r="J1184" s="9">
        <v>0.005706018518518518</v>
      </c>
      <c r="K1184" s="21">
        <v>493.0</v>
      </c>
      <c r="L1184" s="4">
        <v>5.07</v>
      </c>
    </row>
    <row r="1185">
      <c r="A1185" s="20" t="s">
        <v>1455</v>
      </c>
      <c r="B1185" s="20" t="s">
        <v>4909</v>
      </c>
      <c r="C1185" s="20" t="s">
        <v>4910</v>
      </c>
      <c r="D1185" s="20" t="s">
        <v>4911</v>
      </c>
      <c r="E1185" s="4" t="s">
        <v>17</v>
      </c>
      <c r="F1185" s="4">
        <v>126.0</v>
      </c>
      <c r="G1185" s="4">
        <v>4.12</v>
      </c>
      <c r="H1185" s="8">
        <v>0.1746</v>
      </c>
      <c r="I1185" s="8">
        <v>0.2755</v>
      </c>
      <c r="J1185" s="9">
        <v>0.003125</v>
      </c>
      <c r="K1185" s="21">
        <v>270.0</v>
      </c>
      <c r="L1185" s="4">
        <v>2.7</v>
      </c>
    </row>
    <row r="1186">
      <c r="A1186" s="20" t="s">
        <v>1456</v>
      </c>
      <c r="B1186" s="20" t="s">
        <v>4909</v>
      </c>
      <c r="C1186" s="20" t="s">
        <v>4910</v>
      </c>
      <c r="D1186" s="20" t="s">
        <v>4911</v>
      </c>
      <c r="E1186" s="4" t="s">
        <v>17</v>
      </c>
      <c r="F1186" s="4">
        <v>126.0</v>
      </c>
      <c r="G1186" s="4">
        <v>3.21</v>
      </c>
      <c r="H1186" s="8">
        <v>0.2937</v>
      </c>
      <c r="I1186" s="8">
        <v>0.1877</v>
      </c>
      <c r="J1186" s="9">
        <v>0.0027083333333333334</v>
      </c>
      <c r="K1186" s="21">
        <v>234.0</v>
      </c>
      <c r="L1186" s="4">
        <v>2.08</v>
      </c>
    </row>
    <row r="1187">
      <c r="A1187" s="20" t="s">
        <v>4671</v>
      </c>
      <c r="B1187" s="20" t="s">
        <v>4904</v>
      </c>
      <c r="C1187" s="20" t="s">
        <v>4907</v>
      </c>
      <c r="D1187" s="20" t="s">
        <v>4906</v>
      </c>
      <c r="E1187" s="4" t="s">
        <v>21</v>
      </c>
      <c r="F1187" s="4">
        <v>126.0</v>
      </c>
      <c r="G1187" s="4">
        <v>2.44</v>
      </c>
      <c r="H1187" s="8">
        <v>0.0397</v>
      </c>
      <c r="I1187" s="8">
        <v>0.0814</v>
      </c>
      <c r="J1187" s="9">
        <v>0.012824074074074075</v>
      </c>
      <c r="K1187" s="21">
        <v>1108.0</v>
      </c>
      <c r="L1187" s="4">
        <v>10.86</v>
      </c>
    </row>
    <row r="1188">
      <c r="A1188" s="20" t="s">
        <v>4455</v>
      </c>
      <c r="B1188" s="20" t="s">
        <v>4909</v>
      </c>
      <c r="C1188" s="20" t="s">
        <v>4910</v>
      </c>
      <c r="D1188" s="20" t="s">
        <v>4911</v>
      </c>
      <c r="E1188" s="4" t="s">
        <v>17</v>
      </c>
      <c r="F1188" s="4">
        <v>126.0</v>
      </c>
      <c r="G1188" s="4">
        <v>4.19</v>
      </c>
      <c r="H1188" s="8">
        <v>0.2302</v>
      </c>
      <c r="I1188" s="8">
        <v>0.1875</v>
      </c>
      <c r="J1188" s="9">
        <v>0.003321759259259259</v>
      </c>
      <c r="K1188" s="21">
        <v>287.0</v>
      </c>
      <c r="L1188" s="4">
        <v>2.91</v>
      </c>
    </row>
    <row r="1189">
      <c r="A1189" s="20" t="s">
        <v>1459</v>
      </c>
      <c r="B1189" s="20" t="s">
        <v>4909</v>
      </c>
      <c r="C1189" s="20" t="s">
        <v>4910</v>
      </c>
      <c r="D1189" s="20" t="s">
        <v>4911</v>
      </c>
      <c r="E1189" s="4" t="s">
        <v>17</v>
      </c>
      <c r="F1189" s="4">
        <v>126.0</v>
      </c>
      <c r="G1189" s="4">
        <v>4.67</v>
      </c>
      <c r="H1189" s="8">
        <v>0.2222</v>
      </c>
      <c r="I1189" s="8">
        <v>0.1905</v>
      </c>
      <c r="J1189" s="9">
        <v>0.0038541666666666668</v>
      </c>
      <c r="K1189" s="21">
        <v>333.0</v>
      </c>
      <c r="L1189" s="4">
        <v>3.32</v>
      </c>
    </row>
    <row r="1190">
      <c r="A1190" s="20" t="s">
        <v>1460</v>
      </c>
      <c r="B1190" s="20" t="s">
        <v>4909</v>
      </c>
      <c r="C1190" s="20" t="s">
        <v>4910</v>
      </c>
      <c r="D1190" s="20" t="s">
        <v>4912</v>
      </c>
      <c r="E1190" s="4" t="s">
        <v>32</v>
      </c>
      <c r="F1190" s="4">
        <v>126.0</v>
      </c>
      <c r="G1190" s="4">
        <v>2.02</v>
      </c>
      <c r="H1190" s="8">
        <v>0.2063</v>
      </c>
      <c r="I1190" s="8">
        <v>0.252</v>
      </c>
      <c r="J1190" s="9">
        <v>0.0032407407407407406</v>
      </c>
      <c r="K1190" s="21">
        <v>280.0</v>
      </c>
      <c r="L1190" s="4">
        <v>4.07</v>
      </c>
    </row>
    <row r="1191">
      <c r="A1191" s="20" t="s">
        <v>1461</v>
      </c>
      <c r="B1191" s="20" t="s">
        <v>4904</v>
      </c>
      <c r="C1191" s="20" t="s">
        <v>4917</v>
      </c>
      <c r="D1191" s="20" t="s">
        <v>4918</v>
      </c>
      <c r="E1191" s="4" t="s">
        <v>642</v>
      </c>
      <c r="F1191" s="4">
        <v>126.0</v>
      </c>
      <c r="G1191" s="4">
        <v>2.22</v>
      </c>
      <c r="H1191" s="8">
        <v>0.1667</v>
      </c>
      <c r="I1191" s="8">
        <v>0.3071</v>
      </c>
      <c r="J1191" s="9">
        <v>0.002939814814814815</v>
      </c>
      <c r="K1191" s="21">
        <v>254.0</v>
      </c>
      <c r="L1191" s="4">
        <v>2.48</v>
      </c>
    </row>
    <row r="1192">
      <c r="A1192" s="20" t="s">
        <v>1462</v>
      </c>
      <c r="B1192" s="20" t="s">
        <v>4909</v>
      </c>
      <c r="C1192" s="20" t="s">
        <v>4910</v>
      </c>
      <c r="D1192" s="20" t="s">
        <v>4911</v>
      </c>
      <c r="E1192" s="4" t="s">
        <v>17</v>
      </c>
      <c r="F1192" s="4">
        <v>126.0</v>
      </c>
      <c r="G1192" s="4">
        <v>4.1</v>
      </c>
      <c r="H1192" s="8">
        <v>0.3016</v>
      </c>
      <c r="I1192" s="8">
        <v>0.147</v>
      </c>
      <c r="J1192" s="9">
        <v>0.003263888888888889</v>
      </c>
      <c r="K1192" s="21">
        <v>282.0</v>
      </c>
      <c r="L1192" s="4">
        <v>3.71</v>
      </c>
    </row>
    <row r="1193">
      <c r="A1193" s="20" t="s">
        <v>1463</v>
      </c>
      <c r="B1193" s="20" t="s">
        <v>4909</v>
      </c>
      <c r="C1193" s="20" t="s">
        <v>4910</v>
      </c>
      <c r="D1193" s="20" t="s">
        <v>4911</v>
      </c>
      <c r="E1193" s="4" t="s">
        <v>17</v>
      </c>
      <c r="F1193" s="4">
        <v>126.0</v>
      </c>
      <c r="G1193" s="4">
        <v>4.11</v>
      </c>
      <c r="H1193" s="8">
        <v>0.1984</v>
      </c>
      <c r="I1193" s="8">
        <v>0.1834</v>
      </c>
      <c r="J1193" s="9">
        <v>0.00400462962962963</v>
      </c>
      <c r="K1193" s="21">
        <v>346.0</v>
      </c>
      <c r="L1193" s="4">
        <v>4.94</v>
      </c>
    </row>
    <row r="1194">
      <c r="A1194" s="20" t="s">
        <v>1464</v>
      </c>
      <c r="B1194" s="20" t="s">
        <v>4904</v>
      </c>
      <c r="C1194" s="20" t="s">
        <v>4907</v>
      </c>
      <c r="D1194" s="20" t="s">
        <v>4908</v>
      </c>
      <c r="E1194" s="4" t="s">
        <v>15</v>
      </c>
      <c r="F1194" s="4">
        <v>126.0</v>
      </c>
      <c r="G1194" s="4">
        <v>2.47</v>
      </c>
      <c r="H1194" s="8">
        <v>0.4286</v>
      </c>
      <c r="I1194" s="8">
        <v>0.0707</v>
      </c>
      <c r="J1194" s="9">
        <v>0.003414351851851852</v>
      </c>
      <c r="K1194" s="21">
        <v>295.0</v>
      </c>
      <c r="L1194" s="4">
        <v>1.78</v>
      </c>
    </row>
    <row r="1195">
      <c r="A1195" s="20" t="s">
        <v>1466</v>
      </c>
      <c r="B1195" s="20" t="s">
        <v>4904</v>
      </c>
      <c r="C1195" s="20" t="s">
        <v>4907</v>
      </c>
      <c r="D1195" s="20" t="s">
        <v>4906</v>
      </c>
      <c r="E1195" s="4" t="s">
        <v>21</v>
      </c>
      <c r="F1195" s="4">
        <v>126.0</v>
      </c>
      <c r="G1195" s="4">
        <v>2.94</v>
      </c>
      <c r="H1195" s="8">
        <v>0.2937</v>
      </c>
      <c r="I1195" s="8">
        <v>0.0943</v>
      </c>
      <c r="J1195" s="9">
        <v>0.005185185185185185</v>
      </c>
      <c r="K1195" s="21">
        <v>448.0</v>
      </c>
      <c r="L1195" s="4">
        <v>5.17</v>
      </c>
    </row>
    <row r="1196">
      <c r="A1196" s="20" t="s">
        <v>1467</v>
      </c>
      <c r="B1196" s="20" t="s">
        <v>4909</v>
      </c>
      <c r="C1196" s="20" t="s">
        <v>4910</v>
      </c>
      <c r="D1196" s="20" t="s">
        <v>4911</v>
      </c>
      <c r="E1196" s="4" t="s">
        <v>17</v>
      </c>
      <c r="F1196" s="4">
        <v>125.0</v>
      </c>
      <c r="G1196" s="4">
        <v>4.45</v>
      </c>
      <c r="H1196" s="8">
        <v>0.28</v>
      </c>
      <c r="I1196" s="8">
        <v>0.1241</v>
      </c>
      <c r="J1196" s="9">
        <v>0.004814814814814815</v>
      </c>
      <c r="K1196" s="21">
        <v>416.0</v>
      </c>
      <c r="L1196" s="4">
        <v>3.94</v>
      </c>
    </row>
    <row r="1197">
      <c r="A1197" s="20" t="s">
        <v>1468</v>
      </c>
      <c r="B1197" s="20" t="s">
        <v>4904</v>
      </c>
      <c r="C1197" s="20" t="s">
        <v>4907</v>
      </c>
      <c r="D1197" s="20" t="s">
        <v>4908</v>
      </c>
      <c r="E1197" s="4" t="s">
        <v>15</v>
      </c>
      <c r="F1197" s="4">
        <v>125.0</v>
      </c>
      <c r="G1197" s="4">
        <v>3.02</v>
      </c>
      <c r="H1197" s="8">
        <v>0.192</v>
      </c>
      <c r="I1197" s="8">
        <v>0.1746</v>
      </c>
      <c r="J1197" s="9">
        <v>0.002627314814814815</v>
      </c>
      <c r="K1197" s="21">
        <v>227.0</v>
      </c>
      <c r="L1197" s="4">
        <v>4.11</v>
      </c>
    </row>
    <row r="1198">
      <c r="A1198" s="20" t="s">
        <v>1469</v>
      </c>
      <c r="B1198" s="20" t="s">
        <v>4909</v>
      </c>
      <c r="C1198" s="20" t="s">
        <v>4910</v>
      </c>
      <c r="D1198" s="20" t="s">
        <v>4911</v>
      </c>
      <c r="E1198" s="4" t="s">
        <v>17</v>
      </c>
      <c r="F1198" s="4">
        <v>125.0</v>
      </c>
      <c r="G1198" s="4">
        <v>3.24</v>
      </c>
      <c r="H1198" s="8">
        <v>0.336</v>
      </c>
      <c r="I1198" s="8">
        <v>0.1753</v>
      </c>
      <c r="J1198" s="9">
        <v>0.0028356481481481483</v>
      </c>
      <c r="K1198" s="21">
        <v>245.0</v>
      </c>
      <c r="L1198" s="4">
        <v>2.49</v>
      </c>
    </row>
    <row r="1199">
      <c r="A1199" s="20" t="s">
        <v>1470</v>
      </c>
      <c r="B1199" s="20" t="s">
        <v>4904</v>
      </c>
      <c r="C1199" s="20" t="s">
        <v>4917</v>
      </c>
      <c r="D1199" s="20" t="s">
        <v>4918</v>
      </c>
      <c r="E1199" s="4" t="s">
        <v>642</v>
      </c>
      <c r="F1199" s="4">
        <v>125.0</v>
      </c>
      <c r="G1199" s="4">
        <v>2.83</v>
      </c>
      <c r="H1199" s="8">
        <v>0.344</v>
      </c>
      <c r="I1199" s="8">
        <v>0.2542</v>
      </c>
      <c r="J1199" s="9">
        <v>0.0013773148148148147</v>
      </c>
      <c r="K1199" s="21">
        <v>119.0</v>
      </c>
      <c r="L1199" s="4">
        <v>2.35</v>
      </c>
    </row>
    <row r="1200">
      <c r="A1200" s="20" t="s">
        <v>1471</v>
      </c>
      <c r="B1200" s="20" t="s">
        <v>4909</v>
      </c>
      <c r="C1200" s="20" t="s">
        <v>4910</v>
      </c>
      <c r="D1200" s="20" t="s">
        <v>4912</v>
      </c>
      <c r="E1200" s="4" t="s">
        <v>32</v>
      </c>
      <c r="F1200" s="4">
        <v>125.0</v>
      </c>
      <c r="G1200" s="4">
        <v>3.1</v>
      </c>
      <c r="H1200" s="8">
        <v>0.096</v>
      </c>
      <c r="I1200" s="8">
        <v>0.1881</v>
      </c>
      <c r="J1200" s="9">
        <v>0.004039351851851852</v>
      </c>
      <c r="K1200" s="21">
        <v>349.0</v>
      </c>
      <c r="L1200" s="4">
        <v>5.74</v>
      </c>
    </row>
    <row r="1201">
      <c r="A1201" s="20" t="s">
        <v>1787</v>
      </c>
      <c r="B1201" s="20" t="s">
        <v>4909</v>
      </c>
      <c r="C1201" s="20" t="s">
        <v>4910</v>
      </c>
      <c r="D1201" s="20" t="s">
        <v>4911</v>
      </c>
      <c r="E1201" s="4" t="s">
        <v>17</v>
      </c>
      <c r="F1201" s="4">
        <v>125.0</v>
      </c>
      <c r="G1201" s="4">
        <v>4.34</v>
      </c>
      <c r="H1201" s="8">
        <v>0.144</v>
      </c>
      <c r="I1201" s="8">
        <v>0.1605</v>
      </c>
      <c r="J1201" s="9">
        <v>0.0046875</v>
      </c>
      <c r="K1201" s="21">
        <v>405.0</v>
      </c>
      <c r="L1201" s="4">
        <v>5.23</v>
      </c>
    </row>
    <row r="1202">
      <c r="A1202" s="20" t="s">
        <v>1473</v>
      </c>
      <c r="B1202" s="20" t="s">
        <v>4909</v>
      </c>
      <c r="C1202" s="20" t="s">
        <v>4910</v>
      </c>
      <c r="D1202" s="20" t="s">
        <v>4912</v>
      </c>
      <c r="E1202" s="4" t="s">
        <v>32</v>
      </c>
      <c r="F1202" s="4">
        <v>125.0</v>
      </c>
      <c r="G1202" s="4">
        <v>1.51</v>
      </c>
      <c r="H1202" s="8">
        <v>0.176</v>
      </c>
      <c r="I1202" s="8">
        <v>0.381</v>
      </c>
      <c r="J1202" s="9">
        <v>0.0016435185185185185</v>
      </c>
      <c r="K1202" s="21">
        <v>142.0</v>
      </c>
      <c r="L1202" s="4">
        <v>3.35</v>
      </c>
    </row>
    <row r="1203">
      <c r="A1203" s="20" t="s">
        <v>1474</v>
      </c>
      <c r="B1203" s="20" t="s">
        <v>4909</v>
      </c>
      <c r="C1203" s="20" t="s">
        <v>4910</v>
      </c>
      <c r="D1203" s="20" t="s">
        <v>4911</v>
      </c>
      <c r="E1203" s="4" t="s">
        <v>17</v>
      </c>
      <c r="F1203" s="4">
        <v>125.0</v>
      </c>
      <c r="G1203" s="4">
        <v>5.2</v>
      </c>
      <c r="H1203" s="8">
        <v>0.232</v>
      </c>
      <c r="I1203" s="8">
        <v>0.1369</v>
      </c>
      <c r="J1203" s="9">
        <v>0.0028935185185185184</v>
      </c>
      <c r="K1203" s="21">
        <v>250.0</v>
      </c>
      <c r="L1203" s="4">
        <v>5.04</v>
      </c>
    </row>
    <row r="1204">
      <c r="A1204" s="20" t="s">
        <v>2111</v>
      </c>
      <c r="B1204" s="20" t="s">
        <v>4904</v>
      </c>
      <c r="C1204" s="20" t="s">
        <v>4907</v>
      </c>
      <c r="D1204" s="20" t="s">
        <v>4906</v>
      </c>
      <c r="E1204" s="4" t="s">
        <v>21</v>
      </c>
      <c r="F1204" s="4">
        <v>125.0</v>
      </c>
      <c r="G1204" s="4">
        <v>2.27</v>
      </c>
      <c r="H1204" s="8">
        <v>0.384</v>
      </c>
      <c r="I1204" s="8">
        <v>0.1162</v>
      </c>
      <c r="J1204" s="9">
        <v>0.005046296296296296</v>
      </c>
      <c r="K1204" s="21">
        <v>436.0</v>
      </c>
      <c r="L1204" s="4">
        <v>2.76</v>
      </c>
    </row>
    <row r="1205">
      <c r="A1205" s="20" t="s">
        <v>1476</v>
      </c>
      <c r="B1205" s="20" t="s">
        <v>4909</v>
      </c>
      <c r="C1205" s="20" t="s">
        <v>4910</v>
      </c>
      <c r="D1205" s="20" t="s">
        <v>4911</v>
      </c>
      <c r="E1205" s="4" t="s">
        <v>17</v>
      </c>
      <c r="F1205" s="4">
        <v>125.0</v>
      </c>
      <c r="G1205" s="4">
        <v>4.06</v>
      </c>
      <c r="H1205" s="8">
        <v>0.28</v>
      </c>
      <c r="I1205" s="8">
        <v>0.1736</v>
      </c>
      <c r="J1205" s="9">
        <v>0.003761574074074074</v>
      </c>
      <c r="K1205" s="21">
        <v>325.0</v>
      </c>
      <c r="L1205" s="4">
        <v>3.86</v>
      </c>
    </row>
    <row r="1206">
      <c r="A1206" s="20" t="s">
        <v>3593</v>
      </c>
      <c r="B1206" s="20" t="s">
        <v>4909</v>
      </c>
      <c r="C1206" s="20" t="s">
        <v>4910</v>
      </c>
      <c r="D1206" s="20" t="s">
        <v>4911</v>
      </c>
      <c r="E1206" s="4" t="s">
        <v>17</v>
      </c>
      <c r="F1206" s="4">
        <v>125.0</v>
      </c>
      <c r="G1206" s="4">
        <v>4.46</v>
      </c>
      <c r="H1206" s="8">
        <v>0.216</v>
      </c>
      <c r="I1206" s="8">
        <v>0.1649</v>
      </c>
      <c r="J1206" s="9">
        <v>0.003425925925925926</v>
      </c>
      <c r="K1206" s="21">
        <v>296.0</v>
      </c>
      <c r="L1206" s="4">
        <v>3.98</v>
      </c>
    </row>
    <row r="1207">
      <c r="A1207" s="20">
        <v>30985.0</v>
      </c>
      <c r="B1207" s="20" t="s">
        <v>4904</v>
      </c>
      <c r="C1207" s="20" t="s">
        <v>4905</v>
      </c>
      <c r="D1207" s="20" t="s">
        <v>4906</v>
      </c>
      <c r="E1207" s="4" t="s">
        <v>12</v>
      </c>
      <c r="F1207" s="4">
        <v>124.0</v>
      </c>
      <c r="G1207" s="4">
        <v>3.4</v>
      </c>
      <c r="H1207" s="8">
        <v>0.1129</v>
      </c>
      <c r="I1207" s="8">
        <v>0.2613</v>
      </c>
      <c r="J1207" s="9">
        <v>0.00863425925925926</v>
      </c>
      <c r="K1207" s="21">
        <v>746.0</v>
      </c>
      <c r="L1207" s="4">
        <v>3.69</v>
      </c>
    </row>
    <row r="1208">
      <c r="A1208" s="20">
        <v>4247.0</v>
      </c>
      <c r="B1208" s="20" t="s">
        <v>4904</v>
      </c>
      <c r="C1208" s="20" t="s">
        <v>4905</v>
      </c>
      <c r="D1208" s="20" t="s">
        <v>4906</v>
      </c>
      <c r="E1208" s="4" t="s">
        <v>12</v>
      </c>
      <c r="F1208" s="4">
        <v>124.0</v>
      </c>
      <c r="G1208" s="4">
        <v>2.44</v>
      </c>
      <c r="H1208" s="8">
        <v>0.2823</v>
      </c>
      <c r="I1208" s="8">
        <v>0.0726</v>
      </c>
      <c r="J1208" s="9">
        <v>0.003993055555555555</v>
      </c>
      <c r="K1208" s="21">
        <v>345.0</v>
      </c>
      <c r="L1208" s="4">
        <v>5.44</v>
      </c>
    </row>
    <row r="1209">
      <c r="A1209" s="20" t="s">
        <v>1478</v>
      </c>
      <c r="B1209" s="20" t="s">
        <v>4909</v>
      </c>
      <c r="C1209" s="20" t="s">
        <v>4910</v>
      </c>
      <c r="D1209" s="20" t="s">
        <v>4911</v>
      </c>
      <c r="E1209" s="4" t="s">
        <v>17</v>
      </c>
      <c r="F1209" s="4">
        <v>124.0</v>
      </c>
      <c r="G1209" s="4">
        <v>3.93</v>
      </c>
      <c r="H1209" s="8">
        <v>0.1694</v>
      </c>
      <c r="I1209" s="8">
        <v>0.2259</v>
      </c>
      <c r="J1209" s="9">
        <v>0.003425925925925926</v>
      </c>
      <c r="K1209" s="21">
        <v>296.0</v>
      </c>
      <c r="L1209" s="4">
        <v>3.69</v>
      </c>
    </row>
    <row r="1210">
      <c r="A1210" s="20" t="s">
        <v>1479</v>
      </c>
      <c r="B1210" s="20" t="s">
        <v>4909</v>
      </c>
      <c r="C1210" s="20" t="s">
        <v>4910</v>
      </c>
      <c r="D1210" s="20" t="s">
        <v>4911</v>
      </c>
      <c r="E1210" s="4" t="s">
        <v>17</v>
      </c>
      <c r="F1210" s="4">
        <v>124.0</v>
      </c>
      <c r="G1210" s="4">
        <v>4.25</v>
      </c>
      <c r="H1210" s="8">
        <v>0.2177</v>
      </c>
      <c r="I1210" s="8">
        <v>0.1518</v>
      </c>
      <c r="J1210" s="9">
        <v>0.0034953703703703705</v>
      </c>
      <c r="K1210" s="21">
        <v>302.0</v>
      </c>
      <c r="L1210" s="4">
        <v>1.84</v>
      </c>
    </row>
    <row r="1211">
      <c r="A1211" s="20" t="s">
        <v>1480</v>
      </c>
      <c r="B1211" s="20" t="s">
        <v>4909</v>
      </c>
      <c r="C1211" s="20" t="s">
        <v>4910</v>
      </c>
      <c r="D1211" s="20" t="s">
        <v>4911</v>
      </c>
      <c r="E1211" s="4" t="s">
        <v>17</v>
      </c>
      <c r="F1211" s="4">
        <v>124.0</v>
      </c>
      <c r="G1211" s="4">
        <v>3.73</v>
      </c>
      <c r="H1211" s="8">
        <v>0.3145</v>
      </c>
      <c r="I1211" s="8">
        <v>0.2013</v>
      </c>
      <c r="J1211" s="9">
        <v>0.004270833333333333</v>
      </c>
      <c r="K1211" s="21">
        <v>369.0</v>
      </c>
      <c r="L1211" s="4">
        <v>3.27</v>
      </c>
    </row>
    <row r="1212">
      <c r="A1212" s="20" t="s">
        <v>1481</v>
      </c>
      <c r="B1212" s="20" t="s">
        <v>4909</v>
      </c>
      <c r="C1212" s="20" t="s">
        <v>4910</v>
      </c>
      <c r="D1212" s="20" t="s">
        <v>4911</v>
      </c>
      <c r="E1212" s="4" t="s">
        <v>17</v>
      </c>
      <c r="F1212" s="4">
        <v>124.0</v>
      </c>
      <c r="G1212" s="4">
        <v>3.69</v>
      </c>
      <c r="H1212" s="8">
        <v>0.2661</v>
      </c>
      <c r="I1212" s="8">
        <v>0.2144</v>
      </c>
      <c r="J1212" s="9">
        <v>0.0026967592592592594</v>
      </c>
      <c r="K1212" s="21">
        <v>233.0</v>
      </c>
      <c r="L1212" s="4">
        <v>2.22</v>
      </c>
    </row>
    <row r="1213">
      <c r="A1213" s="20" t="s">
        <v>1482</v>
      </c>
      <c r="B1213" s="20" t="s">
        <v>4904</v>
      </c>
      <c r="C1213" s="20" t="s">
        <v>4907</v>
      </c>
      <c r="D1213" s="20" t="s">
        <v>4908</v>
      </c>
      <c r="E1213" s="4" t="s">
        <v>15</v>
      </c>
      <c r="F1213" s="4">
        <v>124.0</v>
      </c>
      <c r="G1213" s="4">
        <v>3.24</v>
      </c>
      <c r="H1213" s="8">
        <v>0.2823</v>
      </c>
      <c r="I1213" s="8">
        <v>0.1468</v>
      </c>
      <c r="J1213" s="9">
        <v>0.0042592592592592595</v>
      </c>
      <c r="K1213" s="21">
        <v>368.0</v>
      </c>
      <c r="L1213" s="4">
        <v>3.88</v>
      </c>
    </row>
    <row r="1214">
      <c r="A1214" s="20" t="s">
        <v>2166</v>
      </c>
      <c r="B1214" s="20" t="s">
        <v>4904</v>
      </c>
      <c r="C1214" s="20" t="s">
        <v>4907</v>
      </c>
      <c r="D1214" s="20" t="s">
        <v>4906</v>
      </c>
      <c r="E1214" s="4" t="s">
        <v>21</v>
      </c>
      <c r="F1214" s="4">
        <v>124.0</v>
      </c>
      <c r="G1214" s="4">
        <v>2.4</v>
      </c>
      <c r="H1214" s="8">
        <v>0.2661</v>
      </c>
      <c r="I1214" s="8">
        <v>0.1987</v>
      </c>
      <c r="J1214" s="9">
        <v>0.004837962962962963</v>
      </c>
      <c r="K1214" s="21">
        <v>418.0</v>
      </c>
      <c r="L1214" s="4">
        <v>3.84</v>
      </c>
    </row>
    <row r="1215">
      <c r="A1215" s="20" t="s">
        <v>1484</v>
      </c>
      <c r="B1215" s="20" t="s">
        <v>4909</v>
      </c>
      <c r="C1215" s="20" t="s">
        <v>4910</v>
      </c>
      <c r="D1215" s="20" t="s">
        <v>4911</v>
      </c>
      <c r="E1215" s="4" t="s">
        <v>17</v>
      </c>
      <c r="F1215" s="4">
        <v>124.0</v>
      </c>
      <c r="G1215" s="4">
        <v>2.52</v>
      </c>
      <c r="H1215" s="8">
        <v>0.3065</v>
      </c>
      <c r="I1215" s="8">
        <v>0.2492</v>
      </c>
      <c r="J1215" s="9">
        <v>0.0019444444444444444</v>
      </c>
      <c r="K1215" s="21">
        <v>168.0</v>
      </c>
      <c r="L1215" s="4">
        <v>2.64</v>
      </c>
    </row>
    <row r="1216">
      <c r="A1216" s="20">
        <v>25681.0</v>
      </c>
      <c r="B1216" s="20" t="s">
        <v>4904</v>
      </c>
      <c r="C1216" s="20" t="s">
        <v>4905</v>
      </c>
      <c r="D1216" s="20" t="s">
        <v>4906</v>
      </c>
      <c r="E1216" s="4" t="s">
        <v>12</v>
      </c>
      <c r="F1216" s="4">
        <v>123.0</v>
      </c>
      <c r="G1216" s="4">
        <v>2.12</v>
      </c>
      <c r="H1216" s="8">
        <v>0.4228</v>
      </c>
      <c r="I1216" s="8">
        <v>0.1073</v>
      </c>
      <c r="J1216" s="9">
        <v>0.0050347222222222225</v>
      </c>
      <c r="K1216" s="21">
        <v>435.0</v>
      </c>
      <c r="L1216" s="4">
        <v>2.91</v>
      </c>
    </row>
    <row r="1217">
      <c r="A1217" s="20">
        <v>32722.0</v>
      </c>
      <c r="B1217" s="20" t="s">
        <v>4904</v>
      </c>
      <c r="C1217" s="20" t="s">
        <v>4905</v>
      </c>
      <c r="D1217" s="20" t="s">
        <v>4906</v>
      </c>
      <c r="E1217" s="4" t="s">
        <v>12</v>
      </c>
      <c r="F1217" s="4">
        <v>123.0</v>
      </c>
      <c r="G1217" s="4">
        <v>2.51</v>
      </c>
      <c r="H1217" s="8">
        <v>0.3089</v>
      </c>
      <c r="I1217" s="8">
        <v>0.1974</v>
      </c>
      <c r="J1217" s="9">
        <v>0.003275462962962963</v>
      </c>
      <c r="K1217" s="21">
        <v>283.0</v>
      </c>
      <c r="L1217" s="4">
        <v>3.46</v>
      </c>
    </row>
    <row r="1218">
      <c r="A1218" s="20" t="s">
        <v>1486</v>
      </c>
      <c r="B1218" s="20" t="s">
        <v>4909</v>
      </c>
      <c r="C1218" s="20" t="s">
        <v>4910</v>
      </c>
      <c r="D1218" s="20" t="s">
        <v>4911</v>
      </c>
      <c r="E1218" s="4" t="s">
        <v>17</v>
      </c>
      <c r="F1218" s="4">
        <v>123.0</v>
      </c>
      <c r="G1218" s="4">
        <v>2.98</v>
      </c>
      <c r="H1218" s="8">
        <v>0.1138</v>
      </c>
      <c r="I1218" s="8">
        <v>0.3351</v>
      </c>
      <c r="J1218" s="9">
        <v>0.0033333333333333335</v>
      </c>
      <c r="K1218" s="21">
        <v>288.0</v>
      </c>
      <c r="L1218" s="4">
        <v>3.13</v>
      </c>
    </row>
    <row r="1219">
      <c r="A1219" s="20" t="s">
        <v>1487</v>
      </c>
      <c r="B1219" s="20" t="s">
        <v>4909</v>
      </c>
      <c r="C1219" s="20" t="s">
        <v>4910</v>
      </c>
      <c r="D1219" s="20" t="s">
        <v>4911</v>
      </c>
      <c r="E1219" s="4" t="s">
        <v>17</v>
      </c>
      <c r="F1219" s="4">
        <v>123.0</v>
      </c>
      <c r="G1219" s="4">
        <v>3.31</v>
      </c>
      <c r="H1219" s="8">
        <v>0.1382</v>
      </c>
      <c r="I1219" s="8">
        <v>0.4545</v>
      </c>
      <c r="J1219" s="9">
        <v>0.002766203703703704</v>
      </c>
      <c r="K1219" s="21">
        <v>239.0</v>
      </c>
      <c r="L1219" s="4">
        <v>1.61</v>
      </c>
    </row>
    <row r="1220">
      <c r="A1220" s="20" t="s">
        <v>1488</v>
      </c>
      <c r="B1220" s="20" t="s">
        <v>4909</v>
      </c>
      <c r="C1220" s="20" t="s">
        <v>4910</v>
      </c>
      <c r="D1220" s="20" t="s">
        <v>4911</v>
      </c>
      <c r="E1220" s="4" t="s">
        <v>17</v>
      </c>
      <c r="F1220" s="4">
        <v>123.0</v>
      </c>
      <c r="G1220" s="4">
        <v>3.07</v>
      </c>
      <c r="H1220" s="8">
        <v>0.2602</v>
      </c>
      <c r="I1220" s="8">
        <v>0.2175</v>
      </c>
      <c r="J1220" s="9">
        <v>0.0026967592592592594</v>
      </c>
      <c r="K1220" s="21">
        <v>233.0</v>
      </c>
      <c r="L1220" s="4">
        <v>3.28</v>
      </c>
    </row>
    <row r="1221">
      <c r="A1221" s="20" t="s">
        <v>2223</v>
      </c>
      <c r="B1221" s="20" t="s">
        <v>4909</v>
      </c>
      <c r="C1221" s="20" t="s">
        <v>4910</v>
      </c>
      <c r="D1221" s="20" t="s">
        <v>4911</v>
      </c>
      <c r="E1221" s="4" t="s">
        <v>17</v>
      </c>
      <c r="F1221" s="4">
        <v>123.0</v>
      </c>
      <c r="G1221" s="4">
        <v>3.41</v>
      </c>
      <c r="H1221" s="8">
        <v>0.2602</v>
      </c>
      <c r="I1221" s="8">
        <v>0.1524</v>
      </c>
      <c r="J1221" s="9">
        <v>0.0033564814814814816</v>
      </c>
      <c r="K1221" s="21">
        <v>290.0</v>
      </c>
      <c r="L1221" s="4">
        <v>3.04</v>
      </c>
    </row>
    <row r="1222">
      <c r="A1222" s="20" t="s">
        <v>1491</v>
      </c>
      <c r="B1222" s="20" t="s">
        <v>4909</v>
      </c>
      <c r="C1222" s="20" t="s">
        <v>4910</v>
      </c>
      <c r="D1222" s="20" t="s">
        <v>4911</v>
      </c>
      <c r="E1222" s="4" t="s">
        <v>17</v>
      </c>
      <c r="F1222" s="4">
        <v>123.0</v>
      </c>
      <c r="G1222" s="4">
        <v>3.3</v>
      </c>
      <c r="H1222" s="8">
        <v>0.2439</v>
      </c>
      <c r="I1222" s="8">
        <v>0.2044</v>
      </c>
      <c r="J1222" s="9">
        <v>0.0030208333333333333</v>
      </c>
      <c r="K1222" s="21">
        <v>261.0</v>
      </c>
      <c r="L1222" s="4">
        <v>3.28</v>
      </c>
    </row>
    <row r="1223">
      <c r="A1223" s="20" t="s">
        <v>1492</v>
      </c>
      <c r="B1223" s="20" t="s">
        <v>4909</v>
      </c>
      <c r="C1223" s="20" t="s">
        <v>4910</v>
      </c>
      <c r="D1223" s="20" t="s">
        <v>4911</v>
      </c>
      <c r="E1223" s="4" t="s">
        <v>17</v>
      </c>
      <c r="F1223" s="4">
        <v>123.0</v>
      </c>
      <c r="G1223" s="4">
        <v>2.72</v>
      </c>
      <c r="H1223" s="8">
        <v>0.2439</v>
      </c>
      <c r="I1223" s="8">
        <v>0.2597</v>
      </c>
      <c r="J1223" s="9">
        <v>0.002673611111111111</v>
      </c>
      <c r="K1223" s="21">
        <v>231.0</v>
      </c>
      <c r="L1223" s="4">
        <v>2.05</v>
      </c>
    </row>
    <row r="1224">
      <c r="A1224" s="20" t="s">
        <v>1493</v>
      </c>
      <c r="B1224" s="20" t="s">
        <v>4904</v>
      </c>
      <c r="C1224" s="20" t="s">
        <v>4913</v>
      </c>
      <c r="D1224" s="20" t="s">
        <v>4915</v>
      </c>
      <c r="E1224" s="4" t="s">
        <v>4807</v>
      </c>
      <c r="F1224" s="4">
        <v>123.0</v>
      </c>
      <c r="G1224" s="4">
        <v>2.15</v>
      </c>
      <c r="H1224" s="8">
        <v>0.4715</v>
      </c>
      <c r="I1224" s="8">
        <v>0.0682</v>
      </c>
      <c r="J1224" s="9">
        <v>0.003599537037037037</v>
      </c>
      <c r="K1224" s="21">
        <v>311.0</v>
      </c>
      <c r="L1224" s="4">
        <v>2.66</v>
      </c>
    </row>
    <row r="1225">
      <c r="A1225" s="20" t="s">
        <v>1494</v>
      </c>
      <c r="B1225" s="20" t="s">
        <v>4909</v>
      </c>
      <c r="C1225" s="20" t="s">
        <v>4910</v>
      </c>
      <c r="D1225" s="20" t="s">
        <v>4911</v>
      </c>
      <c r="E1225" s="4" t="s">
        <v>17</v>
      </c>
      <c r="F1225" s="4">
        <v>123.0</v>
      </c>
      <c r="G1225" s="4">
        <v>3.98</v>
      </c>
      <c r="H1225" s="8">
        <v>0.3008</v>
      </c>
      <c r="I1225" s="8">
        <v>0.1714</v>
      </c>
      <c r="J1225" s="9">
        <v>0.0026967592592592594</v>
      </c>
      <c r="K1225" s="21">
        <v>233.0</v>
      </c>
      <c r="L1225" s="4">
        <v>1.93</v>
      </c>
    </row>
    <row r="1226">
      <c r="A1226" s="20" t="s">
        <v>1495</v>
      </c>
      <c r="B1226" s="20" t="s">
        <v>4909</v>
      </c>
      <c r="C1226" s="20" t="s">
        <v>4910</v>
      </c>
      <c r="D1226" s="20" t="s">
        <v>4911</v>
      </c>
      <c r="E1226" s="4" t="s">
        <v>17</v>
      </c>
      <c r="F1226" s="4">
        <v>123.0</v>
      </c>
      <c r="G1226" s="4">
        <v>2.46</v>
      </c>
      <c r="H1226" s="8">
        <v>0.3008</v>
      </c>
      <c r="I1226" s="8">
        <v>0.1782</v>
      </c>
      <c r="J1226" s="9">
        <v>0.0021412037037037038</v>
      </c>
      <c r="K1226" s="21">
        <v>185.0</v>
      </c>
      <c r="L1226" s="4">
        <v>4.63</v>
      </c>
    </row>
    <row r="1227">
      <c r="A1227" s="20" t="s">
        <v>1496</v>
      </c>
      <c r="B1227" s="20" t="s">
        <v>4909</v>
      </c>
      <c r="C1227" s="20" t="s">
        <v>4910</v>
      </c>
      <c r="D1227" s="20" t="s">
        <v>4911</v>
      </c>
      <c r="E1227" s="4" t="s">
        <v>17</v>
      </c>
      <c r="F1227" s="4">
        <v>123.0</v>
      </c>
      <c r="G1227" s="4">
        <v>3.17</v>
      </c>
      <c r="H1227" s="8">
        <v>0.1626</v>
      </c>
      <c r="I1227" s="8">
        <v>0.3154</v>
      </c>
      <c r="J1227" s="9">
        <v>0.0028935185185185184</v>
      </c>
      <c r="K1227" s="21">
        <v>250.0</v>
      </c>
      <c r="L1227" s="4">
        <v>2.71</v>
      </c>
    </row>
    <row r="1228">
      <c r="A1228" s="20" t="s">
        <v>1497</v>
      </c>
      <c r="B1228" s="20" t="s">
        <v>4909</v>
      </c>
      <c r="C1228" s="20" t="s">
        <v>4910</v>
      </c>
      <c r="D1228" s="20" t="s">
        <v>4911</v>
      </c>
      <c r="E1228" s="4" t="s">
        <v>17</v>
      </c>
      <c r="F1228" s="4">
        <v>123.0</v>
      </c>
      <c r="G1228" s="4">
        <v>3.46</v>
      </c>
      <c r="H1228" s="8">
        <v>0.1707</v>
      </c>
      <c r="I1228" s="8">
        <v>0.4038</v>
      </c>
      <c r="J1228" s="9">
        <v>0.0020833333333333333</v>
      </c>
      <c r="K1228" s="21">
        <v>180.0</v>
      </c>
      <c r="L1228" s="4">
        <v>1.71</v>
      </c>
    </row>
    <row r="1229">
      <c r="A1229" s="20" t="s">
        <v>1498</v>
      </c>
      <c r="B1229" s="20" t="s">
        <v>4909</v>
      </c>
      <c r="C1229" s="20" t="s">
        <v>4910</v>
      </c>
      <c r="D1229" s="20" t="s">
        <v>4911</v>
      </c>
      <c r="E1229" s="4" t="s">
        <v>17</v>
      </c>
      <c r="F1229" s="4">
        <v>123.0</v>
      </c>
      <c r="G1229" s="4">
        <v>3.59</v>
      </c>
      <c r="H1229" s="8">
        <v>0.2764</v>
      </c>
      <c r="I1229" s="8">
        <v>0.1878</v>
      </c>
      <c r="J1229" s="9">
        <v>0.0034375</v>
      </c>
      <c r="K1229" s="21">
        <v>297.0</v>
      </c>
      <c r="L1229" s="4">
        <v>4.32</v>
      </c>
    </row>
    <row r="1230">
      <c r="A1230" s="20" t="s">
        <v>1499</v>
      </c>
      <c r="B1230" s="20" t="s">
        <v>4909</v>
      </c>
      <c r="C1230" s="20" t="s">
        <v>4910</v>
      </c>
      <c r="D1230" s="20" t="s">
        <v>4911</v>
      </c>
      <c r="E1230" s="4" t="s">
        <v>17</v>
      </c>
      <c r="F1230" s="4">
        <v>123.0</v>
      </c>
      <c r="G1230" s="4">
        <v>3.46</v>
      </c>
      <c r="H1230" s="8">
        <v>0.2276</v>
      </c>
      <c r="I1230" s="8">
        <v>0.2347</v>
      </c>
      <c r="J1230" s="9">
        <v>0.0036458333333333334</v>
      </c>
      <c r="K1230" s="21">
        <v>315.0</v>
      </c>
      <c r="L1230" s="4">
        <v>2.13</v>
      </c>
    </row>
    <row r="1231">
      <c r="A1231" s="20" t="s">
        <v>1500</v>
      </c>
      <c r="B1231" s="20" t="s">
        <v>4909</v>
      </c>
      <c r="C1231" s="20" t="s">
        <v>4910</v>
      </c>
      <c r="D1231" s="20" t="s">
        <v>4911</v>
      </c>
      <c r="E1231" s="4" t="s">
        <v>17</v>
      </c>
      <c r="F1231" s="4">
        <v>123.0</v>
      </c>
      <c r="G1231" s="4">
        <v>5.31</v>
      </c>
      <c r="H1231" s="8">
        <v>0.2927</v>
      </c>
      <c r="I1231" s="8">
        <v>0.2205</v>
      </c>
      <c r="J1231" s="9">
        <v>0.0052430555555555555</v>
      </c>
      <c r="K1231" s="21">
        <v>453.0</v>
      </c>
      <c r="L1231" s="4">
        <v>4.09</v>
      </c>
    </row>
    <row r="1232">
      <c r="A1232" s="20" t="s">
        <v>1501</v>
      </c>
      <c r="B1232" s="20" t="s">
        <v>4909</v>
      </c>
      <c r="C1232" s="20" t="s">
        <v>4910</v>
      </c>
      <c r="D1232" s="20" t="s">
        <v>4911</v>
      </c>
      <c r="E1232" s="4" t="s">
        <v>17</v>
      </c>
      <c r="F1232" s="4">
        <v>122.0</v>
      </c>
      <c r="G1232" s="4">
        <v>4.24</v>
      </c>
      <c r="H1232" s="8">
        <v>0.1066</v>
      </c>
      <c r="I1232" s="8">
        <v>0.3288</v>
      </c>
      <c r="J1232" s="9">
        <v>0.003472222222222222</v>
      </c>
      <c r="K1232" s="21">
        <v>300.0</v>
      </c>
      <c r="L1232" s="4">
        <v>1.17</v>
      </c>
    </row>
    <row r="1233">
      <c r="A1233" s="20" t="s">
        <v>1502</v>
      </c>
      <c r="B1233" s="20" t="s">
        <v>4904</v>
      </c>
      <c r="C1233" s="20" t="s">
        <v>4907</v>
      </c>
      <c r="D1233" s="20" t="s">
        <v>4906</v>
      </c>
      <c r="E1233" s="4" t="s">
        <v>21</v>
      </c>
      <c r="F1233" s="4">
        <v>122.0</v>
      </c>
      <c r="G1233" s="4">
        <v>2.26</v>
      </c>
      <c r="H1233" s="8">
        <v>0.1721</v>
      </c>
      <c r="I1233" s="8">
        <v>0.1087</v>
      </c>
      <c r="J1233" s="9">
        <v>0.003414351851851852</v>
      </c>
      <c r="K1233" s="21">
        <v>295.0</v>
      </c>
      <c r="L1233" s="4">
        <v>4.76</v>
      </c>
    </row>
    <row r="1234">
      <c r="A1234" s="20" t="s">
        <v>1503</v>
      </c>
      <c r="B1234" s="20" t="s">
        <v>4909</v>
      </c>
      <c r="C1234" s="20" t="s">
        <v>4910</v>
      </c>
      <c r="D1234" s="20" t="s">
        <v>4911</v>
      </c>
      <c r="E1234" s="4" t="s">
        <v>17</v>
      </c>
      <c r="F1234" s="4">
        <v>122.0</v>
      </c>
      <c r="G1234" s="4">
        <v>3.34</v>
      </c>
      <c r="H1234" s="8">
        <v>0.2213</v>
      </c>
      <c r="I1234" s="8">
        <v>0.3194</v>
      </c>
      <c r="J1234" s="9">
        <v>0.0026967592592592594</v>
      </c>
      <c r="K1234" s="21">
        <v>233.0</v>
      </c>
      <c r="L1234" s="4">
        <v>1.25</v>
      </c>
    </row>
    <row r="1235">
      <c r="A1235" s="20" t="s">
        <v>1504</v>
      </c>
      <c r="B1235" s="20" t="s">
        <v>4909</v>
      </c>
      <c r="C1235" s="20" t="s">
        <v>4910</v>
      </c>
      <c r="D1235" s="20" t="s">
        <v>4911</v>
      </c>
      <c r="E1235" s="4" t="s">
        <v>17</v>
      </c>
      <c r="F1235" s="4">
        <v>122.0</v>
      </c>
      <c r="G1235" s="4">
        <v>4.02</v>
      </c>
      <c r="H1235" s="8">
        <v>0.123</v>
      </c>
      <c r="I1235" s="8">
        <v>0.2912</v>
      </c>
      <c r="J1235" s="9">
        <v>0.0035300925925925925</v>
      </c>
      <c r="K1235" s="21">
        <v>305.0</v>
      </c>
      <c r="L1235" s="4">
        <v>2.98</v>
      </c>
    </row>
    <row r="1236">
      <c r="A1236" s="20" t="s">
        <v>4817</v>
      </c>
      <c r="B1236" s="20" t="s">
        <v>4904</v>
      </c>
      <c r="C1236" s="20" t="s">
        <v>4907</v>
      </c>
      <c r="D1236" s="20" t="s">
        <v>4906</v>
      </c>
      <c r="E1236" s="4" t="s">
        <v>21</v>
      </c>
      <c r="F1236" s="4">
        <v>122.0</v>
      </c>
      <c r="G1236" s="4">
        <v>1.16</v>
      </c>
      <c r="H1236" s="8">
        <v>0.8443</v>
      </c>
      <c r="I1236" s="8">
        <v>0.0211</v>
      </c>
      <c r="J1236" s="9">
        <v>9.027777777777777E-4</v>
      </c>
      <c r="K1236" s="21">
        <v>78.0</v>
      </c>
      <c r="L1236" s="4">
        <v>0.62</v>
      </c>
    </row>
    <row r="1237">
      <c r="A1237" s="20" t="s">
        <v>1506</v>
      </c>
      <c r="B1237" s="20" t="s">
        <v>4904</v>
      </c>
      <c r="C1237" s="20" t="s">
        <v>4907</v>
      </c>
      <c r="D1237" s="20" t="s">
        <v>4906</v>
      </c>
      <c r="E1237" s="4" t="s">
        <v>21</v>
      </c>
      <c r="F1237" s="4">
        <v>122.0</v>
      </c>
      <c r="G1237" s="4">
        <v>2.69</v>
      </c>
      <c r="H1237" s="8">
        <v>0.2459</v>
      </c>
      <c r="I1237" s="8">
        <v>0.1341</v>
      </c>
      <c r="J1237" s="9">
        <v>0.003553240740740741</v>
      </c>
      <c r="K1237" s="21">
        <v>307.0</v>
      </c>
      <c r="L1237" s="4">
        <v>4.74</v>
      </c>
    </row>
    <row r="1238">
      <c r="A1238" s="20" t="s">
        <v>1507</v>
      </c>
      <c r="B1238" s="20" t="s">
        <v>4909</v>
      </c>
      <c r="C1238" s="20" t="s">
        <v>4910</v>
      </c>
      <c r="D1238" s="20" t="s">
        <v>4911</v>
      </c>
      <c r="E1238" s="4" t="s">
        <v>17</v>
      </c>
      <c r="F1238" s="4">
        <v>122.0</v>
      </c>
      <c r="G1238" s="4">
        <v>5.08</v>
      </c>
      <c r="H1238" s="8">
        <v>0.2131</v>
      </c>
      <c r="I1238" s="8">
        <v>0.1274</v>
      </c>
      <c r="J1238" s="9">
        <v>0.0038310185185185183</v>
      </c>
      <c r="K1238" s="21">
        <v>331.0</v>
      </c>
      <c r="L1238" s="4">
        <v>2.7</v>
      </c>
    </row>
    <row r="1239">
      <c r="A1239" s="20" t="s">
        <v>1509</v>
      </c>
      <c r="B1239" s="20" t="s">
        <v>4909</v>
      </c>
      <c r="C1239" s="20" t="s">
        <v>4910</v>
      </c>
      <c r="D1239" s="20" t="s">
        <v>4911</v>
      </c>
      <c r="E1239" s="4" t="s">
        <v>17</v>
      </c>
      <c r="F1239" s="4">
        <v>122.0</v>
      </c>
      <c r="G1239" s="4">
        <v>4.65</v>
      </c>
      <c r="H1239" s="8">
        <v>0.2705</v>
      </c>
      <c r="I1239" s="8">
        <v>0.1376</v>
      </c>
      <c r="J1239" s="9">
        <v>0.004803240740740741</v>
      </c>
      <c r="K1239" s="21">
        <v>415.0</v>
      </c>
      <c r="L1239" s="4">
        <v>3.4</v>
      </c>
    </row>
    <row r="1240">
      <c r="A1240" s="20" t="s">
        <v>1510</v>
      </c>
      <c r="B1240" s="20" t="s">
        <v>4909</v>
      </c>
      <c r="C1240" s="20" t="s">
        <v>4910</v>
      </c>
      <c r="D1240" s="20" t="s">
        <v>4911</v>
      </c>
      <c r="E1240" s="4" t="s">
        <v>17</v>
      </c>
      <c r="F1240" s="4">
        <v>122.0</v>
      </c>
      <c r="G1240" s="4">
        <v>3.07</v>
      </c>
      <c r="H1240" s="8">
        <v>0.2869</v>
      </c>
      <c r="I1240" s="8">
        <v>0.1173</v>
      </c>
      <c r="J1240" s="9">
        <v>0.0031134259259259257</v>
      </c>
      <c r="K1240" s="21">
        <v>269.0</v>
      </c>
      <c r="L1240" s="4">
        <v>4.06</v>
      </c>
    </row>
    <row r="1241">
      <c r="A1241" s="20" t="s">
        <v>1511</v>
      </c>
      <c r="B1241" s="20" t="s">
        <v>4909</v>
      </c>
      <c r="C1241" s="20" t="s">
        <v>4910</v>
      </c>
      <c r="D1241" s="20" t="s">
        <v>4911</v>
      </c>
      <c r="E1241" s="4" t="s">
        <v>17</v>
      </c>
      <c r="F1241" s="4">
        <v>122.0</v>
      </c>
      <c r="G1241" s="4">
        <v>3.41</v>
      </c>
      <c r="H1241" s="8">
        <v>0.3197</v>
      </c>
      <c r="I1241" s="8">
        <v>0.1971</v>
      </c>
      <c r="J1241" s="9">
        <v>0.003171296296296296</v>
      </c>
      <c r="K1241" s="21">
        <v>274.0</v>
      </c>
      <c r="L1241" s="4">
        <v>2.41</v>
      </c>
    </row>
    <row r="1242">
      <c r="A1242" s="20" t="s">
        <v>1512</v>
      </c>
      <c r="B1242" s="20" t="s">
        <v>4909</v>
      </c>
      <c r="C1242" s="20" t="s">
        <v>4910</v>
      </c>
      <c r="D1242" s="20" t="s">
        <v>4911</v>
      </c>
      <c r="E1242" s="4" t="s">
        <v>17</v>
      </c>
      <c r="F1242" s="4">
        <v>122.0</v>
      </c>
      <c r="G1242" s="4">
        <v>2.91</v>
      </c>
      <c r="H1242" s="8">
        <v>0.2377</v>
      </c>
      <c r="I1242" s="8">
        <v>0.2056</v>
      </c>
      <c r="J1242" s="9">
        <v>0.003148148148148148</v>
      </c>
      <c r="K1242" s="21">
        <v>272.0</v>
      </c>
      <c r="L1242" s="4">
        <v>2.52</v>
      </c>
    </row>
    <row r="1243">
      <c r="A1243" s="20" t="s">
        <v>1514</v>
      </c>
      <c r="B1243" s="20" t="s">
        <v>4909</v>
      </c>
      <c r="C1243" s="20" t="s">
        <v>4910</v>
      </c>
      <c r="D1243" s="20" t="s">
        <v>4911</v>
      </c>
      <c r="E1243" s="4" t="s">
        <v>17</v>
      </c>
      <c r="F1243" s="4">
        <v>121.0</v>
      </c>
      <c r="G1243" s="4">
        <v>3.28</v>
      </c>
      <c r="H1243" s="8">
        <v>0.1488</v>
      </c>
      <c r="I1243" s="8">
        <v>0.3577</v>
      </c>
      <c r="J1243" s="9">
        <v>0.002627314814814815</v>
      </c>
      <c r="K1243" s="21">
        <v>227.0</v>
      </c>
      <c r="L1243" s="4">
        <v>1.77</v>
      </c>
    </row>
    <row r="1244">
      <c r="A1244" s="20" t="s">
        <v>1515</v>
      </c>
      <c r="B1244" s="20" t="s">
        <v>4904</v>
      </c>
      <c r="C1244" s="20" t="s">
        <v>4917</v>
      </c>
      <c r="D1244" s="20" t="s">
        <v>4918</v>
      </c>
      <c r="E1244" s="4" t="s">
        <v>642</v>
      </c>
      <c r="F1244" s="4">
        <v>121.0</v>
      </c>
      <c r="G1244" s="4">
        <v>1.79</v>
      </c>
      <c r="H1244" s="8">
        <v>0.3967</v>
      </c>
      <c r="I1244" s="8">
        <v>0.2407</v>
      </c>
      <c r="J1244" s="9">
        <v>0.0011111111111111111</v>
      </c>
      <c r="K1244" s="21">
        <v>96.0</v>
      </c>
      <c r="L1244" s="4">
        <v>0.76</v>
      </c>
    </row>
    <row r="1245">
      <c r="A1245" s="20" t="s">
        <v>1516</v>
      </c>
      <c r="B1245" s="20" t="s">
        <v>4904</v>
      </c>
      <c r="C1245" s="20" t="s">
        <v>4907</v>
      </c>
      <c r="D1245" s="20" t="s">
        <v>4908</v>
      </c>
      <c r="E1245" s="4" t="s">
        <v>15</v>
      </c>
      <c r="F1245" s="4">
        <v>121.0</v>
      </c>
      <c r="G1245" s="4">
        <v>2.2</v>
      </c>
      <c r="H1245" s="8">
        <v>0.1736</v>
      </c>
      <c r="I1245" s="8">
        <v>0.1541</v>
      </c>
      <c r="J1245" s="9">
        <v>0.0036342592592592594</v>
      </c>
      <c r="K1245" s="21">
        <v>314.0</v>
      </c>
      <c r="L1245" s="4">
        <v>3.96</v>
      </c>
    </row>
    <row r="1246">
      <c r="A1246" s="20" t="s">
        <v>1518</v>
      </c>
      <c r="B1246" s="20" t="s">
        <v>4909</v>
      </c>
      <c r="C1246" s="20" t="s">
        <v>4910</v>
      </c>
      <c r="D1246" s="20" t="s">
        <v>4911</v>
      </c>
      <c r="E1246" s="4" t="s">
        <v>17</v>
      </c>
      <c r="F1246" s="4">
        <v>121.0</v>
      </c>
      <c r="G1246" s="4">
        <v>4.3</v>
      </c>
      <c r="H1246" s="8">
        <v>0.1736</v>
      </c>
      <c r="I1246" s="8">
        <v>0.2019</v>
      </c>
      <c r="J1246" s="9">
        <v>0.005127314814814815</v>
      </c>
      <c r="K1246" s="21">
        <v>443.0</v>
      </c>
      <c r="L1246" s="4">
        <v>3.74</v>
      </c>
    </row>
    <row r="1247">
      <c r="A1247" s="20" t="s">
        <v>1519</v>
      </c>
      <c r="B1247" s="20" t="s">
        <v>4909</v>
      </c>
      <c r="C1247" s="20" t="s">
        <v>4910</v>
      </c>
      <c r="D1247" s="20" t="s">
        <v>4912</v>
      </c>
      <c r="E1247" s="4" t="s">
        <v>32</v>
      </c>
      <c r="F1247" s="4">
        <v>121.0</v>
      </c>
      <c r="G1247" s="4">
        <v>2.0</v>
      </c>
      <c r="H1247" s="8">
        <v>0.2479</v>
      </c>
      <c r="I1247" s="8">
        <v>0.2149</v>
      </c>
      <c r="J1247" s="9">
        <v>0.002638888888888889</v>
      </c>
      <c r="K1247" s="21">
        <v>228.0</v>
      </c>
      <c r="L1247" s="4">
        <v>3.61</v>
      </c>
    </row>
    <row r="1248">
      <c r="A1248" s="20" t="s">
        <v>1520</v>
      </c>
      <c r="B1248" s="20" t="s">
        <v>4909</v>
      </c>
      <c r="C1248" s="20" t="s">
        <v>4910</v>
      </c>
      <c r="D1248" s="20" t="s">
        <v>4912</v>
      </c>
      <c r="E1248" s="4" t="s">
        <v>32</v>
      </c>
      <c r="F1248" s="4">
        <v>121.0</v>
      </c>
      <c r="G1248" s="4">
        <v>2.93</v>
      </c>
      <c r="H1248" s="8">
        <v>0.1983</v>
      </c>
      <c r="I1248" s="8">
        <v>0.1887</v>
      </c>
      <c r="J1248" s="9">
        <v>0.003611111111111111</v>
      </c>
      <c r="K1248" s="21">
        <v>312.0</v>
      </c>
      <c r="L1248" s="4">
        <v>4.0</v>
      </c>
    </row>
    <row r="1249">
      <c r="A1249" s="20" t="s">
        <v>1521</v>
      </c>
      <c r="B1249" s="20" t="s">
        <v>4909</v>
      </c>
      <c r="C1249" s="20" t="s">
        <v>4910</v>
      </c>
      <c r="D1249" s="20" t="s">
        <v>4911</v>
      </c>
      <c r="E1249" s="4" t="s">
        <v>17</v>
      </c>
      <c r="F1249" s="4">
        <v>121.0</v>
      </c>
      <c r="G1249" s="4">
        <v>2.62</v>
      </c>
      <c r="H1249" s="8">
        <v>0.2066</v>
      </c>
      <c r="I1249" s="8">
        <v>0.1767</v>
      </c>
      <c r="J1249" s="9">
        <v>0.004918981481481482</v>
      </c>
      <c r="K1249" s="21">
        <v>425.0</v>
      </c>
      <c r="L1249" s="4">
        <v>4.83</v>
      </c>
    </row>
    <row r="1250">
      <c r="A1250" s="20" t="s">
        <v>1522</v>
      </c>
      <c r="B1250" s="20" t="s">
        <v>4909</v>
      </c>
      <c r="C1250" s="20" t="s">
        <v>4910</v>
      </c>
      <c r="D1250" s="20" t="s">
        <v>4911</v>
      </c>
      <c r="E1250" s="4" t="s">
        <v>17</v>
      </c>
      <c r="F1250" s="4">
        <v>121.0</v>
      </c>
      <c r="G1250" s="4">
        <v>4.13</v>
      </c>
      <c r="H1250" s="8">
        <v>0.314</v>
      </c>
      <c r="I1250" s="8">
        <v>0.156</v>
      </c>
      <c r="J1250" s="9">
        <v>0.003969907407407407</v>
      </c>
      <c r="K1250" s="21">
        <v>343.0</v>
      </c>
      <c r="L1250" s="4">
        <v>2.35</v>
      </c>
    </row>
    <row r="1251">
      <c r="A1251" s="20" t="s">
        <v>4019</v>
      </c>
      <c r="B1251" s="20" t="s">
        <v>4904</v>
      </c>
      <c r="C1251" s="20" t="s">
        <v>4907</v>
      </c>
      <c r="D1251" s="20" t="s">
        <v>4906</v>
      </c>
      <c r="E1251" s="4" t="s">
        <v>21</v>
      </c>
      <c r="F1251" s="4">
        <v>121.0</v>
      </c>
      <c r="G1251" s="4">
        <v>2.56</v>
      </c>
      <c r="H1251" s="8">
        <v>0.5041</v>
      </c>
      <c r="I1251" s="8">
        <v>0.1065</v>
      </c>
      <c r="J1251" s="9">
        <v>0.0042592592592592595</v>
      </c>
      <c r="K1251" s="21">
        <v>368.0</v>
      </c>
      <c r="L1251" s="4">
        <v>2.66</v>
      </c>
    </row>
    <row r="1252">
      <c r="A1252" s="20" t="s">
        <v>3150</v>
      </c>
      <c r="B1252" s="20" t="s">
        <v>4904</v>
      </c>
      <c r="C1252" s="20" t="s">
        <v>4907</v>
      </c>
      <c r="D1252" s="20" t="s">
        <v>4908</v>
      </c>
      <c r="E1252" s="4" t="s">
        <v>15</v>
      </c>
      <c r="F1252" s="4">
        <v>121.0</v>
      </c>
      <c r="G1252" s="4">
        <v>2.54</v>
      </c>
      <c r="H1252" s="8">
        <v>0.3223</v>
      </c>
      <c r="I1252" s="8">
        <v>0.1726</v>
      </c>
      <c r="J1252" s="9">
        <v>0.0036342592592592594</v>
      </c>
      <c r="K1252" s="21">
        <v>314.0</v>
      </c>
      <c r="L1252" s="4">
        <v>3.63</v>
      </c>
    </row>
    <row r="1253">
      <c r="A1253" s="20" t="s">
        <v>1526</v>
      </c>
      <c r="B1253" s="20" t="s">
        <v>4909</v>
      </c>
      <c r="C1253" s="20" t="s">
        <v>4910</v>
      </c>
      <c r="D1253" s="20" t="s">
        <v>4911</v>
      </c>
      <c r="E1253" s="4" t="s">
        <v>17</v>
      </c>
      <c r="F1253" s="4">
        <v>121.0</v>
      </c>
      <c r="G1253" s="4">
        <v>3.24</v>
      </c>
      <c r="H1253" s="8">
        <v>0.1901</v>
      </c>
      <c r="I1253" s="8">
        <v>0.2628</v>
      </c>
      <c r="J1253" s="9">
        <v>0.0028472222222222223</v>
      </c>
      <c r="K1253" s="21">
        <v>246.0</v>
      </c>
      <c r="L1253" s="4">
        <v>2.39</v>
      </c>
    </row>
    <row r="1254">
      <c r="A1254" s="20" t="s">
        <v>1527</v>
      </c>
      <c r="B1254" s="20" t="s">
        <v>4909</v>
      </c>
      <c r="C1254" s="20" t="s">
        <v>4910</v>
      </c>
      <c r="D1254" s="20" t="s">
        <v>4911</v>
      </c>
      <c r="E1254" s="4" t="s">
        <v>17</v>
      </c>
      <c r="F1254" s="4">
        <v>121.0</v>
      </c>
      <c r="G1254" s="4">
        <v>4.88</v>
      </c>
      <c r="H1254" s="8">
        <v>0.2231</v>
      </c>
      <c r="I1254" s="8">
        <v>0.176</v>
      </c>
      <c r="J1254" s="9">
        <v>0.0036342592592592594</v>
      </c>
      <c r="K1254" s="21">
        <v>314.0</v>
      </c>
      <c r="L1254" s="4">
        <v>2.95</v>
      </c>
    </row>
    <row r="1255">
      <c r="A1255" s="20" t="s">
        <v>1528</v>
      </c>
      <c r="B1255" s="20" t="s">
        <v>4909</v>
      </c>
      <c r="C1255" s="20" t="s">
        <v>4910</v>
      </c>
      <c r="D1255" s="20" t="s">
        <v>4911</v>
      </c>
      <c r="E1255" s="4" t="s">
        <v>17</v>
      </c>
      <c r="F1255" s="4">
        <v>121.0</v>
      </c>
      <c r="G1255" s="4">
        <v>1.8</v>
      </c>
      <c r="H1255" s="8">
        <v>0.7934</v>
      </c>
      <c r="I1255" s="8">
        <v>0.1239</v>
      </c>
      <c r="J1255" s="9">
        <v>0.0010648148148148149</v>
      </c>
      <c r="K1255" s="21">
        <v>92.0</v>
      </c>
      <c r="L1255" s="4">
        <v>0.73</v>
      </c>
    </row>
    <row r="1256">
      <c r="A1256" s="20" t="s">
        <v>1529</v>
      </c>
      <c r="B1256" s="20" t="s">
        <v>4909</v>
      </c>
      <c r="C1256" s="20" t="s">
        <v>4910</v>
      </c>
      <c r="D1256" s="20" t="s">
        <v>4912</v>
      </c>
      <c r="E1256" s="4" t="s">
        <v>32</v>
      </c>
      <c r="F1256" s="4">
        <v>121.0</v>
      </c>
      <c r="G1256" s="4">
        <v>3.07</v>
      </c>
      <c r="H1256" s="8">
        <v>0.2893</v>
      </c>
      <c r="I1256" s="8">
        <v>0.1774</v>
      </c>
      <c r="J1256" s="9">
        <v>0.0019444444444444444</v>
      </c>
      <c r="K1256" s="21">
        <v>168.0</v>
      </c>
      <c r="L1256" s="4">
        <v>2.04</v>
      </c>
    </row>
    <row r="1257">
      <c r="A1257" s="20" t="s">
        <v>1530</v>
      </c>
      <c r="B1257" s="20" t="s">
        <v>4909</v>
      </c>
      <c r="C1257" s="20" t="s">
        <v>4910</v>
      </c>
      <c r="D1257" s="20" t="s">
        <v>4911</v>
      </c>
      <c r="E1257" s="4" t="s">
        <v>17</v>
      </c>
      <c r="F1257" s="4">
        <v>121.0</v>
      </c>
      <c r="G1257" s="4">
        <v>3.02</v>
      </c>
      <c r="H1257" s="8">
        <v>0.1818</v>
      </c>
      <c r="I1257" s="8">
        <v>0.2732</v>
      </c>
      <c r="J1257" s="9">
        <v>0.0022685185185185187</v>
      </c>
      <c r="K1257" s="21">
        <v>196.0</v>
      </c>
      <c r="L1257" s="4">
        <v>1.47</v>
      </c>
    </row>
    <row r="1258">
      <c r="A1258" s="20">
        <v>34481.0</v>
      </c>
      <c r="B1258" s="20" t="s">
        <v>4904</v>
      </c>
      <c r="C1258" s="20" t="s">
        <v>4905</v>
      </c>
      <c r="D1258" s="20" t="s">
        <v>4906</v>
      </c>
      <c r="E1258" s="4" t="s">
        <v>12</v>
      </c>
      <c r="F1258" s="4">
        <v>120.0</v>
      </c>
      <c r="G1258" s="4">
        <v>2.28</v>
      </c>
      <c r="H1258" s="8">
        <v>0.4</v>
      </c>
      <c r="I1258" s="8">
        <v>0.0839</v>
      </c>
      <c r="J1258" s="9">
        <v>0.0034837962962962965</v>
      </c>
      <c r="K1258" s="21">
        <v>301.0</v>
      </c>
      <c r="L1258" s="4">
        <v>2.93</v>
      </c>
    </row>
    <row r="1259">
      <c r="A1259" s="20">
        <v>4665.0</v>
      </c>
      <c r="B1259" s="20" t="s">
        <v>4904</v>
      </c>
      <c r="C1259" s="20" t="s">
        <v>4905</v>
      </c>
      <c r="D1259" s="20" t="s">
        <v>4906</v>
      </c>
      <c r="E1259" s="4" t="s">
        <v>12</v>
      </c>
      <c r="F1259" s="4">
        <v>120.0</v>
      </c>
      <c r="G1259" s="4">
        <v>2.44</v>
      </c>
      <c r="H1259" s="8">
        <v>0.1167</v>
      </c>
      <c r="I1259" s="8">
        <v>0.0375</v>
      </c>
      <c r="J1259" s="9">
        <v>0.0030555555555555557</v>
      </c>
      <c r="K1259" s="21">
        <v>264.0</v>
      </c>
      <c r="L1259" s="4">
        <v>3.82</v>
      </c>
    </row>
    <row r="1260">
      <c r="A1260" s="20" t="s">
        <v>1531</v>
      </c>
      <c r="B1260" s="20" t="s">
        <v>4909</v>
      </c>
      <c r="C1260" s="20" t="s">
        <v>4910</v>
      </c>
      <c r="D1260" s="20" t="s">
        <v>4911</v>
      </c>
      <c r="E1260" s="4" t="s">
        <v>17</v>
      </c>
      <c r="F1260" s="4">
        <v>120.0</v>
      </c>
      <c r="G1260" s="4">
        <v>2.95</v>
      </c>
      <c r="H1260" s="8">
        <v>0.3667</v>
      </c>
      <c r="I1260" s="8">
        <v>0.2034</v>
      </c>
      <c r="J1260" s="9">
        <v>0.0025578703703703705</v>
      </c>
      <c r="K1260" s="21">
        <v>221.0</v>
      </c>
      <c r="L1260" s="4">
        <v>2.11</v>
      </c>
    </row>
    <row r="1261">
      <c r="A1261" s="20" t="s">
        <v>1532</v>
      </c>
      <c r="B1261" s="20" t="s">
        <v>4909</v>
      </c>
      <c r="C1261" s="20" t="s">
        <v>4910</v>
      </c>
      <c r="D1261" s="20" t="s">
        <v>4911</v>
      </c>
      <c r="E1261" s="4" t="s">
        <v>17</v>
      </c>
      <c r="F1261" s="4">
        <v>120.0</v>
      </c>
      <c r="G1261" s="4">
        <v>3.43</v>
      </c>
      <c r="H1261" s="8">
        <v>0.2417</v>
      </c>
      <c r="I1261" s="8">
        <v>0.1723</v>
      </c>
      <c r="J1261" s="9">
        <v>0.0031944444444444446</v>
      </c>
      <c r="K1261" s="21">
        <v>276.0</v>
      </c>
      <c r="L1261" s="4">
        <v>3.41</v>
      </c>
    </row>
    <row r="1262">
      <c r="A1262" s="20" t="s">
        <v>1534</v>
      </c>
      <c r="B1262" s="20" t="s">
        <v>4909</v>
      </c>
      <c r="C1262" s="20" t="s">
        <v>4910</v>
      </c>
      <c r="D1262" s="20" t="s">
        <v>4911</v>
      </c>
      <c r="E1262" s="4" t="s">
        <v>17</v>
      </c>
      <c r="F1262" s="4">
        <v>120.0</v>
      </c>
      <c r="G1262" s="4">
        <v>2.03</v>
      </c>
      <c r="H1262" s="8">
        <v>0.4333</v>
      </c>
      <c r="I1262" s="8">
        <v>0.1025</v>
      </c>
      <c r="J1262" s="9">
        <v>0.003472222222222222</v>
      </c>
      <c r="K1262" s="21">
        <v>300.0</v>
      </c>
      <c r="L1262" s="4">
        <v>2.57</v>
      </c>
    </row>
    <row r="1263">
      <c r="A1263" s="20" t="s">
        <v>1535</v>
      </c>
      <c r="B1263" s="20" t="s">
        <v>4904</v>
      </c>
      <c r="C1263" s="20" t="s">
        <v>4907</v>
      </c>
      <c r="D1263" s="20" t="s">
        <v>4908</v>
      </c>
      <c r="E1263" s="4" t="s">
        <v>15</v>
      </c>
      <c r="F1263" s="4">
        <v>120.0</v>
      </c>
      <c r="G1263" s="4">
        <v>2.77</v>
      </c>
      <c r="H1263" s="8">
        <v>0.3667</v>
      </c>
      <c r="I1263" s="8">
        <v>0.1867</v>
      </c>
      <c r="J1263" s="9">
        <v>0.0032291666666666666</v>
      </c>
      <c r="K1263" s="21">
        <v>279.0</v>
      </c>
      <c r="L1263" s="4">
        <v>2.55</v>
      </c>
    </row>
    <row r="1264">
      <c r="A1264" s="20" t="s">
        <v>1536</v>
      </c>
      <c r="B1264" s="20" t="s">
        <v>4909</v>
      </c>
      <c r="C1264" s="20" t="s">
        <v>4910</v>
      </c>
      <c r="D1264" s="20" t="s">
        <v>4911</v>
      </c>
      <c r="E1264" s="4" t="s">
        <v>17</v>
      </c>
      <c r="F1264" s="4">
        <v>120.0</v>
      </c>
      <c r="G1264" s="4">
        <v>2.56</v>
      </c>
      <c r="H1264" s="8">
        <v>0.175</v>
      </c>
      <c r="I1264" s="8">
        <v>0.2899</v>
      </c>
      <c r="J1264" s="9">
        <v>0.002372685185185185</v>
      </c>
      <c r="K1264" s="21">
        <v>205.0</v>
      </c>
      <c r="L1264" s="4">
        <v>3.23</v>
      </c>
    </row>
    <row r="1265">
      <c r="A1265" s="20" t="s">
        <v>1538</v>
      </c>
      <c r="B1265" s="20" t="s">
        <v>4904</v>
      </c>
      <c r="C1265" s="20" t="s">
        <v>4917</v>
      </c>
      <c r="D1265" s="20" t="s">
        <v>4918</v>
      </c>
      <c r="E1265" s="4" t="s">
        <v>642</v>
      </c>
      <c r="F1265" s="4">
        <v>120.0</v>
      </c>
      <c r="G1265" s="4">
        <v>2.82</v>
      </c>
      <c r="H1265" s="8">
        <v>0.4583</v>
      </c>
      <c r="I1265" s="8">
        <v>0.1445</v>
      </c>
      <c r="J1265" s="9">
        <v>0.0027546296296296294</v>
      </c>
      <c r="K1265" s="21">
        <v>238.0</v>
      </c>
      <c r="L1265" s="4">
        <v>1.56</v>
      </c>
    </row>
    <row r="1266">
      <c r="A1266" s="20">
        <v>4596.0</v>
      </c>
      <c r="B1266" s="20" t="s">
        <v>4904</v>
      </c>
      <c r="C1266" s="20" t="s">
        <v>4905</v>
      </c>
      <c r="D1266" s="20" t="s">
        <v>4906</v>
      </c>
      <c r="E1266" s="4" t="s">
        <v>12</v>
      </c>
      <c r="F1266" s="4">
        <v>119.0</v>
      </c>
      <c r="G1266" s="4">
        <v>2.53</v>
      </c>
      <c r="H1266" s="8">
        <v>0.2521</v>
      </c>
      <c r="I1266" s="8">
        <v>0.1096</v>
      </c>
      <c r="J1266" s="9">
        <v>0.0025578703703703705</v>
      </c>
      <c r="K1266" s="21">
        <v>221.0</v>
      </c>
      <c r="L1266" s="4">
        <v>1.89</v>
      </c>
    </row>
    <row r="1267">
      <c r="A1267" s="20" t="s">
        <v>1540</v>
      </c>
      <c r="B1267" s="20" t="s">
        <v>4909</v>
      </c>
      <c r="C1267" s="20" t="s">
        <v>4910</v>
      </c>
      <c r="D1267" s="20" t="s">
        <v>4911</v>
      </c>
      <c r="E1267" s="4" t="s">
        <v>17</v>
      </c>
      <c r="F1267" s="4">
        <v>119.0</v>
      </c>
      <c r="G1267" s="4">
        <v>4.13</v>
      </c>
      <c r="H1267" s="8">
        <v>0.1765</v>
      </c>
      <c r="I1267" s="8">
        <v>0.2175</v>
      </c>
      <c r="J1267" s="9">
        <v>0.0021296296296296298</v>
      </c>
      <c r="K1267" s="21">
        <v>184.0</v>
      </c>
      <c r="L1267" s="4">
        <v>4.13</v>
      </c>
    </row>
    <row r="1268">
      <c r="A1268" s="20" t="s">
        <v>1541</v>
      </c>
      <c r="B1268" s="20" t="s">
        <v>4909</v>
      </c>
      <c r="C1268" s="20" t="s">
        <v>4910</v>
      </c>
      <c r="D1268" s="20" t="s">
        <v>4911</v>
      </c>
      <c r="E1268" s="4" t="s">
        <v>17</v>
      </c>
      <c r="F1268" s="4">
        <v>119.0</v>
      </c>
      <c r="G1268" s="4">
        <v>4.05</v>
      </c>
      <c r="H1268" s="8">
        <v>0.1345</v>
      </c>
      <c r="I1268" s="8">
        <v>0.2822</v>
      </c>
      <c r="J1268" s="9">
        <v>0.0028935185185185184</v>
      </c>
      <c r="K1268" s="21">
        <v>250.0</v>
      </c>
      <c r="L1268" s="4">
        <v>2.97</v>
      </c>
    </row>
    <row r="1269">
      <c r="A1269" s="20" t="s">
        <v>1542</v>
      </c>
      <c r="B1269" s="20" t="s">
        <v>4909</v>
      </c>
      <c r="C1269" s="20" t="s">
        <v>4910</v>
      </c>
      <c r="D1269" s="20" t="s">
        <v>4911</v>
      </c>
      <c r="E1269" s="4" t="s">
        <v>17</v>
      </c>
      <c r="F1269" s="4">
        <v>119.0</v>
      </c>
      <c r="G1269" s="4">
        <v>2.93</v>
      </c>
      <c r="H1269" s="8">
        <v>0.1176</v>
      </c>
      <c r="I1269" s="8">
        <v>0.2665</v>
      </c>
      <c r="J1269" s="9">
        <v>0.0027546296296296294</v>
      </c>
      <c r="K1269" s="21">
        <v>238.0</v>
      </c>
      <c r="L1269" s="4">
        <v>3.19</v>
      </c>
    </row>
    <row r="1270">
      <c r="A1270" s="20" t="s">
        <v>1543</v>
      </c>
      <c r="B1270" s="20" t="s">
        <v>4909</v>
      </c>
      <c r="C1270" s="20" t="s">
        <v>4910</v>
      </c>
      <c r="D1270" s="20" t="s">
        <v>4911</v>
      </c>
      <c r="E1270" s="4" t="s">
        <v>17</v>
      </c>
      <c r="F1270" s="4">
        <v>119.0</v>
      </c>
      <c r="G1270" s="4">
        <v>2.55</v>
      </c>
      <c r="H1270" s="8">
        <v>0.4874</v>
      </c>
      <c r="I1270" s="8">
        <v>0.1941</v>
      </c>
      <c r="J1270" s="9">
        <v>0.002511574074074074</v>
      </c>
      <c r="K1270" s="21">
        <v>217.0</v>
      </c>
      <c r="L1270" s="4">
        <v>1.61</v>
      </c>
    </row>
    <row r="1271">
      <c r="A1271" s="20" t="s">
        <v>1544</v>
      </c>
      <c r="B1271" s="20" t="s">
        <v>4904</v>
      </c>
      <c r="C1271" s="20" t="s">
        <v>4907</v>
      </c>
      <c r="D1271" s="20" t="s">
        <v>4906</v>
      </c>
      <c r="E1271" s="4" t="s">
        <v>21</v>
      </c>
      <c r="F1271" s="4">
        <v>119.0</v>
      </c>
      <c r="G1271" s="4">
        <v>2.64</v>
      </c>
      <c r="H1271" s="8">
        <v>0.2521</v>
      </c>
      <c r="I1271" s="8">
        <v>0.1115</v>
      </c>
      <c r="J1271" s="9">
        <v>0.003935185185185185</v>
      </c>
      <c r="K1271" s="21">
        <v>340.0</v>
      </c>
      <c r="L1271" s="4">
        <v>4.08</v>
      </c>
    </row>
    <row r="1272">
      <c r="A1272" s="20" t="s">
        <v>2546</v>
      </c>
      <c r="B1272" s="20" t="s">
        <v>4909</v>
      </c>
      <c r="C1272" s="20" t="s">
        <v>4910</v>
      </c>
      <c r="D1272" s="20" t="s">
        <v>4911</v>
      </c>
      <c r="E1272" s="4" t="s">
        <v>17</v>
      </c>
      <c r="F1272" s="4">
        <v>119.0</v>
      </c>
      <c r="G1272" s="4">
        <v>3.37</v>
      </c>
      <c r="H1272" s="8">
        <v>0.3193</v>
      </c>
      <c r="I1272" s="8">
        <v>0.2195</v>
      </c>
      <c r="J1272" s="9">
        <v>0.0019212962962962964</v>
      </c>
      <c r="K1272" s="21">
        <v>166.0</v>
      </c>
      <c r="L1272" s="4">
        <v>1.07</v>
      </c>
    </row>
    <row r="1273">
      <c r="A1273" s="20" t="s">
        <v>1546</v>
      </c>
      <c r="B1273" s="20" t="s">
        <v>4909</v>
      </c>
      <c r="C1273" s="20" t="s">
        <v>4910</v>
      </c>
      <c r="D1273" s="20" t="s">
        <v>4912</v>
      </c>
      <c r="E1273" s="4" t="s">
        <v>32</v>
      </c>
      <c r="F1273" s="4">
        <v>119.0</v>
      </c>
      <c r="G1273" s="4">
        <v>4.16</v>
      </c>
      <c r="H1273" s="8">
        <v>0.3866</v>
      </c>
      <c r="I1273" s="8">
        <v>0.101</v>
      </c>
      <c r="J1273" s="9">
        <v>0.004803240740740741</v>
      </c>
      <c r="K1273" s="21">
        <v>415.0</v>
      </c>
      <c r="L1273" s="4">
        <v>5.13</v>
      </c>
    </row>
    <row r="1274">
      <c r="A1274" s="20" t="s">
        <v>1547</v>
      </c>
      <c r="B1274" s="20" t="s">
        <v>4904</v>
      </c>
      <c r="C1274" s="20" t="s">
        <v>4907</v>
      </c>
      <c r="D1274" s="20" t="s">
        <v>4908</v>
      </c>
      <c r="E1274" s="4" t="s">
        <v>15</v>
      </c>
      <c r="F1274" s="4">
        <v>119.0</v>
      </c>
      <c r="G1274" s="4">
        <v>2.24</v>
      </c>
      <c r="H1274" s="8">
        <v>0.084</v>
      </c>
      <c r="I1274" s="8">
        <v>0.3271</v>
      </c>
      <c r="J1274" s="9">
        <v>0.002037037037037037</v>
      </c>
      <c r="K1274" s="21">
        <v>176.0</v>
      </c>
      <c r="L1274" s="4">
        <v>3.2</v>
      </c>
    </row>
    <row r="1275">
      <c r="A1275" s="20" t="s">
        <v>1548</v>
      </c>
      <c r="B1275" s="20" t="s">
        <v>4909</v>
      </c>
      <c r="C1275" s="20" t="s">
        <v>4910</v>
      </c>
      <c r="D1275" s="20" t="s">
        <v>4912</v>
      </c>
      <c r="E1275" s="4" t="s">
        <v>32</v>
      </c>
      <c r="F1275" s="4">
        <v>119.0</v>
      </c>
      <c r="G1275" s="4">
        <v>4.12</v>
      </c>
      <c r="H1275" s="8">
        <v>0.2773</v>
      </c>
      <c r="I1275" s="8">
        <v>0.1531</v>
      </c>
      <c r="J1275" s="9">
        <v>0.0030208333333333333</v>
      </c>
      <c r="K1275" s="21">
        <v>261.0</v>
      </c>
      <c r="L1275" s="4">
        <v>2.7</v>
      </c>
    </row>
    <row r="1276">
      <c r="A1276" s="20" t="s">
        <v>1549</v>
      </c>
      <c r="B1276" s="20" t="s">
        <v>4904</v>
      </c>
      <c r="C1276" s="20" t="s">
        <v>4907</v>
      </c>
      <c r="D1276" s="20" t="s">
        <v>4906</v>
      </c>
      <c r="E1276" s="4" t="s">
        <v>21</v>
      </c>
      <c r="F1276" s="4">
        <v>119.0</v>
      </c>
      <c r="G1276" s="4">
        <v>1.18</v>
      </c>
      <c r="H1276" s="8">
        <v>0.916</v>
      </c>
      <c r="I1276" s="8">
        <v>0.0286</v>
      </c>
      <c r="J1276" s="9">
        <v>4.2824074074074075E-4</v>
      </c>
      <c r="K1276" s="21">
        <v>37.0</v>
      </c>
      <c r="L1276" s="4">
        <v>0.55</v>
      </c>
    </row>
    <row r="1277">
      <c r="A1277" s="20" t="s">
        <v>1550</v>
      </c>
      <c r="B1277" s="20" t="s">
        <v>4909</v>
      </c>
      <c r="C1277" s="20" t="s">
        <v>4910</v>
      </c>
      <c r="D1277" s="20" t="s">
        <v>4911</v>
      </c>
      <c r="E1277" s="4" t="s">
        <v>17</v>
      </c>
      <c r="F1277" s="4">
        <v>119.0</v>
      </c>
      <c r="G1277" s="4">
        <v>4.16</v>
      </c>
      <c r="H1277" s="8">
        <v>0.3277</v>
      </c>
      <c r="I1277" s="8">
        <v>0.1697</v>
      </c>
      <c r="J1277" s="9">
        <v>0.0030902777777777777</v>
      </c>
      <c r="K1277" s="21">
        <v>267.0</v>
      </c>
      <c r="L1277" s="4">
        <v>3.63</v>
      </c>
    </row>
    <row r="1278">
      <c r="A1278" s="20" t="s">
        <v>1552</v>
      </c>
      <c r="B1278" s="20" t="s">
        <v>4909</v>
      </c>
      <c r="C1278" s="20" t="s">
        <v>4910</v>
      </c>
      <c r="D1278" s="20" t="s">
        <v>4911</v>
      </c>
      <c r="E1278" s="4" t="s">
        <v>17</v>
      </c>
      <c r="F1278" s="4">
        <v>118.0</v>
      </c>
      <c r="G1278" s="4">
        <v>2.53</v>
      </c>
      <c r="H1278" s="8">
        <v>0.4237</v>
      </c>
      <c r="I1278" s="8">
        <v>0.1371</v>
      </c>
      <c r="J1278" s="9">
        <v>0.0075</v>
      </c>
      <c r="K1278" s="21">
        <v>648.0</v>
      </c>
      <c r="L1278" s="4">
        <v>3.68</v>
      </c>
    </row>
    <row r="1279">
      <c r="A1279" s="20" t="s">
        <v>1554</v>
      </c>
      <c r="B1279" s="20" t="s">
        <v>4904</v>
      </c>
      <c r="C1279" s="20" t="s">
        <v>4917</v>
      </c>
      <c r="D1279" s="20" t="s">
        <v>4918</v>
      </c>
      <c r="E1279" s="4" t="s">
        <v>642</v>
      </c>
      <c r="F1279" s="4">
        <v>118.0</v>
      </c>
      <c r="G1279" s="4">
        <v>5.34</v>
      </c>
      <c r="H1279" s="8">
        <v>0.1864</v>
      </c>
      <c r="I1279" s="8">
        <v>0.146</v>
      </c>
      <c r="J1279" s="9">
        <v>0.007025462962962963</v>
      </c>
      <c r="K1279" s="21">
        <v>607.0</v>
      </c>
      <c r="L1279" s="4">
        <v>3.97</v>
      </c>
    </row>
    <row r="1280">
      <c r="A1280" s="20" t="s">
        <v>1555</v>
      </c>
      <c r="B1280" s="20" t="s">
        <v>4909</v>
      </c>
      <c r="C1280" s="20" t="s">
        <v>4910</v>
      </c>
      <c r="D1280" s="20" t="s">
        <v>4911</v>
      </c>
      <c r="E1280" s="4" t="s">
        <v>17</v>
      </c>
      <c r="F1280" s="4">
        <v>118.0</v>
      </c>
      <c r="G1280" s="4">
        <v>3.99</v>
      </c>
      <c r="H1280" s="8">
        <v>0.2203</v>
      </c>
      <c r="I1280" s="8">
        <v>0.1635</v>
      </c>
      <c r="J1280" s="9">
        <v>0.004861111111111111</v>
      </c>
      <c r="K1280" s="21">
        <v>420.0</v>
      </c>
      <c r="L1280" s="4">
        <v>4.19</v>
      </c>
    </row>
    <row r="1281">
      <c r="A1281" s="20" t="s">
        <v>1556</v>
      </c>
      <c r="B1281" s="20" t="s">
        <v>4909</v>
      </c>
      <c r="C1281" s="20" t="s">
        <v>4910</v>
      </c>
      <c r="D1281" s="20" t="s">
        <v>4912</v>
      </c>
      <c r="E1281" s="4" t="s">
        <v>32</v>
      </c>
      <c r="F1281" s="4">
        <v>118.0</v>
      </c>
      <c r="G1281" s="4">
        <v>3.97</v>
      </c>
      <c r="H1281" s="8">
        <v>0.2712</v>
      </c>
      <c r="I1281" s="8">
        <v>0.1322</v>
      </c>
      <c r="J1281" s="9">
        <v>0.003287037037037037</v>
      </c>
      <c r="K1281" s="21">
        <v>284.0</v>
      </c>
      <c r="L1281" s="4">
        <v>3.36</v>
      </c>
    </row>
    <row r="1282">
      <c r="A1282" s="20" t="s">
        <v>1557</v>
      </c>
      <c r="B1282" s="20" t="s">
        <v>4909</v>
      </c>
      <c r="C1282" s="20" t="s">
        <v>4910</v>
      </c>
      <c r="D1282" s="20" t="s">
        <v>4911</v>
      </c>
      <c r="E1282" s="4" t="s">
        <v>17</v>
      </c>
      <c r="F1282" s="4">
        <v>118.0</v>
      </c>
      <c r="G1282" s="4">
        <v>3.63</v>
      </c>
      <c r="H1282" s="8">
        <v>0.2712</v>
      </c>
      <c r="I1282" s="8">
        <v>0.1869</v>
      </c>
      <c r="J1282" s="9">
        <v>0.0030902777777777777</v>
      </c>
      <c r="K1282" s="21">
        <v>267.0</v>
      </c>
      <c r="L1282" s="4">
        <v>2.52</v>
      </c>
    </row>
    <row r="1283">
      <c r="A1283" s="20" t="s">
        <v>1558</v>
      </c>
      <c r="B1283" s="20" t="s">
        <v>4909</v>
      </c>
      <c r="C1283" s="20" t="s">
        <v>4910</v>
      </c>
      <c r="D1283" s="20" t="s">
        <v>4911</v>
      </c>
      <c r="E1283" s="4" t="s">
        <v>17</v>
      </c>
      <c r="F1283" s="4">
        <v>118.0</v>
      </c>
      <c r="G1283" s="4">
        <v>5.41</v>
      </c>
      <c r="H1283" s="8">
        <v>0.2458</v>
      </c>
      <c r="I1283" s="8">
        <v>0.2555</v>
      </c>
      <c r="J1283" s="9">
        <v>0.003310185185185185</v>
      </c>
      <c r="K1283" s="21">
        <v>286.0</v>
      </c>
      <c r="L1283" s="4">
        <v>3.69</v>
      </c>
    </row>
    <row r="1284">
      <c r="A1284" s="20" t="s">
        <v>1559</v>
      </c>
      <c r="B1284" s="20" t="s">
        <v>4909</v>
      </c>
      <c r="C1284" s="20" t="s">
        <v>4910</v>
      </c>
      <c r="D1284" s="20" t="s">
        <v>4911</v>
      </c>
      <c r="E1284" s="4" t="s">
        <v>17</v>
      </c>
      <c r="F1284" s="4">
        <v>118.0</v>
      </c>
      <c r="G1284" s="4">
        <v>3.75</v>
      </c>
      <c r="H1284" s="8">
        <v>0.2797</v>
      </c>
      <c r="I1284" s="8">
        <v>0.1674</v>
      </c>
      <c r="J1284" s="9">
        <v>0.004027777777777778</v>
      </c>
      <c r="K1284" s="21">
        <v>348.0</v>
      </c>
      <c r="L1284" s="4">
        <v>3.42</v>
      </c>
    </row>
    <row r="1285">
      <c r="A1285" s="20" t="s">
        <v>1560</v>
      </c>
      <c r="B1285" s="20" t="s">
        <v>4904</v>
      </c>
      <c r="C1285" s="20" t="s">
        <v>4917</v>
      </c>
      <c r="D1285" s="20" t="s">
        <v>4918</v>
      </c>
      <c r="E1285" s="4" t="s">
        <v>642</v>
      </c>
      <c r="F1285" s="4">
        <v>118.0</v>
      </c>
      <c r="G1285" s="4">
        <v>3.5</v>
      </c>
      <c r="H1285" s="8">
        <v>0.1017</v>
      </c>
      <c r="I1285" s="8">
        <v>0.2421</v>
      </c>
      <c r="J1285" s="9">
        <v>0.0021412037037037038</v>
      </c>
      <c r="K1285" s="21">
        <v>185.0</v>
      </c>
      <c r="L1285" s="4">
        <v>3.2</v>
      </c>
    </row>
    <row r="1286">
      <c r="A1286" s="20" t="s">
        <v>1561</v>
      </c>
      <c r="B1286" s="20" t="s">
        <v>4909</v>
      </c>
      <c r="C1286" s="20" t="s">
        <v>4910</v>
      </c>
      <c r="D1286" s="20" t="s">
        <v>4911</v>
      </c>
      <c r="E1286" s="4" t="s">
        <v>17</v>
      </c>
      <c r="F1286" s="4">
        <v>118.0</v>
      </c>
      <c r="G1286" s="4">
        <v>4.62</v>
      </c>
      <c r="H1286" s="8">
        <v>0.2373</v>
      </c>
      <c r="I1286" s="8">
        <v>0.1798</v>
      </c>
      <c r="J1286" s="9">
        <v>0.0043055555555555555</v>
      </c>
      <c r="K1286" s="21">
        <v>372.0</v>
      </c>
      <c r="L1286" s="4">
        <v>4.61</v>
      </c>
    </row>
    <row r="1287">
      <c r="A1287" s="22">
        <v>45180.0</v>
      </c>
      <c r="B1287" s="20" t="s">
        <v>4909</v>
      </c>
      <c r="C1287" s="20" t="s">
        <v>4910</v>
      </c>
      <c r="D1287" s="22" t="s">
        <v>4911</v>
      </c>
      <c r="E1287" s="4" t="s">
        <v>17</v>
      </c>
      <c r="F1287" s="4">
        <v>117.0</v>
      </c>
      <c r="G1287" s="4">
        <v>3.4</v>
      </c>
      <c r="H1287" s="8">
        <v>0.1966</v>
      </c>
      <c r="I1287" s="8">
        <v>0.2312</v>
      </c>
      <c r="J1287" s="9">
        <v>0.0023263888888888887</v>
      </c>
      <c r="K1287" s="21">
        <v>201.0</v>
      </c>
      <c r="L1287" s="4">
        <v>2.55</v>
      </c>
    </row>
    <row r="1288">
      <c r="A1288" s="20" t="s">
        <v>1562</v>
      </c>
      <c r="B1288" s="20" t="s">
        <v>4909</v>
      </c>
      <c r="C1288" s="20" t="s">
        <v>4910</v>
      </c>
      <c r="D1288" s="20" t="s">
        <v>4912</v>
      </c>
      <c r="E1288" s="4" t="s">
        <v>32</v>
      </c>
      <c r="F1288" s="4">
        <v>117.0</v>
      </c>
      <c r="G1288" s="4">
        <v>3.15</v>
      </c>
      <c r="H1288" s="8">
        <v>0.2735</v>
      </c>
      <c r="I1288" s="8">
        <v>0.144</v>
      </c>
      <c r="J1288" s="9">
        <v>0.003414351851851852</v>
      </c>
      <c r="K1288" s="21">
        <v>295.0</v>
      </c>
      <c r="L1288" s="4">
        <v>3.84</v>
      </c>
    </row>
    <row r="1289">
      <c r="A1289" s="20" t="s">
        <v>1563</v>
      </c>
      <c r="B1289" s="20" t="s">
        <v>4909</v>
      </c>
      <c r="C1289" s="20" t="s">
        <v>4910</v>
      </c>
      <c r="D1289" s="20" t="s">
        <v>4911</v>
      </c>
      <c r="E1289" s="4" t="s">
        <v>17</v>
      </c>
      <c r="F1289" s="4">
        <v>117.0</v>
      </c>
      <c r="G1289" s="4">
        <v>3.18</v>
      </c>
      <c r="H1289" s="8">
        <v>0.2051</v>
      </c>
      <c r="I1289" s="8">
        <v>0.2903</v>
      </c>
      <c r="J1289" s="9">
        <v>0.002511574074074074</v>
      </c>
      <c r="K1289" s="21">
        <v>217.0</v>
      </c>
      <c r="L1289" s="4">
        <v>2.65</v>
      </c>
    </row>
    <row r="1290">
      <c r="A1290" s="20" t="s">
        <v>1564</v>
      </c>
      <c r="B1290" s="20" t="s">
        <v>4909</v>
      </c>
      <c r="C1290" s="20" t="s">
        <v>4910</v>
      </c>
      <c r="D1290" s="20" t="s">
        <v>4911</v>
      </c>
      <c r="E1290" s="4" t="s">
        <v>17</v>
      </c>
      <c r="F1290" s="4">
        <v>117.0</v>
      </c>
      <c r="G1290" s="4">
        <v>3.44</v>
      </c>
      <c r="H1290" s="8">
        <v>0.1624</v>
      </c>
      <c r="I1290" s="8">
        <v>0.2084</v>
      </c>
      <c r="J1290" s="9">
        <v>0.0025694444444444445</v>
      </c>
      <c r="K1290" s="21">
        <v>222.0</v>
      </c>
      <c r="L1290" s="4">
        <v>3.09</v>
      </c>
    </row>
    <row r="1291">
      <c r="A1291" s="20" t="s">
        <v>1565</v>
      </c>
      <c r="B1291" s="20" t="s">
        <v>4909</v>
      </c>
      <c r="C1291" s="20" t="s">
        <v>4910</v>
      </c>
      <c r="D1291" s="20" t="s">
        <v>4911</v>
      </c>
      <c r="E1291" s="4" t="s">
        <v>17</v>
      </c>
      <c r="F1291" s="4">
        <v>117.0</v>
      </c>
      <c r="G1291" s="4">
        <v>5.47</v>
      </c>
      <c r="H1291" s="8">
        <v>0.4957</v>
      </c>
      <c r="I1291" s="8">
        <v>0.1406</v>
      </c>
      <c r="J1291" s="9">
        <v>0.002939814814814815</v>
      </c>
      <c r="K1291" s="21">
        <v>254.0</v>
      </c>
      <c r="L1291" s="4">
        <v>2.75</v>
      </c>
    </row>
    <row r="1292">
      <c r="A1292" s="20" t="s">
        <v>1566</v>
      </c>
      <c r="B1292" s="20" t="s">
        <v>4909</v>
      </c>
      <c r="C1292" s="20" t="s">
        <v>4910</v>
      </c>
      <c r="D1292" s="20" t="s">
        <v>4911</v>
      </c>
      <c r="E1292" s="4" t="s">
        <v>17</v>
      </c>
      <c r="F1292" s="4">
        <v>117.0</v>
      </c>
      <c r="G1292" s="4">
        <v>4.03</v>
      </c>
      <c r="H1292" s="8">
        <v>0.188</v>
      </c>
      <c r="I1292" s="8">
        <v>0.2972</v>
      </c>
      <c r="J1292" s="9">
        <v>0.003611111111111111</v>
      </c>
      <c r="K1292" s="21">
        <v>312.0</v>
      </c>
      <c r="L1292" s="4">
        <v>4.19</v>
      </c>
    </row>
    <row r="1293">
      <c r="A1293" s="20" t="s">
        <v>1568</v>
      </c>
      <c r="B1293" s="20" t="s">
        <v>4909</v>
      </c>
      <c r="C1293" s="20" t="s">
        <v>4910</v>
      </c>
      <c r="D1293" s="20" t="s">
        <v>4911</v>
      </c>
      <c r="E1293" s="4" t="s">
        <v>17</v>
      </c>
      <c r="F1293" s="4">
        <v>117.0</v>
      </c>
      <c r="G1293" s="4">
        <v>3.38</v>
      </c>
      <c r="H1293" s="8">
        <v>0.1966</v>
      </c>
      <c r="I1293" s="8">
        <v>0.3291</v>
      </c>
      <c r="J1293" s="9">
        <v>0.0024189814814814816</v>
      </c>
      <c r="K1293" s="21">
        <v>209.0</v>
      </c>
      <c r="L1293" s="4">
        <v>2.74</v>
      </c>
    </row>
    <row r="1294">
      <c r="A1294" s="20" t="s">
        <v>1569</v>
      </c>
      <c r="B1294" s="20" t="s">
        <v>4909</v>
      </c>
      <c r="C1294" s="20" t="s">
        <v>4910</v>
      </c>
      <c r="D1294" s="20" t="s">
        <v>4912</v>
      </c>
      <c r="E1294" s="4" t="s">
        <v>32</v>
      </c>
      <c r="F1294" s="4">
        <v>117.0</v>
      </c>
      <c r="G1294" s="4">
        <v>1.74</v>
      </c>
      <c r="H1294" s="8">
        <v>0.1368</v>
      </c>
      <c r="I1294" s="8">
        <v>0.3431</v>
      </c>
      <c r="J1294" s="9">
        <v>0.0033449074074074076</v>
      </c>
      <c r="K1294" s="21">
        <v>289.0</v>
      </c>
      <c r="L1294" s="4">
        <v>3.5</v>
      </c>
    </row>
    <row r="1295">
      <c r="A1295" s="20" t="s">
        <v>1570</v>
      </c>
      <c r="B1295" s="20" t="s">
        <v>4909</v>
      </c>
      <c r="C1295" s="20" t="s">
        <v>4910</v>
      </c>
      <c r="D1295" s="20" t="s">
        <v>4911</v>
      </c>
      <c r="E1295" s="4" t="s">
        <v>17</v>
      </c>
      <c r="F1295" s="4">
        <v>117.0</v>
      </c>
      <c r="G1295" s="4">
        <v>4.31</v>
      </c>
      <c r="H1295" s="8">
        <v>0.3248</v>
      </c>
      <c r="I1295" s="8">
        <v>0.1667</v>
      </c>
      <c r="J1295" s="9">
        <v>0.0044907407407407405</v>
      </c>
      <c r="K1295" s="21">
        <v>388.0</v>
      </c>
      <c r="L1295" s="4">
        <v>2.85</v>
      </c>
    </row>
    <row r="1296">
      <c r="A1296" s="20" t="s">
        <v>1571</v>
      </c>
      <c r="B1296" s="20" t="s">
        <v>4904</v>
      </c>
      <c r="C1296" s="20" t="s">
        <v>4907</v>
      </c>
      <c r="D1296" s="20" t="s">
        <v>4906</v>
      </c>
      <c r="E1296" s="4" t="s">
        <v>21</v>
      </c>
      <c r="F1296" s="4">
        <v>117.0</v>
      </c>
      <c r="G1296" s="4">
        <v>2.25</v>
      </c>
      <c r="H1296" s="8">
        <v>0.4103</v>
      </c>
      <c r="I1296" s="8">
        <v>0.0798</v>
      </c>
      <c r="J1296" s="9">
        <v>0.0021180555555555558</v>
      </c>
      <c r="K1296" s="21">
        <v>183.0</v>
      </c>
      <c r="L1296" s="4">
        <v>3.05</v>
      </c>
    </row>
    <row r="1297">
      <c r="A1297" s="20" t="s">
        <v>1572</v>
      </c>
      <c r="B1297" s="20" t="s">
        <v>4909</v>
      </c>
      <c r="C1297" s="20" t="s">
        <v>4910</v>
      </c>
      <c r="D1297" s="20" t="s">
        <v>4911</v>
      </c>
      <c r="E1297" s="4" t="s">
        <v>17</v>
      </c>
      <c r="F1297" s="4">
        <v>117.0</v>
      </c>
      <c r="G1297" s="4">
        <v>3.56</v>
      </c>
      <c r="H1297" s="8">
        <v>0.265</v>
      </c>
      <c r="I1297" s="8">
        <v>0.1799</v>
      </c>
      <c r="J1297" s="9">
        <v>0.0030092592592592593</v>
      </c>
      <c r="K1297" s="21">
        <v>260.0</v>
      </c>
      <c r="L1297" s="4">
        <v>2.67</v>
      </c>
    </row>
    <row r="1298">
      <c r="A1298" s="20" t="s">
        <v>1573</v>
      </c>
      <c r="B1298" s="20" t="s">
        <v>4909</v>
      </c>
      <c r="C1298" s="20" t="s">
        <v>4910</v>
      </c>
      <c r="D1298" s="20" t="s">
        <v>4911</v>
      </c>
      <c r="E1298" s="4" t="s">
        <v>17</v>
      </c>
      <c r="F1298" s="4">
        <v>117.0</v>
      </c>
      <c r="G1298" s="4">
        <v>3.5</v>
      </c>
      <c r="H1298" s="8">
        <v>0.2137</v>
      </c>
      <c r="I1298" s="8">
        <v>0.2073</v>
      </c>
      <c r="J1298" s="9">
        <v>0.0027430555555555554</v>
      </c>
      <c r="K1298" s="21">
        <v>237.0</v>
      </c>
      <c r="L1298" s="4">
        <v>1.98</v>
      </c>
    </row>
    <row r="1299">
      <c r="A1299" s="20" t="s">
        <v>1574</v>
      </c>
      <c r="B1299" s="20" t="s">
        <v>4909</v>
      </c>
      <c r="C1299" s="20" t="s">
        <v>4910</v>
      </c>
      <c r="D1299" s="20" t="s">
        <v>4911</v>
      </c>
      <c r="E1299" s="4" t="s">
        <v>17</v>
      </c>
      <c r="F1299" s="4">
        <v>117.0</v>
      </c>
      <c r="G1299" s="4">
        <v>3.06</v>
      </c>
      <c r="H1299" s="8">
        <v>0.1368</v>
      </c>
      <c r="I1299" s="8">
        <v>0.3855</v>
      </c>
      <c r="J1299" s="9">
        <v>0.0023032407407407407</v>
      </c>
      <c r="K1299" s="21">
        <v>199.0</v>
      </c>
      <c r="L1299" s="4">
        <v>1.13</v>
      </c>
    </row>
    <row r="1300">
      <c r="A1300" s="20" t="s">
        <v>1575</v>
      </c>
      <c r="B1300" s="20" t="s">
        <v>4909</v>
      </c>
      <c r="C1300" s="20" t="s">
        <v>4910</v>
      </c>
      <c r="D1300" s="20" t="s">
        <v>4911</v>
      </c>
      <c r="E1300" s="4" t="s">
        <v>17</v>
      </c>
      <c r="F1300" s="4">
        <v>117.0</v>
      </c>
      <c r="G1300" s="4">
        <v>3.31</v>
      </c>
      <c r="H1300" s="8">
        <v>0.2051</v>
      </c>
      <c r="I1300" s="8">
        <v>0.2506</v>
      </c>
      <c r="J1300" s="9">
        <v>0.0028935185185185184</v>
      </c>
      <c r="K1300" s="21">
        <v>250.0</v>
      </c>
      <c r="L1300" s="4">
        <v>2.56</v>
      </c>
    </row>
    <row r="1301">
      <c r="A1301" s="20" t="s">
        <v>1576</v>
      </c>
      <c r="B1301" s="20" t="s">
        <v>4909</v>
      </c>
      <c r="C1301" s="20" t="s">
        <v>4910</v>
      </c>
      <c r="D1301" s="20" t="s">
        <v>4911</v>
      </c>
      <c r="E1301" s="4" t="s">
        <v>17</v>
      </c>
      <c r="F1301" s="4">
        <v>117.0</v>
      </c>
      <c r="G1301" s="4">
        <v>2.44</v>
      </c>
      <c r="H1301" s="8">
        <v>0.4615</v>
      </c>
      <c r="I1301" s="8">
        <v>0.1825</v>
      </c>
      <c r="J1301" s="9">
        <v>0.0022800925925925927</v>
      </c>
      <c r="K1301" s="21">
        <v>197.0</v>
      </c>
      <c r="L1301" s="4">
        <v>1.74</v>
      </c>
    </row>
    <row r="1302">
      <c r="A1302" s="20" t="s">
        <v>1577</v>
      </c>
      <c r="B1302" s="20" t="s">
        <v>4909</v>
      </c>
      <c r="C1302" s="20" t="s">
        <v>4910</v>
      </c>
      <c r="D1302" s="20" t="s">
        <v>4911</v>
      </c>
      <c r="E1302" s="4" t="s">
        <v>17</v>
      </c>
      <c r="F1302" s="4">
        <v>117.0</v>
      </c>
      <c r="G1302" s="4">
        <v>3.59</v>
      </c>
      <c r="H1302" s="8">
        <v>0.2222</v>
      </c>
      <c r="I1302" s="8">
        <v>0.2548</v>
      </c>
      <c r="J1302" s="9">
        <v>0.002800925925925926</v>
      </c>
      <c r="K1302" s="21">
        <v>242.0</v>
      </c>
      <c r="L1302" s="4">
        <v>1.85</v>
      </c>
    </row>
    <row r="1303">
      <c r="A1303" s="20" t="s">
        <v>1578</v>
      </c>
      <c r="B1303" s="20" t="s">
        <v>4904</v>
      </c>
      <c r="C1303" s="20" t="s">
        <v>4913</v>
      </c>
      <c r="D1303" s="20" t="s">
        <v>4915</v>
      </c>
      <c r="E1303" s="4" t="s">
        <v>4807</v>
      </c>
      <c r="F1303" s="4">
        <v>117.0</v>
      </c>
      <c r="G1303" s="4">
        <v>2.54</v>
      </c>
      <c r="H1303" s="8">
        <v>0.2564</v>
      </c>
      <c r="I1303" s="8">
        <v>0.2424</v>
      </c>
      <c r="J1303" s="9">
        <v>0.0022453703703703702</v>
      </c>
      <c r="K1303" s="21">
        <v>194.0</v>
      </c>
      <c r="L1303" s="4">
        <v>2.46</v>
      </c>
    </row>
    <row r="1304">
      <c r="A1304" s="20">
        <v>2852.0</v>
      </c>
      <c r="B1304" s="20" t="s">
        <v>4904</v>
      </c>
      <c r="C1304" s="20" t="s">
        <v>4905</v>
      </c>
      <c r="D1304" s="20" t="s">
        <v>4906</v>
      </c>
      <c r="E1304" s="4" t="s">
        <v>12</v>
      </c>
      <c r="F1304" s="4">
        <v>116.0</v>
      </c>
      <c r="G1304" s="4">
        <v>3.13</v>
      </c>
      <c r="H1304" s="8">
        <v>0.3017</v>
      </c>
      <c r="I1304" s="8">
        <v>0.0937</v>
      </c>
      <c r="J1304" s="9">
        <v>0.005613425925925926</v>
      </c>
      <c r="K1304" s="21">
        <v>485.0</v>
      </c>
      <c r="L1304" s="4">
        <v>5.47</v>
      </c>
    </row>
    <row r="1305">
      <c r="A1305" s="20" t="s">
        <v>1579</v>
      </c>
      <c r="B1305" s="20" t="s">
        <v>4909</v>
      </c>
      <c r="C1305" s="20" t="s">
        <v>4910</v>
      </c>
      <c r="D1305" s="20" t="s">
        <v>4911</v>
      </c>
      <c r="E1305" s="4" t="s">
        <v>17</v>
      </c>
      <c r="F1305" s="4">
        <v>116.0</v>
      </c>
      <c r="G1305" s="4">
        <v>2.62</v>
      </c>
      <c r="H1305" s="8">
        <v>0.1897</v>
      </c>
      <c r="I1305" s="8">
        <v>0.3257</v>
      </c>
      <c r="J1305" s="9">
        <v>0.0018865740740740742</v>
      </c>
      <c r="K1305" s="21">
        <v>163.0</v>
      </c>
      <c r="L1305" s="4">
        <v>1.38</v>
      </c>
    </row>
    <row r="1306">
      <c r="A1306" s="20" t="s">
        <v>1581</v>
      </c>
      <c r="B1306" s="20" t="s">
        <v>4909</v>
      </c>
      <c r="C1306" s="20" t="s">
        <v>4910</v>
      </c>
      <c r="D1306" s="20" t="s">
        <v>4911</v>
      </c>
      <c r="E1306" s="4" t="s">
        <v>17</v>
      </c>
      <c r="F1306" s="4">
        <v>116.0</v>
      </c>
      <c r="G1306" s="4">
        <v>3.59</v>
      </c>
      <c r="H1306" s="8">
        <v>0.2759</v>
      </c>
      <c r="I1306" s="8">
        <v>0.2038</v>
      </c>
      <c r="J1306" s="9">
        <v>0.003425925925925926</v>
      </c>
      <c r="K1306" s="21">
        <v>296.0</v>
      </c>
      <c r="L1306" s="4">
        <v>1.78</v>
      </c>
    </row>
    <row r="1307">
      <c r="A1307" s="20" t="s">
        <v>1582</v>
      </c>
      <c r="B1307" s="20" t="s">
        <v>4909</v>
      </c>
      <c r="C1307" s="20" t="s">
        <v>4910</v>
      </c>
      <c r="D1307" s="20" t="s">
        <v>4911</v>
      </c>
      <c r="E1307" s="4" t="s">
        <v>17</v>
      </c>
      <c r="F1307" s="4">
        <v>116.0</v>
      </c>
      <c r="G1307" s="4">
        <v>2.76</v>
      </c>
      <c r="H1307" s="8">
        <v>0.1379</v>
      </c>
      <c r="I1307" s="8">
        <v>0.2562</v>
      </c>
      <c r="J1307" s="9">
        <v>0.003923611111111111</v>
      </c>
      <c r="K1307" s="21">
        <v>339.0</v>
      </c>
      <c r="L1307" s="4">
        <v>3.12</v>
      </c>
    </row>
    <row r="1308">
      <c r="A1308" s="20" t="s">
        <v>1583</v>
      </c>
      <c r="B1308" s="20" t="s">
        <v>4909</v>
      </c>
      <c r="C1308" s="20" t="s">
        <v>4910</v>
      </c>
      <c r="D1308" s="20" t="s">
        <v>4911</v>
      </c>
      <c r="E1308" s="4" t="s">
        <v>17</v>
      </c>
      <c r="F1308" s="4">
        <v>116.0</v>
      </c>
      <c r="G1308" s="4">
        <v>3.72</v>
      </c>
      <c r="H1308" s="8">
        <v>0.2586</v>
      </c>
      <c r="I1308" s="8">
        <v>0.2083</v>
      </c>
      <c r="J1308" s="9">
        <v>0.0044675925925925924</v>
      </c>
      <c r="K1308" s="21">
        <v>386.0</v>
      </c>
      <c r="L1308" s="4">
        <v>2.97</v>
      </c>
    </row>
    <row r="1309">
      <c r="A1309" s="20" t="s">
        <v>1584</v>
      </c>
      <c r="B1309" s="20" t="s">
        <v>4904</v>
      </c>
      <c r="C1309" s="20" t="s">
        <v>4907</v>
      </c>
      <c r="D1309" s="20" t="s">
        <v>4906</v>
      </c>
      <c r="E1309" s="4" t="s">
        <v>21</v>
      </c>
      <c r="F1309" s="4">
        <v>116.0</v>
      </c>
      <c r="G1309" s="4">
        <v>4.16</v>
      </c>
      <c r="H1309" s="8">
        <v>0.2241</v>
      </c>
      <c r="I1309" s="8">
        <v>0.0849</v>
      </c>
      <c r="J1309" s="9">
        <v>0.0038541666666666668</v>
      </c>
      <c r="K1309" s="21">
        <v>333.0</v>
      </c>
      <c r="L1309" s="4">
        <v>5.29</v>
      </c>
    </row>
    <row r="1310">
      <c r="A1310" s="20" t="s">
        <v>1585</v>
      </c>
      <c r="B1310" s="20" t="s">
        <v>4904</v>
      </c>
      <c r="C1310" s="20" t="s">
        <v>4907</v>
      </c>
      <c r="D1310" s="20" t="s">
        <v>4906</v>
      </c>
      <c r="E1310" s="4" t="s">
        <v>21</v>
      </c>
      <c r="F1310" s="4">
        <v>116.0</v>
      </c>
      <c r="G1310" s="4">
        <v>2.49</v>
      </c>
      <c r="H1310" s="8">
        <v>0.2328</v>
      </c>
      <c r="I1310" s="8">
        <v>0.1142</v>
      </c>
      <c r="J1310" s="9">
        <v>0.004525462962962963</v>
      </c>
      <c r="K1310" s="21">
        <v>391.0</v>
      </c>
      <c r="L1310" s="4">
        <v>4.42</v>
      </c>
    </row>
    <row r="1311">
      <c r="A1311" s="20" t="s">
        <v>1586</v>
      </c>
      <c r="B1311" s="20" t="s">
        <v>4909</v>
      </c>
      <c r="C1311" s="20" t="s">
        <v>4910</v>
      </c>
      <c r="D1311" s="20" t="s">
        <v>4911</v>
      </c>
      <c r="E1311" s="4" t="s">
        <v>17</v>
      </c>
      <c r="F1311" s="4">
        <v>116.0</v>
      </c>
      <c r="G1311" s="4">
        <v>5.68</v>
      </c>
      <c r="H1311" s="8">
        <v>0.1724</v>
      </c>
      <c r="I1311" s="8">
        <v>0.1563</v>
      </c>
      <c r="J1311" s="9">
        <v>0.005740740740740741</v>
      </c>
      <c r="K1311" s="21">
        <v>496.0</v>
      </c>
      <c r="L1311" s="4">
        <v>3.68</v>
      </c>
    </row>
    <row r="1312">
      <c r="A1312" s="20" t="s">
        <v>3518</v>
      </c>
      <c r="B1312" s="20" t="s">
        <v>4904</v>
      </c>
      <c r="C1312" s="20" t="s">
        <v>4917</v>
      </c>
      <c r="D1312" s="20" t="s">
        <v>4918</v>
      </c>
      <c r="E1312" s="4" t="s">
        <v>642</v>
      </c>
      <c r="F1312" s="4">
        <v>116.0</v>
      </c>
      <c r="G1312" s="4">
        <v>2.34</v>
      </c>
      <c r="H1312" s="8">
        <v>0.3879</v>
      </c>
      <c r="I1312" s="8">
        <v>0.203</v>
      </c>
      <c r="J1312" s="9">
        <v>0.003159722222222222</v>
      </c>
      <c r="K1312" s="21">
        <v>273.0</v>
      </c>
      <c r="L1312" s="4">
        <v>5.34</v>
      </c>
    </row>
    <row r="1313">
      <c r="A1313" s="20" t="s">
        <v>1588</v>
      </c>
      <c r="B1313" s="20" t="s">
        <v>4909</v>
      </c>
      <c r="C1313" s="20" t="s">
        <v>4910</v>
      </c>
      <c r="D1313" s="20" t="s">
        <v>4911</v>
      </c>
      <c r="E1313" s="4" t="s">
        <v>17</v>
      </c>
      <c r="F1313" s="4">
        <v>116.0</v>
      </c>
      <c r="G1313" s="4">
        <v>5.18</v>
      </c>
      <c r="H1313" s="8">
        <v>0.3448</v>
      </c>
      <c r="I1313" s="8">
        <v>0.1331</v>
      </c>
      <c r="J1313" s="9">
        <v>0.003969907407407407</v>
      </c>
      <c r="K1313" s="21">
        <v>343.0</v>
      </c>
      <c r="L1313" s="4">
        <v>2.65</v>
      </c>
    </row>
    <row r="1314">
      <c r="A1314" s="20" t="s">
        <v>1590</v>
      </c>
      <c r="B1314" s="20" t="s">
        <v>4909</v>
      </c>
      <c r="C1314" s="20" t="s">
        <v>4910</v>
      </c>
      <c r="D1314" s="20" t="s">
        <v>4911</v>
      </c>
      <c r="E1314" s="4" t="s">
        <v>17</v>
      </c>
      <c r="F1314" s="4">
        <v>115.0</v>
      </c>
      <c r="G1314" s="4">
        <v>2.68</v>
      </c>
      <c r="H1314" s="8">
        <v>0.113</v>
      </c>
      <c r="I1314" s="8">
        <v>0.3734</v>
      </c>
      <c r="J1314" s="9">
        <v>0.002013888888888889</v>
      </c>
      <c r="K1314" s="21">
        <v>174.0</v>
      </c>
      <c r="L1314" s="4">
        <v>2.62</v>
      </c>
    </row>
    <row r="1315">
      <c r="A1315" s="20" t="s">
        <v>1591</v>
      </c>
      <c r="B1315" s="20" t="s">
        <v>4909</v>
      </c>
      <c r="C1315" s="20" t="s">
        <v>4910</v>
      </c>
      <c r="D1315" s="20" t="s">
        <v>4911</v>
      </c>
      <c r="E1315" s="4" t="s">
        <v>17</v>
      </c>
      <c r="F1315" s="4">
        <v>115.0</v>
      </c>
      <c r="G1315" s="4">
        <v>3.23</v>
      </c>
      <c r="H1315" s="8">
        <v>0.3391</v>
      </c>
      <c r="I1315" s="8">
        <v>0.207</v>
      </c>
      <c r="J1315" s="9">
        <v>0.002673611111111111</v>
      </c>
      <c r="K1315" s="21">
        <v>231.0</v>
      </c>
      <c r="L1315" s="4">
        <v>1.93</v>
      </c>
    </row>
    <row r="1316">
      <c r="A1316" s="20" t="s">
        <v>1593</v>
      </c>
      <c r="B1316" s="20" t="s">
        <v>4904</v>
      </c>
      <c r="C1316" s="20" t="s">
        <v>4907</v>
      </c>
      <c r="D1316" s="20" t="s">
        <v>4908</v>
      </c>
      <c r="E1316" s="4" t="s">
        <v>15</v>
      </c>
      <c r="F1316" s="4">
        <v>115.0</v>
      </c>
      <c r="G1316" s="4">
        <v>2.48</v>
      </c>
      <c r="H1316" s="8">
        <v>0.2261</v>
      </c>
      <c r="I1316" s="8">
        <v>0.1368</v>
      </c>
      <c r="J1316" s="9">
        <v>0.003159722222222222</v>
      </c>
      <c r="K1316" s="21">
        <v>273.0</v>
      </c>
      <c r="L1316" s="4">
        <v>3.76</v>
      </c>
    </row>
    <row r="1317">
      <c r="A1317" s="20" t="s">
        <v>1595</v>
      </c>
      <c r="B1317" s="20" t="s">
        <v>4909</v>
      </c>
      <c r="C1317" s="20" t="s">
        <v>4910</v>
      </c>
      <c r="D1317" s="20" t="s">
        <v>4911</v>
      </c>
      <c r="E1317" s="4" t="s">
        <v>17</v>
      </c>
      <c r="F1317" s="4">
        <v>115.0</v>
      </c>
      <c r="G1317" s="4">
        <v>4.22</v>
      </c>
      <c r="H1317" s="8">
        <v>0.2783</v>
      </c>
      <c r="I1317" s="8">
        <v>0.1588</v>
      </c>
      <c r="J1317" s="9">
        <v>0.003564814814814815</v>
      </c>
      <c r="K1317" s="21">
        <v>308.0</v>
      </c>
      <c r="L1317" s="4">
        <v>3.59</v>
      </c>
    </row>
    <row r="1318">
      <c r="A1318" s="20" t="s">
        <v>4818</v>
      </c>
      <c r="B1318" s="20" t="s">
        <v>4904</v>
      </c>
      <c r="C1318" s="20" t="s">
        <v>4907</v>
      </c>
      <c r="D1318" s="20" t="s">
        <v>4906</v>
      </c>
      <c r="E1318" s="4" t="s">
        <v>21</v>
      </c>
      <c r="F1318" s="4">
        <v>115.0</v>
      </c>
      <c r="G1318" s="4">
        <v>1.23</v>
      </c>
      <c r="H1318" s="8">
        <v>0.8696</v>
      </c>
      <c r="I1318" s="8">
        <v>0.0493</v>
      </c>
      <c r="J1318" s="9">
        <v>0.001099537037037037</v>
      </c>
      <c r="K1318" s="21">
        <v>95.0</v>
      </c>
      <c r="L1318" s="4">
        <v>0.43</v>
      </c>
    </row>
    <row r="1319">
      <c r="A1319" s="20" t="s">
        <v>1598</v>
      </c>
      <c r="B1319" s="20" t="s">
        <v>4909</v>
      </c>
      <c r="C1319" s="20" t="s">
        <v>4910</v>
      </c>
      <c r="D1319" s="20" t="s">
        <v>4911</v>
      </c>
      <c r="E1319" s="4" t="s">
        <v>17</v>
      </c>
      <c r="F1319" s="4">
        <v>115.0</v>
      </c>
      <c r="G1319" s="4">
        <v>3.83</v>
      </c>
      <c r="H1319" s="8">
        <v>0.2609</v>
      </c>
      <c r="I1319" s="8">
        <v>0.1705</v>
      </c>
      <c r="J1319" s="9">
        <v>0.0033564814814814816</v>
      </c>
      <c r="K1319" s="21">
        <v>290.0</v>
      </c>
      <c r="L1319" s="4">
        <v>2.12</v>
      </c>
    </row>
    <row r="1320">
      <c r="A1320" s="20" t="s">
        <v>1599</v>
      </c>
      <c r="B1320" s="20" t="s">
        <v>4909</v>
      </c>
      <c r="C1320" s="20" t="s">
        <v>4910</v>
      </c>
      <c r="D1320" s="20" t="s">
        <v>4911</v>
      </c>
      <c r="E1320" s="4" t="s">
        <v>17</v>
      </c>
      <c r="F1320" s="4">
        <v>115.0</v>
      </c>
      <c r="G1320" s="4">
        <v>2.55</v>
      </c>
      <c r="H1320" s="8">
        <v>0.1739</v>
      </c>
      <c r="I1320" s="8">
        <v>0.3959</v>
      </c>
      <c r="J1320" s="9">
        <v>0.001875</v>
      </c>
      <c r="K1320" s="21">
        <v>162.0</v>
      </c>
      <c r="L1320" s="4">
        <v>1.02</v>
      </c>
    </row>
    <row r="1321">
      <c r="A1321" s="20" t="s">
        <v>1600</v>
      </c>
      <c r="B1321" s="20" t="s">
        <v>4904</v>
      </c>
      <c r="C1321" s="20" t="s">
        <v>4917</v>
      </c>
      <c r="D1321" s="20" t="s">
        <v>4918</v>
      </c>
      <c r="E1321" s="4" t="s">
        <v>642</v>
      </c>
      <c r="F1321" s="4">
        <v>115.0</v>
      </c>
      <c r="G1321" s="4">
        <v>3.13</v>
      </c>
      <c r="H1321" s="8">
        <v>0.2174</v>
      </c>
      <c r="I1321" s="8">
        <v>0.2222</v>
      </c>
      <c r="J1321" s="9">
        <v>0.0032175925925925926</v>
      </c>
      <c r="K1321" s="21">
        <v>278.0</v>
      </c>
      <c r="L1321" s="4">
        <v>4.43</v>
      </c>
    </row>
    <row r="1322">
      <c r="A1322" s="20" t="s">
        <v>1601</v>
      </c>
      <c r="B1322" s="20" t="s">
        <v>4909</v>
      </c>
      <c r="C1322" s="20" t="s">
        <v>4910</v>
      </c>
      <c r="D1322" s="20" t="s">
        <v>4911</v>
      </c>
      <c r="E1322" s="4" t="s">
        <v>17</v>
      </c>
      <c r="F1322" s="4">
        <v>115.0</v>
      </c>
      <c r="G1322" s="4">
        <v>4.32</v>
      </c>
      <c r="H1322" s="8">
        <v>0.2435</v>
      </c>
      <c r="I1322" s="8">
        <v>0.1288</v>
      </c>
      <c r="J1322" s="9">
        <v>0.004953703703703704</v>
      </c>
      <c r="K1322" s="21">
        <v>428.0</v>
      </c>
      <c r="L1322" s="4">
        <v>3.5</v>
      </c>
    </row>
    <row r="1323">
      <c r="A1323" s="20">
        <v>4584.0</v>
      </c>
      <c r="B1323" s="20" t="s">
        <v>4904</v>
      </c>
      <c r="C1323" s="20" t="s">
        <v>4905</v>
      </c>
      <c r="D1323" s="20" t="s">
        <v>4906</v>
      </c>
      <c r="E1323" s="4" t="s">
        <v>12</v>
      </c>
      <c r="F1323" s="4">
        <v>114.0</v>
      </c>
      <c r="G1323" s="4">
        <v>2.63</v>
      </c>
      <c r="H1323" s="8">
        <v>0.193</v>
      </c>
      <c r="I1323" s="8">
        <v>0.1367</v>
      </c>
      <c r="J1323" s="9">
        <v>0.0043287037037037035</v>
      </c>
      <c r="K1323" s="21">
        <v>374.0</v>
      </c>
      <c r="L1323" s="4">
        <v>5.2</v>
      </c>
    </row>
    <row r="1324">
      <c r="A1324" s="20" t="s">
        <v>1605</v>
      </c>
      <c r="B1324" s="20" t="s">
        <v>4909</v>
      </c>
      <c r="C1324" s="20" t="s">
        <v>4910</v>
      </c>
      <c r="D1324" s="20" t="s">
        <v>4911</v>
      </c>
      <c r="E1324" s="4" t="s">
        <v>17</v>
      </c>
      <c r="F1324" s="4">
        <v>114.0</v>
      </c>
      <c r="G1324" s="4">
        <v>2.61</v>
      </c>
      <c r="H1324" s="8">
        <v>0.307</v>
      </c>
      <c r="I1324" s="8">
        <v>0.2416</v>
      </c>
      <c r="J1324" s="9">
        <v>0.003576388888888889</v>
      </c>
      <c r="K1324" s="21">
        <v>309.0</v>
      </c>
      <c r="L1324" s="4">
        <v>2.54</v>
      </c>
    </row>
    <row r="1325">
      <c r="A1325" s="20" t="s">
        <v>1606</v>
      </c>
      <c r="B1325" s="20" t="s">
        <v>4909</v>
      </c>
      <c r="C1325" s="20" t="s">
        <v>4910</v>
      </c>
      <c r="D1325" s="20" t="s">
        <v>4911</v>
      </c>
      <c r="E1325" s="4" t="s">
        <v>17</v>
      </c>
      <c r="F1325" s="4">
        <v>114.0</v>
      </c>
      <c r="G1325" s="4">
        <v>2.96</v>
      </c>
      <c r="H1325" s="8">
        <v>0.1667</v>
      </c>
      <c r="I1325" s="8">
        <v>0.2722</v>
      </c>
      <c r="J1325" s="9">
        <v>0.003703703703703704</v>
      </c>
      <c r="K1325" s="21">
        <v>320.0</v>
      </c>
      <c r="L1325" s="4">
        <v>3.83</v>
      </c>
    </row>
    <row r="1326">
      <c r="A1326" s="20" t="s">
        <v>1607</v>
      </c>
      <c r="B1326" s="20" t="s">
        <v>4904</v>
      </c>
      <c r="C1326" s="20" t="s">
        <v>4907</v>
      </c>
      <c r="D1326" s="20" t="s">
        <v>4906</v>
      </c>
      <c r="E1326" s="4" t="s">
        <v>21</v>
      </c>
      <c r="F1326" s="4">
        <v>114.0</v>
      </c>
      <c r="G1326" s="4">
        <v>2.44</v>
      </c>
      <c r="H1326" s="8">
        <v>0.5088</v>
      </c>
      <c r="I1326" s="8">
        <v>0.1475</v>
      </c>
      <c r="J1326" s="9">
        <v>0.0017476851851851852</v>
      </c>
      <c r="K1326" s="21">
        <v>151.0</v>
      </c>
      <c r="L1326" s="4">
        <v>0.92</v>
      </c>
    </row>
    <row r="1327">
      <c r="A1327" s="20" t="s">
        <v>4819</v>
      </c>
      <c r="B1327" s="20" t="s">
        <v>4904</v>
      </c>
      <c r="C1327" s="20" t="s">
        <v>4907</v>
      </c>
      <c r="D1327" s="20" t="s">
        <v>4908</v>
      </c>
      <c r="E1327" s="4" t="s">
        <v>15</v>
      </c>
      <c r="F1327" s="4">
        <v>114.0</v>
      </c>
      <c r="G1327" s="4">
        <v>3.02</v>
      </c>
      <c r="H1327" s="8">
        <v>0.4035</v>
      </c>
      <c r="I1327" s="8">
        <v>0.0843</v>
      </c>
      <c r="J1327" s="9">
        <v>0.004097222222222223</v>
      </c>
      <c r="K1327" s="21">
        <v>354.0</v>
      </c>
      <c r="L1327" s="4">
        <v>4.06</v>
      </c>
    </row>
    <row r="1328">
      <c r="A1328" s="20" t="s">
        <v>1610</v>
      </c>
      <c r="B1328" s="20" t="s">
        <v>4909</v>
      </c>
      <c r="C1328" s="20" t="s">
        <v>4910</v>
      </c>
      <c r="D1328" s="20" t="s">
        <v>4911</v>
      </c>
      <c r="E1328" s="4" t="s">
        <v>17</v>
      </c>
      <c r="F1328" s="4">
        <v>114.0</v>
      </c>
      <c r="G1328" s="4">
        <v>3.86</v>
      </c>
      <c r="H1328" s="8">
        <v>0.2105</v>
      </c>
      <c r="I1328" s="8">
        <v>0.1841</v>
      </c>
      <c r="J1328" s="9">
        <v>0.0025</v>
      </c>
      <c r="K1328" s="21">
        <v>216.0</v>
      </c>
      <c r="L1328" s="4">
        <v>2.96</v>
      </c>
    </row>
    <row r="1329">
      <c r="A1329" s="20" t="s">
        <v>1612</v>
      </c>
      <c r="B1329" s="20" t="s">
        <v>4909</v>
      </c>
      <c r="C1329" s="20" t="s">
        <v>4910</v>
      </c>
      <c r="D1329" s="20" t="s">
        <v>4911</v>
      </c>
      <c r="E1329" s="4" t="s">
        <v>17</v>
      </c>
      <c r="F1329" s="4">
        <v>114.0</v>
      </c>
      <c r="G1329" s="4">
        <v>2.68</v>
      </c>
      <c r="H1329" s="8">
        <v>0.2632</v>
      </c>
      <c r="I1329" s="8">
        <v>0.2582</v>
      </c>
      <c r="J1329" s="9">
        <v>0.0020833333333333333</v>
      </c>
      <c r="K1329" s="21">
        <v>180.0</v>
      </c>
      <c r="L1329" s="4">
        <v>1.36</v>
      </c>
    </row>
    <row r="1330">
      <c r="A1330" s="20" t="s">
        <v>1614</v>
      </c>
      <c r="B1330" s="20" t="s">
        <v>4904</v>
      </c>
      <c r="C1330" s="20" t="s">
        <v>4907</v>
      </c>
      <c r="D1330" s="20" t="s">
        <v>4906</v>
      </c>
      <c r="E1330" s="4" t="s">
        <v>21</v>
      </c>
      <c r="F1330" s="4">
        <v>114.0</v>
      </c>
      <c r="G1330" s="4">
        <v>2.61</v>
      </c>
      <c r="H1330" s="8">
        <v>0.4298</v>
      </c>
      <c r="I1330" s="8">
        <v>0.1443</v>
      </c>
      <c r="J1330" s="9">
        <v>0.002916666666666667</v>
      </c>
      <c r="K1330" s="21">
        <v>252.0</v>
      </c>
      <c r="L1330" s="4">
        <v>2.81</v>
      </c>
    </row>
    <row r="1331">
      <c r="A1331" s="20" t="s">
        <v>2334</v>
      </c>
      <c r="B1331" s="20" t="s">
        <v>4904</v>
      </c>
      <c r="C1331" s="20" t="s">
        <v>4907</v>
      </c>
      <c r="D1331" s="20" t="s">
        <v>4908</v>
      </c>
      <c r="E1331" s="4" t="s">
        <v>15</v>
      </c>
      <c r="F1331" s="4">
        <v>114.0</v>
      </c>
      <c r="G1331" s="4">
        <v>2.5</v>
      </c>
      <c r="H1331" s="8">
        <v>0.4561</v>
      </c>
      <c r="I1331" s="8">
        <v>0.0842</v>
      </c>
      <c r="J1331" s="9">
        <v>0.00318287037037037</v>
      </c>
      <c r="K1331" s="21">
        <v>275.0</v>
      </c>
      <c r="L1331" s="4">
        <v>1.89</v>
      </c>
    </row>
    <row r="1332">
      <c r="A1332" s="20" t="s">
        <v>1616</v>
      </c>
      <c r="B1332" s="20" t="s">
        <v>4909</v>
      </c>
      <c r="C1332" s="20" t="s">
        <v>4910</v>
      </c>
      <c r="D1332" s="20" t="s">
        <v>4911</v>
      </c>
      <c r="E1332" s="4" t="s">
        <v>17</v>
      </c>
      <c r="F1332" s="4">
        <v>114.0</v>
      </c>
      <c r="G1332" s="4">
        <v>3.05</v>
      </c>
      <c r="H1332" s="8">
        <v>0.3596</v>
      </c>
      <c r="I1332" s="8">
        <v>0.2126</v>
      </c>
      <c r="J1332" s="9">
        <v>0.002627314814814815</v>
      </c>
      <c r="K1332" s="21">
        <v>227.0</v>
      </c>
      <c r="L1332" s="4">
        <v>2.82</v>
      </c>
    </row>
    <row r="1333">
      <c r="A1333" s="20" t="s">
        <v>1685</v>
      </c>
      <c r="B1333" s="20" t="s">
        <v>4909</v>
      </c>
      <c r="C1333" s="20" t="s">
        <v>4910</v>
      </c>
      <c r="D1333" s="20" t="s">
        <v>4911</v>
      </c>
      <c r="E1333" s="4" t="s">
        <v>17</v>
      </c>
      <c r="F1333" s="4">
        <v>114.0</v>
      </c>
      <c r="G1333" s="4">
        <v>3.32</v>
      </c>
      <c r="H1333" s="8">
        <v>0.2895</v>
      </c>
      <c r="I1333" s="8">
        <v>0.1746</v>
      </c>
      <c r="J1333" s="9">
        <v>0.0024652777777777776</v>
      </c>
      <c r="K1333" s="21">
        <v>213.0</v>
      </c>
      <c r="L1333" s="4">
        <v>2.39</v>
      </c>
    </row>
    <row r="1334">
      <c r="A1334" s="20" t="s">
        <v>1618</v>
      </c>
      <c r="B1334" s="20" t="s">
        <v>4909</v>
      </c>
      <c r="C1334" s="20" t="s">
        <v>4910</v>
      </c>
      <c r="D1334" s="20" t="s">
        <v>4911</v>
      </c>
      <c r="E1334" s="4" t="s">
        <v>17</v>
      </c>
      <c r="F1334" s="4">
        <v>114.0</v>
      </c>
      <c r="G1334" s="4">
        <v>4.04</v>
      </c>
      <c r="H1334" s="8">
        <v>0.2193</v>
      </c>
      <c r="I1334" s="8">
        <v>0.1717</v>
      </c>
      <c r="J1334" s="9">
        <v>0.004722222222222222</v>
      </c>
      <c r="K1334" s="21">
        <v>408.0</v>
      </c>
      <c r="L1334" s="4">
        <v>4.32</v>
      </c>
    </row>
    <row r="1335">
      <c r="A1335" s="20">
        <v>32022.0</v>
      </c>
      <c r="B1335" s="20" t="s">
        <v>4904</v>
      </c>
      <c r="C1335" s="20" t="s">
        <v>4905</v>
      </c>
      <c r="D1335" s="20" t="s">
        <v>4906</v>
      </c>
      <c r="E1335" s="4" t="s">
        <v>12</v>
      </c>
      <c r="F1335" s="4">
        <v>113.0</v>
      </c>
      <c r="G1335" s="4">
        <v>2.48</v>
      </c>
      <c r="H1335" s="8">
        <v>0.2743</v>
      </c>
      <c r="I1335" s="8">
        <v>0.1143</v>
      </c>
      <c r="J1335" s="9">
        <v>0.0023032407407407407</v>
      </c>
      <c r="K1335" s="21">
        <v>199.0</v>
      </c>
      <c r="L1335" s="4">
        <v>2.75</v>
      </c>
    </row>
    <row r="1336">
      <c r="A1336" s="20">
        <v>6647.0</v>
      </c>
      <c r="B1336" s="20" t="s">
        <v>4904</v>
      </c>
      <c r="C1336" s="20" t="s">
        <v>4905</v>
      </c>
      <c r="D1336" s="20" t="s">
        <v>4906</v>
      </c>
      <c r="E1336" s="4" t="s">
        <v>12</v>
      </c>
      <c r="F1336" s="4">
        <v>113.0</v>
      </c>
      <c r="G1336" s="4">
        <v>2.51</v>
      </c>
      <c r="H1336" s="8">
        <v>0.3186</v>
      </c>
      <c r="I1336" s="8">
        <v>0.1162</v>
      </c>
      <c r="J1336" s="9">
        <v>0.002638888888888889</v>
      </c>
      <c r="K1336" s="21">
        <v>228.0</v>
      </c>
      <c r="L1336" s="4">
        <v>3.44</v>
      </c>
    </row>
    <row r="1337">
      <c r="A1337" s="20">
        <v>8611.0</v>
      </c>
      <c r="B1337" s="20" t="s">
        <v>4904</v>
      </c>
      <c r="C1337" s="20" t="s">
        <v>4905</v>
      </c>
      <c r="D1337" s="20" t="s">
        <v>4906</v>
      </c>
      <c r="E1337" s="4" t="s">
        <v>12</v>
      </c>
      <c r="F1337" s="4">
        <v>113.0</v>
      </c>
      <c r="G1337" s="4">
        <v>2.44</v>
      </c>
      <c r="H1337" s="8">
        <v>0.2035</v>
      </c>
      <c r="I1337" s="8">
        <v>0.1232</v>
      </c>
      <c r="J1337" s="9">
        <v>0.003726851851851852</v>
      </c>
      <c r="K1337" s="21">
        <v>322.0</v>
      </c>
      <c r="L1337" s="4">
        <v>4.86</v>
      </c>
    </row>
    <row r="1338">
      <c r="A1338" s="20" t="s">
        <v>1621</v>
      </c>
      <c r="B1338" s="20" t="s">
        <v>4909</v>
      </c>
      <c r="C1338" s="20" t="s">
        <v>4910</v>
      </c>
      <c r="D1338" s="20" t="s">
        <v>4911</v>
      </c>
      <c r="E1338" s="4" t="s">
        <v>17</v>
      </c>
      <c r="F1338" s="4">
        <v>113.0</v>
      </c>
      <c r="G1338" s="4">
        <v>3.94</v>
      </c>
      <c r="H1338" s="8">
        <v>0.2478</v>
      </c>
      <c r="I1338" s="8">
        <v>0.191</v>
      </c>
      <c r="J1338" s="9">
        <v>0.0031134259259259257</v>
      </c>
      <c r="K1338" s="21">
        <v>269.0</v>
      </c>
      <c r="L1338" s="4">
        <v>2.58</v>
      </c>
    </row>
    <row r="1339">
      <c r="A1339" s="20" t="s">
        <v>1622</v>
      </c>
      <c r="B1339" s="20" t="s">
        <v>4909</v>
      </c>
      <c r="C1339" s="20" t="s">
        <v>4910</v>
      </c>
      <c r="D1339" s="20" t="s">
        <v>4911</v>
      </c>
      <c r="E1339" s="4" t="s">
        <v>17</v>
      </c>
      <c r="F1339" s="4">
        <v>113.0</v>
      </c>
      <c r="G1339" s="4">
        <v>2.92</v>
      </c>
      <c r="H1339" s="8">
        <v>0.1681</v>
      </c>
      <c r="I1339" s="8">
        <v>0.1545</v>
      </c>
      <c r="J1339" s="9">
        <v>0.004398148148148148</v>
      </c>
      <c r="K1339" s="21">
        <v>380.0</v>
      </c>
      <c r="L1339" s="4">
        <v>6.07</v>
      </c>
    </row>
    <row r="1340">
      <c r="A1340" s="20" t="s">
        <v>1623</v>
      </c>
      <c r="B1340" s="20" t="s">
        <v>4909</v>
      </c>
      <c r="C1340" s="20" t="s">
        <v>4910</v>
      </c>
      <c r="D1340" s="20" t="s">
        <v>4911</v>
      </c>
      <c r="E1340" s="4" t="s">
        <v>17</v>
      </c>
      <c r="F1340" s="4">
        <v>113.0</v>
      </c>
      <c r="G1340" s="4">
        <v>4.76</v>
      </c>
      <c r="H1340" s="8">
        <v>0.2478</v>
      </c>
      <c r="I1340" s="8">
        <v>0.1283</v>
      </c>
      <c r="J1340" s="9">
        <v>0.005416666666666667</v>
      </c>
      <c r="K1340" s="21">
        <v>468.0</v>
      </c>
      <c r="L1340" s="4">
        <v>4.64</v>
      </c>
    </row>
    <row r="1341">
      <c r="A1341" s="20" t="s">
        <v>1624</v>
      </c>
      <c r="B1341" s="20" t="s">
        <v>4909</v>
      </c>
      <c r="C1341" s="20" t="s">
        <v>4910</v>
      </c>
      <c r="D1341" s="20" t="s">
        <v>4911</v>
      </c>
      <c r="E1341" s="4" t="s">
        <v>17</v>
      </c>
      <c r="F1341" s="4">
        <v>113.0</v>
      </c>
      <c r="G1341" s="4">
        <v>4.18</v>
      </c>
      <c r="H1341" s="8">
        <v>0.2389</v>
      </c>
      <c r="I1341" s="8">
        <v>0.1335</v>
      </c>
      <c r="J1341" s="9">
        <v>0.0029745370370370373</v>
      </c>
      <c r="K1341" s="21">
        <v>257.0</v>
      </c>
      <c r="L1341" s="4">
        <v>3.68</v>
      </c>
    </row>
    <row r="1342">
      <c r="A1342" s="20" t="s">
        <v>1625</v>
      </c>
      <c r="B1342" s="20" t="s">
        <v>4909</v>
      </c>
      <c r="C1342" s="20" t="s">
        <v>4910</v>
      </c>
      <c r="D1342" s="20" t="s">
        <v>4911</v>
      </c>
      <c r="E1342" s="4" t="s">
        <v>17</v>
      </c>
      <c r="F1342" s="4">
        <v>113.0</v>
      </c>
      <c r="G1342" s="4">
        <v>4.09</v>
      </c>
      <c r="H1342" s="8">
        <v>0.2389</v>
      </c>
      <c r="I1342" s="8">
        <v>0.2446</v>
      </c>
      <c r="J1342" s="9">
        <v>0.003460648148148148</v>
      </c>
      <c r="K1342" s="21">
        <v>299.0</v>
      </c>
      <c r="L1342" s="4">
        <v>2.56</v>
      </c>
    </row>
    <row r="1343">
      <c r="A1343" s="20" t="s">
        <v>1626</v>
      </c>
      <c r="B1343" s="20" t="s">
        <v>4909</v>
      </c>
      <c r="C1343" s="20" t="s">
        <v>4910</v>
      </c>
      <c r="D1343" s="20" t="s">
        <v>4911</v>
      </c>
      <c r="E1343" s="4" t="s">
        <v>17</v>
      </c>
      <c r="F1343" s="4">
        <v>113.0</v>
      </c>
      <c r="G1343" s="4">
        <v>3.56</v>
      </c>
      <c r="H1343" s="8">
        <v>0.3186</v>
      </c>
      <c r="I1343" s="8">
        <v>0.1542</v>
      </c>
      <c r="J1343" s="9">
        <v>0.004143518518518519</v>
      </c>
      <c r="K1343" s="21">
        <v>358.0</v>
      </c>
      <c r="L1343" s="4">
        <v>3.05</v>
      </c>
    </row>
    <row r="1344">
      <c r="A1344" s="20" t="s">
        <v>1627</v>
      </c>
      <c r="B1344" s="20" t="s">
        <v>4904</v>
      </c>
      <c r="C1344" s="20" t="s">
        <v>4907</v>
      </c>
      <c r="D1344" s="20" t="s">
        <v>4908</v>
      </c>
      <c r="E1344" s="4" t="s">
        <v>15</v>
      </c>
      <c r="F1344" s="4">
        <v>113.0</v>
      </c>
      <c r="G1344" s="4">
        <v>2.28</v>
      </c>
      <c r="H1344" s="8">
        <v>0.2655</v>
      </c>
      <c r="I1344" s="8">
        <v>0.1667</v>
      </c>
      <c r="J1344" s="9">
        <v>0.003923611111111111</v>
      </c>
      <c r="K1344" s="21">
        <v>339.0</v>
      </c>
      <c r="L1344" s="4">
        <v>4.34</v>
      </c>
    </row>
    <row r="1345">
      <c r="A1345" s="20" t="s">
        <v>1628</v>
      </c>
      <c r="B1345" s="20" t="s">
        <v>4909</v>
      </c>
      <c r="C1345" s="20" t="s">
        <v>4910</v>
      </c>
      <c r="D1345" s="20" t="s">
        <v>4911</v>
      </c>
      <c r="E1345" s="4" t="s">
        <v>17</v>
      </c>
      <c r="F1345" s="4">
        <v>113.0</v>
      </c>
      <c r="G1345" s="4">
        <v>3.34</v>
      </c>
      <c r="H1345" s="8">
        <v>0.2301</v>
      </c>
      <c r="I1345" s="8">
        <v>0.1459</v>
      </c>
      <c r="J1345" s="9">
        <v>0.005717592592592593</v>
      </c>
      <c r="K1345" s="21">
        <v>494.0</v>
      </c>
      <c r="L1345" s="4">
        <v>5.24</v>
      </c>
    </row>
    <row r="1346">
      <c r="A1346" s="20" t="s">
        <v>1629</v>
      </c>
      <c r="B1346" s="20" t="s">
        <v>4909</v>
      </c>
      <c r="C1346" s="20" t="s">
        <v>4910</v>
      </c>
      <c r="D1346" s="20" t="s">
        <v>4911</v>
      </c>
      <c r="E1346" s="4" t="s">
        <v>17</v>
      </c>
      <c r="F1346" s="4">
        <v>113.0</v>
      </c>
      <c r="G1346" s="4">
        <v>3.73</v>
      </c>
      <c r="H1346" s="8">
        <v>0.2389</v>
      </c>
      <c r="I1346" s="8">
        <v>0.1635</v>
      </c>
      <c r="J1346" s="9">
        <v>0.004050925925925926</v>
      </c>
      <c r="K1346" s="21">
        <v>350.0</v>
      </c>
      <c r="L1346" s="4">
        <v>3.36</v>
      </c>
    </row>
    <row r="1347">
      <c r="A1347" s="20" t="s">
        <v>1630</v>
      </c>
      <c r="B1347" s="20" t="s">
        <v>4909</v>
      </c>
      <c r="C1347" s="20" t="s">
        <v>4910</v>
      </c>
      <c r="D1347" s="20" t="s">
        <v>4911</v>
      </c>
      <c r="E1347" s="4" t="s">
        <v>17</v>
      </c>
      <c r="F1347" s="4">
        <v>113.0</v>
      </c>
      <c r="G1347" s="4">
        <v>4.35</v>
      </c>
      <c r="H1347" s="8">
        <v>0.177</v>
      </c>
      <c r="I1347" s="8">
        <v>0.2195</v>
      </c>
      <c r="J1347" s="9">
        <v>0.0035416666666666665</v>
      </c>
      <c r="K1347" s="21">
        <v>306.0</v>
      </c>
      <c r="L1347" s="4">
        <v>3.35</v>
      </c>
    </row>
    <row r="1348">
      <c r="A1348" s="20" t="s">
        <v>3971</v>
      </c>
      <c r="B1348" s="20" t="s">
        <v>4909</v>
      </c>
      <c r="C1348" s="20" t="s">
        <v>4910</v>
      </c>
      <c r="D1348" s="20" t="s">
        <v>4911</v>
      </c>
      <c r="E1348" s="4" t="s">
        <v>17</v>
      </c>
      <c r="F1348" s="4">
        <v>113.0</v>
      </c>
      <c r="G1348" s="4">
        <v>3.96</v>
      </c>
      <c r="H1348" s="8">
        <v>0.1593</v>
      </c>
      <c r="I1348" s="8">
        <v>0.2125</v>
      </c>
      <c r="J1348" s="9">
        <v>0.004780092592592593</v>
      </c>
      <c r="K1348" s="21">
        <v>413.0</v>
      </c>
      <c r="L1348" s="4">
        <v>3.52</v>
      </c>
    </row>
    <row r="1349">
      <c r="A1349" s="20" t="s">
        <v>1633</v>
      </c>
      <c r="B1349" s="20" t="s">
        <v>4909</v>
      </c>
      <c r="C1349" s="20" t="s">
        <v>4910</v>
      </c>
      <c r="D1349" s="20" t="s">
        <v>4911</v>
      </c>
      <c r="E1349" s="4" t="s">
        <v>17</v>
      </c>
      <c r="F1349" s="4">
        <v>113.0</v>
      </c>
      <c r="G1349" s="4">
        <v>3.74</v>
      </c>
      <c r="H1349" s="8">
        <v>0.2301</v>
      </c>
      <c r="I1349" s="8">
        <v>0.208</v>
      </c>
      <c r="J1349" s="9">
        <v>0.002824074074074074</v>
      </c>
      <c r="K1349" s="21">
        <v>244.0</v>
      </c>
      <c r="L1349" s="4">
        <v>2.05</v>
      </c>
    </row>
    <row r="1350">
      <c r="A1350" s="20" t="s">
        <v>1634</v>
      </c>
      <c r="B1350" s="20" t="s">
        <v>4904</v>
      </c>
      <c r="C1350" s="20" t="s">
        <v>4907</v>
      </c>
      <c r="D1350" s="20" t="s">
        <v>4908</v>
      </c>
      <c r="E1350" s="4" t="s">
        <v>15</v>
      </c>
      <c r="F1350" s="4">
        <v>113.0</v>
      </c>
      <c r="G1350" s="4">
        <v>2.53</v>
      </c>
      <c r="H1350" s="8">
        <v>0.3717</v>
      </c>
      <c r="I1350" s="8">
        <v>0.1224</v>
      </c>
      <c r="J1350" s="9">
        <v>0.002534722222222222</v>
      </c>
      <c r="K1350" s="21">
        <v>219.0</v>
      </c>
      <c r="L1350" s="4">
        <v>1.97</v>
      </c>
    </row>
    <row r="1351">
      <c r="A1351" s="20" t="s">
        <v>1636</v>
      </c>
      <c r="B1351" s="20" t="s">
        <v>4909</v>
      </c>
      <c r="C1351" s="20" t="s">
        <v>4910</v>
      </c>
      <c r="D1351" s="20" t="s">
        <v>4912</v>
      </c>
      <c r="E1351" s="4" t="s">
        <v>32</v>
      </c>
      <c r="F1351" s="4">
        <v>113.0</v>
      </c>
      <c r="G1351" s="4">
        <v>3.39</v>
      </c>
      <c r="H1351" s="8">
        <v>0.2655</v>
      </c>
      <c r="I1351" s="8">
        <v>0.1567</v>
      </c>
      <c r="J1351" s="9">
        <v>0.00318287037037037</v>
      </c>
      <c r="K1351" s="21">
        <v>275.0</v>
      </c>
      <c r="L1351" s="4">
        <v>3.32</v>
      </c>
    </row>
    <row r="1352">
      <c r="A1352" s="20">
        <v>8451.0</v>
      </c>
      <c r="B1352" s="20" t="s">
        <v>4904</v>
      </c>
      <c r="C1352" s="20" t="s">
        <v>4907</v>
      </c>
      <c r="D1352" s="20" t="s">
        <v>4906</v>
      </c>
      <c r="E1352" s="4" t="s">
        <v>21</v>
      </c>
      <c r="F1352" s="4">
        <v>112.0</v>
      </c>
      <c r="G1352" s="4">
        <v>2.66</v>
      </c>
      <c r="H1352" s="8">
        <v>0.2232</v>
      </c>
      <c r="I1352" s="8">
        <v>0.1107</v>
      </c>
      <c r="J1352" s="9">
        <v>0.0035069444444444445</v>
      </c>
      <c r="K1352" s="21">
        <v>303.0</v>
      </c>
      <c r="L1352" s="4">
        <v>4.79</v>
      </c>
    </row>
    <row r="1353">
      <c r="A1353" s="20" t="s">
        <v>1637</v>
      </c>
      <c r="B1353" s="20" t="s">
        <v>4909</v>
      </c>
      <c r="C1353" s="20" t="s">
        <v>4910</v>
      </c>
      <c r="D1353" s="20" t="s">
        <v>4911</v>
      </c>
      <c r="E1353" s="4" t="s">
        <v>17</v>
      </c>
      <c r="F1353" s="4">
        <v>112.0</v>
      </c>
      <c r="G1353" s="4">
        <v>4.56</v>
      </c>
      <c r="H1353" s="8">
        <v>0.25</v>
      </c>
      <c r="I1353" s="8">
        <v>0.1526</v>
      </c>
      <c r="J1353" s="9">
        <v>0.0042592592592592595</v>
      </c>
      <c r="K1353" s="21">
        <v>368.0</v>
      </c>
      <c r="L1353" s="4">
        <v>4.33</v>
      </c>
    </row>
    <row r="1354">
      <c r="A1354" s="20" t="s">
        <v>1638</v>
      </c>
      <c r="B1354" s="20" t="s">
        <v>4909</v>
      </c>
      <c r="C1354" s="20" t="s">
        <v>4910</v>
      </c>
      <c r="D1354" s="20" t="s">
        <v>4911</v>
      </c>
      <c r="E1354" s="4" t="s">
        <v>17</v>
      </c>
      <c r="F1354" s="4">
        <v>112.0</v>
      </c>
      <c r="G1354" s="4">
        <v>2.92</v>
      </c>
      <c r="H1354" s="8">
        <v>0.3214</v>
      </c>
      <c r="I1354" s="8">
        <v>0.2049</v>
      </c>
      <c r="J1354" s="9">
        <v>0.0028125</v>
      </c>
      <c r="K1354" s="21">
        <v>243.0</v>
      </c>
      <c r="L1354" s="4">
        <v>2.48</v>
      </c>
    </row>
    <row r="1355">
      <c r="A1355" s="20" t="s">
        <v>1639</v>
      </c>
      <c r="B1355" s="20" t="s">
        <v>4904</v>
      </c>
      <c r="C1355" s="20" t="s">
        <v>4907</v>
      </c>
      <c r="D1355" s="20" t="s">
        <v>4908</v>
      </c>
      <c r="E1355" s="4" t="s">
        <v>15</v>
      </c>
      <c r="F1355" s="4">
        <v>112.0</v>
      </c>
      <c r="G1355" s="4">
        <v>2.33</v>
      </c>
      <c r="H1355" s="8">
        <v>0.25</v>
      </c>
      <c r="I1355" s="8">
        <v>0.295</v>
      </c>
      <c r="J1355" s="9">
        <v>0.002905092592592593</v>
      </c>
      <c r="K1355" s="21">
        <v>251.0</v>
      </c>
      <c r="L1355" s="4">
        <v>2.08</v>
      </c>
    </row>
    <row r="1356">
      <c r="A1356" s="20" t="s">
        <v>1640</v>
      </c>
      <c r="B1356" s="20" t="s">
        <v>4909</v>
      </c>
      <c r="C1356" s="20" t="s">
        <v>4910</v>
      </c>
      <c r="D1356" s="20" t="s">
        <v>4911</v>
      </c>
      <c r="E1356" s="4" t="s">
        <v>17</v>
      </c>
      <c r="F1356" s="4">
        <v>112.0</v>
      </c>
      <c r="G1356" s="4">
        <v>3.79</v>
      </c>
      <c r="H1356" s="8">
        <v>0.1518</v>
      </c>
      <c r="I1356" s="8">
        <v>0.3491</v>
      </c>
      <c r="J1356" s="9">
        <v>0.002789351851851852</v>
      </c>
      <c r="K1356" s="21">
        <v>241.0</v>
      </c>
      <c r="L1356" s="4">
        <v>2.7</v>
      </c>
    </row>
    <row r="1357">
      <c r="A1357" s="20" t="s">
        <v>1641</v>
      </c>
      <c r="B1357" s="20" t="s">
        <v>4909</v>
      </c>
      <c r="C1357" s="20" t="s">
        <v>4910</v>
      </c>
      <c r="D1357" s="20" t="s">
        <v>4911</v>
      </c>
      <c r="E1357" s="4" t="s">
        <v>17</v>
      </c>
      <c r="F1357" s="4">
        <v>112.0</v>
      </c>
      <c r="G1357" s="4">
        <v>4.99</v>
      </c>
      <c r="H1357" s="8">
        <v>0.2321</v>
      </c>
      <c r="I1357" s="8">
        <v>0.1717</v>
      </c>
      <c r="J1357" s="9">
        <v>0.004050925925925926</v>
      </c>
      <c r="K1357" s="21">
        <v>350.0</v>
      </c>
      <c r="L1357" s="4">
        <v>2.45</v>
      </c>
    </row>
    <row r="1358">
      <c r="A1358" s="20" t="s">
        <v>1643</v>
      </c>
      <c r="B1358" s="20" t="s">
        <v>4909</v>
      </c>
      <c r="C1358" s="20" t="s">
        <v>4910</v>
      </c>
      <c r="D1358" s="20" t="s">
        <v>4912</v>
      </c>
      <c r="E1358" s="4" t="s">
        <v>32</v>
      </c>
      <c r="F1358" s="4">
        <v>112.0</v>
      </c>
      <c r="G1358" s="4">
        <v>2.48</v>
      </c>
      <c r="H1358" s="8">
        <v>0.1964</v>
      </c>
      <c r="I1358" s="8">
        <v>0.2122</v>
      </c>
      <c r="J1358" s="9">
        <v>0.0028472222222222223</v>
      </c>
      <c r="K1358" s="21">
        <v>246.0</v>
      </c>
      <c r="L1358" s="4">
        <v>5.05</v>
      </c>
    </row>
    <row r="1359">
      <c r="A1359" s="20" t="s">
        <v>1644</v>
      </c>
      <c r="B1359" s="20" t="s">
        <v>4909</v>
      </c>
      <c r="C1359" s="20" t="s">
        <v>4910</v>
      </c>
      <c r="D1359" s="20" t="s">
        <v>4911</v>
      </c>
      <c r="E1359" s="4" t="s">
        <v>17</v>
      </c>
      <c r="F1359" s="4">
        <v>112.0</v>
      </c>
      <c r="G1359" s="4">
        <v>3.79</v>
      </c>
      <c r="H1359" s="8">
        <v>0.1875</v>
      </c>
      <c r="I1359" s="8">
        <v>0.2235</v>
      </c>
      <c r="J1359" s="9">
        <v>0.0037731481481481483</v>
      </c>
      <c r="K1359" s="21">
        <v>326.0</v>
      </c>
      <c r="L1359" s="4">
        <v>3.54</v>
      </c>
    </row>
    <row r="1360">
      <c r="A1360" s="20" t="s">
        <v>1645</v>
      </c>
      <c r="B1360" s="20" t="s">
        <v>4909</v>
      </c>
      <c r="C1360" s="20" t="s">
        <v>4910</v>
      </c>
      <c r="D1360" s="20" t="s">
        <v>4912</v>
      </c>
      <c r="E1360" s="4" t="s">
        <v>32</v>
      </c>
      <c r="F1360" s="4">
        <v>112.0</v>
      </c>
      <c r="G1360" s="4">
        <v>2.76</v>
      </c>
      <c r="H1360" s="8">
        <v>0.2857</v>
      </c>
      <c r="I1360" s="8">
        <v>0.2168</v>
      </c>
      <c r="J1360" s="9">
        <v>0.0024305555555555556</v>
      </c>
      <c r="K1360" s="21">
        <v>210.0</v>
      </c>
      <c r="L1360" s="4">
        <v>2.96</v>
      </c>
    </row>
    <row r="1361">
      <c r="A1361" s="20" t="s">
        <v>1646</v>
      </c>
      <c r="B1361" s="20" t="s">
        <v>4909</v>
      </c>
      <c r="C1361" s="20" t="s">
        <v>4910</v>
      </c>
      <c r="D1361" s="20" t="s">
        <v>4911</v>
      </c>
      <c r="E1361" s="4" t="s">
        <v>17</v>
      </c>
      <c r="F1361" s="4">
        <v>112.0</v>
      </c>
      <c r="G1361" s="4">
        <v>3.38</v>
      </c>
      <c r="H1361" s="8">
        <v>0.1875</v>
      </c>
      <c r="I1361" s="8">
        <v>0.2269</v>
      </c>
      <c r="J1361" s="9">
        <v>0.00443287037037037</v>
      </c>
      <c r="K1361" s="21">
        <v>383.0</v>
      </c>
      <c r="L1361" s="4">
        <v>2.16</v>
      </c>
    </row>
    <row r="1362">
      <c r="A1362" s="20" t="s">
        <v>1647</v>
      </c>
      <c r="B1362" s="20" t="s">
        <v>4904</v>
      </c>
      <c r="C1362" s="20" t="s">
        <v>4907</v>
      </c>
      <c r="D1362" s="20" t="s">
        <v>4906</v>
      </c>
      <c r="E1362" s="4" t="s">
        <v>21</v>
      </c>
      <c r="F1362" s="4">
        <v>112.0</v>
      </c>
      <c r="G1362" s="4">
        <v>4.3</v>
      </c>
      <c r="H1362" s="8">
        <v>0.1696</v>
      </c>
      <c r="I1362" s="8">
        <v>0.1286</v>
      </c>
      <c r="J1362" s="9">
        <v>0.005150462962962963</v>
      </c>
      <c r="K1362" s="21">
        <v>445.0</v>
      </c>
      <c r="L1362" s="4">
        <v>5.71</v>
      </c>
    </row>
    <row r="1363">
      <c r="A1363" s="20" t="s">
        <v>1648</v>
      </c>
      <c r="B1363" s="20" t="s">
        <v>4909</v>
      </c>
      <c r="C1363" s="20" t="s">
        <v>4910</v>
      </c>
      <c r="D1363" s="20" t="s">
        <v>4911</v>
      </c>
      <c r="E1363" s="4" t="s">
        <v>17</v>
      </c>
      <c r="F1363" s="4">
        <v>112.0</v>
      </c>
      <c r="G1363" s="4">
        <v>3.62</v>
      </c>
      <c r="H1363" s="8">
        <v>0.2411</v>
      </c>
      <c r="I1363" s="8">
        <v>0.1753</v>
      </c>
      <c r="J1363" s="9">
        <v>0.0025</v>
      </c>
      <c r="K1363" s="21">
        <v>216.0</v>
      </c>
      <c r="L1363" s="4">
        <v>2.02</v>
      </c>
    </row>
    <row r="1364">
      <c r="A1364" s="20" t="s">
        <v>1649</v>
      </c>
      <c r="B1364" s="20" t="s">
        <v>4909</v>
      </c>
      <c r="C1364" s="20" t="s">
        <v>4910</v>
      </c>
      <c r="D1364" s="20" t="s">
        <v>4911</v>
      </c>
      <c r="E1364" s="4" t="s">
        <v>17</v>
      </c>
      <c r="F1364" s="4">
        <v>112.0</v>
      </c>
      <c r="G1364" s="4">
        <v>4.88</v>
      </c>
      <c r="H1364" s="8">
        <v>0.2054</v>
      </c>
      <c r="I1364" s="8">
        <v>0.1408</v>
      </c>
      <c r="J1364" s="9">
        <v>0.005127314814814815</v>
      </c>
      <c r="K1364" s="21">
        <v>443.0</v>
      </c>
      <c r="L1364" s="4">
        <v>3.73</v>
      </c>
    </row>
    <row r="1365">
      <c r="A1365" s="20">
        <v>2000.0</v>
      </c>
      <c r="B1365" s="20" t="s">
        <v>4909</v>
      </c>
      <c r="C1365" s="20" t="s">
        <v>4910</v>
      </c>
      <c r="D1365" s="20" t="s">
        <v>4916</v>
      </c>
      <c r="E1365" s="4" t="s">
        <v>315</v>
      </c>
      <c r="F1365" s="4">
        <v>111.0</v>
      </c>
      <c r="G1365" s="4">
        <v>2.35</v>
      </c>
      <c r="H1365" s="8">
        <v>0.1261</v>
      </c>
      <c r="I1365" s="8">
        <v>0.3218</v>
      </c>
      <c r="J1365" s="9">
        <v>0.003287037037037037</v>
      </c>
      <c r="K1365" s="21">
        <v>284.0</v>
      </c>
      <c r="L1365" s="4">
        <v>6.27</v>
      </c>
    </row>
    <row r="1366">
      <c r="A1366" s="20" t="s">
        <v>1650</v>
      </c>
      <c r="B1366" s="20" t="s">
        <v>4909</v>
      </c>
      <c r="C1366" s="20" t="s">
        <v>4910</v>
      </c>
      <c r="D1366" s="20" t="s">
        <v>4911</v>
      </c>
      <c r="E1366" s="4" t="s">
        <v>17</v>
      </c>
      <c r="F1366" s="4">
        <v>111.0</v>
      </c>
      <c r="G1366" s="4">
        <v>2.78</v>
      </c>
      <c r="H1366" s="8">
        <v>0.3063</v>
      </c>
      <c r="I1366" s="8">
        <v>0.1845</v>
      </c>
      <c r="J1366" s="9">
        <v>0.004155092592592592</v>
      </c>
      <c r="K1366" s="21">
        <v>359.0</v>
      </c>
      <c r="L1366" s="4">
        <v>5.02</v>
      </c>
    </row>
    <row r="1367">
      <c r="A1367" s="20">
        <v>2038.0</v>
      </c>
      <c r="B1367" s="20" t="s">
        <v>4904</v>
      </c>
      <c r="C1367" s="20" t="s">
        <v>4905</v>
      </c>
      <c r="D1367" s="20" t="s">
        <v>4906</v>
      </c>
      <c r="E1367" s="4" t="s">
        <v>12</v>
      </c>
      <c r="F1367" s="4">
        <v>111.0</v>
      </c>
      <c r="G1367" s="4">
        <v>2.37</v>
      </c>
      <c r="H1367" s="8">
        <v>0.3514</v>
      </c>
      <c r="I1367" s="8">
        <v>0.1559</v>
      </c>
      <c r="J1367" s="9">
        <v>0.0033912037037037036</v>
      </c>
      <c r="K1367" s="21">
        <v>293.0</v>
      </c>
      <c r="L1367" s="4">
        <v>2.4</v>
      </c>
    </row>
    <row r="1368">
      <c r="A1368" s="20">
        <v>3212.0</v>
      </c>
      <c r="B1368" s="20" t="s">
        <v>4904</v>
      </c>
      <c r="C1368" s="20" t="s">
        <v>4905</v>
      </c>
      <c r="D1368" s="20" t="s">
        <v>4906</v>
      </c>
      <c r="E1368" s="4" t="s">
        <v>12</v>
      </c>
      <c r="F1368" s="4">
        <v>111.0</v>
      </c>
      <c r="G1368" s="4">
        <v>2.3</v>
      </c>
      <c r="H1368" s="8">
        <v>0.3333</v>
      </c>
      <c r="I1368" s="8">
        <v>0.0588</v>
      </c>
      <c r="J1368" s="9">
        <v>0.002789351851851852</v>
      </c>
      <c r="K1368" s="21">
        <v>241.0</v>
      </c>
      <c r="L1368" s="4">
        <v>3.5</v>
      </c>
    </row>
    <row r="1369">
      <c r="A1369" s="20" t="s">
        <v>1651</v>
      </c>
      <c r="B1369" s="20" t="s">
        <v>4909</v>
      </c>
      <c r="C1369" s="20" t="s">
        <v>4910</v>
      </c>
      <c r="D1369" s="20" t="s">
        <v>4911</v>
      </c>
      <c r="E1369" s="4" t="s">
        <v>17</v>
      </c>
      <c r="F1369" s="4">
        <v>111.0</v>
      </c>
      <c r="G1369" s="4">
        <v>4.64</v>
      </c>
      <c r="H1369" s="8">
        <v>0.2703</v>
      </c>
      <c r="I1369" s="8">
        <v>0.1515</v>
      </c>
      <c r="J1369" s="9">
        <v>0.005416666666666667</v>
      </c>
      <c r="K1369" s="21">
        <v>468.0</v>
      </c>
      <c r="L1369" s="4">
        <v>3.09</v>
      </c>
    </row>
    <row r="1370">
      <c r="A1370" s="20" t="s">
        <v>4820</v>
      </c>
      <c r="B1370" s="20" t="s">
        <v>4904</v>
      </c>
      <c r="C1370" s="20" t="s">
        <v>4907</v>
      </c>
      <c r="D1370" s="20" t="s">
        <v>4906</v>
      </c>
      <c r="E1370" s="4" t="s">
        <v>21</v>
      </c>
      <c r="F1370" s="4">
        <v>111.0</v>
      </c>
      <c r="G1370" s="4">
        <v>3.05</v>
      </c>
      <c r="H1370" s="8">
        <v>0.0991</v>
      </c>
      <c r="I1370" s="8">
        <v>0.0621</v>
      </c>
      <c r="J1370" s="9">
        <v>0.007974537037037037</v>
      </c>
      <c r="K1370" s="21">
        <v>689.0</v>
      </c>
      <c r="L1370" s="4">
        <v>11.11</v>
      </c>
    </row>
    <row r="1371">
      <c r="A1371" s="20" t="s">
        <v>1655</v>
      </c>
      <c r="B1371" s="20" t="s">
        <v>4909</v>
      </c>
      <c r="C1371" s="20" t="s">
        <v>4910</v>
      </c>
      <c r="D1371" s="20" t="s">
        <v>4911</v>
      </c>
      <c r="E1371" s="4" t="s">
        <v>17</v>
      </c>
      <c r="F1371" s="4">
        <v>111.0</v>
      </c>
      <c r="G1371" s="4">
        <v>3.68</v>
      </c>
      <c r="H1371" s="8">
        <v>0.1982</v>
      </c>
      <c r="I1371" s="8">
        <v>0.1589</v>
      </c>
      <c r="J1371" s="9">
        <v>0.0032407407407407406</v>
      </c>
      <c r="K1371" s="21">
        <v>280.0</v>
      </c>
      <c r="L1371" s="4">
        <v>5.65</v>
      </c>
    </row>
    <row r="1372">
      <c r="A1372" s="20" t="s">
        <v>1656</v>
      </c>
      <c r="B1372" s="20" t="s">
        <v>4909</v>
      </c>
      <c r="C1372" s="20" t="s">
        <v>4910</v>
      </c>
      <c r="D1372" s="20" t="s">
        <v>4911</v>
      </c>
      <c r="E1372" s="4" t="s">
        <v>17</v>
      </c>
      <c r="F1372" s="4">
        <v>111.0</v>
      </c>
      <c r="G1372" s="4">
        <v>1.92</v>
      </c>
      <c r="H1372" s="8">
        <v>0.3964</v>
      </c>
      <c r="I1372" s="8">
        <v>0.3005</v>
      </c>
      <c r="J1372" s="9">
        <v>0.001863425925925926</v>
      </c>
      <c r="K1372" s="21">
        <v>161.0</v>
      </c>
      <c r="L1372" s="4">
        <v>1.28</v>
      </c>
    </row>
    <row r="1373">
      <c r="A1373" s="20" t="s">
        <v>2930</v>
      </c>
      <c r="B1373" s="20" t="s">
        <v>4909</v>
      </c>
      <c r="C1373" s="20" t="s">
        <v>4910</v>
      </c>
      <c r="D1373" s="20" t="s">
        <v>4911</v>
      </c>
      <c r="E1373" s="4" t="s">
        <v>17</v>
      </c>
      <c r="F1373" s="4">
        <v>111.0</v>
      </c>
      <c r="G1373" s="4">
        <v>2.74</v>
      </c>
      <c r="H1373" s="8">
        <v>0.2613</v>
      </c>
      <c r="I1373" s="8">
        <v>0.2401</v>
      </c>
      <c r="J1373" s="9">
        <v>0.002650462962962963</v>
      </c>
      <c r="K1373" s="21">
        <v>229.0</v>
      </c>
      <c r="L1373" s="4">
        <v>2.14</v>
      </c>
    </row>
    <row r="1374">
      <c r="A1374" s="20" t="s">
        <v>1658</v>
      </c>
      <c r="B1374" s="20" t="s">
        <v>4909</v>
      </c>
      <c r="C1374" s="20" t="s">
        <v>4910</v>
      </c>
      <c r="D1374" s="20" t="s">
        <v>4911</v>
      </c>
      <c r="E1374" s="4" t="s">
        <v>17</v>
      </c>
      <c r="F1374" s="4">
        <v>111.0</v>
      </c>
      <c r="G1374" s="4">
        <v>3.35</v>
      </c>
      <c r="H1374" s="8">
        <v>0.3333</v>
      </c>
      <c r="I1374" s="8">
        <v>0.1801</v>
      </c>
      <c r="J1374" s="9">
        <v>0.0036689814814814814</v>
      </c>
      <c r="K1374" s="21">
        <v>317.0</v>
      </c>
      <c r="L1374" s="4">
        <v>2.72</v>
      </c>
    </row>
    <row r="1375">
      <c r="A1375" s="20" t="s">
        <v>1659</v>
      </c>
      <c r="B1375" s="20" t="s">
        <v>4909</v>
      </c>
      <c r="C1375" s="20" t="s">
        <v>4910</v>
      </c>
      <c r="D1375" s="20" t="s">
        <v>4911</v>
      </c>
      <c r="E1375" s="4" t="s">
        <v>17</v>
      </c>
      <c r="F1375" s="4">
        <v>111.0</v>
      </c>
      <c r="G1375" s="4">
        <v>4.27</v>
      </c>
      <c r="H1375" s="8">
        <v>0.2703</v>
      </c>
      <c r="I1375" s="8">
        <v>0.1435</v>
      </c>
      <c r="J1375" s="9">
        <v>0.0050578703703703706</v>
      </c>
      <c r="K1375" s="21">
        <v>437.0</v>
      </c>
      <c r="L1375" s="4">
        <v>3.67</v>
      </c>
    </row>
    <row r="1376">
      <c r="A1376" s="20" t="s">
        <v>1661</v>
      </c>
      <c r="B1376" s="20" t="s">
        <v>4904</v>
      </c>
      <c r="C1376" s="20" t="s">
        <v>4917</v>
      </c>
      <c r="D1376" s="20" t="s">
        <v>4918</v>
      </c>
      <c r="E1376" s="4" t="s">
        <v>642</v>
      </c>
      <c r="F1376" s="4">
        <v>111.0</v>
      </c>
      <c r="G1376" s="4">
        <v>4.96</v>
      </c>
      <c r="H1376" s="8">
        <v>0.0721</v>
      </c>
      <c r="I1376" s="8">
        <v>0.1942</v>
      </c>
      <c r="J1376" s="9">
        <v>0.0024421296296296296</v>
      </c>
      <c r="K1376" s="21">
        <v>211.0</v>
      </c>
      <c r="L1376" s="4">
        <v>2.05</v>
      </c>
    </row>
    <row r="1377">
      <c r="A1377" s="20" t="s">
        <v>1663</v>
      </c>
      <c r="B1377" s="20" t="s">
        <v>4904</v>
      </c>
      <c r="C1377" s="20" t="s">
        <v>4907</v>
      </c>
      <c r="D1377" s="20" t="s">
        <v>4906</v>
      </c>
      <c r="E1377" s="4" t="s">
        <v>21</v>
      </c>
      <c r="F1377" s="4">
        <v>111.0</v>
      </c>
      <c r="G1377" s="4">
        <v>2.38</v>
      </c>
      <c r="H1377" s="8">
        <v>0.3694</v>
      </c>
      <c r="I1377" s="8">
        <v>0.053</v>
      </c>
      <c r="J1377" s="9">
        <v>0.0014814814814814814</v>
      </c>
      <c r="K1377" s="21">
        <v>128.0</v>
      </c>
      <c r="L1377" s="4">
        <v>1.62</v>
      </c>
    </row>
    <row r="1378">
      <c r="A1378" s="20" t="s">
        <v>1664</v>
      </c>
      <c r="B1378" s="20" t="s">
        <v>4909</v>
      </c>
      <c r="C1378" s="20" t="s">
        <v>4910</v>
      </c>
      <c r="D1378" s="20" t="s">
        <v>4911</v>
      </c>
      <c r="E1378" s="4" t="s">
        <v>17</v>
      </c>
      <c r="F1378" s="4">
        <v>111.0</v>
      </c>
      <c r="G1378" s="4">
        <v>3.45</v>
      </c>
      <c r="H1378" s="8">
        <v>0.2703</v>
      </c>
      <c r="I1378" s="8">
        <v>0.1436</v>
      </c>
      <c r="J1378" s="9">
        <v>0.0034953703703703705</v>
      </c>
      <c r="K1378" s="21">
        <v>302.0</v>
      </c>
      <c r="L1378" s="4">
        <v>4.05</v>
      </c>
    </row>
    <row r="1379">
      <c r="A1379" s="20" t="s">
        <v>2540</v>
      </c>
      <c r="B1379" s="20" t="s">
        <v>4909</v>
      </c>
      <c r="C1379" s="20" t="s">
        <v>4910</v>
      </c>
      <c r="D1379" s="20" t="s">
        <v>4911</v>
      </c>
      <c r="E1379" s="4" t="s">
        <v>17</v>
      </c>
      <c r="F1379" s="4">
        <v>111.0</v>
      </c>
      <c r="G1379" s="4">
        <v>3.69</v>
      </c>
      <c r="H1379" s="8">
        <v>0.3874</v>
      </c>
      <c r="I1379" s="8">
        <v>0.1366</v>
      </c>
      <c r="J1379" s="9">
        <v>0.0032407407407407406</v>
      </c>
      <c r="K1379" s="21">
        <v>280.0</v>
      </c>
      <c r="L1379" s="4">
        <v>2.85</v>
      </c>
    </row>
    <row r="1380">
      <c r="A1380" s="20" t="s">
        <v>1666</v>
      </c>
      <c r="B1380" s="20" t="s">
        <v>4909</v>
      </c>
      <c r="C1380" s="20" t="s">
        <v>4910</v>
      </c>
      <c r="D1380" s="20" t="s">
        <v>4911</v>
      </c>
      <c r="E1380" s="4" t="s">
        <v>17</v>
      </c>
      <c r="F1380" s="4">
        <v>111.0</v>
      </c>
      <c r="G1380" s="4">
        <v>2.22</v>
      </c>
      <c r="H1380" s="8">
        <v>0.6216</v>
      </c>
      <c r="I1380" s="8">
        <v>0.0813</v>
      </c>
      <c r="J1380" s="9">
        <v>0.0021180555555555558</v>
      </c>
      <c r="K1380" s="21">
        <v>183.0</v>
      </c>
      <c r="L1380" s="4">
        <v>1.72</v>
      </c>
    </row>
    <row r="1381">
      <c r="A1381" s="20" t="s">
        <v>1667</v>
      </c>
      <c r="B1381" s="20" t="s">
        <v>4909</v>
      </c>
      <c r="C1381" s="20" t="s">
        <v>4910</v>
      </c>
      <c r="D1381" s="20" t="s">
        <v>4911</v>
      </c>
      <c r="E1381" s="4" t="s">
        <v>17</v>
      </c>
      <c r="F1381" s="4">
        <v>111.0</v>
      </c>
      <c r="G1381" s="4">
        <v>4.83</v>
      </c>
      <c r="H1381" s="8">
        <v>0.3063</v>
      </c>
      <c r="I1381" s="8">
        <v>0.1381</v>
      </c>
      <c r="J1381" s="9">
        <v>0.004826388888888889</v>
      </c>
      <c r="K1381" s="21">
        <v>417.0</v>
      </c>
      <c r="L1381" s="4">
        <v>2.88</v>
      </c>
    </row>
    <row r="1382">
      <c r="A1382" s="20" t="s">
        <v>1669</v>
      </c>
      <c r="B1382" s="20" t="s">
        <v>4909</v>
      </c>
      <c r="C1382" s="20" t="s">
        <v>4910</v>
      </c>
      <c r="D1382" s="20" t="s">
        <v>4911</v>
      </c>
      <c r="E1382" s="4" t="s">
        <v>17</v>
      </c>
      <c r="F1382" s="4">
        <v>110.0</v>
      </c>
      <c r="G1382" s="4">
        <v>4.8</v>
      </c>
      <c r="H1382" s="8">
        <v>0.2636</v>
      </c>
      <c r="I1382" s="8">
        <v>0.1515</v>
      </c>
      <c r="J1382" s="9">
        <v>0.0069560185185185185</v>
      </c>
      <c r="K1382" s="21">
        <v>601.0</v>
      </c>
      <c r="L1382" s="4">
        <v>4.04</v>
      </c>
    </row>
    <row r="1383">
      <c r="A1383" s="20" t="s">
        <v>1670</v>
      </c>
      <c r="B1383" s="20" t="s">
        <v>4909</v>
      </c>
      <c r="C1383" s="20" t="s">
        <v>4910</v>
      </c>
      <c r="D1383" s="20" t="s">
        <v>4911</v>
      </c>
      <c r="E1383" s="4" t="s">
        <v>17</v>
      </c>
      <c r="F1383" s="4">
        <v>110.0</v>
      </c>
      <c r="G1383" s="4">
        <v>3.44</v>
      </c>
      <c r="H1383" s="8">
        <v>0.2909</v>
      </c>
      <c r="I1383" s="8">
        <v>0.1878</v>
      </c>
      <c r="J1383" s="9">
        <v>0.0038078703703703703</v>
      </c>
      <c r="K1383" s="21">
        <v>329.0</v>
      </c>
      <c r="L1383" s="4">
        <v>2.68</v>
      </c>
    </row>
    <row r="1384">
      <c r="A1384" s="20" t="s">
        <v>1672</v>
      </c>
      <c r="B1384" s="20" t="s">
        <v>4909</v>
      </c>
      <c r="C1384" s="20" t="s">
        <v>4910</v>
      </c>
      <c r="D1384" s="20" t="s">
        <v>4912</v>
      </c>
      <c r="E1384" s="4" t="s">
        <v>32</v>
      </c>
      <c r="F1384" s="4">
        <v>110.0</v>
      </c>
      <c r="G1384" s="4">
        <v>3.17</v>
      </c>
      <c r="H1384" s="8">
        <v>0.3545</v>
      </c>
      <c r="I1384" s="8">
        <v>0.1748</v>
      </c>
      <c r="J1384" s="9">
        <v>0.004155092592592592</v>
      </c>
      <c r="K1384" s="21">
        <v>359.0</v>
      </c>
      <c r="L1384" s="4">
        <v>4.15</v>
      </c>
    </row>
    <row r="1385">
      <c r="A1385" s="20" t="s">
        <v>1673</v>
      </c>
      <c r="B1385" s="20" t="s">
        <v>4909</v>
      </c>
      <c r="C1385" s="20" t="s">
        <v>4910</v>
      </c>
      <c r="D1385" s="20" t="s">
        <v>4911</v>
      </c>
      <c r="E1385" s="4" t="s">
        <v>17</v>
      </c>
      <c r="F1385" s="4">
        <v>110.0</v>
      </c>
      <c r="G1385" s="4">
        <v>2.59</v>
      </c>
      <c r="H1385" s="8">
        <v>0.1273</v>
      </c>
      <c r="I1385" s="8">
        <v>0.3544</v>
      </c>
      <c r="J1385" s="9">
        <v>0.0023032407407407407</v>
      </c>
      <c r="K1385" s="21">
        <v>199.0</v>
      </c>
      <c r="L1385" s="4">
        <v>2.62</v>
      </c>
    </row>
    <row r="1386">
      <c r="A1386" s="20" t="s">
        <v>1675</v>
      </c>
      <c r="B1386" s="20" t="s">
        <v>4909</v>
      </c>
      <c r="C1386" s="20" t="s">
        <v>4910</v>
      </c>
      <c r="D1386" s="20" t="s">
        <v>4911</v>
      </c>
      <c r="E1386" s="4" t="s">
        <v>17</v>
      </c>
      <c r="F1386" s="4">
        <v>110.0</v>
      </c>
      <c r="G1386" s="4">
        <v>3.55</v>
      </c>
      <c r="H1386" s="8">
        <v>0.3455</v>
      </c>
      <c r="I1386" s="8">
        <v>0.1535</v>
      </c>
      <c r="J1386" s="9">
        <v>0.0036226851851851854</v>
      </c>
      <c r="K1386" s="21">
        <v>313.0</v>
      </c>
      <c r="L1386" s="4">
        <v>4.58</v>
      </c>
    </row>
    <row r="1387">
      <c r="A1387" s="20" t="s">
        <v>1676</v>
      </c>
      <c r="B1387" s="20" t="s">
        <v>4904</v>
      </c>
      <c r="C1387" s="20" t="s">
        <v>4907</v>
      </c>
      <c r="D1387" s="20" t="s">
        <v>4906</v>
      </c>
      <c r="E1387" s="4" t="s">
        <v>21</v>
      </c>
      <c r="F1387" s="4">
        <v>110.0</v>
      </c>
      <c r="G1387" s="4">
        <v>1.59</v>
      </c>
      <c r="H1387" s="8">
        <v>0.6182</v>
      </c>
      <c r="I1387" s="8">
        <v>0.0857</v>
      </c>
      <c r="J1387" s="9">
        <v>0.003321759259259259</v>
      </c>
      <c r="K1387" s="21">
        <v>287.0</v>
      </c>
      <c r="L1387" s="4">
        <v>1.96</v>
      </c>
    </row>
    <row r="1388">
      <c r="A1388" s="20" t="s">
        <v>1679</v>
      </c>
      <c r="B1388" s="20" t="s">
        <v>4909</v>
      </c>
      <c r="C1388" s="20" t="s">
        <v>4910</v>
      </c>
      <c r="D1388" s="20" t="s">
        <v>4911</v>
      </c>
      <c r="E1388" s="4" t="s">
        <v>17</v>
      </c>
      <c r="F1388" s="4">
        <v>110.0</v>
      </c>
      <c r="G1388" s="4">
        <v>3.54</v>
      </c>
      <c r="H1388" s="8">
        <v>0.4182</v>
      </c>
      <c r="I1388" s="8">
        <v>0.162</v>
      </c>
      <c r="J1388" s="9">
        <v>0.004583333333333333</v>
      </c>
      <c r="K1388" s="21">
        <v>396.0</v>
      </c>
      <c r="L1388" s="4">
        <v>2.74</v>
      </c>
    </row>
    <row r="1389">
      <c r="A1389" s="20" t="s">
        <v>1680</v>
      </c>
      <c r="B1389" s="20" t="s">
        <v>4909</v>
      </c>
      <c r="C1389" s="20" t="s">
        <v>4910</v>
      </c>
      <c r="D1389" s="20" t="s">
        <v>4911</v>
      </c>
      <c r="E1389" s="4" t="s">
        <v>17</v>
      </c>
      <c r="F1389" s="4">
        <v>110.0</v>
      </c>
      <c r="G1389" s="4">
        <v>1.87</v>
      </c>
      <c r="H1389" s="8">
        <v>0.1727</v>
      </c>
      <c r="I1389" s="8">
        <v>0.4612</v>
      </c>
      <c r="J1389" s="9">
        <v>0.0012847222222222223</v>
      </c>
      <c r="K1389" s="21">
        <v>111.0</v>
      </c>
      <c r="L1389" s="4">
        <v>1.92</v>
      </c>
    </row>
    <row r="1390">
      <c r="A1390" s="20" t="s">
        <v>1681</v>
      </c>
      <c r="B1390" s="20" t="s">
        <v>4909</v>
      </c>
      <c r="C1390" s="20" t="s">
        <v>4910</v>
      </c>
      <c r="D1390" s="20" t="s">
        <v>4911</v>
      </c>
      <c r="E1390" s="4" t="s">
        <v>17</v>
      </c>
      <c r="F1390" s="4">
        <v>110.0</v>
      </c>
      <c r="G1390" s="4">
        <v>1.85</v>
      </c>
      <c r="H1390" s="8">
        <v>0.0455</v>
      </c>
      <c r="I1390" s="8">
        <v>0.1225</v>
      </c>
      <c r="J1390" s="9">
        <v>0.002511574074074074</v>
      </c>
      <c r="K1390" s="21">
        <v>217.0</v>
      </c>
      <c r="L1390" s="4">
        <v>11.26</v>
      </c>
    </row>
    <row r="1391">
      <c r="A1391" s="20" t="s">
        <v>1683</v>
      </c>
      <c r="B1391" s="20" t="s">
        <v>4909</v>
      </c>
      <c r="C1391" s="20" t="s">
        <v>4910</v>
      </c>
      <c r="D1391" s="20" t="s">
        <v>4911</v>
      </c>
      <c r="E1391" s="4" t="s">
        <v>17</v>
      </c>
      <c r="F1391" s="4">
        <v>110.0</v>
      </c>
      <c r="G1391" s="4">
        <v>4.18</v>
      </c>
      <c r="H1391" s="8">
        <v>0.3364</v>
      </c>
      <c r="I1391" s="8">
        <v>0.1196</v>
      </c>
      <c r="J1391" s="9">
        <v>0.004571759259259259</v>
      </c>
      <c r="K1391" s="21">
        <v>395.0</v>
      </c>
      <c r="L1391" s="4">
        <v>3.68</v>
      </c>
    </row>
    <row r="1392">
      <c r="A1392" s="20" t="s">
        <v>1684</v>
      </c>
      <c r="B1392" s="20" t="s">
        <v>4904</v>
      </c>
      <c r="C1392" s="20" t="s">
        <v>4913</v>
      </c>
      <c r="D1392" s="20" t="s">
        <v>4915</v>
      </c>
      <c r="E1392" s="4" t="s">
        <v>4807</v>
      </c>
      <c r="F1392" s="4">
        <v>110.0</v>
      </c>
      <c r="G1392" s="4">
        <v>1.74</v>
      </c>
      <c r="H1392" s="8">
        <v>0.1364</v>
      </c>
      <c r="I1392" s="8">
        <v>0.2723</v>
      </c>
      <c r="J1392" s="9">
        <v>0.0024189814814814816</v>
      </c>
      <c r="K1392" s="21">
        <v>209.0</v>
      </c>
      <c r="L1392" s="4">
        <v>4.66</v>
      </c>
    </row>
    <row r="1393">
      <c r="A1393" s="20" t="s">
        <v>1967</v>
      </c>
      <c r="B1393" s="20" t="s">
        <v>4909</v>
      </c>
      <c r="C1393" s="20" t="s">
        <v>4910</v>
      </c>
      <c r="D1393" s="20" t="s">
        <v>4911</v>
      </c>
      <c r="E1393" s="4" t="s">
        <v>17</v>
      </c>
      <c r="F1393" s="4">
        <v>110.0</v>
      </c>
      <c r="G1393" s="4">
        <v>4.04</v>
      </c>
      <c r="H1393" s="8">
        <v>0.2909</v>
      </c>
      <c r="I1393" s="8">
        <v>0.1892</v>
      </c>
      <c r="J1393" s="9">
        <v>0.004826388888888889</v>
      </c>
      <c r="K1393" s="21">
        <v>417.0</v>
      </c>
      <c r="L1393" s="4">
        <v>1.96</v>
      </c>
    </row>
    <row r="1394">
      <c r="A1394" s="20" t="s">
        <v>1687</v>
      </c>
      <c r="B1394" s="20" t="s">
        <v>4909</v>
      </c>
      <c r="C1394" s="20" t="s">
        <v>4910</v>
      </c>
      <c r="D1394" s="20" t="s">
        <v>4911</v>
      </c>
      <c r="E1394" s="4" t="s">
        <v>17</v>
      </c>
      <c r="F1394" s="4">
        <v>110.0</v>
      </c>
      <c r="G1394" s="4">
        <v>3.35</v>
      </c>
      <c r="H1394" s="8">
        <v>0.2909</v>
      </c>
      <c r="I1394" s="8">
        <v>0.356</v>
      </c>
      <c r="J1394" s="9">
        <v>0.0028356481481481483</v>
      </c>
      <c r="K1394" s="21">
        <v>245.0</v>
      </c>
      <c r="L1394" s="4">
        <v>2.69</v>
      </c>
    </row>
    <row r="1395">
      <c r="A1395" s="20" t="s">
        <v>1688</v>
      </c>
      <c r="B1395" s="20" t="s">
        <v>4909</v>
      </c>
      <c r="C1395" s="20" t="s">
        <v>4910</v>
      </c>
      <c r="D1395" s="20" t="s">
        <v>4911</v>
      </c>
      <c r="E1395" s="4" t="s">
        <v>17</v>
      </c>
      <c r="F1395" s="4">
        <v>110.0</v>
      </c>
      <c r="G1395" s="4">
        <v>2.76</v>
      </c>
      <c r="H1395" s="8">
        <v>0.2818</v>
      </c>
      <c r="I1395" s="8">
        <v>0.2237</v>
      </c>
      <c r="J1395" s="9">
        <v>0.002511574074074074</v>
      </c>
      <c r="K1395" s="21">
        <v>217.0</v>
      </c>
      <c r="L1395" s="4">
        <v>1.93</v>
      </c>
    </row>
    <row r="1396">
      <c r="A1396" s="20">
        <v>1970.0</v>
      </c>
      <c r="B1396" s="20" t="s">
        <v>4909</v>
      </c>
      <c r="C1396" s="20" t="s">
        <v>4910</v>
      </c>
      <c r="D1396" s="20" t="s">
        <v>4916</v>
      </c>
      <c r="E1396" s="4" t="s">
        <v>315</v>
      </c>
      <c r="F1396" s="4">
        <v>109.0</v>
      </c>
      <c r="G1396" s="4">
        <v>2.94</v>
      </c>
      <c r="H1396" s="8">
        <v>0.156</v>
      </c>
      <c r="I1396" s="8">
        <v>0.1875</v>
      </c>
      <c r="J1396" s="9">
        <v>0.0016087962962962963</v>
      </c>
      <c r="K1396" s="21">
        <v>139.0</v>
      </c>
      <c r="L1396" s="4">
        <v>2.69</v>
      </c>
    </row>
    <row r="1397">
      <c r="A1397" s="20">
        <v>3986.0</v>
      </c>
      <c r="B1397" s="20" t="s">
        <v>4904</v>
      </c>
      <c r="C1397" s="20" t="s">
        <v>4905</v>
      </c>
      <c r="D1397" s="20" t="s">
        <v>4906</v>
      </c>
      <c r="E1397" s="4" t="s">
        <v>12</v>
      </c>
      <c r="F1397" s="4">
        <v>109.0</v>
      </c>
      <c r="G1397" s="4">
        <v>2.84</v>
      </c>
      <c r="H1397" s="8">
        <v>0.1193</v>
      </c>
      <c r="I1397" s="8">
        <v>0.1</v>
      </c>
      <c r="J1397" s="9">
        <v>0.005752314814814815</v>
      </c>
      <c r="K1397" s="21">
        <v>497.0</v>
      </c>
      <c r="L1397" s="4">
        <v>6.25</v>
      </c>
    </row>
    <row r="1398">
      <c r="A1398" s="20" t="s">
        <v>1691</v>
      </c>
      <c r="B1398" s="20" t="s">
        <v>4909</v>
      </c>
      <c r="C1398" s="20" t="s">
        <v>4910</v>
      </c>
      <c r="D1398" s="20" t="s">
        <v>4911</v>
      </c>
      <c r="E1398" s="4" t="s">
        <v>17</v>
      </c>
      <c r="F1398" s="4">
        <v>109.0</v>
      </c>
      <c r="G1398" s="4">
        <v>3.09</v>
      </c>
      <c r="H1398" s="8">
        <v>0.2936</v>
      </c>
      <c r="I1398" s="8">
        <v>0.1217</v>
      </c>
      <c r="J1398" s="9">
        <v>0.005011574074074074</v>
      </c>
      <c r="K1398" s="21">
        <v>433.0</v>
      </c>
      <c r="L1398" s="4">
        <v>2.37</v>
      </c>
    </row>
    <row r="1399">
      <c r="A1399" s="20" t="s">
        <v>439</v>
      </c>
      <c r="B1399" s="20" t="s">
        <v>4909</v>
      </c>
      <c r="C1399" s="20" t="s">
        <v>4910</v>
      </c>
      <c r="D1399" s="20" t="s">
        <v>4911</v>
      </c>
      <c r="E1399" s="4" t="s">
        <v>17</v>
      </c>
      <c r="F1399" s="4">
        <v>109.0</v>
      </c>
      <c r="G1399" s="4">
        <v>2.06</v>
      </c>
      <c r="H1399" s="8">
        <v>0.3394</v>
      </c>
      <c r="I1399" s="8">
        <v>0.32</v>
      </c>
      <c r="J1399" s="9">
        <v>0.0017708333333333332</v>
      </c>
      <c r="K1399" s="21">
        <v>153.0</v>
      </c>
      <c r="L1399" s="4">
        <v>1.11</v>
      </c>
    </row>
    <row r="1400">
      <c r="A1400" s="20" t="s">
        <v>1692</v>
      </c>
      <c r="B1400" s="20" t="s">
        <v>4904</v>
      </c>
      <c r="C1400" s="20" t="s">
        <v>4907</v>
      </c>
      <c r="D1400" s="20" t="s">
        <v>4906</v>
      </c>
      <c r="E1400" s="4" t="s">
        <v>21</v>
      </c>
      <c r="F1400" s="4">
        <v>109.0</v>
      </c>
      <c r="G1400" s="4">
        <v>3.1</v>
      </c>
      <c r="H1400" s="8">
        <v>0.4037</v>
      </c>
      <c r="I1400" s="8">
        <v>0.0533</v>
      </c>
      <c r="J1400" s="9">
        <v>0.0044675925925925924</v>
      </c>
      <c r="K1400" s="21">
        <v>386.0</v>
      </c>
      <c r="L1400" s="4">
        <v>4.33</v>
      </c>
    </row>
    <row r="1401">
      <c r="A1401" s="20" t="s">
        <v>1693</v>
      </c>
      <c r="B1401" s="20" t="s">
        <v>4909</v>
      </c>
      <c r="C1401" s="20" t="s">
        <v>4910</v>
      </c>
      <c r="D1401" s="20" t="s">
        <v>4911</v>
      </c>
      <c r="E1401" s="4" t="s">
        <v>17</v>
      </c>
      <c r="F1401" s="4">
        <v>109.0</v>
      </c>
      <c r="G1401" s="4">
        <v>3.43</v>
      </c>
      <c r="H1401" s="8">
        <v>0.1468</v>
      </c>
      <c r="I1401" s="8">
        <v>0.3289</v>
      </c>
      <c r="J1401" s="9">
        <v>0.0033680555555555556</v>
      </c>
      <c r="K1401" s="21">
        <v>291.0</v>
      </c>
      <c r="L1401" s="4">
        <v>1.6</v>
      </c>
    </row>
    <row r="1402">
      <c r="A1402" s="20" t="s">
        <v>1694</v>
      </c>
      <c r="B1402" s="20" t="s">
        <v>4909</v>
      </c>
      <c r="C1402" s="20" t="s">
        <v>4910</v>
      </c>
      <c r="D1402" s="20" t="s">
        <v>4911</v>
      </c>
      <c r="E1402" s="4" t="s">
        <v>17</v>
      </c>
      <c r="F1402" s="4">
        <v>109.0</v>
      </c>
      <c r="G1402" s="4">
        <v>3.95</v>
      </c>
      <c r="H1402" s="8">
        <v>0.2202</v>
      </c>
      <c r="I1402" s="8">
        <v>0.1879</v>
      </c>
      <c r="J1402" s="9">
        <v>0.004166666666666667</v>
      </c>
      <c r="K1402" s="21">
        <v>360.0</v>
      </c>
      <c r="L1402" s="4">
        <v>3.27</v>
      </c>
    </row>
    <row r="1403">
      <c r="A1403" s="20" t="s">
        <v>1695</v>
      </c>
      <c r="B1403" s="20" t="s">
        <v>4904</v>
      </c>
      <c r="C1403" s="20" t="s">
        <v>4907</v>
      </c>
      <c r="D1403" s="20" t="s">
        <v>4908</v>
      </c>
      <c r="E1403" s="4" t="s">
        <v>15</v>
      </c>
      <c r="F1403" s="4">
        <v>109.0</v>
      </c>
      <c r="G1403" s="4">
        <v>2.85</v>
      </c>
      <c r="H1403" s="8">
        <v>0.2936</v>
      </c>
      <c r="I1403" s="8">
        <v>0.1447</v>
      </c>
      <c r="J1403" s="9">
        <v>0.004155092592592592</v>
      </c>
      <c r="K1403" s="21">
        <v>359.0</v>
      </c>
      <c r="L1403" s="4">
        <v>4.32</v>
      </c>
    </row>
    <row r="1404">
      <c r="A1404" s="20" t="s">
        <v>1696</v>
      </c>
      <c r="B1404" s="20" t="s">
        <v>4904</v>
      </c>
      <c r="C1404" s="20" t="s">
        <v>4907</v>
      </c>
      <c r="D1404" s="20" t="s">
        <v>4908</v>
      </c>
      <c r="E1404" s="4" t="s">
        <v>15</v>
      </c>
      <c r="F1404" s="4">
        <v>109.0</v>
      </c>
      <c r="G1404" s="4">
        <v>2.94</v>
      </c>
      <c r="H1404" s="8">
        <v>0.2202</v>
      </c>
      <c r="I1404" s="8">
        <v>0.1938</v>
      </c>
      <c r="J1404" s="9">
        <v>0.003587962962962963</v>
      </c>
      <c r="K1404" s="21">
        <v>310.0</v>
      </c>
      <c r="L1404" s="4">
        <v>3.83</v>
      </c>
    </row>
    <row r="1405">
      <c r="A1405" s="20" t="s">
        <v>1697</v>
      </c>
      <c r="B1405" s="20" t="s">
        <v>4909</v>
      </c>
      <c r="C1405" s="20" t="s">
        <v>4910</v>
      </c>
      <c r="D1405" s="20" t="s">
        <v>4911</v>
      </c>
      <c r="E1405" s="4" t="s">
        <v>17</v>
      </c>
      <c r="F1405" s="4">
        <v>109.0</v>
      </c>
      <c r="G1405" s="4">
        <v>3.45</v>
      </c>
      <c r="H1405" s="8">
        <v>0.2752</v>
      </c>
      <c r="I1405" s="8">
        <v>0.1463</v>
      </c>
      <c r="J1405" s="9">
        <v>0.0033912037037037036</v>
      </c>
      <c r="K1405" s="21">
        <v>293.0</v>
      </c>
      <c r="L1405" s="4">
        <v>3.69</v>
      </c>
    </row>
    <row r="1406">
      <c r="A1406" s="20" t="s">
        <v>1698</v>
      </c>
      <c r="B1406" s="20" t="s">
        <v>4909</v>
      </c>
      <c r="C1406" s="20" t="s">
        <v>4910</v>
      </c>
      <c r="D1406" s="20" t="s">
        <v>4911</v>
      </c>
      <c r="E1406" s="4" t="s">
        <v>17</v>
      </c>
      <c r="F1406" s="4">
        <v>109.0</v>
      </c>
      <c r="G1406" s="4">
        <v>2.26</v>
      </c>
      <c r="H1406" s="8">
        <v>0.2202</v>
      </c>
      <c r="I1406" s="8">
        <v>0.2886</v>
      </c>
      <c r="J1406" s="9">
        <v>0.002199074074074074</v>
      </c>
      <c r="K1406" s="21">
        <v>190.0</v>
      </c>
      <c r="L1406" s="4">
        <v>2.14</v>
      </c>
    </row>
    <row r="1407">
      <c r="A1407" s="20" t="s">
        <v>1699</v>
      </c>
      <c r="B1407" s="20" t="s">
        <v>4904</v>
      </c>
      <c r="C1407" s="20" t="s">
        <v>4907</v>
      </c>
      <c r="D1407" s="20" t="s">
        <v>4908</v>
      </c>
      <c r="E1407" s="4" t="s">
        <v>15</v>
      </c>
      <c r="F1407" s="4">
        <v>109.0</v>
      </c>
      <c r="G1407" s="4">
        <v>2.62</v>
      </c>
      <c r="H1407" s="8">
        <v>0.2844</v>
      </c>
      <c r="I1407" s="8">
        <v>0.1573</v>
      </c>
      <c r="J1407" s="9">
        <v>0.003414351851851852</v>
      </c>
      <c r="K1407" s="21">
        <v>295.0</v>
      </c>
      <c r="L1407" s="4">
        <v>3.29</v>
      </c>
    </row>
    <row r="1408">
      <c r="A1408" s="20" t="s">
        <v>1700</v>
      </c>
      <c r="B1408" s="20" t="s">
        <v>4904</v>
      </c>
      <c r="C1408" s="20" t="s">
        <v>4907</v>
      </c>
      <c r="D1408" s="20" t="s">
        <v>4906</v>
      </c>
      <c r="E1408" s="4" t="s">
        <v>21</v>
      </c>
      <c r="F1408" s="4">
        <v>109.0</v>
      </c>
      <c r="G1408" s="4">
        <v>3.19</v>
      </c>
      <c r="H1408" s="8">
        <v>0.3578</v>
      </c>
      <c r="I1408" s="8">
        <v>0.1092</v>
      </c>
      <c r="J1408" s="9">
        <v>0.0045138888888888885</v>
      </c>
      <c r="K1408" s="21">
        <v>390.0</v>
      </c>
      <c r="L1408" s="4">
        <v>3.47</v>
      </c>
    </row>
    <row r="1409">
      <c r="A1409" s="20" t="s">
        <v>1702</v>
      </c>
      <c r="B1409" s="20" t="s">
        <v>4909</v>
      </c>
      <c r="C1409" s="20" t="s">
        <v>4910</v>
      </c>
      <c r="D1409" s="20" t="s">
        <v>4911</v>
      </c>
      <c r="E1409" s="4" t="s">
        <v>17</v>
      </c>
      <c r="F1409" s="4">
        <v>109.0</v>
      </c>
      <c r="G1409" s="4">
        <v>3.52</v>
      </c>
      <c r="H1409" s="8">
        <v>0.2477</v>
      </c>
      <c r="I1409" s="8">
        <v>0.2083</v>
      </c>
      <c r="J1409" s="9">
        <v>0.003125</v>
      </c>
      <c r="K1409" s="21">
        <v>270.0</v>
      </c>
      <c r="L1409" s="4">
        <v>2.28</v>
      </c>
    </row>
    <row r="1410">
      <c r="A1410" s="20" t="s">
        <v>1704</v>
      </c>
      <c r="B1410" s="20" t="s">
        <v>4909</v>
      </c>
      <c r="C1410" s="20" t="s">
        <v>4910</v>
      </c>
      <c r="D1410" s="20" t="s">
        <v>4911</v>
      </c>
      <c r="E1410" s="4" t="s">
        <v>17</v>
      </c>
      <c r="F1410" s="4">
        <v>109.0</v>
      </c>
      <c r="G1410" s="4">
        <v>3.23</v>
      </c>
      <c r="H1410" s="8">
        <v>0.2018</v>
      </c>
      <c r="I1410" s="8">
        <v>0.2585</v>
      </c>
      <c r="J1410" s="9">
        <v>0.0032407407407407406</v>
      </c>
      <c r="K1410" s="21">
        <v>280.0</v>
      </c>
      <c r="L1410" s="4">
        <v>3.66</v>
      </c>
    </row>
    <row r="1411">
      <c r="A1411" s="20" t="s">
        <v>1705</v>
      </c>
      <c r="B1411" s="20" t="s">
        <v>4909</v>
      </c>
      <c r="C1411" s="20" t="s">
        <v>4910</v>
      </c>
      <c r="D1411" s="20" t="s">
        <v>4911</v>
      </c>
      <c r="E1411" s="4" t="s">
        <v>17</v>
      </c>
      <c r="F1411" s="4">
        <v>109.0</v>
      </c>
      <c r="G1411" s="4">
        <v>3.84</v>
      </c>
      <c r="H1411" s="8">
        <v>0.2294</v>
      </c>
      <c r="I1411" s="8">
        <v>0.2697</v>
      </c>
      <c r="J1411" s="9">
        <v>0.0022569444444444442</v>
      </c>
      <c r="K1411" s="21">
        <v>195.0</v>
      </c>
      <c r="L1411" s="4">
        <v>0.94</v>
      </c>
    </row>
    <row r="1412">
      <c r="A1412" s="20" t="s">
        <v>1706</v>
      </c>
      <c r="B1412" s="20" t="s">
        <v>4909</v>
      </c>
      <c r="C1412" s="20" t="s">
        <v>4910</v>
      </c>
      <c r="D1412" s="20" t="s">
        <v>4911</v>
      </c>
      <c r="E1412" s="4" t="s">
        <v>17</v>
      </c>
      <c r="F1412" s="4">
        <v>109.0</v>
      </c>
      <c r="G1412" s="4">
        <v>1.05</v>
      </c>
      <c r="H1412" s="8">
        <v>0.9908</v>
      </c>
      <c r="I1412" s="8">
        <v>0.0088</v>
      </c>
      <c r="J1412" s="9">
        <v>4.62962962962963E-4</v>
      </c>
      <c r="K1412" s="21">
        <v>40.0</v>
      </c>
      <c r="L1412" s="4">
        <v>0.0</v>
      </c>
    </row>
    <row r="1413">
      <c r="A1413" s="20" t="s">
        <v>1707</v>
      </c>
      <c r="B1413" s="20" t="s">
        <v>4904</v>
      </c>
      <c r="C1413" s="20" t="s">
        <v>4907</v>
      </c>
      <c r="D1413" s="20" t="s">
        <v>4908</v>
      </c>
      <c r="E1413" s="4" t="s">
        <v>15</v>
      </c>
      <c r="F1413" s="4">
        <v>109.0</v>
      </c>
      <c r="G1413" s="4">
        <v>3.06</v>
      </c>
      <c r="H1413" s="8">
        <v>0.211</v>
      </c>
      <c r="I1413" s="8">
        <v>0.1886</v>
      </c>
      <c r="J1413" s="9">
        <v>0.003159722222222222</v>
      </c>
      <c r="K1413" s="21">
        <v>273.0</v>
      </c>
      <c r="L1413" s="4">
        <v>3.83</v>
      </c>
    </row>
    <row r="1414">
      <c r="A1414" s="20" t="s">
        <v>1708</v>
      </c>
      <c r="B1414" s="20" t="s">
        <v>4904</v>
      </c>
      <c r="C1414" s="20" t="s">
        <v>4907</v>
      </c>
      <c r="D1414" s="20" t="s">
        <v>4908</v>
      </c>
      <c r="E1414" s="4" t="s">
        <v>15</v>
      </c>
      <c r="F1414" s="4">
        <v>109.0</v>
      </c>
      <c r="G1414" s="4">
        <v>2.34</v>
      </c>
      <c r="H1414" s="8">
        <v>0.3119</v>
      </c>
      <c r="I1414" s="8">
        <v>0.1529</v>
      </c>
      <c r="J1414" s="9">
        <v>0.004120370370370371</v>
      </c>
      <c r="K1414" s="21">
        <v>356.0</v>
      </c>
      <c r="L1414" s="4">
        <v>4.85</v>
      </c>
    </row>
    <row r="1415">
      <c r="A1415" s="20" t="s">
        <v>2142</v>
      </c>
      <c r="B1415" s="20" t="s">
        <v>4904</v>
      </c>
      <c r="C1415" s="20" t="s">
        <v>4907</v>
      </c>
      <c r="D1415" s="20" t="s">
        <v>4908</v>
      </c>
      <c r="E1415" s="4" t="s">
        <v>15</v>
      </c>
      <c r="F1415" s="4">
        <v>108.0</v>
      </c>
      <c r="G1415" s="4">
        <v>2.11</v>
      </c>
      <c r="H1415" s="8">
        <v>0.4074</v>
      </c>
      <c r="I1415" s="8">
        <v>0.136</v>
      </c>
      <c r="J1415" s="9">
        <v>0.003599537037037037</v>
      </c>
      <c r="K1415" s="21">
        <v>311.0</v>
      </c>
      <c r="L1415" s="4">
        <v>2.72</v>
      </c>
    </row>
    <row r="1416">
      <c r="A1416" s="20" t="s">
        <v>1710</v>
      </c>
      <c r="B1416" s="20" t="s">
        <v>4909</v>
      </c>
      <c r="C1416" s="20" t="s">
        <v>4910</v>
      </c>
      <c r="D1416" s="20" t="s">
        <v>4911</v>
      </c>
      <c r="E1416" s="4" t="s">
        <v>17</v>
      </c>
      <c r="F1416" s="4">
        <v>108.0</v>
      </c>
      <c r="G1416" s="4">
        <v>4.08</v>
      </c>
      <c r="H1416" s="8">
        <v>0.3148</v>
      </c>
      <c r="I1416" s="8">
        <v>0.1882</v>
      </c>
      <c r="J1416" s="9">
        <v>0.003981481481481482</v>
      </c>
      <c r="K1416" s="21">
        <v>344.0</v>
      </c>
      <c r="L1416" s="4">
        <v>3.08</v>
      </c>
    </row>
    <row r="1417">
      <c r="A1417" s="20" t="s">
        <v>1711</v>
      </c>
      <c r="B1417" s="20" t="s">
        <v>4909</v>
      </c>
      <c r="C1417" s="20" t="s">
        <v>4910</v>
      </c>
      <c r="D1417" s="20" t="s">
        <v>4911</v>
      </c>
      <c r="E1417" s="4" t="s">
        <v>17</v>
      </c>
      <c r="F1417" s="4">
        <v>108.0</v>
      </c>
      <c r="G1417" s="4">
        <v>4.52</v>
      </c>
      <c r="H1417" s="8">
        <v>0.2037</v>
      </c>
      <c r="I1417" s="8">
        <v>0.1537</v>
      </c>
      <c r="J1417" s="9">
        <v>0.0038773148148148148</v>
      </c>
      <c r="K1417" s="21">
        <v>335.0</v>
      </c>
      <c r="L1417" s="4">
        <v>3.58</v>
      </c>
    </row>
    <row r="1418">
      <c r="A1418" s="20" t="s">
        <v>1712</v>
      </c>
      <c r="B1418" s="20" t="s">
        <v>4909</v>
      </c>
      <c r="C1418" s="20" t="s">
        <v>4910</v>
      </c>
      <c r="D1418" s="20" t="s">
        <v>4911</v>
      </c>
      <c r="E1418" s="4" t="s">
        <v>17</v>
      </c>
      <c r="F1418" s="4">
        <v>108.0</v>
      </c>
      <c r="G1418" s="4">
        <v>4.06</v>
      </c>
      <c r="H1418" s="8">
        <v>0.3704</v>
      </c>
      <c r="I1418" s="8">
        <v>0.1233</v>
      </c>
      <c r="J1418" s="9">
        <v>0.0032291666666666666</v>
      </c>
      <c r="K1418" s="21">
        <v>279.0</v>
      </c>
      <c r="L1418" s="4">
        <v>3.96</v>
      </c>
    </row>
    <row r="1419">
      <c r="A1419" s="20" t="s">
        <v>1714</v>
      </c>
      <c r="B1419" s="20" t="s">
        <v>4909</v>
      </c>
      <c r="C1419" s="20" t="s">
        <v>4910</v>
      </c>
      <c r="D1419" s="20" t="s">
        <v>4911</v>
      </c>
      <c r="E1419" s="4" t="s">
        <v>17</v>
      </c>
      <c r="F1419" s="4">
        <v>108.0</v>
      </c>
      <c r="G1419" s="4">
        <v>4.09</v>
      </c>
      <c r="H1419" s="8">
        <v>0.25</v>
      </c>
      <c r="I1419" s="8">
        <v>0.1357</v>
      </c>
      <c r="J1419" s="9">
        <v>0.0038078703703703703</v>
      </c>
      <c r="K1419" s="21">
        <v>329.0</v>
      </c>
      <c r="L1419" s="4">
        <v>4.04</v>
      </c>
    </row>
    <row r="1420">
      <c r="A1420" s="20" t="s">
        <v>1715</v>
      </c>
      <c r="B1420" s="20" t="s">
        <v>4909</v>
      </c>
      <c r="C1420" s="20" t="s">
        <v>4910</v>
      </c>
      <c r="D1420" s="20" t="s">
        <v>4911</v>
      </c>
      <c r="E1420" s="4" t="s">
        <v>17</v>
      </c>
      <c r="F1420" s="4">
        <v>108.0</v>
      </c>
      <c r="G1420" s="4">
        <v>3.82</v>
      </c>
      <c r="H1420" s="8">
        <v>0.1667</v>
      </c>
      <c r="I1420" s="8">
        <v>0.2978</v>
      </c>
      <c r="J1420" s="9">
        <v>0.0032175925925925926</v>
      </c>
      <c r="K1420" s="21">
        <v>278.0</v>
      </c>
      <c r="L1420" s="4">
        <v>3.02</v>
      </c>
    </row>
    <row r="1421">
      <c r="A1421" s="20" t="s">
        <v>1716</v>
      </c>
      <c r="B1421" s="20" t="s">
        <v>4909</v>
      </c>
      <c r="C1421" s="20" t="s">
        <v>4910</v>
      </c>
      <c r="D1421" s="20" t="s">
        <v>4911</v>
      </c>
      <c r="E1421" s="4" t="s">
        <v>17</v>
      </c>
      <c r="F1421" s="4">
        <v>108.0</v>
      </c>
      <c r="G1421" s="4">
        <v>4.33</v>
      </c>
      <c r="H1421" s="8">
        <v>0.2685</v>
      </c>
      <c r="I1421" s="8">
        <v>0.188</v>
      </c>
      <c r="J1421" s="9">
        <v>0.005138888888888889</v>
      </c>
      <c r="K1421" s="21">
        <v>444.0</v>
      </c>
      <c r="L1421" s="4">
        <v>2.44</v>
      </c>
    </row>
    <row r="1422">
      <c r="A1422" s="20" t="s">
        <v>1717</v>
      </c>
      <c r="B1422" s="20" t="s">
        <v>4909</v>
      </c>
      <c r="C1422" s="20" t="s">
        <v>4910</v>
      </c>
      <c r="D1422" s="20" t="s">
        <v>4911</v>
      </c>
      <c r="E1422" s="4" t="s">
        <v>17</v>
      </c>
      <c r="F1422" s="4">
        <v>108.0</v>
      </c>
      <c r="G1422" s="4">
        <v>3.05</v>
      </c>
      <c r="H1422" s="8">
        <v>0.3611</v>
      </c>
      <c r="I1422" s="8">
        <v>0.1884</v>
      </c>
      <c r="J1422" s="9">
        <v>0.002476851851851852</v>
      </c>
      <c r="K1422" s="21">
        <v>214.0</v>
      </c>
      <c r="L1422" s="4">
        <v>2.13</v>
      </c>
    </row>
    <row r="1423">
      <c r="A1423" s="20" t="s">
        <v>1718</v>
      </c>
      <c r="B1423" s="20" t="s">
        <v>4904</v>
      </c>
      <c r="C1423" s="20" t="s">
        <v>4907</v>
      </c>
      <c r="D1423" s="20" t="s">
        <v>4908</v>
      </c>
      <c r="E1423" s="4" t="s">
        <v>15</v>
      </c>
      <c r="F1423" s="4">
        <v>108.0</v>
      </c>
      <c r="G1423" s="4">
        <v>2.44</v>
      </c>
      <c r="H1423" s="8">
        <v>0.3704</v>
      </c>
      <c r="I1423" s="8">
        <v>0.057</v>
      </c>
      <c r="J1423" s="9">
        <v>0.003912037037037037</v>
      </c>
      <c r="K1423" s="21">
        <v>338.0</v>
      </c>
      <c r="L1423" s="4">
        <v>2.4</v>
      </c>
    </row>
    <row r="1424">
      <c r="A1424" s="20" t="s">
        <v>1720</v>
      </c>
      <c r="B1424" s="20" t="s">
        <v>4904</v>
      </c>
      <c r="C1424" s="20" t="s">
        <v>4913</v>
      </c>
      <c r="D1424" s="20" t="s">
        <v>4915</v>
      </c>
      <c r="E1424" s="4" t="s">
        <v>4807</v>
      </c>
      <c r="F1424" s="4">
        <v>108.0</v>
      </c>
      <c r="G1424" s="4">
        <v>2.27</v>
      </c>
      <c r="H1424" s="8">
        <v>0.2963</v>
      </c>
      <c r="I1424" s="8">
        <v>0.2204</v>
      </c>
      <c r="J1424" s="9">
        <v>0.0034837962962962965</v>
      </c>
      <c r="K1424" s="21">
        <v>301.0</v>
      </c>
      <c r="L1424" s="4">
        <v>3.42</v>
      </c>
    </row>
    <row r="1425">
      <c r="A1425" s="20" t="s">
        <v>1721</v>
      </c>
      <c r="B1425" s="20" t="s">
        <v>4904</v>
      </c>
      <c r="C1425" s="20" t="s">
        <v>4907</v>
      </c>
      <c r="D1425" s="20" t="s">
        <v>4908</v>
      </c>
      <c r="E1425" s="4" t="s">
        <v>15</v>
      </c>
      <c r="F1425" s="4">
        <v>108.0</v>
      </c>
      <c r="G1425" s="4">
        <v>3.15</v>
      </c>
      <c r="H1425" s="8">
        <v>0.2685</v>
      </c>
      <c r="I1425" s="8">
        <v>0.1235</v>
      </c>
      <c r="J1425" s="9">
        <v>0.0051736111111111115</v>
      </c>
      <c r="K1425" s="21">
        <v>447.0</v>
      </c>
      <c r="L1425" s="4">
        <v>5.49</v>
      </c>
    </row>
    <row r="1426">
      <c r="A1426" s="20">
        <v>1.0</v>
      </c>
      <c r="B1426" s="20" t="s">
        <v>4904</v>
      </c>
      <c r="C1426" s="20" t="s">
        <v>4905</v>
      </c>
      <c r="D1426" s="20" t="s">
        <v>4906</v>
      </c>
      <c r="E1426" s="4" t="s">
        <v>12</v>
      </c>
      <c r="F1426" s="4">
        <v>107.0</v>
      </c>
      <c r="G1426" s="4">
        <v>2.24</v>
      </c>
      <c r="H1426" s="8">
        <v>0.3645</v>
      </c>
      <c r="I1426" s="8">
        <v>0.2</v>
      </c>
      <c r="J1426" s="9">
        <v>0.004027777777777778</v>
      </c>
      <c r="K1426" s="21">
        <v>348.0</v>
      </c>
      <c r="L1426" s="4">
        <v>3.21</v>
      </c>
    </row>
    <row r="1427">
      <c r="A1427" s="20">
        <v>3804.0</v>
      </c>
      <c r="B1427" s="20" t="s">
        <v>4904</v>
      </c>
      <c r="C1427" s="20" t="s">
        <v>4905</v>
      </c>
      <c r="D1427" s="20" t="s">
        <v>4906</v>
      </c>
      <c r="E1427" s="4" t="s">
        <v>12</v>
      </c>
      <c r="F1427" s="4">
        <v>107.0</v>
      </c>
      <c r="G1427" s="4">
        <v>2.3</v>
      </c>
      <c r="H1427" s="8">
        <v>0.3271</v>
      </c>
      <c r="I1427" s="8">
        <v>0.1098</v>
      </c>
      <c r="J1427" s="9">
        <v>0.0035185185185185185</v>
      </c>
      <c r="K1427" s="21">
        <v>304.0</v>
      </c>
      <c r="L1427" s="4">
        <v>2.69</v>
      </c>
    </row>
    <row r="1428">
      <c r="A1428" s="20" t="s">
        <v>1722</v>
      </c>
      <c r="B1428" s="20" t="s">
        <v>4909</v>
      </c>
      <c r="C1428" s="20" t="s">
        <v>4910</v>
      </c>
      <c r="D1428" s="20" t="s">
        <v>4911</v>
      </c>
      <c r="E1428" s="4" t="s">
        <v>17</v>
      </c>
      <c r="F1428" s="4">
        <v>107.0</v>
      </c>
      <c r="G1428" s="4">
        <v>3.14</v>
      </c>
      <c r="H1428" s="8">
        <v>0.3178</v>
      </c>
      <c r="I1428" s="8">
        <v>0.1905</v>
      </c>
      <c r="J1428" s="9">
        <v>0.0032523148148148147</v>
      </c>
      <c r="K1428" s="21">
        <v>281.0</v>
      </c>
      <c r="L1428" s="4">
        <v>2.71</v>
      </c>
    </row>
    <row r="1429">
      <c r="A1429" s="20" t="s">
        <v>1723</v>
      </c>
      <c r="B1429" s="20" t="s">
        <v>4909</v>
      </c>
      <c r="C1429" s="20" t="s">
        <v>4910</v>
      </c>
      <c r="D1429" s="20" t="s">
        <v>4912</v>
      </c>
      <c r="E1429" s="4" t="s">
        <v>32</v>
      </c>
      <c r="F1429" s="4">
        <v>107.0</v>
      </c>
      <c r="G1429" s="4">
        <v>3.14</v>
      </c>
      <c r="H1429" s="8">
        <v>0.243</v>
      </c>
      <c r="I1429" s="8">
        <v>0.1994</v>
      </c>
      <c r="J1429" s="9">
        <v>0.002638888888888889</v>
      </c>
      <c r="K1429" s="21">
        <v>228.0</v>
      </c>
      <c r="L1429" s="4">
        <v>1.97</v>
      </c>
    </row>
    <row r="1430">
      <c r="A1430" s="20" t="s">
        <v>1724</v>
      </c>
      <c r="B1430" s="20" t="s">
        <v>4909</v>
      </c>
      <c r="C1430" s="20" t="s">
        <v>4910</v>
      </c>
      <c r="D1430" s="20" t="s">
        <v>4911</v>
      </c>
      <c r="E1430" s="4" t="s">
        <v>17</v>
      </c>
      <c r="F1430" s="4">
        <v>107.0</v>
      </c>
      <c r="G1430" s="4">
        <v>4.66</v>
      </c>
      <c r="H1430" s="8">
        <v>0.2243</v>
      </c>
      <c r="I1430" s="8">
        <v>0.1503</v>
      </c>
      <c r="J1430" s="9">
        <v>0.004108796296296296</v>
      </c>
      <c r="K1430" s="21">
        <v>355.0</v>
      </c>
      <c r="L1430" s="4">
        <v>4.36</v>
      </c>
    </row>
    <row r="1431">
      <c r="A1431" s="20" t="s">
        <v>1725</v>
      </c>
      <c r="B1431" s="20" t="s">
        <v>4909</v>
      </c>
      <c r="C1431" s="20" t="s">
        <v>4910</v>
      </c>
      <c r="D1431" s="20" t="s">
        <v>4911</v>
      </c>
      <c r="E1431" s="4" t="s">
        <v>17</v>
      </c>
      <c r="F1431" s="4">
        <v>107.0</v>
      </c>
      <c r="G1431" s="4">
        <v>5.31</v>
      </c>
      <c r="H1431" s="8">
        <v>0.2617</v>
      </c>
      <c r="I1431" s="8">
        <v>0.1285</v>
      </c>
      <c r="J1431" s="9">
        <v>0.005567129629629629</v>
      </c>
      <c r="K1431" s="21">
        <v>481.0</v>
      </c>
      <c r="L1431" s="4">
        <v>4.74</v>
      </c>
    </row>
    <row r="1432">
      <c r="A1432" s="20" t="s">
        <v>1726</v>
      </c>
      <c r="B1432" s="20" t="s">
        <v>4909</v>
      </c>
      <c r="C1432" s="20" t="s">
        <v>4910</v>
      </c>
      <c r="D1432" s="20" t="s">
        <v>4912</v>
      </c>
      <c r="E1432" s="4" t="s">
        <v>32</v>
      </c>
      <c r="F1432" s="4">
        <v>107.0</v>
      </c>
      <c r="G1432" s="4">
        <v>2.46</v>
      </c>
      <c r="H1432" s="8">
        <v>0.1869</v>
      </c>
      <c r="I1432" s="8">
        <v>0.2471</v>
      </c>
      <c r="J1432" s="9">
        <v>0.0028587962962962963</v>
      </c>
      <c r="K1432" s="21">
        <v>247.0</v>
      </c>
      <c r="L1432" s="4">
        <v>4.78</v>
      </c>
    </row>
    <row r="1433">
      <c r="A1433" s="20" t="s">
        <v>1727</v>
      </c>
      <c r="B1433" s="20" t="s">
        <v>4909</v>
      </c>
      <c r="C1433" s="20" t="s">
        <v>4910</v>
      </c>
      <c r="D1433" s="20" t="s">
        <v>4911</v>
      </c>
      <c r="E1433" s="4" t="s">
        <v>17</v>
      </c>
      <c r="F1433" s="4">
        <v>107.0</v>
      </c>
      <c r="G1433" s="4">
        <v>3.52</v>
      </c>
      <c r="H1433" s="8">
        <v>0.215</v>
      </c>
      <c r="I1433" s="8">
        <v>0.2122</v>
      </c>
      <c r="J1433" s="9">
        <v>0.003159722222222222</v>
      </c>
      <c r="K1433" s="21">
        <v>273.0</v>
      </c>
      <c r="L1433" s="4">
        <v>3.53</v>
      </c>
    </row>
    <row r="1434">
      <c r="A1434" s="20" t="s">
        <v>1728</v>
      </c>
      <c r="B1434" s="20" t="s">
        <v>4909</v>
      </c>
      <c r="C1434" s="20" t="s">
        <v>4910</v>
      </c>
      <c r="D1434" s="20" t="s">
        <v>4911</v>
      </c>
      <c r="E1434" s="4" t="s">
        <v>17</v>
      </c>
      <c r="F1434" s="4">
        <v>107.0</v>
      </c>
      <c r="G1434" s="4">
        <v>2.5</v>
      </c>
      <c r="H1434" s="8">
        <v>0.2523</v>
      </c>
      <c r="I1434" s="8">
        <v>0.2846</v>
      </c>
      <c r="J1434" s="9">
        <v>0.0017476851851851852</v>
      </c>
      <c r="K1434" s="21">
        <v>151.0</v>
      </c>
      <c r="L1434" s="4">
        <v>1.33</v>
      </c>
    </row>
    <row r="1435">
      <c r="A1435" s="20" t="s">
        <v>1730</v>
      </c>
      <c r="B1435" s="20" t="s">
        <v>4904</v>
      </c>
      <c r="C1435" s="20" t="s">
        <v>4907</v>
      </c>
      <c r="D1435" s="20" t="s">
        <v>4908</v>
      </c>
      <c r="E1435" s="4" t="s">
        <v>15</v>
      </c>
      <c r="F1435" s="4">
        <v>107.0</v>
      </c>
      <c r="G1435" s="4">
        <v>2.74</v>
      </c>
      <c r="H1435" s="8">
        <v>0.1121</v>
      </c>
      <c r="I1435" s="8">
        <v>0.1775</v>
      </c>
      <c r="J1435" s="9">
        <v>0.0033796296296296296</v>
      </c>
      <c r="K1435" s="21">
        <v>292.0</v>
      </c>
      <c r="L1435" s="4">
        <v>3.47</v>
      </c>
    </row>
    <row r="1436">
      <c r="A1436" s="20" t="s">
        <v>1731</v>
      </c>
      <c r="B1436" s="20" t="s">
        <v>4904</v>
      </c>
      <c r="C1436" s="20" t="s">
        <v>4907</v>
      </c>
      <c r="D1436" s="20" t="s">
        <v>4908</v>
      </c>
      <c r="E1436" s="4" t="s">
        <v>15</v>
      </c>
      <c r="F1436" s="4">
        <v>107.0</v>
      </c>
      <c r="G1436" s="4">
        <v>1.43</v>
      </c>
      <c r="H1436" s="8">
        <v>0.8037</v>
      </c>
      <c r="I1436" s="8">
        <v>0.0261</v>
      </c>
      <c r="J1436" s="9">
        <v>0.003136574074074074</v>
      </c>
      <c r="K1436" s="21">
        <v>271.0</v>
      </c>
      <c r="L1436" s="4">
        <v>1.25</v>
      </c>
    </row>
    <row r="1437">
      <c r="A1437" s="20" t="s">
        <v>1732</v>
      </c>
      <c r="B1437" s="20" t="s">
        <v>4904</v>
      </c>
      <c r="C1437" s="20" t="s">
        <v>4907</v>
      </c>
      <c r="D1437" s="20" t="s">
        <v>4908</v>
      </c>
      <c r="E1437" s="4" t="s">
        <v>15</v>
      </c>
      <c r="F1437" s="4">
        <v>107.0</v>
      </c>
      <c r="G1437" s="4">
        <v>2.64</v>
      </c>
      <c r="H1437" s="8">
        <v>0.2056</v>
      </c>
      <c r="I1437" s="8">
        <v>0.2049</v>
      </c>
      <c r="J1437" s="9">
        <v>0.006354166666666667</v>
      </c>
      <c r="K1437" s="21">
        <v>549.0</v>
      </c>
      <c r="L1437" s="4">
        <v>6.01</v>
      </c>
    </row>
    <row r="1438">
      <c r="A1438" s="20" t="s">
        <v>1733</v>
      </c>
      <c r="B1438" s="20" t="s">
        <v>4909</v>
      </c>
      <c r="C1438" s="20" t="s">
        <v>4910</v>
      </c>
      <c r="D1438" s="20" t="s">
        <v>4911</v>
      </c>
      <c r="E1438" s="4" t="s">
        <v>17</v>
      </c>
      <c r="F1438" s="4">
        <v>107.0</v>
      </c>
      <c r="G1438" s="4">
        <v>3.29</v>
      </c>
      <c r="H1438" s="8">
        <v>0.1869</v>
      </c>
      <c r="I1438" s="8">
        <v>0.2273</v>
      </c>
      <c r="J1438" s="9">
        <v>0.002002314814814815</v>
      </c>
      <c r="K1438" s="21">
        <v>173.0</v>
      </c>
      <c r="L1438" s="4">
        <v>2.28</v>
      </c>
    </row>
    <row r="1439">
      <c r="A1439" s="20" t="s">
        <v>1734</v>
      </c>
      <c r="B1439" s="20" t="s">
        <v>4904</v>
      </c>
      <c r="C1439" s="20" t="s">
        <v>4907</v>
      </c>
      <c r="D1439" s="20" t="s">
        <v>4908</v>
      </c>
      <c r="E1439" s="4" t="s">
        <v>15</v>
      </c>
      <c r="F1439" s="4">
        <v>107.0</v>
      </c>
      <c r="G1439" s="4">
        <v>3.41</v>
      </c>
      <c r="H1439" s="8">
        <v>0.271</v>
      </c>
      <c r="I1439" s="8">
        <v>0.1342</v>
      </c>
      <c r="J1439" s="9">
        <v>0.003981481481481482</v>
      </c>
      <c r="K1439" s="21">
        <v>344.0</v>
      </c>
      <c r="L1439" s="4">
        <v>4.19</v>
      </c>
    </row>
    <row r="1440">
      <c r="A1440" s="20" t="s">
        <v>1735</v>
      </c>
      <c r="B1440" s="20" t="s">
        <v>4909</v>
      </c>
      <c r="C1440" s="20" t="s">
        <v>4910</v>
      </c>
      <c r="D1440" s="20" t="s">
        <v>4912</v>
      </c>
      <c r="E1440" s="4" t="s">
        <v>32</v>
      </c>
      <c r="F1440" s="4">
        <v>107.0</v>
      </c>
      <c r="G1440" s="4">
        <v>3.0</v>
      </c>
      <c r="H1440" s="8">
        <v>0.271</v>
      </c>
      <c r="I1440" s="8">
        <v>0.1277</v>
      </c>
      <c r="J1440" s="9">
        <v>0.002800925925925926</v>
      </c>
      <c r="K1440" s="21">
        <v>242.0</v>
      </c>
      <c r="L1440" s="4">
        <v>4.05</v>
      </c>
    </row>
    <row r="1441">
      <c r="A1441" s="20">
        <v>6849.0</v>
      </c>
      <c r="B1441" s="20" t="s">
        <v>4904</v>
      </c>
      <c r="C1441" s="20" t="s">
        <v>4905</v>
      </c>
      <c r="D1441" s="20" t="s">
        <v>4906</v>
      </c>
      <c r="E1441" s="4" t="s">
        <v>12</v>
      </c>
      <c r="F1441" s="4">
        <v>106.0</v>
      </c>
      <c r="G1441" s="4">
        <v>2.75</v>
      </c>
      <c r="H1441" s="8">
        <v>0.3585</v>
      </c>
      <c r="I1441" s="8">
        <v>0.0687</v>
      </c>
      <c r="J1441" s="9">
        <v>0.00542824074074074</v>
      </c>
      <c r="K1441" s="21">
        <v>469.0</v>
      </c>
      <c r="L1441" s="4">
        <v>3.73</v>
      </c>
    </row>
    <row r="1442">
      <c r="A1442" s="20" t="s">
        <v>1738</v>
      </c>
      <c r="B1442" s="20" t="s">
        <v>4909</v>
      </c>
      <c r="C1442" s="20" t="s">
        <v>4910</v>
      </c>
      <c r="D1442" s="20" t="s">
        <v>4911</v>
      </c>
      <c r="E1442" s="4" t="s">
        <v>17</v>
      </c>
      <c r="F1442" s="4">
        <v>106.0</v>
      </c>
      <c r="G1442" s="4">
        <v>3.32</v>
      </c>
      <c r="H1442" s="8">
        <v>0.3019</v>
      </c>
      <c r="I1442" s="8">
        <v>0.196</v>
      </c>
      <c r="J1442" s="9">
        <v>0.0029861111111111113</v>
      </c>
      <c r="K1442" s="21">
        <v>258.0</v>
      </c>
      <c r="L1442" s="4">
        <v>4.15</v>
      </c>
    </row>
    <row r="1443">
      <c r="A1443" s="20" t="s">
        <v>3006</v>
      </c>
      <c r="B1443" s="20" t="s">
        <v>4909</v>
      </c>
      <c r="C1443" s="20" t="s">
        <v>4910</v>
      </c>
      <c r="D1443" s="20" t="s">
        <v>4911</v>
      </c>
      <c r="E1443" s="4" t="s">
        <v>17</v>
      </c>
      <c r="F1443" s="4">
        <v>106.0</v>
      </c>
      <c r="G1443" s="4">
        <v>3.86</v>
      </c>
      <c r="H1443" s="8">
        <v>0.3019</v>
      </c>
      <c r="I1443" s="8">
        <v>0.1516</v>
      </c>
      <c r="J1443" s="9">
        <v>0.003993055555555555</v>
      </c>
      <c r="K1443" s="21">
        <v>345.0</v>
      </c>
      <c r="L1443" s="4">
        <v>3.03</v>
      </c>
    </row>
    <row r="1444">
      <c r="A1444" s="20" t="s">
        <v>1740</v>
      </c>
      <c r="B1444" s="20" t="s">
        <v>4904</v>
      </c>
      <c r="C1444" s="20" t="s">
        <v>4907</v>
      </c>
      <c r="D1444" s="20" t="s">
        <v>4906</v>
      </c>
      <c r="E1444" s="4" t="s">
        <v>21</v>
      </c>
      <c r="F1444" s="4">
        <v>106.0</v>
      </c>
      <c r="G1444" s="4">
        <v>2.48</v>
      </c>
      <c r="H1444" s="8">
        <v>0.2547</v>
      </c>
      <c r="I1444" s="8">
        <v>0.1103</v>
      </c>
      <c r="J1444" s="9">
        <v>0.0036226851851851854</v>
      </c>
      <c r="K1444" s="21">
        <v>313.0</v>
      </c>
      <c r="L1444" s="4">
        <v>3.71</v>
      </c>
    </row>
    <row r="1445">
      <c r="A1445" s="20" t="s">
        <v>1741</v>
      </c>
      <c r="B1445" s="20" t="s">
        <v>4909</v>
      </c>
      <c r="C1445" s="20" t="s">
        <v>4910</v>
      </c>
      <c r="D1445" s="20" t="s">
        <v>4911</v>
      </c>
      <c r="E1445" s="4" t="s">
        <v>17</v>
      </c>
      <c r="F1445" s="4">
        <v>106.0</v>
      </c>
      <c r="G1445" s="4">
        <v>3.08</v>
      </c>
      <c r="H1445" s="8">
        <v>0.3019</v>
      </c>
      <c r="I1445" s="8">
        <v>0.1166</v>
      </c>
      <c r="J1445" s="9">
        <v>0.004664351851851852</v>
      </c>
      <c r="K1445" s="21">
        <v>403.0</v>
      </c>
      <c r="L1445" s="4">
        <v>5.18</v>
      </c>
    </row>
    <row r="1446">
      <c r="A1446" s="20" t="s">
        <v>1742</v>
      </c>
      <c r="B1446" s="20" t="s">
        <v>4904</v>
      </c>
      <c r="C1446" s="20" t="s">
        <v>4907</v>
      </c>
      <c r="D1446" s="20" t="s">
        <v>4906</v>
      </c>
      <c r="E1446" s="4" t="s">
        <v>21</v>
      </c>
      <c r="F1446" s="4">
        <v>106.0</v>
      </c>
      <c r="G1446" s="4">
        <v>2.53</v>
      </c>
      <c r="H1446" s="8">
        <v>0.1981</v>
      </c>
      <c r="I1446" s="8">
        <v>0.1679</v>
      </c>
      <c r="J1446" s="9">
        <v>0.004375</v>
      </c>
      <c r="K1446" s="21">
        <v>378.0</v>
      </c>
      <c r="L1446" s="4">
        <v>6.27</v>
      </c>
    </row>
    <row r="1447">
      <c r="A1447" s="20" t="s">
        <v>1743</v>
      </c>
      <c r="B1447" s="20" t="s">
        <v>4909</v>
      </c>
      <c r="C1447" s="20" t="s">
        <v>4910</v>
      </c>
      <c r="D1447" s="20" t="s">
        <v>4911</v>
      </c>
      <c r="E1447" s="4" t="s">
        <v>17</v>
      </c>
      <c r="F1447" s="4">
        <v>106.0</v>
      </c>
      <c r="G1447" s="4">
        <v>3.25</v>
      </c>
      <c r="H1447" s="8">
        <v>0.3208</v>
      </c>
      <c r="I1447" s="8">
        <v>0.1686</v>
      </c>
      <c r="J1447" s="9">
        <v>0.001851851851851852</v>
      </c>
      <c r="K1447" s="21">
        <v>160.0</v>
      </c>
      <c r="L1447" s="4">
        <v>2.72</v>
      </c>
    </row>
    <row r="1448">
      <c r="A1448" s="20" t="s">
        <v>4821</v>
      </c>
      <c r="B1448" s="20" t="s">
        <v>4909</v>
      </c>
      <c r="C1448" s="20" t="s">
        <v>4910</v>
      </c>
      <c r="D1448" s="20" t="s">
        <v>4912</v>
      </c>
      <c r="E1448" s="4" t="s">
        <v>32</v>
      </c>
      <c r="F1448" s="4">
        <v>106.0</v>
      </c>
      <c r="G1448" s="4">
        <v>1.58</v>
      </c>
      <c r="H1448" s="8">
        <v>0.7453</v>
      </c>
      <c r="I1448" s="8">
        <v>0.0774</v>
      </c>
      <c r="J1448" s="9">
        <v>0.001400462962962963</v>
      </c>
      <c r="K1448" s="21">
        <v>121.0</v>
      </c>
      <c r="L1448" s="4">
        <v>1.19</v>
      </c>
    </row>
    <row r="1449">
      <c r="A1449" s="20" t="s">
        <v>1745</v>
      </c>
      <c r="B1449" s="20" t="s">
        <v>4909</v>
      </c>
      <c r="C1449" s="20" t="s">
        <v>4910</v>
      </c>
      <c r="D1449" s="20" t="s">
        <v>4911</v>
      </c>
      <c r="E1449" s="4" t="s">
        <v>17</v>
      </c>
      <c r="F1449" s="4">
        <v>106.0</v>
      </c>
      <c r="G1449" s="4">
        <v>2.41</v>
      </c>
      <c r="H1449" s="8">
        <v>0.0849</v>
      </c>
      <c r="I1449" s="8">
        <v>0.4863</v>
      </c>
      <c r="J1449" s="9">
        <v>0.001412037037037037</v>
      </c>
      <c r="K1449" s="21">
        <v>122.0</v>
      </c>
      <c r="L1449" s="4">
        <v>0.69</v>
      </c>
    </row>
    <row r="1450">
      <c r="A1450" s="20" t="s">
        <v>1746</v>
      </c>
      <c r="B1450" s="20" t="s">
        <v>4909</v>
      </c>
      <c r="C1450" s="20" t="s">
        <v>4910</v>
      </c>
      <c r="D1450" s="20" t="s">
        <v>4912</v>
      </c>
      <c r="E1450" s="4" t="s">
        <v>32</v>
      </c>
      <c r="F1450" s="4">
        <v>106.0</v>
      </c>
      <c r="G1450" s="4">
        <v>2.29</v>
      </c>
      <c r="H1450" s="8">
        <v>0.1321</v>
      </c>
      <c r="I1450" s="8">
        <v>0.2922</v>
      </c>
      <c r="J1450" s="9">
        <v>0.0033680555555555556</v>
      </c>
      <c r="K1450" s="21">
        <v>291.0</v>
      </c>
      <c r="L1450" s="4">
        <v>4.79</v>
      </c>
    </row>
    <row r="1451">
      <c r="A1451" s="20" t="s">
        <v>1749</v>
      </c>
      <c r="B1451" s="20" t="s">
        <v>4909</v>
      </c>
      <c r="C1451" s="20" t="s">
        <v>4910</v>
      </c>
      <c r="D1451" s="20" t="s">
        <v>4911</v>
      </c>
      <c r="E1451" s="4" t="s">
        <v>17</v>
      </c>
      <c r="F1451" s="4">
        <v>106.0</v>
      </c>
      <c r="G1451" s="4">
        <v>3.07</v>
      </c>
      <c r="H1451" s="8">
        <v>0.4057</v>
      </c>
      <c r="I1451" s="8">
        <v>0.1785</v>
      </c>
      <c r="J1451" s="9">
        <v>0.002037037037037037</v>
      </c>
      <c r="K1451" s="21">
        <v>176.0</v>
      </c>
      <c r="L1451" s="4">
        <v>1.55</v>
      </c>
    </row>
    <row r="1452">
      <c r="A1452" s="20" t="s">
        <v>1750</v>
      </c>
      <c r="B1452" s="20" t="s">
        <v>4909</v>
      </c>
      <c r="C1452" s="20" t="s">
        <v>4910</v>
      </c>
      <c r="D1452" s="20" t="s">
        <v>4911</v>
      </c>
      <c r="E1452" s="4" t="s">
        <v>17</v>
      </c>
      <c r="F1452" s="4">
        <v>106.0</v>
      </c>
      <c r="G1452" s="4">
        <v>4.59</v>
      </c>
      <c r="H1452" s="8">
        <v>0.1604</v>
      </c>
      <c r="I1452" s="8">
        <v>0.1602</v>
      </c>
      <c r="J1452" s="9">
        <v>0.0027199074074074074</v>
      </c>
      <c r="K1452" s="21">
        <v>235.0</v>
      </c>
      <c r="L1452" s="4">
        <v>3.4</v>
      </c>
    </row>
    <row r="1453">
      <c r="A1453" s="20" t="s">
        <v>1751</v>
      </c>
      <c r="B1453" s="20" t="s">
        <v>4909</v>
      </c>
      <c r="C1453" s="20" t="s">
        <v>4910</v>
      </c>
      <c r="D1453" s="20" t="s">
        <v>4911</v>
      </c>
      <c r="E1453" s="4" t="s">
        <v>17</v>
      </c>
      <c r="F1453" s="4">
        <v>106.0</v>
      </c>
      <c r="G1453" s="4">
        <v>2.9</v>
      </c>
      <c r="H1453" s="8">
        <v>0.2642</v>
      </c>
      <c r="I1453" s="8">
        <v>0.2899</v>
      </c>
      <c r="J1453" s="9">
        <v>0.0023032407407407407</v>
      </c>
      <c r="K1453" s="21">
        <v>199.0</v>
      </c>
      <c r="L1453" s="4">
        <v>2.13</v>
      </c>
    </row>
    <row r="1454">
      <c r="A1454" s="20" t="s">
        <v>1752</v>
      </c>
      <c r="B1454" s="20" t="s">
        <v>4909</v>
      </c>
      <c r="C1454" s="20" t="s">
        <v>4910</v>
      </c>
      <c r="D1454" s="20" t="s">
        <v>4911</v>
      </c>
      <c r="E1454" s="4" t="s">
        <v>17</v>
      </c>
      <c r="F1454" s="4">
        <v>106.0</v>
      </c>
      <c r="G1454" s="4">
        <v>5.95</v>
      </c>
      <c r="H1454" s="8">
        <v>0.1981</v>
      </c>
      <c r="I1454" s="8">
        <v>0.1585</v>
      </c>
      <c r="J1454" s="9">
        <v>0.006145833333333333</v>
      </c>
      <c r="K1454" s="21">
        <v>531.0</v>
      </c>
      <c r="L1454" s="4">
        <v>4.79</v>
      </c>
    </row>
    <row r="1455">
      <c r="A1455" s="20" t="s">
        <v>1753</v>
      </c>
      <c r="B1455" s="20" t="s">
        <v>4909</v>
      </c>
      <c r="C1455" s="20" t="s">
        <v>4910</v>
      </c>
      <c r="D1455" s="20" t="s">
        <v>4911</v>
      </c>
      <c r="E1455" s="4" t="s">
        <v>17</v>
      </c>
      <c r="F1455" s="4">
        <v>106.0</v>
      </c>
      <c r="G1455" s="4">
        <v>2.9</v>
      </c>
      <c r="H1455" s="8">
        <v>0.1226</v>
      </c>
      <c r="I1455" s="8">
        <v>0.3811</v>
      </c>
      <c r="J1455" s="9">
        <v>0.0023148148148148147</v>
      </c>
      <c r="K1455" s="21">
        <v>200.0</v>
      </c>
      <c r="L1455" s="4">
        <v>1.68</v>
      </c>
    </row>
    <row r="1456">
      <c r="A1456" s="20" t="s">
        <v>1754</v>
      </c>
      <c r="B1456" s="20" t="s">
        <v>4909</v>
      </c>
      <c r="C1456" s="20" t="s">
        <v>4910</v>
      </c>
      <c r="D1456" s="20" t="s">
        <v>4911</v>
      </c>
      <c r="E1456" s="4" t="s">
        <v>17</v>
      </c>
      <c r="F1456" s="4">
        <v>106.0</v>
      </c>
      <c r="G1456" s="4">
        <v>3.94</v>
      </c>
      <c r="H1456" s="8">
        <v>0.1887</v>
      </c>
      <c r="I1456" s="8">
        <v>0.177</v>
      </c>
      <c r="J1456" s="9">
        <v>0.005451388888888889</v>
      </c>
      <c r="K1456" s="21">
        <v>471.0</v>
      </c>
      <c r="L1456" s="4">
        <v>3.55</v>
      </c>
    </row>
    <row r="1457">
      <c r="A1457" s="20" t="s">
        <v>1755</v>
      </c>
      <c r="B1457" s="20" t="s">
        <v>4909</v>
      </c>
      <c r="C1457" s="20" t="s">
        <v>4910</v>
      </c>
      <c r="D1457" s="20" t="s">
        <v>4911</v>
      </c>
      <c r="E1457" s="4" t="s">
        <v>17</v>
      </c>
      <c r="F1457" s="4">
        <v>106.0</v>
      </c>
      <c r="G1457" s="4">
        <v>2.67</v>
      </c>
      <c r="H1457" s="8">
        <v>0.3868</v>
      </c>
      <c r="I1457" s="8">
        <v>0.1873</v>
      </c>
      <c r="J1457" s="9">
        <v>0.0017708333333333332</v>
      </c>
      <c r="K1457" s="21">
        <v>153.0</v>
      </c>
      <c r="L1457" s="4">
        <v>2.62</v>
      </c>
    </row>
    <row r="1458">
      <c r="A1458" s="20" t="s">
        <v>1756</v>
      </c>
      <c r="B1458" s="20" t="s">
        <v>4904</v>
      </c>
      <c r="C1458" s="20" t="s">
        <v>4907</v>
      </c>
      <c r="D1458" s="20" t="s">
        <v>4908</v>
      </c>
      <c r="E1458" s="4" t="s">
        <v>15</v>
      </c>
      <c r="F1458" s="4">
        <v>106.0</v>
      </c>
      <c r="G1458" s="4">
        <v>2.49</v>
      </c>
      <c r="H1458" s="8">
        <v>0.1226</v>
      </c>
      <c r="I1458" s="8">
        <v>0.2045</v>
      </c>
      <c r="J1458" s="9">
        <v>0.003912037037037037</v>
      </c>
      <c r="K1458" s="21">
        <v>338.0</v>
      </c>
      <c r="L1458" s="4">
        <v>5.35</v>
      </c>
    </row>
    <row r="1459">
      <c r="A1459" s="20" t="s">
        <v>1757</v>
      </c>
      <c r="B1459" s="20" t="s">
        <v>4909</v>
      </c>
      <c r="C1459" s="20" t="s">
        <v>4910</v>
      </c>
      <c r="D1459" s="20" t="s">
        <v>4911</v>
      </c>
      <c r="E1459" s="4" t="s">
        <v>17</v>
      </c>
      <c r="F1459" s="4">
        <v>106.0</v>
      </c>
      <c r="G1459" s="4">
        <v>3.25</v>
      </c>
      <c r="H1459" s="8">
        <v>0.1132</v>
      </c>
      <c r="I1459" s="8">
        <v>0.3304</v>
      </c>
      <c r="J1459" s="9">
        <v>0.0023148148148148147</v>
      </c>
      <c r="K1459" s="21">
        <v>200.0</v>
      </c>
      <c r="L1459" s="4">
        <v>2.02</v>
      </c>
    </row>
    <row r="1460">
      <c r="A1460" s="20" t="s">
        <v>1758</v>
      </c>
      <c r="B1460" s="20" t="s">
        <v>4909</v>
      </c>
      <c r="C1460" s="20" t="s">
        <v>4910</v>
      </c>
      <c r="D1460" s="20" t="s">
        <v>4911</v>
      </c>
      <c r="E1460" s="4" t="s">
        <v>17</v>
      </c>
      <c r="F1460" s="4">
        <v>106.0</v>
      </c>
      <c r="G1460" s="4">
        <v>2.94</v>
      </c>
      <c r="H1460" s="8">
        <v>0.2075</v>
      </c>
      <c r="I1460" s="8">
        <v>0.2308</v>
      </c>
      <c r="J1460" s="9">
        <v>0.0020486111111111113</v>
      </c>
      <c r="K1460" s="21">
        <v>177.0</v>
      </c>
      <c r="L1460" s="4">
        <v>2.54</v>
      </c>
    </row>
    <row r="1461">
      <c r="A1461" s="20">
        <v>21660.0</v>
      </c>
      <c r="B1461" s="20" t="s">
        <v>4904</v>
      </c>
      <c r="C1461" s="20" t="s">
        <v>4905</v>
      </c>
      <c r="D1461" s="20" t="s">
        <v>4906</v>
      </c>
      <c r="E1461" s="4" t="s">
        <v>12</v>
      </c>
      <c r="F1461" s="4">
        <v>105.0</v>
      </c>
      <c r="G1461" s="4">
        <v>2.41</v>
      </c>
      <c r="H1461" s="8">
        <v>0.2762</v>
      </c>
      <c r="I1461" s="8">
        <v>0.0791</v>
      </c>
      <c r="J1461" s="9">
        <v>0.004710648148148148</v>
      </c>
      <c r="K1461" s="21">
        <v>407.0</v>
      </c>
      <c r="L1461" s="4">
        <v>4.29</v>
      </c>
    </row>
    <row r="1462">
      <c r="A1462" s="20">
        <v>2976.0</v>
      </c>
      <c r="B1462" s="20" t="s">
        <v>4904</v>
      </c>
      <c r="C1462" s="20" t="s">
        <v>4905</v>
      </c>
      <c r="D1462" s="20" t="s">
        <v>4906</v>
      </c>
      <c r="E1462" s="4" t="s">
        <v>12</v>
      </c>
      <c r="F1462" s="4">
        <v>105.0</v>
      </c>
      <c r="G1462" s="4">
        <v>2.29</v>
      </c>
      <c r="H1462" s="8">
        <v>0.3143</v>
      </c>
      <c r="I1462" s="8">
        <v>0.0875</v>
      </c>
      <c r="J1462" s="9">
        <v>0.003298611111111111</v>
      </c>
      <c r="K1462" s="21">
        <v>285.0</v>
      </c>
      <c r="L1462" s="4">
        <v>2.7</v>
      </c>
    </row>
    <row r="1463">
      <c r="A1463" s="20" t="s">
        <v>1759</v>
      </c>
      <c r="B1463" s="20" t="s">
        <v>4909</v>
      </c>
      <c r="C1463" s="20" t="s">
        <v>4910</v>
      </c>
      <c r="D1463" s="20" t="s">
        <v>4911</v>
      </c>
      <c r="E1463" s="4" t="s">
        <v>17</v>
      </c>
      <c r="F1463" s="4">
        <v>105.0</v>
      </c>
      <c r="G1463" s="4">
        <v>2.7</v>
      </c>
      <c r="H1463" s="8">
        <v>0.2</v>
      </c>
      <c r="I1463" s="8">
        <v>0.2852</v>
      </c>
      <c r="J1463" s="9">
        <v>0.0022453703703703702</v>
      </c>
      <c r="K1463" s="21">
        <v>194.0</v>
      </c>
      <c r="L1463" s="4">
        <v>2.31</v>
      </c>
    </row>
    <row r="1464">
      <c r="A1464" s="20" t="s">
        <v>1760</v>
      </c>
      <c r="B1464" s="20" t="s">
        <v>4909</v>
      </c>
      <c r="C1464" s="20" t="s">
        <v>4910</v>
      </c>
      <c r="D1464" s="20" t="s">
        <v>4911</v>
      </c>
      <c r="E1464" s="4" t="s">
        <v>17</v>
      </c>
      <c r="F1464" s="4">
        <v>105.0</v>
      </c>
      <c r="G1464" s="4">
        <v>4.36</v>
      </c>
      <c r="H1464" s="8">
        <v>0.1905</v>
      </c>
      <c r="I1464" s="8">
        <v>0.2314</v>
      </c>
      <c r="J1464" s="9">
        <v>0.004120370370370371</v>
      </c>
      <c r="K1464" s="21">
        <v>356.0</v>
      </c>
      <c r="L1464" s="4">
        <v>3.54</v>
      </c>
    </row>
    <row r="1465">
      <c r="A1465" s="20" t="s">
        <v>1761</v>
      </c>
      <c r="B1465" s="20" t="s">
        <v>4909</v>
      </c>
      <c r="C1465" s="20" t="s">
        <v>4910</v>
      </c>
      <c r="D1465" s="20" t="s">
        <v>4911</v>
      </c>
      <c r="E1465" s="4" t="s">
        <v>17</v>
      </c>
      <c r="F1465" s="4">
        <v>105.0</v>
      </c>
      <c r="G1465" s="4">
        <v>6.14</v>
      </c>
      <c r="H1465" s="8">
        <v>0.2571</v>
      </c>
      <c r="I1465" s="8">
        <v>0.138</v>
      </c>
      <c r="J1465" s="9">
        <v>0.006319444444444444</v>
      </c>
      <c r="K1465" s="21">
        <v>546.0</v>
      </c>
      <c r="L1465" s="4">
        <v>4.56</v>
      </c>
    </row>
    <row r="1466">
      <c r="A1466" s="20" t="s">
        <v>1762</v>
      </c>
      <c r="B1466" s="20" t="s">
        <v>4909</v>
      </c>
      <c r="C1466" s="20" t="s">
        <v>4910</v>
      </c>
      <c r="D1466" s="20" t="s">
        <v>4911</v>
      </c>
      <c r="E1466" s="4" t="s">
        <v>17</v>
      </c>
      <c r="F1466" s="4">
        <v>105.0</v>
      </c>
      <c r="G1466" s="4">
        <v>3.55</v>
      </c>
      <c r="H1466" s="8">
        <v>0.1524</v>
      </c>
      <c r="I1466" s="8">
        <v>0.1475</v>
      </c>
      <c r="J1466" s="9">
        <v>0.004525462962962963</v>
      </c>
      <c r="K1466" s="21">
        <v>391.0</v>
      </c>
      <c r="L1466" s="4">
        <v>3.83</v>
      </c>
    </row>
    <row r="1467">
      <c r="A1467" s="20" t="s">
        <v>1764</v>
      </c>
      <c r="B1467" s="20" t="s">
        <v>4909</v>
      </c>
      <c r="C1467" s="20" t="s">
        <v>4910</v>
      </c>
      <c r="D1467" s="20" t="s">
        <v>4912</v>
      </c>
      <c r="E1467" s="4" t="s">
        <v>32</v>
      </c>
      <c r="F1467" s="4">
        <v>105.0</v>
      </c>
      <c r="G1467" s="4">
        <v>3.65</v>
      </c>
      <c r="H1467" s="8">
        <v>0.2286</v>
      </c>
      <c r="I1467" s="8">
        <v>0.2141</v>
      </c>
      <c r="J1467" s="9">
        <v>0.0030902777777777777</v>
      </c>
      <c r="K1467" s="21">
        <v>267.0</v>
      </c>
      <c r="L1467" s="4">
        <v>2.03</v>
      </c>
    </row>
    <row r="1468">
      <c r="A1468" s="20" t="s">
        <v>1765</v>
      </c>
      <c r="B1468" s="20" t="s">
        <v>4909</v>
      </c>
      <c r="C1468" s="20" t="s">
        <v>4910</v>
      </c>
      <c r="D1468" s="20" t="s">
        <v>4911</v>
      </c>
      <c r="E1468" s="4" t="s">
        <v>17</v>
      </c>
      <c r="F1468" s="4">
        <v>105.0</v>
      </c>
      <c r="G1468" s="4">
        <v>3.5</v>
      </c>
      <c r="H1468" s="8">
        <v>0.2</v>
      </c>
      <c r="I1468" s="8">
        <v>0.188</v>
      </c>
      <c r="J1468" s="9">
        <v>0.00375</v>
      </c>
      <c r="K1468" s="21">
        <v>324.0</v>
      </c>
      <c r="L1468" s="4">
        <v>3.5</v>
      </c>
    </row>
    <row r="1469">
      <c r="A1469" s="20" t="s">
        <v>1766</v>
      </c>
      <c r="B1469" s="20" t="s">
        <v>4909</v>
      </c>
      <c r="C1469" s="20" t="s">
        <v>4910</v>
      </c>
      <c r="D1469" s="20" t="s">
        <v>4912</v>
      </c>
      <c r="E1469" s="4" t="s">
        <v>32</v>
      </c>
      <c r="F1469" s="4">
        <v>105.0</v>
      </c>
      <c r="G1469" s="4">
        <v>1.84</v>
      </c>
      <c r="H1469" s="8">
        <v>0.6476</v>
      </c>
      <c r="I1469" s="8">
        <v>0.1088</v>
      </c>
      <c r="J1469" s="9">
        <v>6.712962962962962E-4</v>
      </c>
      <c r="K1469" s="21">
        <v>58.0</v>
      </c>
      <c r="L1469" s="4">
        <v>0.65</v>
      </c>
    </row>
    <row r="1470">
      <c r="A1470" s="20" t="s">
        <v>1767</v>
      </c>
      <c r="B1470" s="20" t="s">
        <v>4904</v>
      </c>
      <c r="C1470" s="20" t="s">
        <v>4913</v>
      </c>
      <c r="D1470" s="20" t="s">
        <v>4914</v>
      </c>
      <c r="E1470" s="4" t="s">
        <v>97</v>
      </c>
      <c r="F1470" s="4">
        <v>105.0</v>
      </c>
      <c r="G1470" s="4">
        <v>3.43</v>
      </c>
      <c r="H1470" s="8">
        <v>0.2857</v>
      </c>
      <c r="I1470" s="8">
        <v>0.0889</v>
      </c>
      <c r="J1470" s="9">
        <v>0.004837962962962963</v>
      </c>
      <c r="K1470" s="21">
        <v>418.0</v>
      </c>
      <c r="L1470" s="4">
        <v>7.12</v>
      </c>
    </row>
    <row r="1471">
      <c r="A1471" s="20" t="s">
        <v>1768</v>
      </c>
      <c r="B1471" s="20" t="s">
        <v>4904</v>
      </c>
      <c r="C1471" s="20" t="s">
        <v>4917</v>
      </c>
      <c r="D1471" s="20" t="s">
        <v>4918</v>
      </c>
      <c r="E1471" s="4" t="s">
        <v>642</v>
      </c>
      <c r="F1471" s="4">
        <v>105.0</v>
      </c>
      <c r="G1471" s="4">
        <v>7.74</v>
      </c>
      <c r="H1471" s="8">
        <v>0.219</v>
      </c>
      <c r="I1471" s="8">
        <v>0.0873</v>
      </c>
      <c r="J1471" s="9">
        <v>0.007662037037037037</v>
      </c>
      <c r="K1471" s="21">
        <v>662.0</v>
      </c>
      <c r="L1471" s="4">
        <v>5.36</v>
      </c>
    </row>
    <row r="1472">
      <c r="A1472" s="20" t="s">
        <v>1769</v>
      </c>
      <c r="B1472" s="20" t="s">
        <v>4904</v>
      </c>
      <c r="C1472" s="20" t="s">
        <v>4907</v>
      </c>
      <c r="D1472" s="20" t="s">
        <v>4908</v>
      </c>
      <c r="E1472" s="4" t="s">
        <v>15</v>
      </c>
      <c r="F1472" s="4">
        <v>105.0</v>
      </c>
      <c r="G1472" s="4">
        <v>2.66</v>
      </c>
      <c r="H1472" s="8">
        <v>0.3048</v>
      </c>
      <c r="I1472" s="8">
        <v>0.1004</v>
      </c>
      <c r="J1472" s="9">
        <v>0.003981481481481482</v>
      </c>
      <c r="K1472" s="21">
        <v>344.0</v>
      </c>
      <c r="L1472" s="4">
        <v>3.9</v>
      </c>
    </row>
    <row r="1473">
      <c r="A1473" s="20" t="s">
        <v>1770</v>
      </c>
      <c r="B1473" s="20" t="s">
        <v>4904</v>
      </c>
      <c r="C1473" s="20" t="s">
        <v>4907</v>
      </c>
      <c r="D1473" s="20" t="s">
        <v>4908</v>
      </c>
      <c r="E1473" s="4" t="s">
        <v>15</v>
      </c>
      <c r="F1473" s="4">
        <v>105.0</v>
      </c>
      <c r="G1473" s="4">
        <v>3.17</v>
      </c>
      <c r="H1473" s="8">
        <v>0.1619</v>
      </c>
      <c r="I1473" s="8">
        <v>0.1922</v>
      </c>
      <c r="J1473" s="9">
        <v>0.004085648148148148</v>
      </c>
      <c r="K1473" s="21">
        <v>353.0</v>
      </c>
      <c r="L1473" s="4">
        <v>3.62</v>
      </c>
    </row>
    <row r="1474">
      <c r="A1474" s="20" t="s">
        <v>1771</v>
      </c>
      <c r="B1474" s="20" t="s">
        <v>4904</v>
      </c>
      <c r="C1474" s="20" t="s">
        <v>4907</v>
      </c>
      <c r="D1474" s="20" t="s">
        <v>4908</v>
      </c>
      <c r="E1474" s="4" t="s">
        <v>15</v>
      </c>
      <c r="F1474" s="4">
        <v>105.0</v>
      </c>
      <c r="G1474" s="4">
        <v>3.73</v>
      </c>
      <c r="H1474" s="8">
        <v>0.2286</v>
      </c>
      <c r="I1474" s="8">
        <v>0.0995</v>
      </c>
      <c r="J1474" s="9">
        <v>0.005601851851851852</v>
      </c>
      <c r="K1474" s="21">
        <v>484.0</v>
      </c>
      <c r="L1474" s="4">
        <v>4.47</v>
      </c>
    </row>
    <row r="1475">
      <c r="A1475" s="20" t="s">
        <v>4822</v>
      </c>
      <c r="B1475" s="20" t="s">
        <v>4904</v>
      </c>
      <c r="C1475" s="20" t="s">
        <v>4907</v>
      </c>
      <c r="D1475" s="20" t="s">
        <v>4906</v>
      </c>
      <c r="E1475" s="4" t="s">
        <v>21</v>
      </c>
      <c r="F1475" s="4">
        <v>104.0</v>
      </c>
      <c r="G1475" s="4">
        <v>1.24</v>
      </c>
      <c r="H1475" s="8">
        <v>0.5673</v>
      </c>
      <c r="I1475" s="8">
        <v>0.093</v>
      </c>
      <c r="J1475" s="9">
        <v>0.0020949074074074073</v>
      </c>
      <c r="K1475" s="21">
        <v>181.0</v>
      </c>
      <c r="L1475" s="4">
        <v>3.11</v>
      </c>
    </row>
    <row r="1476">
      <c r="A1476" s="20" t="s">
        <v>1773</v>
      </c>
      <c r="B1476" s="20" t="s">
        <v>4909</v>
      </c>
      <c r="C1476" s="20" t="s">
        <v>4910</v>
      </c>
      <c r="D1476" s="20" t="s">
        <v>4911</v>
      </c>
      <c r="E1476" s="4" t="s">
        <v>17</v>
      </c>
      <c r="F1476" s="4">
        <v>104.0</v>
      </c>
      <c r="G1476" s="4">
        <v>3.0</v>
      </c>
      <c r="H1476" s="8">
        <v>0.1635</v>
      </c>
      <c r="I1476" s="8">
        <v>0.3173</v>
      </c>
      <c r="J1476" s="9">
        <v>0.0022453703703703702</v>
      </c>
      <c r="K1476" s="21">
        <v>194.0</v>
      </c>
      <c r="L1476" s="4">
        <v>1.66</v>
      </c>
    </row>
    <row r="1477">
      <c r="A1477" s="20" t="s">
        <v>1774</v>
      </c>
      <c r="B1477" s="20" t="s">
        <v>4909</v>
      </c>
      <c r="C1477" s="20" t="s">
        <v>4910</v>
      </c>
      <c r="D1477" s="20" t="s">
        <v>4911</v>
      </c>
      <c r="E1477" s="4" t="s">
        <v>17</v>
      </c>
      <c r="F1477" s="4">
        <v>104.0</v>
      </c>
      <c r="G1477" s="4">
        <v>2.49</v>
      </c>
      <c r="H1477" s="8">
        <v>0.1442</v>
      </c>
      <c r="I1477" s="8">
        <v>0.2278</v>
      </c>
      <c r="J1477" s="9">
        <v>0.0015972222222222223</v>
      </c>
      <c r="K1477" s="21">
        <v>138.0</v>
      </c>
      <c r="L1477" s="4">
        <v>2.45</v>
      </c>
    </row>
    <row r="1478">
      <c r="A1478" s="20" t="s">
        <v>1775</v>
      </c>
      <c r="B1478" s="20" t="s">
        <v>4909</v>
      </c>
      <c r="C1478" s="20" t="s">
        <v>4910</v>
      </c>
      <c r="D1478" s="20" t="s">
        <v>4911</v>
      </c>
      <c r="E1478" s="4" t="s">
        <v>17</v>
      </c>
      <c r="F1478" s="4">
        <v>104.0</v>
      </c>
      <c r="G1478" s="4">
        <v>2.97</v>
      </c>
      <c r="H1478" s="8">
        <v>0.1827</v>
      </c>
      <c r="I1478" s="8">
        <v>0.301</v>
      </c>
      <c r="J1478" s="9">
        <v>0.002349537037037037</v>
      </c>
      <c r="K1478" s="21">
        <v>203.0</v>
      </c>
      <c r="L1478" s="4">
        <v>1.98</v>
      </c>
    </row>
    <row r="1479">
      <c r="A1479" s="20" t="s">
        <v>1776</v>
      </c>
      <c r="B1479" s="20" t="s">
        <v>4909</v>
      </c>
      <c r="C1479" s="20" t="s">
        <v>4910</v>
      </c>
      <c r="D1479" s="20" t="s">
        <v>4911</v>
      </c>
      <c r="E1479" s="4" t="s">
        <v>17</v>
      </c>
      <c r="F1479" s="4">
        <v>104.0</v>
      </c>
      <c r="G1479" s="4">
        <v>5.37</v>
      </c>
      <c r="H1479" s="8">
        <v>0.2115</v>
      </c>
      <c r="I1479" s="8">
        <v>0.1308</v>
      </c>
      <c r="J1479" s="9">
        <v>0.004884259259259259</v>
      </c>
      <c r="K1479" s="21">
        <v>422.0</v>
      </c>
      <c r="L1479" s="4">
        <v>5.33</v>
      </c>
    </row>
    <row r="1480">
      <c r="A1480" s="20" t="s">
        <v>1777</v>
      </c>
      <c r="B1480" s="20" t="s">
        <v>4909</v>
      </c>
      <c r="C1480" s="20" t="s">
        <v>4910</v>
      </c>
      <c r="D1480" s="20" t="s">
        <v>4911</v>
      </c>
      <c r="E1480" s="4" t="s">
        <v>17</v>
      </c>
      <c r="F1480" s="4">
        <v>104.0</v>
      </c>
      <c r="G1480" s="4">
        <v>4.26</v>
      </c>
      <c r="H1480" s="8">
        <v>0.2212</v>
      </c>
      <c r="I1480" s="8">
        <v>0.1783</v>
      </c>
      <c r="J1480" s="9">
        <v>0.0043518518518518515</v>
      </c>
      <c r="K1480" s="21">
        <v>376.0</v>
      </c>
      <c r="L1480" s="4">
        <v>3.49</v>
      </c>
    </row>
    <row r="1481">
      <c r="A1481" s="20" t="s">
        <v>1778</v>
      </c>
      <c r="B1481" s="20" t="s">
        <v>4909</v>
      </c>
      <c r="C1481" s="20" t="s">
        <v>4910</v>
      </c>
      <c r="D1481" s="20" t="s">
        <v>4911</v>
      </c>
      <c r="E1481" s="4" t="s">
        <v>17</v>
      </c>
      <c r="F1481" s="4">
        <v>104.0</v>
      </c>
      <c r="G1481" s="4">
        <v>2.27</v>
      </c>
      <c r="H1481" s="8">
        <v>0.1442</v>
      </c>
      <c r="I1481" s="8">
        <v>0.2712</v>
      </c>
      <c r="J1481" s="9">
        <v>0.0032407407407407406</v>
      </c>
      <c r="K1481" s="21">
        <v>280.0</v>
      </c>
      <c r="L1481" s="4">
        <v>3.48</v>
      </c>
    </row>
    <row r="1482">
      <c r="A1482" s="20" t="s">
        <v>1779</v>
      </c>
      <c r="B1482" s="20" t="s">
        <v>4909</v>
      </c>
      <c r="C1482" s="20" t="s">
        <v>4910</v>
      </c>
      <c r="D1482" s="20" t="s">
        <v>4911</v>
      </c>
      <c r="E1482" s="4" t="s">
        <v>17</v>
      </c>
      <c r="F1482" s="4">
        <v>104.0</v>
      </c>
      <c r="G1482" s="4">
        <v>3.64</v>
      </c>
      <c r="H1482" s="8">
        <v>0.2115</v>
      </c>
      <c r="I1482" s="8">
        <v>0.219</v>
      </c>
      <c r="J1482" s="9">
        <v>0.002627314814814815</v>
      </c>
      <c r="K1482" s="21">
        <v>227.0</v>
      </c>
      <c r="L1482" s="4">
        <v>1.78</v>
      </c>
    </row>
    <row r="1483">
      <c r="A1483" s="20" t="s">
        <v>1780</v>
      </c>
      <c r="B1483" s="20" t="s">
        <v>4904</v>
      </c>
      <c r="C1483" s="20" t="s">
        <v>4907</v>
      </c>
      <c r="D1483" s="20" t="s">
        <v>4908</v>
      </c>
      <c r="E1483" s="4" t="s">
        <v>15</v>
      </c>
      <c r="F1483" s="4">
        <v>104.0</v>
      </c>
      <c r="G1483" s="4">
        <v>2.61</v>
      </c>
      <c r="H1483" s="8">
        <v>0.0962</v>
      </c>
      <c r="I1483" s="8">
        <v>0.1919</v>
      </c>
      <c r="J1483" s="9">
        <v>0.002534722222222222</v>
      </c>
      <c r="K1483" s="21">
        <v>219.0</v>
      </c>
      <c r="L1483" s="4">
        <v>3.72</v>
      </c>
    </row>
    <row r="1484">
      <c r="A1484" s="20" t="s">
        <v>1781</v>
      </c>
      <c r="B1484" s="20" t="s">
        <v>4909</v>
      </c>
      <c r="C1484" s="20" t="s">
        <v>4910</v>
      </c>
      <c r="D1484" s="20" t="s">
        <v>4911</v>
      </c>
      <c r="E1484" s="4" t="s">
        <v>17</v>
      </c>
      <c r="F1484" s="4">
        <v>104.0</v>
      </c>
      <c r="G1484" s="4">
        <v>3.2</v>
      </c>
      <c r="H1484" s="8">
        <v>0.2308</v>
      </c>
      <c r="I1484" s="8">
        <v>0.2012</v>
      </c>
      <c r="J1484" s="9">
        <v>0.0028125</v>
      </c>
      <c r="K1484" s="21">
        <v>243.0</v>
      </c>
      <c r="L1484" s="4">
        <v>3.57</v>
      </c>
    </row>
    <row r="1485">
      <c r="A1485" s="20" t="s">
        <v>1782</v>
      </c>
      <c r="B1485" s="20" t="s">
        <v>4909</v>
      </c>
      <c r="C1485" s="20" t="s">
        <v>4910</v>
      </c>
      <c r="D1485" s="20" t="s">
        <v>4911</v>
      </c>
      <c r="E1485" s="4" t="s">
        <v>17</v>
      </c>
      <c r="F1485" s="4">
        <v>104.0</v>
      </c>
      <c r="G1485" s="4">
        <v>3.01</v>
      </c>
      <c r="H1485" s="8">
        <v>0.1346</v>
      </c>
      <c r="I1485" s="8">
        <v>0.2428</v>
      </c>
      <c r="J1485" s="9">
        <v>0.004780092592592593</v>
      </c>
      <c r="K1485" s="21">
        <v>413.0</v>
      </c>
      <c r="L1485" s="4">
        <v>4.17</v>
      </c>
    </row>
    <row r="1486">
      <c r="A1486" s="20" t="s">
        <v>1783</v>
      </c>
      <c r="B1486" s="20" t="s">
        <v>4909</v>
      </c>
      <c r="C1486" s="20" t="s">
        <v>4910</v>
      </c>
      <c r="D1486" s="20" t="s">
        <v>4911</v>
      </c>
      <c r="E1486" s="4" t="s">
        <v>17</v>
      </c>
      <c r="F1486" s="4">
        <v>104.0</v>
      </c>
      <c r="G1486" s="4">
        <v>3.63</v>
      </c>
      <c r="H1486" s="8">
        <v>0.2115</v>
      </c>
      <c r="I1486" s="8">
        <v>0.2381</v>
      </c>
      <c r="J1486" s="9">
        <v>0.003148148148148148</v>
      </c>
      <c r="K1486" s="21">
        <v>272.0</v>
      </c>
      <c r="L1486" s="4">
        <v>2.41</v>
      </c>
    </row>
    <row r="1487">
      <c r="A1487" s="20">
        <v>29203.0</v>
      </c>
      <c r="B1487" s="20" t="s">
        <v>4904</v>
      </c>
      <c r="C1487" s="20" t="s">
        <v>4905</v>
      </c>
      <c r="D1487" s="20" t="s">
        <v>4906</v>
      </c>
      <c r="E1487" s="4" t="s">
        <v>12</v>
      </c>
      <c r="F1487" s="4">
        <v>103.0</v>
      </c>
      <c r="G1487" s="4">
        <v>2.47</v>
      </c>
      <c r="H1487" s="8">
        <v>0.4466</v>
      </c>
      <c r="I1487" s="8">
        <v>0.0669</v>
      </c>
      <c r="J1487" s="9">
        <v>0.0026157407407407405</v>
      </c>
      <c r="K1487" s="21">
        <v>226.0</v>
      </c>
      <c r="L1487" s="4">
        <v>2.91</v>
      </c>
    </row>
    <row r="1488">
      <c r="A1488" s="20" t="s">
        <v>1785</v>
      </c>
      <c r="B1488" s="20" t="s">
        <v>4909</v>
      </c>
      <c r="C1488" s="20" t="s">
        <v>4910</v>
      </c>
      <c r="D1488" s="20" t="s">
        <v>4911</v>
      </c>
      <c r="E1488" s="4" t="s">
        <v>17</v>
      </c>
      <c r="F1488" s="4">
        <v>103.0</v>
      </c>
      <c r="G1488" s="4">
        <v>3.94</v>
      </c>
      <c r="H1488" s="8">
        <v>0.1262</v>
      </c>
      <c r="I1488" s="8">
        <v>0.17</v>
      </c>
      <c r="J1488" s="9">
        <v>0.0037962962962962963</v>
      </c>
      <c r="K1488" s="21">
        <v>328.0</v>
      </c>
      <c r="L1488" s="4">
        <v>5.29</v>
      </c>
    </row>
    <row r="1489">
      <c r="A1489" s="20" t="s">
        <v>1786</v>
      </c>
      <c r="B1489" s="20" t="s">
        <v>4909</v>
      </c>
      <c r="C1489" s="20" t="s">
        <v>4910</v>
      </c>
      <c r="D1489" s="20" t="s">
        <v>4911</v>
      </c>
      <c r="E1489" s="4" t="s">
        <v>17</v>
      </c>
      <c r="F1489" s="4">
        <v>103.0</v>
      </c>
      <c r="G1489" s="4">
        <v>4.78</v>
      </c>
      <c r="H1489" s="8">
        <v>0.2524</v>
      </c>
      <c r="I1489" s="8">
        <v>0.122</v>
      </c>
      <c r="J1489" s="9">
        <v>0.004293981481481481</v>
      </c>
      <c r="K1489" s="21">
        <v>371.0</v>
      </c>
      <c r="L1489" s="4">
        <v>4.27</v>
      </c>
    </row>
    <row r="1490">
      <c r="A1490" s="20" t="s">
        <v>1788</v>
      </c>
      <c r="B1490" s="20" t="s">
        <v>4904</v>
      </c>
      <c r="C1490" s="20" t="s">
        <v>4907</v>
      </c>
      <c r="D1490" s="20" t="s">
        <v>4908</v>
      </c>
      <c r="E1490" s="4" t="s">
        <v>15</v>
      </c>
      <c r="F1490" s="4">
        <v>103.0</v>
      </c>
      <c r="G1490" s="4">
        <v>2.64</v>
      </c>
      <c r="H1490" s="8">
        <v>0.2039</v>
      </c>
      <c r="I1490" s="8">
        <v>0.1765</v>
      </c>
      <c r="J1490" s="9">
        <v>0.004733796296296297</v>
      </c>
      <c r="K1490" s="21">
        <v>409.0</v>
      </c>
      <c r="L1490" s="4">
        <v>4.07</v>
      </c>
    </row>
    <row r="1491">
      <c r="A1491" s="20" t="s">
        <v>1789</v>
      </c>
      <c r="B1491" s="20" t="s">
        <v>4909</v>
      </c>
      <c r="C1491" s="20" t="s">
        <v>4910</v>
      </c>
      <c r="D1491" s="20" t="s">
        <v>4911</v>
      </c>
      <c r="E1491" s="4" t="s">
        <v>17</v>
      </c>
      <c r="F1491" s="4">
        <v>103.0</v>
      </c>
      <c r="G1491" s="4">
        <v>3.74</v>
      </c>
      <c r="H1491" s="8">
        <v>0.3204</v>
      </c>
      <c r="I1491" s="8">
        <v>0.1714</v>
      </c>
      <c r="J1491" s="9">
        <v>0.0028125</v>
      </c>
      <c r="K1491" s="21">
        <v>243.0</v>
      </c>
      <c r="L1491" s="4">
        <v>2.64</v>
      </c>
    </row>
    <row r="1492">
      <c r="A1492" s="20" t="s">
        <v>1790</v>
      </c>
      <c r="B1492" s="20" t="s">
        <v>4909</v>
      </c>
      <c r="C1492" s="20" t="s">
        <v>4910</v>
      </c>
      <c r="D1492" s="20" t="s">
        <v>4911</v>
      </c>
      <c r="E1492" s="4" t="s">
        <v>17</v>
      </c>
      <c r="F1492" s="4">
        <v>103.0</v>
      </c>
      <c r="G1492" s="4">
        <v>4.44</v>
      </c>
      <c r="H1492" s="8">
        <v>0.3107</v>
      </c>
      <c r="I1492" s="8">
        <v>0.1269</v>
      </c>
      <c r="J1492" s="9">
        <v>0.0035416666666666665</v>
      </c>
      <c r="K1492" s="21">
        <v>306.0</v>
      </c>
      <c r="L1492" s="4">
        <v>3.14</v>
      </c>
    </row>
    <row r="1493">
      <c r="A1493" s="20" t="s">
        <v>1791</v>
      </c>
      <c r="B1493" s="20" t="s">
        <v>4909</v>
      </c>
      <c r="C1493" s="20" t="s">
        <v>4910</v>
      </c>
      <c r="D1493" s="20" t="s">
        <v>4911</v>
      </c>
      <c r="E1493" s="4" t="s">
        <v>17</v>
      </c>
      <c r="F1493" s="4">
        <v>103.0</v>
      </c>
      <c r="G1493" s="4">
        <v>3.45</v>
      </c>
      <c r="H1493" s="8">
        <v>0.2136</v>
      </c>
      <c r="I1493" s="8">
        <v>0.3408</v>
      </c>
      <c r="J1493" s="9">
        <v>0.003171296296296296</v>
      </c>
      <c r="K1493" s="21">
        <v>274.0</v>
      </c>
      <c r="L1493" s="4">
        <v>2.4</v>
      </c>
    </row>
    <row r="1494">
      <c r="A1494" s="20" t="s">
        <v>1792</v>
      </c>
      <c r="B1494" s="20" t="s">
        <v>4909</v>
      </c>
      <c r="C1494" s="20" t="s">
        <v>4910</v>
      </c>
      <c r="D1494" s="20" t="s">
        <v>4911</v>
      </c>
      <c r="E1494" s="4" t="s">
        <v>17</v>
      </c>
      <c r="F1494" s="4">
        <v>103.0</v>
      </c>
      <c r="G1494" s="4">
        <v>4.7</v>
      </c>
      <c r="H1494" s="8">
        <v>0.2913</v>
      </c>
      <c r="I1494" s="8">
        <v>0.1364</v>
      </c>
      <c r="J1494" s="9">
        <v>0.004780092592592593</v>
      </c>
      <c r="K1494" s="21">
        <v>413.0</v>
      </c>
      <c r="L1494" s="4">
        <v>5.93</v>
      </c>
    </row>
    <row r="1495">
      <c r="A1495" s="20" t="s">
        <v>1793</v>
      </c>
      <c r="B1495" s="20" t="s">
        <v>4909</v>
      </c>
      <c r="C1495" s="20" t="s">
        <v>4910</v>
      </c>
      <c r="D1495" s="20" t="s">
        <v>4911</v>
      </c>
      <c r="E1495" s="4" t="s">
        <v>17</v>
      </c>
      <c r="F1495" s="4">
        <v>103.0</v>
      </c>
      <c r="G1495" s="4">
        <v>4.76</v>
      </c>
      <c r="H1495" s="8">
        <v>0.2816</v>
      </c>
      <c r="I1495" s="8">
        <v>0.1592</v>
      </c>
      <c r="J1495" s="9">
        <v>0.003715277777777778</v>
      </c>
      <c r="K1495" s="21">
        <v>321.0</v>
      </c>
      <c r="L1495" s="4">
        <v>3.95</v>
      </c>
    </row>
    <row r="1496">
      <c r="A1496" s="20" t="s">
        <v>1794</v>
      </c>
      <c r="B1496" s="20" t="s">
        <v>4904</v>
      </c>
      <c r="C1496" s="20" t="s">
        <v>4907</v>
      </c>
      <c r="D1496" s="20" t="s">
        <v>4908</v>
      </c>
      <c r="E1496" s="4" t="s">
        <v>15</v>
      </c>
      <c r="F1496" s="4">
        <v>103.0</v>
      </c>
      <c r="G1496" s="4">
        <v>2.86</v>
      </c>
      <c r="H1496" s="8">
        <v>0.3204</v>
      </c>
      <c r="I1496" s="8">
        <v>0.1797</v>
      </c>
      <c r="J1496" s="9">
        <v>0.003553240740740741</v>
      </c>
      <c r="K1496" s="21">
        <v>307.0</v>
      </c>
      <c r="L1496" s="4">
        <v>2.94</v>
      </c>
    </row>
    <row r="1497">
      <c r="A1497" s="20" t="s">
        <v>1796</v>
      </c>
      <c r="B1497" s="20" t="s">
        <v>4909</v>
      </c>
      <c r="C1497" s="20" t="s">
        <v>4910</v>
      </c>
      <c r="D1497" s="20" t="s">
        <v>4912</v>
      </c>
      <c r="E1497" s="4" t="s">
        <v>32</v>
      </c>
      <c r="F1497" s="4">
        <v>103.0</v>
      </c>
      <c r="G1497" s="4">
        <v>2.41</v>
      </c>
      <c r="H1497" s="8">
        <v>0.1262</v>
      </c>
      <c r="I1497" s="8">
        <v>0.2742</v>
      </c>
      <c r="J1497" s="9">
        <v>0.002939814814814815</v>
      </c>
      <c r="K1497" s="21">
        <v>254.0</v>
      </c>
      <c r="L1497" s="4">
        <v>5.11</v>
      </c>
    </row>
    <row r="1498">
      <c r="A1498" s="20" t="s">
        <v>1797</v>
      </c>
      <c r="B1498" s="20" t="s">
        <v>4909</v>
      </c>
      <c r="C1498" s="20" t="s">
        <v>4910</v>
      </c>
      <c r="D1498" s="20" t="s">
        <v>4911</v>
      </c>
      <c r="E1498" s="4" t="s">
        <v>17</v>
      </c>
      <c r="F1498" s="4">
        <v>103.0</v>
      </c>
      <c r="G1498" s="4">
        <v>7.03</v>
      </c>
      <c r="H1498" s="8">
        <v>0.2621</v>
      </c>
      <c r="I1498" s="8">
        <v>0.105</v>
      </c>
      <c r="J1498" s="9">
        <v>0.006030092592592593</v>
      </c>
      <c r="K1498" s="21">
        <v>521.0</v>
      </c>
      <c r="L1498" s="4">
        <v>3.26</v>
      </c>
    </row>
    <row r="1499">
      <c r="A1499" s="20" t="s">
        <v>1798</v>
      </c>
      <c r="B1499" s="20" t="s">
        <v>4909</v>
      </c>
      <c r="C1499" s="20" t="s">
        <v>4910</v>
      </c>
      <c r="D1499" s="20" t="s">
        <v>4911</v>
      </c>
      <c r="E1499" s="4" t="s">
        <v>17</v>
      </c>
      <c r="F1499" s="4">
        <v>103.0</v>
      </c>
      <c r="G1499" s="4">
        <v>2.97</v>
      </c>
      <c r="H1499" s="8">
        <v>0.2136</v>
      </c>
      <c r="I1499" s="8">
        <v>0.3039</v>
      </c>
      <c r="J1499" s="9">
        <v>0.0032060185185185186</v>
      </c>
      <c r="K1499" s="21">
        <v>277.0</v>
      </c>
      <c r="L1499" s="4">
        <v>3.63</v>
      </c>
    </row>
    <row r="1500">
      <c r="A1500" s="20" t="s">
        <v>1799</v>
      </c>
      <c r="B1500" s="20" t="s">
        <v>4909</v>
      </c>
      <c r="C1500" s="20" t="s">
        <v>4910</v>
      </c>
      <c r="D1500" s="20" t="s">
        <v>4911</v>
      </c>
      <c r="E1500" s="4" t="s">
        <v>17</v>
      </c>
      <c r="F1500" s="4">
        <v>103.0</v>
      </c>
      <c r="G1500" s="4">
        <v>3.41</v>
      </c>
      <c r="H1500" s="8">
        <v>0.1845</v>
      </c>
      <c r="I1500" s="8">
        <v>0.2963</v>
      </c>
      <c r="J1500" s="9">
        <v>0.0031134259259259257</v>
      </c>
      <c r="K1500" s="21">
        <v>269.0</v>
      </c>
      <c r="L1500" s="4">
        <v>1.55</v>
      </c>
    </row>
    <row r="1501">
      <c r="A1501" s="20" t="s">
        <v>1800</v>
      </c>
      <c r="B1501" s="20" t="s">
        <v>4909</v>
      </c>
      <c r="C1501" s="20" t="s">
        <v>4910</v>
      </c>
      <c r="D1501" s="20" t="s">
        <v>4911</v>
      </c>
      <c r="E1501" s="4" t="s">
        <v>17</v>
      </c>
      <c r="F1501" s="4">
        <v>103.0</v>
      </c>
      <c r="G1501" s="4">
        <v>4.08</v>
      </c>
      <c r="H1501" s="8">
        <v>0.1845</v>
      </c>
      <c r="I1501" s="8">
        <v>0.1405</v>
      </c>
      <c r="J1501" s="9">
        <v>0.003969907407407407</v>
      </c>
      <c r="K1501" s="21">
        <v>343.0</v>
      </c>
      <c r="L1501" s="4">
        <v>4.64</v>
      </c>
    </row>
    <row r="1502">
      <c r="A1502" s="20" t="s">
        <v>1801</v>
      </c>
      <c r="B1502" s="20" t="s">
        <v>4909</v>
      </c>
      <c r="C1502" s="20" t="s">
        <v>4910</v>
      </c>
      <c r="D1502" s="20" t="s">
        <v>4911</v>
      </c>
      <c r="E1502" s="4" t="s">
        <v>17</v>
      </c>
      <c r="F1502" s="4">
        <v>103.0</v>
      </c>
      <c r="G1502" s="4">
        <v>3.75</v>
      </c>
      <c r="H1502" s="8">
        <v>0.2427</v>
      </c>
      <c r="I1502" s="8">
        <v>0.1943</v>
      </c>
      <c r="J1502" s="9">
        <v>0.003159722222222222</v>
      </c>
      <c r="K1502" s="21">
        <v>273.0</v>
      </c>
      <c r="L1502" s="4">
        <v>2.36</v>
      </c>
    </row>
    <row r="1503">
      <c r="A1503" s="20" t="s">
        <v>1802</v>
      </c>
      <c r="B1503" s="20" t="s">
        <v>4909</v>
      </c>
      <c r="C1503" s="20" t="s">
        <v>4910</v>
      </c>
      <c r="D1503" s="20" t="s">
        <v>4911</v>
      </c>
      <c r="E1503" s="4" t="s">
        <v>17</v>
      </c>
      <c r="F1503" s="4">
        <v>103.0</v>
      </c>
      <c r="G1503" s="4">
        <v>2.5</v>
      </c>
      <c r="H1503" s="8">
        <v>0.1456</v>
      </c>
      <c r="I1503" s="8">
        <v>0.4651</v>
      </c>
      <c r="J1503" s="9">
        <v>0.0019560185185185184</v>
      </c>
      <c r="K1503" s="21">
        <v>169.0</v>
      </c>
      <c r="L1503" s="4">
        <v>1.48</v>
      </c>
    </row>
    <row r="1504">
      <c r="A1504" s="20" t="s">
        <v>1803</v>
      </c>
      <c r="B1504" s="20" t="s">
        <v>4904</v>
      </c>
      <c r="C1504" s="20" t="s">
        <v>4907</v>
      </c>
      <c r="D1504" s="20" t="s">
        <v>4906</v>
      </c>
      <c r="E1504" s="4" t="s">
        <v>21</v>
      </c>
      <c r="F1504" s="4">
        <v>103.0</v>
      </c>
      <c r="G1504" s="4">
        <v>2.63</v>
      </c>
      <c r="H1504" s="8">
        <v>0.2427</v>
      </c>
      <c r="I1504" s="8">
        <v>0.1144</v>
      </c>
      <c r="J1504" s="9">
        <v>0.0035069444444444445</v>
      </c>
      <c r="K1504" s="21">
        <v>303.0</v>
      </c>
      <c r="L1504" s="4">
        <v>4.79</v>
      </c>
    </row>
    <row r="1505">
      <c r="A1505" s="20" t="s">
        <v>2494</v>
      </c>
      <c r="B1505" s="20" t="s">
        <v>4909</v>
      </c>
      <c r="C1505" s="20" t="s">
        <v>4910</v>
      </c>
      <c r="D1505" s="20" t="s">
        <v>4911</v>
      </c>
      <c r="E1505" s="4" t="s">
        <v>17</v>
      </c>
      <c r="F1505" s="4">
        <v>103.0</v>
      </c>
      <c r="G1505" s="4">
        <v>3.58</v>
      </c>
      <c r="H1505" s="8">
        <v>0.1748</v>
      </c>
      <c r="I1505" s="8">
        <v>0.2439</v>
      </c>
      <c r="J1505" s="9">
        <v>0.0030555555555555557</v>
      </c>
      <c r="K1505" s="21">
        <v>264.0</v>
      </c>
      <c r="L1505" s="4">
        <v>2.61</v>
      </c>
    </row>
    <row r="1506">
      <c r="A1506" s="20" t="s">
        <v>1805</v>
      </c>
      <c r="B1506" s="20" t="s">
        <v>4909</v>
      </c>
      <c r="C1506" s="20" t="s">
        <v>4910</v>
      </c>
      <c r="D1506" s="20" t="s">
        <v>4911</v>
      </c>
      <c r="E1506" s="4" t="s">
        <v>17</v>
      </c>
      <c r="F1506" s="4">
        <v>102.0</v>
      </c>
      <c r="G1506" s="4">
        <v>3.81</v>
      </c>
      <c r="H1506" s="8">
        <v>0.2843</v>
      </c>
      <c r="I1506" s="8">
        <v>0.162</v>
      </c>
      <c r="J1506" s="9">
        <v>0.0033564814814814816</v>
      </c>
      <c r="K1506" s="21">
        <v>290.0</v>
      </c>
      <c r="L1506" s="4">
        <v>3.4</v>
      </c>
    </row>
    <row r="1507">
      <c r="A1507" s="20" t="s">
        <v>1806</v>
      </c>
      <c r="B1507" s="20" t="s">
        <v>4904</v>
      </c>
      <c r="C1507" s="20" t="s">
        <v>4913</v>
      </c>
      <c r="D1507" s="20" t="s">
        <v>4914</v>
      </c>
      <c r="E1507" s="4" t="s">
        <v>97</v>
      </c>
      <c r="F1507" s="4">
        <v>102.0</v>
      </c>
      <c r="G1507" s="4">
        <v>1.75</v>
      </c>
      <c r="H1507" s="8">
        <v>0.2451</v>
      </c>
      <c r="I1507" s="8">
        <v>0.2079</v>
      </c>
      <c r="J1507" s="9">
        <v>0.0021759259259259258</v>
      </c>
      <c r="K1507" s="21">
        <v>188.0</v>
      </c>
      <c r="L1507" s="4">
        <v>2.69</v>
      </c>
    </row>
    <row r="1508">
      <c r="A1508" s="20" t="s">
        <v>1807</v>
      </c>
      <c r="B1508" s="20" t="s">
        <v>4904</v>
      </c>
      <c r="C1508" s="20" t="s">
        <v>4917</v>
      </c>
      <c r="D1508" s="20" t="s">
        <v>4918</v>
      </c>
      <c r="E1508" s="4" t="s">
        <v>642</v>
      </c>
      <c r="F1508" s="4">
        <v>102.0</v>
      </c>
      <c r="G1508" s="4">
        <v>2.92</v>
      </c>
      <c r="H1508" s="8">
        <v>0.3039</v>
      </c>
      <c r="I1508" s="8">
        <v>0.2752</v>
      </c>
      <c r="J1508" s="9">
        <v>0.0026157407407407405</v>
      </c>
      <c r="K1508" s="21">
        <v>226.0</v>
      </c>
      <c r="L1508" s="4">
        <v>2.56</v>
      </c>
    </row>
    <row r="1509">
      <c r="A1509" s="20" t="s">
        <v>1808</v>
      </c>
      <c r="B1509" s="20" t="s">
        <v>4909</v>
      </c>
      <c r="C1509" s="20" t="s">
        <v>4910</v>
      </c>
      <c r="D1509" s="20" t="s">
        <v>4911</v>
      </c>
      <c r="E1509" s="4" t="s">
        <v>17</v>
      </c>
      <c r="F1509" s="4">
        <v>102.0</v>
      </c>
      <c r="G1509" s="4">
        <v>3.39</v>
      </c>
      <c r="H1509" s="8">
        <v>0.1275</v>
      </c>
      <c r="I1509" s="8">
        <v>0.2775</v>
      </c>
      <c r="J1509" s="9">
        <v>0.002210648148148148</v>
      </c>
      <c r="K1509" s="21">
        <v>191.0</v>
      </c>
      <c r="L1509" s="4">
        <v>2.45</v>
      </c>
    </row>
    <row r="1510">
      <c r="A1510" s="20" t="s">
        <v>1809</v>
      </c>
      <c r="B1510" s="20" t="s">
        <v>4909</v>
      </c>
      <c r="C1510" s="20" t="s">
        <v>4910</v>
      </c>
      <c r="D1510" s="20" t="s">
        <v>4911</v>
      </c>
      <c r="E1510" s="4" t="s">
        <v>17</v>
      </c>
      <c r="F1510" s="4">
        <v>102.0</v>
      </c>
      <c r="G1510" s="4">
        <v>3.13</v>
      </c>
      <c r="H1510" s="8">
        <v>0.3235</v>
      </c>
      <c r="I1510" s="8">
        <v>0.2226</v>
      </c>
      <c r="J1510" s="9">
        <v>0.003136574074074074</v>
      </c>
      <c r="K1510" s="21">
        <v>271.0</v>
      </c>
      <c r="L1510" s="4">
        <v>2.26</v>
      </c>
    </row>
    <row r="1511">
      <c r="A1511" s="20" t="s">
        <v>1810</v>
      </c>
      <c r="B1511" s="20" t="s">
        <v>4909</v>
      </c>
      <c r="C1511" s="20" t="s">
        <v>4910</v>
      </c>
      <c r="D1511" s="20" t="s">
        <v>4911</v>
      </c>
      <c r="E1511" s="4" t="s">
        <v>17</v>
      </c>
      <c r="F1511" s="4">
        <v>102.0</v>
      </c>
      <c r="G1511" s="4">
        <v>4.23</v>
      </c>
      <c r="H1511" s="8">
        <v>0.2157</v>
      </c>
      <c r="I1511" s="8">
        <v>0.2227</v>
      </c>
      <c r="J1511" s="9">
        <v>0.0021180555555555558</v>
      </c>
      <c r="K1511" s="21">
        <v>183.0</v>
      </c>
      <c r="L1511" s="4">
        <v>2.08</v>
      </c>
    </row>
    <row r="1512">
      <c r="A1512" s="20" t="s">
        <v>1811</v>
      </c>
      <c r="B1512" s="20" t="s">
        <v>4909</v>
      </c>
      <c r="C1512" s="20" t="s">
        <v>4910</v>
      </c>
      <c r="D1512" s="20" t="s">
        <v>4911</v>
      </c>
      <c r="E1512" s="4" t="s">
        <v>17</v>
      </c>
      <c r="F1512" s="4">
        <v>102.0</v>
      </c>
      <c r="G1512" s="4">
        <v>3.71</v>
      </c>
      <c r="H1512" s="8">
        <v>0.2157</v>
      </c>
      <c r="I1512" s="8">
        <v>0.1984</v>
      </c>
      <c r="J1512" s="9">
        <v>0.004525462962962963</v>
      </c>
      <c r="K1512" s="21">
        <v>391.0</v>
      </c>
      <c r="L1512" s="4">
        <v>3.2</v>
      </c>
    </row>
    <row r="1513">
      <c r="A1513" s="20" t="s">
        <v>1812</v>
      </c>
      <c r="B1513" s="20" t="s">
        <v>4904</v>
      </c>
      <c r="C1513" s="20" t="s">
        <v>4907</v>
      </c>
      <c r="D1513" s="20" t="s">
        <v>4906</v>
      </c>
      <c r="E1513" s="4" t="s">
        <v>21</v>
      </c>
      <c r="F1513" s="4">
        <v>102.0</v>
      </c>
      <c r="G1513" s="4">
        <v>2.25</v>
      </c>
      <c r="H1513" s="8">
        <v>0.2451</v>
      </c>
      <c r="I1513" s="8">
        <v>0.262</v>
      </c>
      <c r="J1513" s="9">
        <v>0.0022337962962962962</v>
      </c>
      <c r="K1513" s="21">
        <v>193.0</v>
      </c>
      <c r="L1513" s="4">
        <v>2.08</v>
      </c>
    </row>
    <row r="1514">
      <c r="A1514" s="20" t="s">
        <v>2296</v>
      </c>
      <c r="B1514" s="20" t="s">
        <v>4909</v>
      </c>
      <c r="C1514" s="20" t="s">
        <v>4910</v>
      </c>
      <c r="D1514" s="20" t="s">
        <v>4911</v>
      </c>
      <c r="E1514" s="4" t="s">
        <v>17</v>
      </c>
      <c r="F1514" s="4">
        <v>102.0</v>
      </c>
      <c r="G1514" s="4">
        <v>3.8</v>
      </c>
      <c r="H1514" s="8">
        <v>0.2745</v>
      </c>
      <c r="I1514" s="8">
        <v>0.317</v>
      </c>
      <c r="J1514" s="9">
        <v>0.004479166666666667</v>
      </c>
      <c r="K1514" s="21">
        <v>387.0</v>
      </c>
      <c r="L1514" s="4">
        <v>6.71</v>
      </c>
    </row>
    <row r="1515">
      <c r="A1515" s="20" t="s">
        <v>1815</v>
      </c>
      <c r="B1515" s="20" t="s">
        <v>4909</v>
      </c>
      <c r="C1515" s="20" t="s">
        <v>4910</v>
      </c>
      <c r="D1515" s="20" t="s">
        <v>4911</v>
      </c>
      <c r="E1515" s="4" t="s">
        <v>17</v>
      </c>
      <c r="F1515" s="4">
        <v>102.0</v>
      </c>
      <c r="G1515" s="4">
        <v>2.75</v>
      </c>
      <c r="H1515" s="8">
        <v>0.2745</v>
      </c>
      <c r="I1515" s="8">
        <v>0.2491</v>
      </c>
      <c r="J1515" s="9">
        <v>0.0015162037037037036</v>
      </c>
      <c r="K1515" s="21">
        <v>131.0</v>
      </c>
      <c r="L1515" s="4">
        <v>2.02</v>
      </c>
    </row>
    <row r="1516">
      <c r="A1516" s="20" t="s">
        <v>1816</v>
      </c>
      <c r="B1516" s="20" t="s">
        <v>4909</v>
      </c>
      <c r="C1516" s="20" t="s">
        <v>4910</v>
      </c>
      <c r="D1516" s="20" t="s">
        <v>4911</v>
      </c>
      <c r="E1516" s="4" t="s">
        <v>17</v>
      </c>
      <c r="F1516" s="4">
        <v>102.0</v>
      </c>
      <c r="G1516" s="4">
        <v>4.33</v>
      </c>
      <c r="H1516" s="8">
        <v>0.3137</v>
      </c>
      <c r="I1516" s="8">
        <v>0.1403</v>
      </c>
      <c r="J1516" s="9">
        <v>0.0029861111111111113</v>
      </c>
      <c r="K1516" s="21">
        <v>258.0</v>
      </c>
      <c r="L1516" s="4">
        <v>1.91</v>
      </c>
    </row>
    <row r="1517">
      <c r="A1517" s="20" t="s">
        <v>1818</v>
      </c>
      <c r="B1517" s="20" t="s">
        <v>4909</v>
      </c>
      <c r="C1517" s="20" t="s">
        <v>4910</v>
      </c>
      <c r="D1517" s="20" t="s">
        <v>4911</v>
      </c>
      <c r="E1517" s="4" t="s">
        <v>17</v>
      </c>
      <c r="F1517" s="4">
        <v>102.0</v>
      </c>
      <c r="G1517" s="4">
        <v>2.78</v>
      </c>
      <c r="H1517" s="8">
        <v>0.2451</v>
      </c>
      <c r="I1517" s="8">
        <v>0.2923</v>
      </c>
      <c r="J1517" s="9">
        <v>0.0014699074074074074</v>
      </c>
      <c r="K1517" s="21">
        <v>127.0</v>
      </c>
      <c r="L1517" s="4">
        <v>2.55</v>
      </c>
    </row>
    <row r="1518">
      <c r="A1518" s="20" t="s">
        <v>1819</v>
      </c>
      <c r="B1518" s="20" t="s">
        <v>4909</v>
      </c>
      <c r="C1518" s="20" t="s">
        <v>4910</v>
      </c>
      <c r="D1518" s="20" t="s">
        <v>4911</v>
      </c>
      <c r="E1518" s="4" t="s">
        <v>17</v>
      </c>
      <c r="F1518" s="4">
        <v>102.0</v>
      </c>
      <c r="G1518" s="4">
        <v>3.55</v>
      </c>
      <c r="H1518" s="8">
        <v>0.3431</v>
      </c>
      <c r="I1518" s="8">
        <v>0.1796</v>
      </c>
      <c r="J1518" s="9">
        <v>0.0023148148148148147</v>
      </c>
      <c r="K1518" s="21">
        <v>200.0</v>
      </c>
      <c r="L1518" s="4">
        <v>1.7</v>
      </c>
    </row>
    <row r="1519">
      <c r="A1519" s="20" t="s">
        <v>4124</v>
      </c>
      <c r="B1519" s="20" t="s">
        <v>4904</v>
      </c>
      <c r="C1519" s="20" t="s">
        <v>4907</v>
      </c>
      <c r="D1519" s="20" t="s">
        <v>4908</v>
      </c>
      <c r="E1519" s="4" t="s">
        <v>15</v>
      </c>
      <c r="F1519" s="4">
        <v>102.0</v>
      </c>
      <c r="G1519" s="4">
        <v>2.52</v>
      </c>
      <c r="H1519" s="8">
        <v>0.4118</v>
      </c>
      <c r="I1519" s="8">
        <v>0.1362</v>
      </c>
      <c r="J1519" s="9">
        <v>0.006006944444444444</v>
      </c>
      <c r="K1519" s="21">
        <v>519.0</v>
      </c>
      <c r="L1519" s="4">
        <v>4.76</v>
      </c>
    </row>
    <row r="1520">
      <c r="A1520" s="20" t="s">
        <v>1821</v>
      </c>
      <c r="B1520" s="20" t="s">
        <v>4909</v>
      </c>
      <c r="C1520" s="20" t="s">
        <v>4910</v>
      </c>
      <c r="D1520" s="20" t="s">
        <v>4911</v>
      </c>
      <c r="E1520" s="4" t="s">
        <v>17</v>
      </c>
      <c r="F1520" s="4">
        <v>102.0</v>
      </c>
      <c r="G1520" s="4">
        <v>3.91</v>
      </c>
      <c r="H1520" s="8">
        <v>0.1961</v>
      </c>
      <c r="I1520" s="8">
        <v>0.416</v>
      </c>
      <c r="J1520" s="9">
        <v>0.0032523148148148147</v>
      </c>
      <c r="K1520" s="21">
        <v>281.0</v>
      </c>
      <c r="L1520" s="4">
        <v>2.57</v>
      </c>
    </row>
    <row r="1521">
      <c r="A1521" s="20">
        <v>30263.0</v>
      </c>
      <c r="B1521" s="20" t="s">
        <v>4904</v>
      </c>
      <c r="C1521" s="20" t="s">
        <v>4905</v>
      </c>
      <c r="D1521" s="20" t="s">
        <v>4906</v>
      </c>
      <c r="E1521" s="4" t="s">
        <v>12</v>
      </c>
      <c r="F1521" s="4">
        <v>101.0</v>
      </c>
      <c r="G1521" s="4">
        <v>2.32</v>
      </c>
      <c r="H1521" s="8">
        <v>0.2277</v>
      </c>
      <c r="I1521" s="8">
        <v>0.2009</v>
      </c>
      <c r="J1521" s="9">
        <v>0.0031944444444444446</v>
      </c>
      <c r="K1521" s="21">
        <v>276.0</v>
      </c>
      <c r="L1521" s="4">
        <v>2.47</v>
      </c>
    </row>
    <row r="1522">
      <c r="A1522" s="20" t="s">
        <v>1823</v>
      </c>
      <c r="B1522" s="20" t="s">
        <v>4909</v>
      </c>
      <c r="C1522" s="20" t="s">
        <v>4910</v>
      </c>
      <c r="D1522" s="20" t="s">
        <v>4911</v>
      </c>
      <c r="E1522" s="4" t="s">
        <v>17</v>
      </c>
      <c r="F1522" s="4">
        <v>101.0</v>
      </c>
      <c r="G1522" s="4">
        <v>4.12</v>
      </c>
      <c r="H1522" s="8">
        <v>0.1782</v>
      </c>
      <c r="I1522" s="8">
        <v>0.2091</v>
      </c>
      <c r="J1522" s="9">
        <v>0.002824074074074074</v>
      </c>
      <c r="K1522" s="21">
        <v>244.0</v>
      </c>
      <c r="L1522" s="4">
        <v>2.55</v>
      </c>
    </row>
    <row r="1523">
      <c r="A1523" s="20" t="s">
        <v>1824</v>
      </c>
      <c r="B1523" s="20" t="s">
        <v>4909</v>
      </c>
      <c r="C1523" s="20" t="s">
        <v>4910</v>
      </c>
      <c r="D1523" s="20" t="s">
        <v>4911</v>
      </c>
      <c r="E1523" s="4" t="s">
        <v>17</v>
      </c>
      <c r="F1523" s="4">
        <v>101.0</v>
      </c>
      <c r="G1523" s="4">
        <v>4.16</v>
      </c>
      <c r="H1523" s="8">
        <v>0.2574</v>
      </c>
      <c r="I1523" s="8">
        <v>0.1429</v>
      </c>
      <c r="J1523" s="9">
        <v>0.002777777777777778</v>
      </c>
      <c r="K1523" s="21">
        <v>240.0</v>
      </c>
      <c r="L1523" s="4">
        <v>2.62</v>
      </c>
    </row>
    <row r="1524">
      <c r="A1524" s="20" t="s">
        <v>1825</v>
      </c>
      <c r="B1524" s="20" t="s">
        <v>4909</v>
      </c>
      <c r="C1524" s="20" t="s">
        <v>4910</v>
      </c>
      <c r="D1524" s="20" t="s">
        <v>4911</v>
      </c>
      <c r="E1524" s="4" t="s">
        <v>17</v>
      </c>
      <c r="F1524" s="4">
        <v>101.0</v>
      </c>
      <c r="G1524" s="4">
        <v>2.85</v>
      </c>
      <c r="H1524" s="8">
        <v>0.1287</v>
      </c>
      <c r="I1524" s="8">
        <v>0.5</v>
      </c>
      <c r="J1524" s="9">
        <v>0.0018981481481481482</v>
      </c>
      <c r="K1524" s="21">
        <v>164.0</v>
      </c>
      <c r="L1524" s="4">
        <v>1.04</v>
      </c>
    </row>
    <row r="1525">
      <c r="A1525" s="20" t="s">
        <v>1826</v>
      </c>
      <c r="B1525" s="20" t="s">
        <v>4909</v>
      </c>
      <c r="C1525" s="20" t="s">
        <v>4910</v>
      </c>
      <c r="D1525" s="20" t="s">
        <v>4911</v>
      </c>
      <c r="E1525" s="4" t="s">
        <v>17</v>
      </c>
      <c r="F1525" s="4">
        <v>101.0</v>
      </c>
      <c r="G1525" s="4">
        <v>2.79</v>
      </c>
      <c r="H1525" s="8">
        <v>0.1287</v>
      </c>
      <c r="I1525" s="8">
        <v>0.1986</v>
      </c>
      <c r="J1525" s="9">
        <v>0.0033912037037037036</v>
      </c>
      <c r="K1525" s="21">
        <v>293.0</v>
      </c>
      <c r="L1525" s="4">
        <v>4.23</v>
      </c>
    </row>
    <row r="1526">
      <c r="A1526" s="20" t="s">
        <v>1827</v>
      </c>
      <c r="B1526" s="20" t="s">
        <v>4909</v>
      </c>
      <c r="C1526" s="20" t="s">
        <v>4910</v>
      </c>
      <c r="D1526" s="20" t="s">
        <v>4911</v>
      </c>
      <c r="E1526" s="4" t="s">
        <v>17</v>
      </c>
      <c r="F1526" s="4">
        <v>101.0</v>
      </c>
      <c r="G1526" s="4">
        <v>5.53</v>
      </c>
      <c r="H1526" s="8">
        <v>0.1881</v>
      </c>
      <c r="I1526" s="8">
        <v>0.4472</v>
      </c>
      <c r="J1526" s="9">
        <v>0.002337962962962963</v>
      </c>
      <c r="K1526" s="21">
        <v>202.0</v>
      </c>
      <c r="L1526" s="4">
        <v>2.21</v>
      </c>
    </row>
    <row r="1527">
      <c r="A1527" s="20" t="s">
        <v>3245</v>
      </c>
      <c r="B1527" s="20" t="s">
        <v>4909</v>
      </c>
      <c r="C1527" s="20" t="s">
        <v>4910</v>
      </c>
      <c r="D1527" s="20" t="s">
        <v>4911</v>
      </c>
      <c r="E1527" s="4" t="s">
        <v>17</v>
      </c>
      <c r="F1527" s="4">
        <v>101.0</v>
      </c>
      <c r="G1527" s="4">
        <v>4.56</v>
      </c>
      <c r="H1527" s="8">
        <v>0.2376</v>
      </c>
      <c r="I1527" s="8">
        <v>0.141</v>
      </c>
      <c r="J1527" s="9">
        <v>0.0046875</v>
      </c>
      <c r="K1527" s="21">
        <v>405.0</v>
      </c>
      <c r="L1527" s="4">
        <v>4.99</v>
      </c>
    </row>
    <row r="1528">
      <c r="A1528" s="20" t="s">
        <v>1829</v>
      </c>
      <c r="B1528" s="20" t="s">
        <v>4909</v>
      </c>
      <c r="C1528" s="20" t="s">
        <v>4910</v>
      </c>
      <c r="D1528" s="20" t="s">
        <v>4911</v>
      </c>
      <c r="E1528" s="4" t="s">
        <v>17</v>
      </c>
      <c r="F1528" s="4">
        <v>101.0</v>
      </c>
      <c r="G1528" s="4">
        <v>5.08</v>
      </c>
      <c r="H1528" s="8">
        <v>0.297</v>
      </c>
      <c r="I1528" s="8">
        <v>0.1228</v>
      </c>
      <c r="J1528" s="9">
        <v>0.004560185185185185</v>
      </c>
      <c r="K1528" s="21">
        <v>394.0</v>
      </c>
      <c r="L1528" s="4">
        <v>3.22</v>
      </c>
    </row>
    <row r="1529">
      <c r="A1529" s="20" t="s">
        <v>1830</v>
      </c>
      <c r="B1529" s="20" t="s">
        <v>4909</v>
      </c>
      <c r="C1529" s="20" t="s">
        <v>4910</v>
      </c>
      <c r="D1529" s="20" t="s">
        <v>4911</v>
      </c>
      <c r="E1529" s="4" t="s">
        <v>17</v>
      </c>
      <c r="F1529" s="4">
        <v>101.0</v>
      </c>
      <c r="G1529" s="4">
        <v>3.37</v>
      </c>
      <c r="H1529" s="8">
        <v>0.3366</v>
      </c>
      <c r="I1529" s="8">
        <v>0.1853</v>
      </c>
      <c r="J1529" s="9">
        <v>0.0028703703703703703</v>
      </c>
      <c r="K1529" s="21">
        <v>248.0</v>
      </c>
      <c r="L1529" s="4">
        <v>2.4</v>
      </c>
    </row>
    <row r="1530">
      <c r="A1530" s="20" t="s">
        <v>1831</v>
      </c>
      <c r="B1530" s="20" t="s">
        <v>4909</v>
      </c>
      <c r="C1530" s="20" t="s">
        <v>4910</v>
      </c>
      <c r="D1530" s="20" t="s">
        <v>4911</v>
      </c>
      <c r="E1530" s="4" t="s">
        <v>17</v>
      </c>
      <c r="F1530" s="4">
        <v>101.0</v>
      </c>
      <c r="G1530" s="4">
        <v>3.25</v>
      </c>
      <c r="H1530" s="8">
        <v>0.3069</v>
      </c>
      <c r="I1530" s="8">
        <v>0.1738</v>
      </c>
      <c r="J1530" s="9">
        <v>0.003460648148148148</v>
      </c>
      <c r="K1530" s="21">
        <v>299.0</v>
      </c>
      <c r="L1530" s="4">
        <v>4.5</v>
      </c>
    </row>
    <row r="1531">
      <c r="A1531" s="20" t="s">
        <v>1832</v>
      </c>
      <c r="B1531" s="20" t="s">
        <v>4904</v>
      </c>
      <c r="C1531" s="20" t="s">
        <v>4907</v>
      </c>
      <c r="D1531" s="20" t="s">
        <v>4908</v>
      </c>
      <c r="E1531" s="4" t="s">
        <v>15</v>
      </c>
      <c r="F1531" s="4">
        <v>101.0</v>
      </c>
      <c r="G1531" s="4">
        <v>2.63</v>
      </c>
      <c r="H1531" s="8">
        <v>0.495</v>
      </c>
      <c r="I1531" s="8">
        <v>0.1504</v>
      </c>
      <c r="J1531" s="9">
        <v>0.0024074074074074076</v>
      </c>
      <c r="K1531" s="21">
        <v>208.0</v>
      </c>
      <c r="L1531" s="4">
        <v>1.14</v>
      </c>
    </row>
    <row r="1532">
      <c r="A1532" s="20" t="s">
        <v>2685</v>
      </c>
      <c r="B1532" s="20" t="s">
        <v>4909</v>
      </c>
      <c r="C1532" s="20" t="s">
        <v>4910</v>
      </c>
      <c r="D1532" s="20" t="s">
        <v>4911</v>
      </c>
      <c r="E1532" s="4" t="s">
        <v>17</v>
      </c>
      <c r="F1532" s="4">
        <v>101.0</v>
      </c>
      <c r="G1532" s="4">
        <v>2.83</v>
      </c>
      <c r="H1532" s="8">
        <v>0.2772</v>
      </c>
      <c r="I1532" s="8">
        <v>0.2517</v>
      </c>
      <c r="J1532" s="9">
        <v>0.002939814814814815</v>
      </c>
      <c r="K1532" s="21">
        <v>254.0</v>
      </c>
      <c r="L1532" s="4">
        <v>2.11</v>
      </c>
    </row>
    <row r="1533">
      <c r="A1533" s="20" t="s">
        <v>1834</v>
      </c>
      <c r="B1533" s="20" t="s">
        <v>4909</v>
      </c>
      <c r="C1533" s="20" t="s">
        <v>4910</v>
      </c>
      <c r="D1533" s="20" t="s">
        <v>4911</v>
      </c>
      <c r="E1533" s="4" t="s">
        <v>17</v>
      </c>
      <c r="F1533" s="4">
        <v>101.0</v>
      </c>
      <c r="G1533" s="4">
        <v>3.65</v>
      </c>
      <c r="H1533" s="8">
        <v>0.1881</v>
      </c>
      <c r="I1533" s="8">
        <v>0.2412</v>
      </c>
      <c r="J1533" s="9">
        <v>0.006319444444444444</v>
      </c>
      <c r="K1533" s="21">
        <v>546.0</v>
      </c>
      <c r="L1533" s="4">
        <v>2.69</v>
      </c>
    </row>
    <row r="1534">
      <c r="A1534" s="20" t="s">
        <v>1835</v>
      </c>
      <c r="B1534" s="20" t="s">
        <v>4909</v>
      </c>
      <c r="C1534" s="20" t="s">
        <v>4910</v>
      </c>
      <c r="D1534" s="20" t="s">
        <v>4911</v>
      </c>
      <c r="E1534" s="4" t="s">
        <v>17</v>
      </c>
      <c r="F1534" s="4">
        <v>101.0</v>
      </c>
      <c r="G1534" s="4">
        <v>3.6</v>
      </c>
      <c r="H1534" s="8">
        <v>0.4257</v>
      </c>
      <c r="I1534" s="8">
        <v>0.1429</v>
      </c>
      <c r="J1534" s="9">
        <v>0.003298611111111111</v>
      </c>
      <c r="K1534" s="21">
        <v>285.0</v>
      </c>
      <c r="L1534" s="4">
        <v>2.64</v>
      </c>
    </row>
    <row r="1535">
      <c r="A1535" s="20" t="s">
        <v>1836</v>
      </c>
      <c r="B1535" s="20" t="s">
        <v>4909</v>
      </c>
      <c r="C1535" s="20" t="s">
        <v>4910</v>
      </c>
      <c r="D1535" s="20" t="s">
        <v>4911</v>
      </c>
      <c r="E1535" s="4" t="s">
        <v>17</v>
      </c>
      <c r="F1535" s="4">
        <v>101.0</v>
      </c>
      <c r="G1535" s="4">
        <v>3.8</v>
      </c>
      <c r="H1535" s="8">
        <v>0.2079</v>
      </c>
      <c r="I1535" s="8">
        <v>0.4193</v>
      </c>
      <c r="J1535" s="9">
        <v>0.0020949074074074073</v>
      </c>
      <c r="K1535" s="21">
        <v>181.0</v>
      </c>
      <c r="L1535" s="4">
        <v>1.94</v>
      </c>
    </row>
    <row r="1536">
      <c r="A1536" s="20" t="s">
        <v>1837</v>
      </c>
      <c r="B1536" s="20" t="s">
        <v>4909</v>
      </c>
      <c r="C1536" s="20" t="s">
        <v>4910</v>
      </c>
      <c r="D1536" s="20" t="s">
        <v>4911</v>
      </c>
      <c r="E1536" s="4" t="s">
        <v>17</v>
      </c>
      <c r="F1536" s="4">
        <v>101.0</v>
      </c>
      <c r="G1536" s="4">
        <v>2.38</v>
      </c>
      <c r="H1536" s="8">
        <v>0.3861</v>
      </c>
      <c r="I1536" s="8">
        <v>0.1458</v>
      </c>
      <c r="J1536" s="9">
        <v>0.004247685185185185</v>
      </c>
      <c r="K1536" s="21">
        <v>367.0</v>
      </c>
      <c r="L1536" s="4">
        <v>2.52</v>
      </c>
    </row>
    <row r="1537">
      <c r="A1537" s="20" t="s">
        <v>1838</v>
      </c>
      <c r="B1537" s="20" t="s">
        <v>4909</v>
      </c>
      <c r="C1537" s="20" t="s">
        <v>4910</v>
      </c>
      <c r="D1537" s="20" t="s">
        <v>4911</v>
      </c>
      <c r="E1537" s="4" t="s">
        <v>17</v>
      </c>
      <c r="F1537" s="4">
        <v>101.0</v>
      </c>
      <c r="G1537" s="4">
        <v>2.66</v>
      </c>
      <c r="H1537" s="8">
        <v>0.2376</v>
      </c>
      <c r="I1537" s="8">
        <v>0.2714</v>
      </c>
      <c r="J1537" s="9">
        <v>0.0022453703703703702</v>
      </c>
      <c r="K1537" s="21">
        <v>194.0</v>
      </c>
      <c r="L1537" s="4">
        <v>1.42</v>
      </c>
    </row>
    <row r="1538">
      <c r="A1538" s="20" t="s">
        <v>1840</v>
      </c>
      <c r="B1538" s="20" t="s">
        <v>4909</v>
      </c>
      <c r="C1538" s="20" t="s">
        <v>4910</v>
      </c>
      <c r="D1538" s="20" t="s">
        <v>4911</v>
      </c>
      <c r="E1538" s="4" t="s">
        <v>17</v>
      </c>
      <c r="F1538" s="4">
        <v>101.0</v>
      </c>
      <c r="G1538" s="4">
        <v>3.85</v>
      </c>
      <c r="H1538" s="8">
        <v>0.1782</v>
      </c>
      <c r="I1538" s="8">
        <v>0.2031</v>
      </c>
      <c r="J1538" s="9">
        <v>0.0036689814814814814</v>
      </c>
      <c r="K1538" s="21">
        <v>317.0</v>
      </c>
      <c r="L1538" s="4">
        <v>3.75</v>
      </c>
    </row>
    <row r="1539">
      <c r="A1539" s="20" t="s">
        <v>2907</v>
      </c>
      <c r="B1539" s="20" t="s">
        <v>4909</v>
      </c>
      <c r="C1539" s="20" t="s">
        <v>4910</v>
      </c>
      <c r="D1539" s="20" t="s">
        <v>4911</v>
      </c>
      <c r="E1539" s="4" t="s">
        <v>17</v>
      </c>
      <c r="F1539" s="4">
        <v>101.0</v>
      </c>
      <c r="G1539" s="4">
        <v>3.12</v>
      </c>
      <c r="H1539" s="8">
        <v>0.1881</v>
      </c>
      <c r="I1539" s="8">
        <v>0.2063</v>
      </c>
      <c r="J1539" s="9">
        <v>0.0033333333333333335</v>
      </c>
      <c r="K1539" s="21">
        <v>288.0</v>
      </c>
      <c r="L1539" s="4">
        <v>1.94</v>
      </c>
    </row>
    <row r="1540">
      <c r="A1540" s="20">
        <v>28201.0</v>
      </c>
      <c r="B1540" s="20" t="s">
        <v>4904</v>
      </c>
      <c r="C1540" s="20" t="s">
        <v>4907</v>
      </c>
      <c r="D1540" s="20" t="s">
        <v>4906</v>
      </c>
      <c r="E1540" s="4" t="s">
        <v>21</v>
      </c>
      <c r="F1540" s="4">
        <v>100.0</v>
      </c>
      <c r="G1540" s="4">
        <v>2.79</v>
      </c>
      <c r="H1540" s="8">
        <v>0.21</v>
      </c>
      <c r="I1540" s="8">
        <v>0.1219</v>
      </c>
      <c r="J1540" s="9">
        <v>0.005185185185185185</v>
      </c>
      <c r="K1540" s="21">
        <v>448.0</v>
      </c>
      <c r="L1540" s="4">
        <v>4.61</v>
      </c>
    </row>
    <row r="1541">
      <c r="A1541" s="20">
        <v>28241.0</v>
      </c>
      <c r="B1541" s="20" t="s">
        <v>4904</v>
      </c>
      <c r="C1541" s="20" t="s">
        <v>4907</v>
      </c>
      <c r="D1541" s="20" t="s">
        <v>4906</v>
      </c>
      <c r="E1541" s="4" t="s">
        <v>21</v>
      </c>
      <c r="F1541" s="4">
        <v>100.0</v>
      </c>
      <c r="G1541" s="4">
        <v>2.49</v>
      </c>
      <c r="H1541" s="8">
        <v>0.25</v>
      </c>
      <c r="I1541" s="8">
        <v>0.1124</v>
      </c>
      <c r="J1541" s="9">
        <v>0.0038310185185185183</v>
      </c>
      <c r="K1541" s="21">
        <v>331.0</v>
      </c>
      <c r="L1541" s="4">
        <v>3.95</v>
      </c>
    </row>
    <row r="1542">
      <c r="A1542" s="20">
        <v>2878.0</v>
      </c>
      <c r="B1542" s="20" t="s">
        <v>4904</v>
      </c>
      <c r="C1542" s="20" t="s">
        <v>4907</v>
      </c>
      <c r="D1542" s="20" t="s">
        <v>4906</v>
      </c>
      <c r="E1542" s="4" t="s">
        <v>21</v>
      </c>
      <c r="F1542" s="4">
        <v>100.0</v>
      </c>
      <c r="G1542" s="4">
        <v>2.58</v>
      </c>
      <c r="H1542" s="8">
        <v>0.22</v>
      </c>
      <c r="I1542" s="8">
        <v>0.0581</v>
      </c>
      <c r="J1542" s="9">
        <v>0.003472222222222222</v>
      </c>
      <c r="K1542" s="21">
        <v>300.0</v>
      </c>
      <c r="L1542" s="4">
        <v>4.98</v>
      </c>
    </row>
    <row r="1543">
      <c r="A1543" s="20" t="s">
        <v>1842</v>
      </c>
      <c r="B1543" s="20" t="s">
        <v>4909</v>
      </c>
      <c r="C1543" s="20" t="s">
        <v>4910</v>
      </c>
      <c r="D1543" s="20" t="s">
        <v>4911</v>
      </c>
      <c r="E1543" s="4" t="s">
        <v>17</v>
      </c>
      <c r="F1543" s="4">
        <v>100.0</v>
      </c>
      <c r="G1543" s="4">
        <v>3.22</v>
      </c>
      <c r="H1543" s="8">
        <v>0.32</v>
      </c>
      <c r="I1543" s="8">
        <v>0.118</v>
      </c>
      <c r="J1543" s="9">
        <v>0.0044675925925925924</v>
      </c>
      <c r="K1543" s="21">
        <v>386.0</v>
      </c>
      <c r="L1543" s="4">
        <v>3.2</v>
      </c>
    </row>
    <row r="1544">
      <c r="A1544" s="20" t="s">
        <v>1843</v>
      </c>
      <c r="B1544" s="20" t="s">
        <v>4909</v>
      </c>
      <c r="C1544" s="20" t="s">
        <v>4910</v>
      </c>
      <c r="D1544" s="20" t="s">
        <v>4911</v>
      </c>
      <c r="E1544" s="4" t="s">
        <v>17</v>
      </c>
      <c r="F1544" s="4">
        <v>100.0</v>
      </c>
      <c r="G1544" s="4">
        <v>3.81</v>
      </c>
      <c r="H1544" s="8">
        <v>0.2</v>
      </c>
      <c r="I1544" s="8">
        <v>0.2257</v>
      </c>
      <c r="J1544" s="9">
        <v>0.0035185185185185185</v>
      </c>
      <c r="K1544" s="21">
        <v>304.0</v>
      </c>
      <c r="L1544" s="4">
        <v>3.16</v>
      </c>
    </row>
    <row r="1545">
      <c r="A1545" s="20" t="s">
        <v>1844</v>
      </c>
      <c r="B1545" s="20" t="s">
        <v>4909</v>
      </c>
      <c r="C1545" s="20" t="s">
        <v>4910</v>
      </c>
      <c r="D1545" s="20" t="s">
        <v>4911</v>
      </c>
      <c r="E1545" s="4" t="s">
        <v>17</v>
      </c>
      <c r="F1545" s="4">
        <v>100.0</v>
      </c>
      <c r="G1545" s="4">
        <v>5.5</v>
      </c>
      <c r="H1545" s="8">
        <v>0.31</v>
      </c>
      <c r="I1545" s="8">
        <v>0.1582</v>
      </c>
      <c r="J1545" s="9">
        <v>0.0033680555555555556</v>
      </c>
      <c r="K1545" s="21">
        <v>291.0</v>
      </c>
      <c r="L1545" s="4">
        <v>2.33</v>
      </c>
    </row>
    <row r="1546">
      <c r="A1546" s="20" t="s">
        <v>1845</v>
      </c>
      <c r="B1546" s="20" t="s">
        <v>4904</v>
      </c>
      <c r="C1546" s="20" t="s">
        <v>4907</v>
      </c>
      <c r="D1546" s="20" t="s">
        <v>4908</v>
      </c>
      <c r="E1546" s="4" t="s">
        <v>15</v>
      </c>
      <c r="F1546" s="4">
        <v>100.0</v>
      </c>
      <c r="G1546" s="4">
        <v>2.14</v>
      </c>
      <c r="H1546" s="8">
        <v>0.38</v>
      </c>
      <c r="I1546" s="8">
        <v>0.1215</v>
      </c>
      <c r="J1546" s="9">
        <v>0.004340277777777778</v>
      </c>
      <c r="K1546" s="21">
        <v>375.0</v>
      </c>
      <c r="L1546" s="4">
        <v>3.91</v>
      </c>
    </row>
    <row r="1547">
      <c r="A1547" s="20" t="s">
        <v>1846</v>
      </c>
      <c r="B1547" s="20" t="s">
        <v>4909</v>
      </c>
      <c r="C1547" s="20" t="s">
        <v>4910</v>
      </c>
      <c r="D1547" s="20" t="s">
        <v>4911</v>
      </c>
      <c r="E1547" s="4" t="s">
        <v>17</v>
      </c>
      <c r="F1547" s="4">
        <v>100.0</v>
      </c>
      <c r="G1547" s="4">
        <v>2.16</v>
      </c>
      <c r="H1547" s="8">
        <v>0.3</v>
      </c>
      <c r="I1547" s="8">
        <v>0.3102</v>
      </c>
      <c r="J1547" s="9">
        <v>0.0014699074074074074</v>
      </c>
      <c r="K1547" s="21">
        <v>127.0</v>
      </c>
      <c r="L1547" s="4">
        <v>1.76</v>
      </c>
    </row>
    <row r="1548">
      <c r="A1548" s="20" t="s">
        <v>1852</v>
      </c>
      <c r="B1548" s="20" t="s">
        <v>4909</v>
      </c>
      <c r="C1548" s="20" t="s">
        <v>4910</v>
      </c>
      <c r="D1548" s="20" t="s">
        <v>4911</v>
      </c>
      <c r="E1548" s="4" t="s">
        <v>17</v>
      </c>
      <c r="F1548" s="4">
        <v>100.0</v>
      </c>
      <c r="G1548" s="4">
        <v>6.04</v>
      </c>
      <c r="H1548" s="8">
        <v>0.33</v>
      </c>
      <c r="I1548" s="8">
        <v>0.1242</v>
      </c>
      <c r="J1548" s="9">
        <v>0.004155092592592592</v>
      </c>
      <c r="K1548" s="21">
        <v>359.0</v>
      </c>
      <c r="L1548" s="4">
        <v>2.86</v>
      </c>
    </row>
    <row r="1549">
      <c r="A1549" s="20" t="s">
        <v>1853</v>
      </c>
      <c r="B1549" s="20" t="s">
        <v>4909</v>
      </c>
      <c r="C1549" s="20" t="s">
        <v>4910</v>
      </c>
      <c r="D1549" s="20" t="s">
        <v>4911</v>
      </c>
      <c r="E1549" s="4" t="s">
        <v>17</v>
      </c>
      <c r="F1549" s="4">
        <v>100.0</v>
      </c>
      <c r="G1549" s="4">
        <v>3.41</v>
      </c>
      <c r="H1549" s="8">
        <v>0.26</v>
      </c>
      <c r="I1549" s="8">
        <v>0.2287</v>
      </c>
      <c r="J1549" s="9">
        <v>0.00431712962962963</v>
      </c>
      <c r="K1549" s="21">
        <v>373.0</v>
      </c>
      <c r="L1549" s="4">
        <v>4.24</v>
      </c>
    </row>
    <row r="1550">
      <c r="A1550" s="20" t="s">
        <v>1854</v>
      </c>
      <c r="B1550" s="20" t="s">
        <v>4909</v>
      </c>
      <c r="C1550" s="20" t="s">
        <v>4910</v>
      </c>
      <c r="D1550" s="20" t="s">
        <v>4911</v>
      </c>
      <c r="E1550" s="4" t="s">
        <v>17</v>
      </c>
      <c r="F1550" s="4">
        <v>100.0</v>
      </c>
      <c r="G1550" s="4">
        <v>7.05</v>
      </c>
      <c r="H1550" s="8">
        <v>0.33</v>
      </c>
      <c r="I1550" s="8">
        <v>0.0851</v>
      </c>
      <c r="J1550" s="9">
        <v>0.006678240740740741</v>
      </c>
      <c r="K1550" s="21">
        <v>577.0</v>
      </c>
      <c r="L1550" s="4">
        <v>4.81</v>
      </c>
    </row>
    <row r="1551">
      <c r="A1551" s="20" t="s">
        <v>1855</v>
      </c>
      <c r="B1551" s="20" t="s">
        <v>4909</v>
      </c>
      <c r="C1551" s="20" t="s">
        <v>4910</v>
      </c>
      <c r="D1551" s="20" t="s">
        <v>4911</v>
      </c>
      <c r="E1551" s="4" t="s">
        <v>17</v>
      </c>
      <c r="F1551" s="4">
        <v>100.0</v>
      </c>
      <c r="G1551" s="4">
        <v>3.46</v>
      </c>
      <c r="H1551" s="8">
        <v>0.18</v>
      </c>
      <c r="I1551" s="8">
        <v>0.2543</v>
      </c>
      <c r="J1551" s="9">
        <v>0.0024305555555555556</v>
      </c>
      <c r="K1551" s="21">
        <v>210.0</v>
      </c>
      <c r="L1551" s="4">
        <v>2.83</v>
      </c>
    </row>
    <row r="1552">
      <c r="A1552" s="20" t="s">
        <v>1856</v>
      </c>
      <c r="B1552" s="20" t="s">
        <v>4904</v>
      </c>
      <c r="C1552" s="20" t="s">
        <v>4907</v>
      </c>
      <c r="D1552" s="20" t="s">
        <v>4908</v>
      </c>
      <c r="E1552" s="4" t="s">
        <v>15</v>
      </c>
      <c r="F1552" s="4">
        <v>100.0</v>
      </c>
      <c r="G1552" s="4">
        <v>2.79</v>
      </c>
      <c r="H1552" s="8">
        <v>0.12</v>
      </c>
      <c r="I1552" s="8">
        <v>0.2796</v>
      </c>
      <c r="J1552" s="9">
        <v>0.0035300925925925925</v>
      </c>
      <c r="K1552" s="21">
        <v>305.0</v>
      </c>
      <c r="L1552" s="4">
        <v>5.44</v>
      </c>
    </row>
    <row r="1553">
      <c r="A1553" s="20" t="s">
        <v>1857</v>
      </c>
      <c r="B1553" s="20" t="s">
        <v>4909</v>
      </c>
      <c r="C1553" s="20" t="s">
        <v>4910</v>
      </c>
      <c r="D1553" s="20" t="s">
        <v>4911</v>
      </c>
      <c r="E1553" s="4" t="s">
        <v>17</v>
      </c>
      <c r="F1553" s="4">
        <v>100.0</v>
      </c>
      <c r="G1553" s="4">
        <v>1.99</v>
      </c>
      <c r="H1553" s="8">
        <v>0.13</v>
      </c>
      <c r="I1553" s="8">
        <v>0.5678</v>
      </c>
      <c r="J1553" s="9">
        <v>0.0012037037037037038</v>
      </c>
      <c r="K1553" s="21">
        <v>104.0</v>
      </c>
      <c r="L1553" s="4">
        <v>1.81</v>
      </c>
    </row>
    <row r="1554">
      <c r="A1554" s="20" t="s">
        <v>1858</v>
      </c>
      <c r="B1554" s="20" t="s">
        <v>4904</v>
      </c>
      <c r="C1554" s="20" t="s">
        <v>4917</v>
      </c>
      <c r="D1554" s="20" t="s">
        <v>4918</v>
      </c>
      <c r="E1554" s="4" t="s">
        <v>642</v>
      </c>
      <c r="F1554" s="4">
        <v>100.0</v>
      </c>
      <c r="G1554" s="4">
        <v>6.12</v>
      </c>
      <c r="H1554" s="8">
        <v>0.38</v>
      </c>
      <c r="I1554" s="8">
        <v>0.0817</v>
      </c>
      <c r="J1554" s="9">
        <v>0.005439814814814815</v>
      </c>
      <c r="K1554" s="21">
        <v>470.0</v>
      </c>
      <c r="L1554" s="4">
        <v>4.0</v>
      </c>
    </row>
    <row r="1555">
      <c r="A1555" s="20" t="s">
        <v>1860</v>
      </c>
      <c r="B1555" s="20" t="s">
        <v>4909</v>
      </c>
      <c r="C1555" s="20" t="s">
        <v>4910</v>
      </c>
      <c r="D1555" s="20" t="s">
        <v>4911</v>
      </c>
      <c r="E1555" s="4" t="s">
        <v>17</v>
      </c>
      <c r="F1555" s="4">
        <v>100.0</v>
      </c>
      <c r="G1555" s="4">
        <v>3.14</v>
      </c>
      <c r="H1555" s="8">
        <v>0.23</v>
      </c>
      <c r="I1555" s="8">
        <v>0.242</v>
      </c>
      <c r="J1555" s="9">
        <v>0.004074074074074074</v>
      </c>
      <c r="K1555" s="21">
        <v>352.0</v>
      </c>
      <c r="L1555" s="4">
        <v>4.49</v>
      </c>
    </row>
  </sheetData>
  <dataValidations>
    <dataValidation type="list" allowBlank="1" showErrorMessage="1" sqref="E2:E1555">
      <formula1>"Keyword - Date,Keyword - Place,Keyword - Topic,Name - Study,Name - Series,Number - Study,Number - Series,Author - Insitutional,Author - Individual,Format - Type"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4" width="15.88"/>
  </cols>
  <sheetData>
    <row r="1">
      <c r="A1" s="1" t="s">
        <v>4802</v>
      </c>
      <c r="B1" s="1" t="s">
        <v>4803</v>
      </c>
      <c r="C1" s="1" t="s">
        <v>4804</v>
      </c>
      <c r="D1" s="1" t="s">
        <v>4919</v>
      </c>
      <c r="E1" s="1" t="s">
        <v>4920</v>
      </c>
    </row>
    <row r="2">
      <c r="A2" s="1" t="s">
        <v>4921</v>
      </c>
      <c r="B2" s="1" t="str">
        <f>IFERROR(__xludf.DUMMYFUNCTION("SPLIT(D2,"" - "")"),"Keyword")</f>
        <v>Keyword</v>
      </c>
      <c r="C2" s="1" t="str">
        <f>IFERROR(__xludf.DUMMYFUNCTION("""COMPUTED_VALUE"""),"Date")</f>
        <v>Date</v>
      </c>
      <c r="D2" s="25" t="s">
        <v>4922</v>
      </c>
      <c r="E2" s="4" t="s">
        <v>4923</v>
      </c>
    </row>
    <row r="3">
      <c r="A3" s="1" t="s">
        <v>4921</v>
      </c>
      <c r="B3" s="1" t="str">
        <f>IFERROR(__xludf.DUMMYFUNCTION("SPLIT(D3,"" - "")"),"Keyword")</f>
        <v>Keyword</v>
      </c>
      <c r="C3" s="1" t="str">
        <f>IFERROR(__xludf.DUMMYFUNCTION("""COMPUTED_VALUE"""),"Place")</f>
        <v>Place</v>
      </c>
      <c r="D3" s="25" t="s">
        <v>4924</v>
      </c>
      <c r="E3" s="4" t="s">
        <v>4925</v>
      </c>
    </row>
    <row r="4">
      <c r="A4" s="1" t="s">
        <v>4921</v>
      </c>
      <c r="B4" s="1" t="str">
        <f>IFERROR(__xludf.DUMMYFUNCTION("SPLIT(D4,"" - "")"),"Keyword")</f>
        <v>Keyword</v>
      </c>
      <c r="C4" s="1" t="str">
        <f>IFERROR(__xludf.DUMMYFUNCTION("""COMPUTED_VALUE"""),"Topic")</f>
        <v>Topic</v>
      </c>
      <c r="D4" s="25" t="s">
        <v>4926</v>
      </c>
      <c r="E4" s="4" t="s">
        <v>4927</v>
      </c>
    </row>
    <row r="5">
      <c r="A5" s="1" t="s">
        <v>4928</v>
      </c>
      <c r="B5" s="1" t="str">
        <f>IFERROR(__xludf.DUMMYFUNCTION("SPLIT(D5,"" - "")"),"Name")</f>
        <v>Name</v>
      </c>
      <c r="C5" s="1" t="str">
        <f>IFERROR(__xludf.DUMMYFUNCTION("""COMPUTED_VALUE"""),"Study")</f>
        <v>Study</v>
      </c>
      <c r="D5" s="26" t="s">
        <v>4929</v>
      </c>
      <c r="E5" s="4" t="s">
        <v>4930</v>
      </c>
    </row>
    <row r="6">
      <c r="A6" s="1" t="s">
        <v>4928</v>
      </c>
      <c r="B6" s="1" t="str">
        <f>IFERROR(__xludf.DUMMYFUNCTION("SPLIT(D6,"" - "")"),"Name")</f>
        <v>Name</v>
      </c>
      <c r="C6" s="1" t="str">
        <f>IFERROR(__xludf.DUMMYFUNCTION("""COMPUTED_VALUE"""),"Series")</f>
        <v>Series</v>
      </c>
      <c r="D6" s="26" t="s">
        <v>4931</v>
      </c>
      <c r="E6" s="4" t="s">
        <v>4932</v>
      </c>
    </row>
    <row r="7">
      <c r="A7" s="1" t="s">
        <v>4928</v>
      </c>
      <c r="B7" s="1" t="str">
        <f>IFERROR(__xludf.DUMMYFUNCTION("SPLIT(D7,"" - "")"),"Number")</f>
        <v>Number</v>
      </c>
      <c r="C7" s="1" t="str">
        <f>IFERROR(__xludf.DUMMYFUNCTION("""COMPUTED_VALUE"""),"Study")</f>
        <v>Study</v>
      </c>
      <c r="D7" s="27" t="s">
        <v>4933</v>
      </c>
      <c r="E7" s="4" t="s">
        <v>4934</v>
      </c>
    </row>
    <row r="8">
      <c r="A8" s="1" t="s">
        <v>4928</v>
      </c>
      <c r="B8" s="1" t="str">
        <f>IFERROR(__xludf.DUMMYFUNCTION("SPLIT(D8,"" - "")"),"Number")</f>
        <v>Number</v>
      </c>
      <c r="C8" s="1" t="str">
        <f>IFERROR(__xludf.DUMMYFUNCTION("""COMPUTED_VALUE"""),"Series")</f>
        <v>Series</v>
      </c>
      <c r="D8" s="27" t="s">
        <v>4935</v>
      </c>
      <c r="E8" s="4" t="s">
        <v>4936</v>
      </c>
    </row>
    <row r="9">
      <c r="A9" s="1" t="s">
        <v>4928</v>
      </c>
      <c r="B9" s="1" t="str">
        <f>IFERROR(__xludf.DUMMYFUNCTION("SPLIT(D9,"" - "")"),"Author")</f>
        <v>Author</v>
      </c>
      <c r="C9" s="1" t="str">
        <f>IFERROR(__xludf.DUMMYFUNCTION("""COMPUTED_VALUE"""),"Instiutional")</f>
        <v>Instiutional</v>
      </c>
      <c r="D9" s="28" t="s">
        <v>4937</v>
      </c>
      <c r="E9" s="4" t="s">
        <v>4938</v>
      </c>
    </row>
    <row r="10">
      <c r="A10" s="1" t="s">
        <v>4928</v>
      </c>
      <c r="B10" s="1" t="str">
        <f>IFERROR(__xludf.DUMMYFUNCTION("SPLIT(D10,"" - "")"),"Author")</f>
        <v>Author</v>
      </c>
      <c r="C10" s="1" t="str">
        <f>IFERROR(__xludf.DUMMYFUNCTION("""COMPUTED_VALUE"""),"Individual")</f>
        <v>Individual</v>
      </c>
      <c r="D10" s="28" t="s">
        <v>4939</v>
      </c>
      <c r="E10" s="4" t="s">
        <v>4940</v>
      </c>
    </row>
    <row r="11">
      <c r="A11" s="1" t="s">
        <v>4928</v>
      </c>
      <c r="B11" s="1" t="str">
        <f>IFERROR(__xludf.DUMMYFUNCTION("SPLIT(D11,"" - "")"),"Format")</f>
        <v>Format</v>
      </c>
      <c r="C11" s="1" t="str">
        <f>IFERROR(__xludf.DUMMYFUNCTION("""COMPUTED_VALUE"""),"Type")</f>
        <v>Type</v>
      </c>
      <c r="D11" s="29" t="s">
        <v>4941</v>
      </c>
    </row>
    <row r="12">
      <c r="A12" s="30"/>
      <c r="B12" s="30"/>
      <c r="C12" s="30"/>
      <c r="D12" s="30"/>
    </row>
    <row r="13">
      <c r="A13" s="30"/>
      <c r="B13" s="30"/>
      <c r="C13" s="30"/>
      <c r="D13" s="30"/>
    </row>
    <row r="14">
      <c r="A14" s="30"/>
      <c r="B14" s="30"/>
      <c r="C14" s="30"/>
      <c r="D14" s="30"/>
    </row>
    <row r="15">
      <c r="A15" s="30"/>
      <c r="B15" s="30"/>
      <c r="C15" s="30"/>
      <c r="D15" s="30"/>
    </row>
    <row r="16">
      <c r="A16" s="30"/>
      <c r="B16" s="30"/>
      <c r="C16" s="30"/>
      <c r="D16" s="30"/>
    </row>
    <row r="17">
      <c r="A17" s="30"/>
      <c r="B17" s="30"/>
      <c r="C17" s="30"/>
      <c r="D17" s="30"/>
    </row>
    <row r="18">
      <c r="A18" s="30"/>
      <c r="B18" s="30"/>
      <c r="C18" s="30"/>
      <c r="D18" s="30"/>
    </row>
    <row r="19">
      <c r="A19" s="30"/>
      <c r="B19" s="30"/>
      <c r="C19" s="30"/>
      <c r="D19" s="30"/>
    </row>
    <row r="20">
      <c r="A20" s="30"/>
      <c r="B20" s="30"/>
      <c r="C20" s="30"/>
      <c r="D20" s="30"/>
    </row>
    <row r="21">
      <c r="A21" s="30"/>
      <c r="B21" s="30"/>
      <c r="C21" s="30"/>
      <c r="D21" s="30"/>
    </row>
    <row r="22">
      <c r="A22" s="30"/>
      <c r="B22" s="30"/>
      <c r="C22" s="30"/>
      <c r="D22" s="30"/>
    </row>
    <row r="23">
      <c r="A23" s="30"/>
      <c r="B23" s="30"/>
      <c r="C23" s="30"/>
      <c r="D23" s="30"/>
    </row>
    <row r="24">
      <c r="A24" s="30"/>
      <c r="B24" s="30"/>
      <c r="C24" s="30"/>
      <c r="D24" s="30"/>
    </row>
    <row r="25">
      <c r="A25" s="30"/>
      <c r="B25" s="30"/>
      <c r="C25" s="30"/>
      <c r="D25" s="30"/>
    </row>
    <row r="26">
      <c r="A26" s="30"/>
      <c r="B26" s="30"/>
      <c r="C26" s="30"/>
      <c r="D26" s="30"/>
    </row>
    <row r="27">
      <c r="A27" s="30"/>
      <c r="B27" s="30"/>
      <c r="C27" s="30"/>
      <c r="D27" s="30"/>
    </row>
    <row r="28">
      <c r="A28" s="30"/>
      <c r="B28" s="30"/>
      <c r="C28" s="30"/>
      <c r="D28" s="30"/>
    </row>
    <row r="29">
      <c r="A29" s="30"/>
      <c r="B29" s="30"/>
      <c r="C29" s="30"/>
      <c r="D29" s="30"/>
    </row>
    <row r="30">
      <c r="A30" s="30"/>
      <c r="B30" s="30"/>
      <c r="C30" s="30"/>
      <c r="D30" s="30"/>
    </row>
    <row r="31">
      <c r="A31" s="30"/>
      <c r="B31" s="30"/>
      <c r="C31" s="30"/>
      <c r="D31" s="30"/>
    </row>
    <row r="32">
      <c r="A32" s="30"/>
      <c r="B32" s="30"/>
      <c r="C32" s="30"/>
      <c r="D32" s="30"/>
    </row>
    <row r="33">
      <c r="A33" s="30"/>
      <c r="B33" s="30"/>
      <c r="C33" s="30"/>
      <c r="D33" s="30"/>
    </row>
    <row r="34">
      <c r="A34" s="30"/>
      <c r="B34" s="30"/>
      <c r="C34" s="30"/>
      <c r="D34" s="30"/>
    </row>
    <row r="35">
      <c r="A35" s="30"/>
      <c r="B35" s="30"/>
      <c r="C35" s="30"/>
      <c r="D35" s="30"/>
    </row>
    <row r="36">
      <c r="A36" s="30"/>
      <c r="B36" s="30"/>
      <c r="C36" s="30"/>
      <c r="D36" s="30"/>
    </row>
    <row r="37">
      <c r="A37" s="30"/>
      <c r="B37" s="30"/>
      <c r="C37" s="30"/>
      <c r="D37" s="30"/>
    </row>
    <row r="38">
      <c r="A38" s="30"/>
      <c r="B38" s="30"/>
      <c r="C38" s="30"/>
      <c r="D38" s="30"/>
    </row>
    <row r="39">
      <c r="A39" s="30"/>
      <c r="B39" s="30"/>
      <c r="C39" s="30"/>
      <c r="D39" s="30"/>
    </row>
    <row r="40">
      <c r="A40" s="30"/>
      <c r="B40" s="30"/>
      <c r="C40" s="30"/>
      <c r="D40" s="30"/>
    </row>
    <row r="41">
      <c r="A41" s="30"/>
      <c r="B41" s="30"/>
      <c r="C41" s="30"/>
      <c r="D41" s="30"/>
    </row>
    <row r="42">
      <c r="A42" s="30"/>
      <c r="B42" s="30"/>
      <c r="C42" s="30"/>
      <c r="D42" s="30"/>
    </row>
    <row r="43">
      <c r="A43" s="30"/>
      <c r="B43" s="30"/>
      <c r="C43" s="30"/>
      <c r="D43" s="30"/>
    </row>
    <row r="44">
      <c r="A44" s="30"/>
      <c r="B44" s="30"/>
      <c r="C44" s="30"/>
      <c r="D44" s="30"/>
    </row>
    <row r="45">
      <c r="A45" s="30"/>
      <c r="B45" s="30"/>
      <c r="C45" s="30"/>
      <c r="D45" s="30"/>
    </row>
    <row r="46">
      <c r="A46" s="30"/>
      <c r="B46" s="30"/>
      <c r="C46" s="30"/>
      <c r="D46" s="30"/>
    </row>
    <row r="47">
      <c r="A47" s="30"/>
      <c r="B47" s="30"/>
      <c r="C47" s="30"/>
      <c r="D47" s="30"/>
    </row>
    <row r="48">
      <c r="A48" s="30"/>
      <c r="B48" s="30"/>
      <c r="C48" s="30"/>
      <c r="D48" s="30"/>
    </row>
    <row r="49">
      <c r="A49" s="30"/>
      <c r="B49" s="30"/>
      <c r="C49" s="30"/>
      <c r="D49" s="30"/>
    </row>
    <row r="50">
      <c r="A50" s="30"/>
      <c r="B50" s="30"/>
      <c r="C50" s="30"/>
      <c r="D50" s="30"/>
    </row>
    <row r="51">
      <c r="A51" s="30"/>
      <c r="B51" s="30"/>
      <c r="C51" s="30"/>
      <c r="D51" s="30"/>
    </row>
    <row r="52">
      <c r="A52" s="30"/>
      <c r="B52" s="30"/>
      <c r="C52" s="30"/>
      <c r="D52" s="30"/>
    </row>
    <row r="53">
      <c r="A53" s="30"/>
      <c r="B53" s="30"/>
      <c r="C53" s="30"/>
      <c r="D53" s="30"/>
    </row>
    <row r="54">
      <c r="A54" s="30"/>
      <c r="B54" s="30"/>
      <c r="C54" s="30"/>
      <c r="D54" s="30"/>
    </row>
    <row r="55">
      <c r="A55" s="30"/>
      <c r="B55" s="30"/>
      <c r="C55" s="30"/>
      <c r="D55" s="30"/>
    </row>
    <row r="56">
      <c r="A56" s="30"/>
      <c r="B56" s="30"/>
      <c r="C56" s="30"/>
      <c r="D56" s="30"/>
    </row>
    <row r="57">
      <c r="A57" s="30"/>
      <c r="B57" s="30"/>
      <c r="C57" s="30"/>
      <c r="D57" s="30"/>
    </row>
    <row r="58">
      <c r="A58" s="30"/>
      <c r="B58" s="30"/>
      <c r="C58" s="30"/>
      <c r="D58" s="30"/>
    </row>
    <row r="59">
      <c r="A59" s="30"/>
      <c r="B59" s="30"/>
      <c r="C59" s="30"/>
      <c r="D59" s="30"/>
    </row>
    <row r="60">
      <c r="A60" s="30"/>
      <c r="B60" s="30"/>
      <c r="C60" s="30"/>
      <c r="D60" s="30"/>
    </row>
    <row r="61">
      <c r="A61" s="30"/>
      <c r="B61" s="30"/>
      <c r="C61" s="30"/>
      <c r="D61" s="30"/>
    </row>
    <row r="62">
      <c r="A62" s="30"/>
      <c r="B62" s="30"/>
      <c r="C62" s="30"/>
      <c r="D62" s="30"/>
    </row>
    <row r="63">
      <c r="A63" s="30"/>
      <c r="B63" s="30"/>
      <c r="C63" s="30"/>
      <c r="D63" s="30"/>
    </row>
    <row r="64">
      <c r="A64" s="30"/>
      <c r="B64" s="30"/>
      <c r="C64" s="30"/>
      <c r="D64" s="30"/>
    </row>
    <row r="65">
      <c r="A65" s="30"/>
      <c r="B65" s="30"/>
      <c r="C65" s="30"/>
      <c r="D65" s="30"/>
    </row>
    <row r="66">
      <c r="A66" s="30"/>
      <c r="B66" s="30"/>
      <c r="C66" s="30"/>
      <c r="D66" s="30"/>
    </row>
    <row r="67">
      <c r="A67" s="30"/>
      <c r="B67" s="30"/>
      <c r="C67" s="30"/>
      <c r="D67" s="30"/>
    </row>
    <row r="68">
      <c r="A68" s="30"/>
      <c r="B68" s="30"/>
      <c r="C68" s="30"/>
      <c r="D68" s="30"/>
    </row>
    <row r="69">
      <c r="A69" s="30"/>
      <c r="B69" s="30"/>
      <c r="C69" s="30"/>
      <c r="D69" s="30"/>
    </row>
    <row r="70">
      <c r="A70" s="30"/>
      <c r="B70" s="30"/>
      <c r="C70" s="30"/>
      <c r="D70" s="30"/>
    </row>
    <row r="71">
      <c r="A71" s="30"/>
      <c r="B71" s="30"/>
      <c r="C71" s="30"/>
      <c r="D71" s="30"/>
    </row>
    <row r="72">
      <c r="A72" s="30"/>
      <c r="B72" s="30"/>
      <c r="C72" s="30"/>
      <c r="D72" s="30"/>
    </row>
    <row r="73">
      <c r="A73" s="30"/>
      <c r="B73" s="30"/>
      <c r="C73" s="30"/>
      <c r="D73" s="30"/>
    </row>
    <row r="74">
      <c r="A74" s="30"/>
      <c r="B74" s="30"/>
      <c r="C74" s="30"/>
      <c r="D74" s="30"/>
    </row>
    <row r="75">
      <c r="A75" s="30"/>
      <c r="B75" s="30"/>
      <c r="C75" s="30"/>
      <c r="D75" s="30"/>
    </row>
    <row r="76">
      <c r="A76" s="30"/>
      <c r="B76" s="30"/>
      <c r="C76" s="30"/>
      <c r="D76" s="30"/>
    </row>
    <row r="77">
      <c r="A77" s="30"/>
      <c r="B77" s="30"/>
      <c r="C77" s="30"/>
      <c r="D77" s="30"/>
    </row>
    <row r="78">
      <c r="A78" s="30"/>
      <c r="B78" s="30"/>
      <c r="C78" s="30"/>
      <c r="D78" s="30"/>
    </row>
    <row r="79">
      <c r="A79" s="30"/>
      <c r="B79" s="30"/>
      <c r="C79" s="30"/>
      <c r="D79" s="30"/>
    </row>
    <row r="80">
      <c r="A80" s="30"/>
      <c r="B80" s="30"/>
      <c r="C80" s="30"/>
      <c r="D80" s="30"/>
    </row>
    <row r="81">
      <c r="A81" s="30"/>
      <c r="B81" s="30"/>
      <c r="C81" s="30"/>
      <c r="D81" s="30"/>
    </row>
    <row r="82">
      <c r="A82" s="30"/>
      <c r="B82" s="30"/>
      <c r="C82" s="30"/>
      <c r="D82" s="30"/>
    </row>
    <row r="83">
      <c r="A83" s="30"/>
      <c r="B83" s="30"/>
      <c r="C83" s="30"/>
      <c r="D83" s="30"/>
    </row>
    <row r="84">
      <c r="A84" s="30"/>
      <c r="B84" s="30"/>
      <c r="C84" s="30"/>
      <c r="D84" s="30"/>
    </row>
    <row r="85">
      <c r="A85" s="30"/>
      <c r="B85" s="30"/>
      <c r="C85" s="30"/>
      <c r="D85" s="30"/>
    </row>
    <row r="86">
      <c r="A86" s="30"/>
      <c r="B86" s="30"/>
      <c r="C86" s="30"/>
      <c r="D86" s="30"/>
    </row>
    <row r="87">
      <c r="A87" s="30"/>
      <c r="B87" s="30"/>
      <c r="C87" s="30"/>
      <c r="D87" s="30"/>
    </row>
    <row r="88">
      <c r="A88" s="30"/>
      <c r="B88" s="30"/>
      <c r="C88" s="30"/>
      <c r="D88" s="30"/>
    </row>
    <row r="89">
      <c r="A89" s="30"/>
      <c r="B89" s="30"/>
      <c r="C89" s="30"/>
      <c r="D89" s="30"/>
    </row>
    <row r="90">
      <c r="A90" s="30"/>
      <c r="B90" s="30"/>
      <c r="C90" s="30"/>
      <c r="D90" s="30"/>
    </row>
    <row r="91">
      <c r="A91" s="30"/>
      <c r="B91" s="30"/>
      <c r="C91" s="30"/>
      <c r="D91" s="30"/>
    </row>
    <row r="92">
      <c r="A92" s="30"/>
      <c r="B92" s="30"/>
      <c r="C92" s="30"/>
      <c r="D92" s="30"/>
    </row>
    <row r="93">
      <c r="A93" s="30"/>
      <c r="B93" s="30"/>
      <c r="C93" s="30"/>
      <c r="D93" s="30"/>
    </row>
    <row r="94">
      <c r="A94" s="30"/>
      <c r="B94" s="30"/>
      <c r="C94" s="30"/>
      <c r="D94" s="30"/>
    </row>
    <row r="95">
      <c r="A95" s="30"/>
      <c r="B95" s="30"/>
      <c r="C95" s="30"/>
      <c r="D95" s="30"/>
    </row>
    <row r="96">
      <c r="A96" s="30"/>
      <c r="B96" s="30"/>
      <c r="C96" s="30"/>
      <c r="D96" s="30"/>
    </row>
    <row r="97">
      <c r="A97" s="30"/>
      <c r="B97" s="30"/>
      <c r="C97" s="30"/>
      <c r="D97" s="30"/>
    </row>
    <row r="98">
      <c r="A98" s="30"/>
      <c r="B98" s="30"/>
      <c r="C98" s="30"/>
      <c r="D98" s="30"/>
    </row>
    <row r="99">
      <c r="A99" s="30"/>
      <c r="B99" s="30"/>
      <c r="C99" s="30"/>
      <c r="D99" s="30"/>
    </row>
    <row r="100">
      <c r="A100" s="30"/>
      <c r="B100" s="30"/>
      <c r="C100" s="30"/>
      <c r="D100" s="30"/>
    </row>
    <row r="101">
      <c r="A101" s="30"/>
      <c r="B101" s="30"/>
      <c r="C101" s="30"/>
      <c r="D101" s="30"/>
    </row>
    <row r="102">
      <c r="A102" s="30"/>
      <c r="B102" s="30"/>
      <c r="C102" s="30"/>
      <c r="D102" s="30"/>
    </row>
    <row r="103">
      <c r="A103" s="30"/>
      <c r="B103" s="30"/>
      <c r="C103" s="30"/>
      <c r="D103" s="30"/>
    </row>
    <row r="104">
      <c r="A104" s="30"/>
      <c r="B104" s="30"/>
      <c r="C104" s="30"/>
      <c r="D104" s="30"/>
    </row>
    <row r="105">
      <c r="A105" s="30"/>
      <c r="B105" s="30"/>
      <c r="C105" s="30"/>
      <c r="D105" s="30"/>
    </row>
    <row r="106">
      <c r="A106" s="30"/>
      <c r="B106" s="30"/>
      <c r="C106" s="30"/>
      <c r="D106" s="30"/>
    </row>
    <row r="107">
      <c r="A107" s="30"/>
      <c r="B107" s="30"/>
      <c r="C107" s="30"/>
      <c r="D107" s="30"/>
    </row>
    <row r="108">
      <c r="A108" s="30"/>
      <c r="B108" s="30"/>
      <c r="C108" s="30"/>
      <c r="D108" s="30"/>
    </row>
    <row r="109">
      <c r="A109" s="30"/>
      <c r="B109" s="30"/>
      <c r="C109" s="30"/>
      <c r="D109" s="30"/>
    </row>
    <row r="110">
      <c r="A110" s="30"/>
      <c r="B110" s="30"/>
      <c r="C110" s="30"/>
      <c r="D110" s="30"/>
    </row>
    <row r="111">
      <c r="A111" s="30"/>
      <c r="B111" s="30"/>
      <c r="C111" s="30"/>
      <c r="D111" s="30"/>
    </row>
    <row r="112">
      <c r="A112" s="30"/>
      <c r="B112" s="30"/>
      <c r="C112" s="30"/>
      <c r="D112" s="30"/>
    </row>
    <row r="113">
      <c r="A113" s="30"/>
      <c r="B113" s="30"/>
      <c r="C113" s="30"/>
      <c r="D113" s="30"/>
    </row>
    <row r="114">
      <c r="A114" s="30"/>
      <c r="B114" s="30"/>
      <c r="C114" s="30"/>
      <c r="D114" s="30"/>
    </row>
    <row r="115">
      <c r="A115" s="30"/>
      <c r="B115" s="30"/>
      <c r="C115" s="30"/>
      <c r="D115" s="30"/>
    </row>
    <row r="116">
      <c r="A116" s="30"/>
      <c r="B116" s="30"/>
      <c r="C116" s="30"/>
      <c r="D116" s="30"/>
    </row>
    <row r="117">
      <c r="A117" s="30"/>
      <c r="B117" s="30"/>
      <c r="C117" s="30"/>
      <c r="D117" s="30"/>
    </row>
    <row r="118">
      <c r="A118" s="30"/>
      <c r="B118" s="30"/>
      <c r="C118" s="30"/>
      <c r="D118" s="30"/>
    </row>
    <row r="119">
      <c r="A119" s="30"/>
      <c r="B119" s="30"/>
      <c r="C119" s="30"/>
      <c r="D119" s="30"/>
    </row>
    <row r="120">
      <c r="A120" s="30"/>
      <c r="B120" s="30"/>
      <c r="C120" s="30"/>
      <c r="D120" s="30"/>
    </row>
    <row r="121">
      <c r="A121" s="30"/>
      <c r="B121" s="30"/>
      <c r="C121" s="30"/>
      <c r="D121" s="30"/>
    </row>
    <row r="122">
      <c r="A122" s="30"/>
      <c r="B122" s="30"/>
      <c r="C122" s="30"/>
      <c r="D122" s="30"/>
    </row>
    <row r="123">
      <c r="A123" s="30"/>
      <c r="B123" s="30"/>
      <c r="C123" s="30"/>
      <c r="D123" s="30"/>
    </row>
    <row r="124">
      <c r="A124" s="30"/>
      <c r="B124" s="30"/>
      <c r="C124" s="30"/>
      <c r="D124" s="30"/>
    </row>
    <row r="125">
      <c r="A125" s="30"/>
      <c r="B125" s="30"/>
      <c r="C125" s="30"/>
      <c r="D125" s="30"/>
    </row>
    <row r="126">
      <c r="A126" s="30"/>
      <c r="B126" s="30"/>
      <c r="C126" s="30"/>
      <c r="D126" s="30"/>
    </row>
    <row r="127">
      <c r="A127" s="30"/>
      <c r="B127" s="30"/>
      <c r="C127" s="30"/>
      <c r="D127" s="30"/>
    </row>
    <row r="128">
      <c r="A128" s="30"/>
      <c r="B128" s="30"/>
      <c r="C128" s="30"/>
      <c r="D128" s="30"/>
    </row>
    <row r="129">
      <c r="A129" s="30"/>
      <c r="B129" s="30"/>
      <c r="C129" s="30"/>
      <c r="D129" s="30"/>
    </row>
    <row r="130">
      <c r="A130" s="30"/>
      <c r="B130" s="30"/>
      <c r="C130" s="30"/>
      <c r="D130" s="30"/>
    </row>
    <row r="131">
      <c r="A131" s="30"/>
      <c r="B131" s="30"/>
      <c r="C131" s="30"/>
      <c r="D131" s="30"/>
    </row>
    <row r="132">
      <c r="A132" s="30"/>
      <c r="B132" s="30"/>
      <c r="C132" s="30"/>
      <c r="D132" s="30"/>
    </row>
    <row r="133">
      <c r="A133" s="30"/>
      <c r="B133" s="30"/>
      <c r="C133" s="30"/>
      <c r="D133" s="30"/>
    </row>
    <row r="134">
      <c r="A134" s="30"/>
      <c r="B134" s="30"/>
      <c r="C134" s="30"/>
      <c r="D134" s="30"/>
    </row>
    <row r="135">
      <c r="A135" s="30"/>
      <c r="B135" s="30"/>
      <c r="C135" s="30"/>
      <c r="D135" s="30"/>
    </row>
    <row r="136">
      <c r="A136" s="30"/>
      <c r="B136" s="30"/>
      <c r="C136" s="30"/>
      <c r="D136" s="30"/>
    </row>
    <row r="137">
      <c r="A137" s="30"/>
      <c r="B137" s="30"/>
      <c r="C137" s="30"/>
      <c r="D137" s="30"/>
    </row>
    <row r="138">
      <c r="A138" s="30"/>
      <c r="B138" s="30"/>
      <c r="C138" s="30"/>
      <c r="D138" s="30"/>
    </row>
    <row r="139">
      <c r="A139" s="30"/>
      <c r="B139" s="30"/>
      <c r="C139" s="30"/>
      <c r="D139" s="30"/>
    </row>
    <row r="140">
      <c r="A140" s="30"/>
      <c r="B140" s="30"/>
      <c r="C140" s="30"/>
      <c r="D140" s="30"/>
    </row>
    <row r="141">
      <c r="A141" s="30"/>
      <c r="B141" s="30"/>
      <c r="C141" s="30"/>
      <c r="D141" s="30"/>
    </row>
    <row r="142">
      <c r="A142" s="30"/>
      <c r="B142" s="30"/>
      <c r="C142" s="30"/>
      <c r="D142" s="30"/>
    </row>
    <row r="143">
      <c r="A143" s="30"/>
      <c r="B143" s="30"/>
      <c r="C143" s="30"/>
      <c r="D143" s="30"/>
    </row>
    <row r="144">
      <c r="A144" s="30"/>
      <c r="B144" s="30"/>
      <c r="C144" s="30"/>
      <c r="D144" s="30"/>
    </row>
    <row r="145">
      <c r="A145" s="30"/>
      <c r="B145" s="30"/>
      <c r="C145" s="30"/>
      <c r="D145" s="30"/>
    </row>
    <row r="146">
      <c r="A146" s="30"/>
      <c r="B146" s="30"/>
      <c r="C146" s="30"/>
      <c r="D146" s="30"/>
    </row>
    <row r="147">
      <c r="A147" s="30"/>
      <c r="B147" s="30"/>
      <c r="C147" s="30"/>
      <c r="D147" s="30"/>
    </row>
    <row r="148">
      <c r="A148" s="30"/>
      <c r="B148" s="30"/>
      <c r="C148" s="30"/>
      <c r="D148" s="30"/>
    </row>
    <row r="149">
      <c r="A149" s="30"/>
      <c r="B149" s="30"/>
      <c r="C149" s="30"/>
      <c r="D149" s="30"/>
    </row>
    <row r="150">
      <c r="A150" s="30"/>
      <c r="B150" s="30"/>
      <c r="C150" s="30"/>
      <c r="D150" s="30"/>
    </row>
    <row r="151">
      <c r="A151" s="30"/>
      <c r="B151" s="30"/>
      <c r="C151" s="30"/>
      <c r="D151" s="30"/>
    </row>
    <row r="152">
      <c r="A152" s="30"/>
      <c r="B152" s="30"/>
      <c r="C152" s="30"/>
      <c r="D152" s="30"/>
    </row>
    <row r="153">
      <c r="A153" s="30"/>
      <c r="B153" s="30"/>
      <c r="C153" s="30"/>
      <c r="D153" s="30"/>
    </row>
    <row r="154">
      <c r="A154" s="30"/>
      <c r="B154" s="30"/>
      <c r="C154" s="30"/>
      <c r="D154" s="30"/>
    </row>
    <row r="155">
      <c r="A155" s="30"/>
      <c r="B155" s="30"/>
      <c r="C155" s="30"/>
      <c r="D155" s="30"/>
    </row>
    <row r="156">
      <c r="A156" s="30"/>
      <c r="B156" s="30"/>
      <c r="C156" s="30"/>
      <c r="D156" s="30"/>
    </row>
    <row r="157">
      <c r="A157" s="30"/>
      <c r="B157" s="30"/>
      <c r="C157" s="30"/>
      <c r="D157" s="30"/>
    </row>
    <row r="158">
      <c r="A158" s="30"/>
      <c r="B158" s="30"/>
      <c r="C158" s="30"/>
      <c r="D158" s="30"/>
    </row>
    <row r="159">
      <c r="A159" s="30"/>
      <c r="B159" s="30"/>
      <c r="C159" s="30"/>
      <c r="D159" s="30"/>
    </row>
    <row r="160">
      <c r="A160" s="30"/>
      <c r="B160" s="30"/>
      <c r="C160" s="30"/>
      <c r="D160" s="30"/>
    </row>
    <row r="161">
      <c r="A161" s="30"/>
      <c r="B161" s="30"/>
      <c r="C161" s="30"/>
      <c r="D161" s="30"/>
    </row>
    <row r="162">
      <c r="A162" s="30"/>
      <c r="B162" s="30"/>
      <c r="C162" s="30"/>
      <c r="D162" s="30"/>
    </row>
    <row r="163">
      <c r="A163" s="30"/>
      <c r="B163" s="30"/>
      <c r="C163" s="30"/>
      <c r="D163" s="30"/>
    </row>
    <row r="164">
      <c r="A164" s="30"/>
      <c r="B164" s="30"/>
      <c r="C164" s="30"/>
      <c r="D164" s="30"/>
    </row>
    <row r="165">
      <c r="A165" s="30"/>
      <c r="B165" s="30"/>
      <c r="C165" s="30"/>
      <c r="D165" s="30"/>
    </row>
    <row r="166">
      <c r="A166" s="30"/>
      <c r="B166" s="30"/>
      <c r="C166" s="30"/>
      <c r="D166" s="30"/>
    </row>
    <row r="167">
      <c r="A167" s="30"/>
      <c r="B167" s="30"/>
      <c r="C167" s="30"/>
      <c r="D167" s="30"/>
    </row>
    <row r="168">
      <c r="A168" s="30"/>
      <c r="B168" s="30"/>
      <c r="C168" s="30"/>
      <c r="D168" s="30"/>
    </row>
    <row r="169">
      <c r="A169" s="30"/>
      <c r="B169" s="30"/>
      <c r="C169" s="30"/>
      <c r="D169" s="30"/>
    </row>
    <row r="170">
      <c r="A170" s="30"/>
      <c r="B170" s="30"/>
      <c r="C170" s="30"/>
      <c r="D170" s="30"/>
    </row>
    <row r="171">
      <c r="A171" s="30"/>
      <c r="B171" s="30"/>
      <c r="C171" s="30"/>
      <c r="D171" s="30"/>
    </row>
    <row r="172">
      <c r="A172" s="30"/>
      <c r="B172" s="30"/>
      <c r="C172" s="30"/>
      <c r="D172" s="30"/>
    </row>
    <row r="173">
      <c r="A173" s="30"/>
      <c r="B173" s="30"/>
      <c r="C173" s="30"/>
      <c r="D173" s="30"/>
    </row>
    <row r="174">
      <c r="A174" s="30"/>
      <c r="B174" s="30"/>
      <c r="C174" s="30"/>
      <c r="D174" s="30"/>
    </row>
    <row r="175">
      <c r="A175" s="30"/>
      <c r="B175" s="30"/>
      <c r="C175" s="30"/>
      <c r="D175" s="30"/>
    </row>
    <row r="176">
      <c r="A176" s="30"/>
      <c r="B176" s="30"/>
      <c r="C176" s="30"/>
      <c r="D176" s="30"/>
    </row>
    <row r="177">
      <c r="A177" s="30"/>
      <c r="B177" s="30"/>
      <c r="C177" s="30"/>
      <c r="D177" s="30"/>
    </row>
    <row r="178">
      <c r="A178" s="30"/>
      <c r="B178" s="30"/>
      <c r="C178" s="30"/>
      <c r="D178" s="30"/>
    </row>
    <row r="179">
      <c r="A179" s="30"/>
      <c r="B179" s="30"/>
      <c r="C179" s="30"/>
      <c r="D179" s="30"/>
    </row>
    <row r="180">
      <c r="A180" s="30"/>
      <c r="B180" s="30"/>
      <c r="C180" s="30"/>
      <c r="D180" s="30"/>
    </row>
    <row r="181">
      <c r="A181" s="30"/>
      <c r="B181" s="30"/>
      <c r="C181" s="30"/>
      <c r="D181" s="30"/>
    </row>
    <row r="182">
      <c r="A182" s="30"/>
      <c r="B182" s="30"/>
      <c r="C182" s="30"/>
      <c r="D182" s="30"/>
    </row>
    <row r="183">
      <c r="A183" s="30"/>
      <c r="B183" s="30"/>
      <c r="C183" s="30"/>
      <c r="D183" s="30"/>
    </row>
    <row r="184">
      <c r="A184" s="30"/>
      <c r="B184" s="30"/>
      <c r="C184" s="30"/>
      <c r="D184" s="30"/>
    </row>
    <row r="185">
      <c r="A185" s="30"/>
      <c r="B185" s="30"/>
      <c r="C185" s="30"/>
      <c r="D185" s="30"/>
    </row>
    <row r="186">
      <c r="A186" s="30"/>
      <c r="B186" s="30"/>
      <c r="C186" s="30"/>
      <c r="D186" s="30"/>
    </row>
    <row r="187">
      <c r="A187" s="30"/>
      <c r="B187" s="30"/>
      <c r="C187" s="30"/>
      <c r="D187" s="30"/>
    </row>
    <row r="188">
      <c r="A188" s="30"/>
      <c r="B188" s="30"/>
      <c r="C188" s="30"/>
      <c r="D188" s="30"/>
    </row>
    <row r="189">
      <c r="A189" s="30"/>
      <c r="B189" s="30"/>
      <c r="C189" s="30"/>
      <c r="D189" s="30"/>
    </row>
    <row r="190">
      <c r="A190" s="30"/>
      <c r="B190" s="30"/>
      <c r="C190" s="30"/>
      <c r="D190" s="30"/>
    </row>
    <row r="191">
      <c r="A191" s="30"/>
      <c r="B191" s="30"/>
      <c r="C191" s="30"/>
      <c r="D191" s="30"/>
    </row>
    <row r="192">
      <c r="A192" s="30"/>
      <c r="B192" s="30"/>
      <c r="C192" s="30"/>
      <c r="D192" s="30"/>
    </row>
    <row r="193">
      <c r="A193" s="30"/>
      <c r="B193" s="30"/>
      <c r="C193" s="30"/>
      <c r="D193" s="30"/>
    </row>
    <row r="194">
      <c r="A194" s="30"/>
      <c r="B194" s="30"/>
      <c r="C194" s="30"/>
      <c r="D194" s="30"/>
    </row>
    <row r="195">
      <c r="A195" s="30"/>
      <c r="B195" s="30"/>
      <c r="C195" s="30"/>
      <c r="D195" s="30"/>
    </row>
    <row r="196">
      <c r="A196" s="30"/>
      <c r="B196" s="30"/>
      <c r="C196" s="30"/>
      <c r="D196" s="30"/>
    </row>
    <row r="197">
      <c r="A197" s="30"/>
      <c r="B197" s="30"/>
      <c r="C197" s="30"/>
      <c r="D197" s="30"/>
    </row>
    <row r="198">
      <c r="A198" s="30"/>
      <c r="B198" s="30"/>
      <c r="C198" s="30"/>
      <c r="D198" s="30"/>
    </row>
    <row r="199">
      <c r="A199" s="30"/>
      <c r="B199" s="30"/>
      <c r="C199" s="30"/>
      <c r="D199" s="30"/>
    </row>
    <row r="200">
      <c r="A200" s="30"/>
      <c r="B200" s="30"/>
      <c r="C200" s="30"/>
      <c r="D200" s="30"/>
    </row>
    <row r="201">
      <c r="A201" s="30"/>
      <c r="B201" s="30"/>
      <c r="C201" s="30"/>
      <c r="D201" s="30"/>
    </row>
    <row r="202">
      <c r="A202" s="30"/>
      <c r="B202" s="30"/>
      <c r="C202" s="30"/>
      <c r="D202" s="30"/>
    </row>
    <row r="203">
      <c r="A203" s="30"/>
      <c r="B203" s="30"/>
      <c r="C203" s="30"/>
      <c r="D203" s="30"/>
    </row>
    <row r="204">
      <c r="A204" s="30"/>
      <c r="B204" s="30"/>
      <c r="C204" s="30"/>
      <c r="D204" s="30"/>
    </row>
    <row r="205">
      <c r="A205" s="30"/>
      <c r="B205" s="30"/>
      <c r="C205" s="30"/>
      <c r="D205" s="30"/>
    </row>
    <row r="206">
      <c r="A206" s="30"/>
      <c r="B206" s="30"/>
      <c r="C206" s="30"/>
      <c r="D206" s="30"/>
    </row>
    <row r="207">
      <c r="A207" s="30"/>
      <c r="B207" s="30"/>
      <c r="C207" s="30"/>
      <c r="D207" s="30"/>
    </row>
    <row r="208">
      <c r="A208" s="30"/>
      <c r="B208" s="30"/>
      <c r="C208" s="30"/>
      <c r="D208" s="30"/>
    </row>
    <row r="209">
      <c r="A209" s="30"/>
      <c r="B209" s="30"/>
      <c r="C209" s="30"/>
      <c r="D209" s="30"/>
    </row>
    <row r="210">
      <c r="A210" s="30"/>
      <c r="B210" s="30"/>
      <c r="C210" s="30"/>
      <c r="D210" s="30"/>
    </row>
    <row r="211">
      <c r="A211" s="30"/>
      <c r="B211" s="30"/>
      <c r="C211" s="30"/>
      <c r="D211" s="30"/>
    </row>
    <row r="212">
      <c r="A212" s="30"/>
      <c r="B212" s="30"/>
      <c r="C212" s="30"/>
      <c r="D212" s="30"/>
    </row>
    <row r="213">
      <c r="A213" s="30"/>
      <c r="B213" s="30"/>
      <c r="C213" s="30"/>
      <c r="D213" s="30"/>
    </row>
    <row r="214">
      <c r="A214" s="30"/>
      <c r="B214" s="30"/>
      <c r="C214" s="30"/>
      <c r="D214" s="30"/>
    </row>
    <row r="215">
      <c r="A215" s="30"/>
      <c r="B215" s="30"/>
      <c r="C215" s="30"/>
      <c r="D215" s="30"/>
    </row>
    <row r="216">
      <c r="A216" s="30"/>
      <c r="B216" s="30"/>
      <c r="C216" s="30"/>
      <c r="D216" s="30"/>
    </row>
    <row r="217">
      <c r="A217" s="30"/>
      <c r="B217" s="30"/>
      <c r="C217" s="30"/>
      <c r="D217" s="30"/>
    </row>
    <row r="218">
      <c r="A218" s="30"/>
      <c r="B218" s="30"/>
      <c r="C218" s="30"/>
      <c r="D218" s="30"/>
    </row>
    <row r="219">
      <c r="A219" s="30"/>
      <c r="B219" s="30"/>
      <c r="C219" s="30"/>
      <c r="D219" s="30"/>
    </row>
    <row r="220">
      <c r="A220" s="30"/>
      <c r="B220" s="30"/>
      <c r="C220" s="30"/>
      <c r="D220" s="30"/>
    </row>
    <row r="221">
      <c r="A221" s="30"/>
      <c r="B221" s="30"/>
      <c r="C221" s="30"/>
      <c r="D221" s="30"/>
    </row>
    <row r="222">
      <c r="A222" s="30"/>
      <c r="B222" s="30"/>
      <c r="C222" s="30"/>
      <c r="D222" s="30"/>
    </row>
    <row r="223">
      <c r="A223" s="30"/>
      <c r="B223" s="30"/>
      <c r="C223" s="30"/>
      <c r="D223" s="30"/>
    </row>
    <row r="224">
      <c r="A224" s="30"/>
      <c r="B224" s="30"/>
      <c r="C224" s="30"/>
      <c r="D224" s="30"/>
    </row>
    <row r="225">
      <c r="A225" s="30"/>
      <c r="B225" s="30"/>
      <c r="C225" s="30"/>
      <c r="D225" s="30"/>
    </row>
    <row r="226">
      <c r="A226" s="30"/>
      <c r="B226" s="30"/>
      <c r="C226" s="30"/>
      <c r="D226" s="30"/>
    </row>
    <row r="227">
      <c r="A227" s="30"/>
      <c r="B227" s="30"/>
      <c r="C227" s="30"/>
      <c r="D227" s="30"/>
    </row>
    <row r="228">
      <c r="A228" s="30"/>
      <c r="B228" s="30"/>
      <c r="C228" s="30"/>
      <c r="D228" s="30"/>
    </row>
    <row r="229">
      <c r="A229" s="30"/>
      <c r="B229" s="30"/>
      <c r="C229" s="30"/>
      <c r="D229" s="30"/>
    </row>
    <row r="230">
      <c r="A230" s="30"/>
      <c r="B230" s="30"/>
      <c r="C230" s="30"/>
      <c r="D230" s="30"/>
    </row>
    <row r="231">
      <c r="A231" s="30"/>
      <c r="B231" s="30"/>
      <c r="C231" s="30"/>
      <c r="D231" s="30"/>
    </row>
    <row r="232">
      <c r="A232" s="30"/>
      <c r="B232" s="30"/>
      <c r="C232" s="30"/>
      <c r="D232" s="30"/>
    </row>
    <row r="233">
      <c r="A233" s="30"/>
      <c r="B233" s="30"/>
      <c r="C233" s="30"/>
      <c r="D233" s="30"/>
    </row>
    <row r="234">
      <c r="A234" s="30"/>
      <c r="B234" s="30"/>
      <c r="C234" s="30"/>
      <c r="D234" s="30"/>
    </row>
    <row r="235">
      <c r="A235" s="30"/>
      <c r="B235" s="30"/>
      <c r="C235" s="30"/>
      <c r="D235" s="30"/>
    </row>
    <row r="236">
      <c r="A236" s="30"/>
      <c r="B236" s="30"/>
      <c r="C236" s="30"/>
      <c r="D236" s="30"/>
    </row>
    <row r="237">
      <c r="A237" s="30"/>
      <c r="B237" s="30"/>
      <c r="C237" s="30"/>
      <c r="D237" s="30"/>
    </row>
    <row r="238">
      <c r="A238" s="30"/>
      <c r="B238" s="30"/>
      <c r="C238" s="30"/>
      <c r="D238" s="30"/>
    </row>
    <row r="239">
      <c r="A239" s="30"/>
      <c r="B239" s="30"/>
      <c r="C239" s="30"/>
      <c r="D239" s="30"/>
    </row>
    <row r="240">
      <c r="A240" s="30"/>
      <c r="B240" s="30"/>
      <c r="C240" s="30"/>
      <c r="D240" s="30"/>
    </row>
    <row r="241">
      <c r="A241" s="30"/>
      <c r="B241" s="30"/>
      <c r="C241" s="30"/>
      <c r="D241" s="30"/>
    </row>
    <row r="242">
      <c r="A242" s="30"/>
      <c r="B242" s="30"/>
      <c r="C242" s="30"/>
      <c r="D242" s="30"/>
    </row>
    <row r="243">
      <c r="A243" s="30"/>
      <c r="B243" s="30"/>
      <c r="C243" s="30"/>
      <c r="D243" s="30"/>
    </row>
    <row r="244">
      <c r="A244" s="30"/>
      <c r="B244" s="30"/>
      <c r="C244" s="30"/>
      <c r="D244" s="30"/>
    </row>
    <row r="245">
      <c r="A245" s="30"/>
      <c r="B245" s="30"/>
      <c r="C245" s="30"/>
      <c r="D245" s="30"/>
    </row>
    <row r="246">
      <c r="A246" s="30"/>
      <c r="B246" s="30"/>
      <c r="C246" s="30"/>
      <c r="D246" s="30"/>
    </row>
    <row r="247">
      <c r="A247" s="30"/>
      <c r="B247" s="30"/>
      <c r="C247" s="30"/>
      <c r="D247" s="30"/>
    </row>
    <row r="248">
      <c r="A248" s="30"/>
      <c r="B248" s="30"/>
      <c r="C248" s="30"/>
      <c r="D248" s="30"/>
    </row>
    <row r="249">
      <c r="A249" s="30"/>
      <c r="B249" s="30"/>
      <c r="C249" s="30"/>
      <c r="D249" s="30"/>
    </row>
    <row r="250">
      <c r="A250" s="30"/>
      <c r="B250" s="30"/>
      <c r="C250" s="30"/>
      <c r="D250" s="30"/>
    </row>
    <row r="251">
      <c r="A251" s="30"/>
      <c r="B251" s="30"/>
      <c r="C251" s="30"/>
      <c r="D251" s="30"/>
    </row>
    <row r="252">
      <c r="A252" s="30"/>
      <c r="B252" s="30"/>
      <c r="C252" s="30"/>
      <c r="D252" s="30"/>
    </row>
    <row r="253">
      <c r="A253" s="30"/>
      <c r="B253" s="30"/>
      <c r="C253" s="30"/>
      <c r="D253" s="30"/>
    </row>
    <row r="254">
      <c r="A254" s="30"/>
      <c r="B254" s="30"/>
      <c r="C254" s="30"/>
      <c r="D254" s="30"/>
    </row>
    <row r="255">
      <c r="A255" s="30"/>
      <c r="B255" s="30"/>
      <c r="C255" s="30"/>
      <c r="D255" s="30"/>
    </row>
    <row r="256">
      <c r="A256" s="30"/>
      <c r="B256" s="30"/>
      <c r="C256" s="30"/>
      <c r="D256" s="30"/>
    </row>
    <row r="257">
      <c r="A257" s="30"/>
      <c r="B257" s="30"/>
      <c r="C257" s="30"/>
      <c r="D257" s="30"/>
    </row>
    <row r="258">
      <c r="A258" s="30"/>
      <c r="B258" s="30"/>
      <c r="C258" s="30"/>
      <c r="D258" s="30"/>
    </row>
    <row r="259">
      <c r="A259" s="30"/>
      <c r="B259" s="30"/>
      <c r="C259" s="30"/>
      <c r="D259" s="30"/>
    </row>
    <row r="260">
      <c r="A260" s="30"/>
      <c r="B260" s="30"/>
      <c r="C260" s="30"/>
      <c r="D260" s="30"/>
    </row>
    <row r="261">
      <c r="A261" s="30"/>
      <c r="B261" s="30"/>
      <c r="C261" s="30"/>
      <c r="D261" s="30"/>
    </row>
    <row r="262">
      <c r="A262" s="30"/>
      <c r="B262" s="30"/>
      <c r="C262" s="30"/>
      <c r="D262" s="30"/>
    </row>
    <row r="263">
      <c r="A263" s="30"/>
      <c r="B263" s="30"/>
      <c r="C263" s="30"/>
      <c r="D263" s="30"/>
    </row>
    <row r="264">
      <c r="A264" s="30"/>
      <c r="B264" s="30"/>
      <c r="C264" s="30"/>
      <c r="D264" s="30"/>
    </row>
    <row r="265">
      <c r="A265" s="30"/>
      <c r="B265" s="30"/>
      <c r="C265" s="30"/>
      <c r="D265" s="30"/>
    </row>
    <row r="266">
      <c r="A266" s="30"/>
      <c r="B266" s="30"/>
      <c r="C266" s="30"/>
      <c r="D266" s="30"/>
    </row>
    <row r="267">
      <c r="A267" s="30"/>
      <c r="B267" s="30"/>
      <c r="C267" s="30"/>
      <c r="D267" s="30"/>
    </row>
    <row r="268">
      <c r="A268" s="30"/>
      <c r="B268" s="30"/>
      <c r="C268" s="30"/>
      <c r="D268" s="30"/>
    </row>
    <row r="269">
      <c r="A269" s="30"/>
      <c r="B269" s="30"/>
      <c r="C269" s="30"/>
      <c r="D269" s="30"/>
    </row>
    <row r="270">
      <c r="A270" s="30"/>
      <c r="B270" s="30"/>
      <c r="C270" s="30"/>
      <c r="D270" s="30"/>
    </row>
    <row r="271">
      <c r="A271" s="30"/>
      <c r="B271" s="30"/>
      <c r="C271" s="30"/>
      <c r="D271" s="30"/>
    </row>
    <row r="272">
      <c r="A272" s="30"/>
      <c r="B272" s="30"/>
      <c r="C272" s="30"/>
      <c r="D272" s="30"/>
    </row>
    <row r="273">
      <c r="A273" s="30"/>
      <c r="B273" s="30"/>
      <c r="C273" s="30"/>
      <c r="D273" s="30"/>
    </row>
    <row r="274">
      <c r="A274" s="30"/>
      <c r="B274" s="30"/>
      <c r="C274" s="30"/>
      <c r="D274" s="30"/>
    </row>
    <row r="275">
      <c r="A275" s="30"/>
      <c r="B275" s="30"/>
      <c r="C275" s="30"/>
      <c r="D275" s="30"/>
    </row>
    <row r="276">
      <c r="A276" s="30"/>
      <c r="B276" s="30"/>
      <c r="C276" s="30"/>
      <c r="D276" s="30"/>
    </row>
    <row r="277">
      <c r="A277" s="30"/>
      <c r="B277" s="30"/>
      <c r="C277" s="30"/>
      <c r="D277" s="30"/>
    </row>
    <row r="278">
      <c r="A278" s="30"/>
      <c r="B278" s="30"/>
      <c r="C278" s="30"/>
      <c r="D278" s="30"/>
    </row>
    <row r="279">
      <c r="A279" s="30"/>
      <c r="B279" s="30"/>
      <c r="C279" s="30"/>
      <c r="D279" s="30"/>
    </row>
    <row r="280">
      <c r="A280" s="30"/>
      <c r="B280" s="30"/>
      <c r="C280" s="30"/>
      <c r="D280" s="30"/>
    </row>
    <row r="281">
      <c r="A281" s="30"/>
      <c r="B281" s="30"/>
      <c r="C281" s="30"/>
      <c r="D281" s="30"/>
    </row>
    <row r="282">
      <c r="A282" s="30"/>
      <c r="B282" s="30"/>
      <c r="C282" s="30"/>
      <c r="D282" s="30"/>
    </row>
    <row r="283">
      <c r="A283" s="30"/>
      <c r="B283" s="30"/>
      <c r="C283" s="30"/>
      <c r="D283" s="30"/>
    </row>
    <row r="284">
      <c r="A284" s="30"/>
      <c r="B284" s="30"/>
      <c r="C284" s="30"/>
      <c r="D284" s="30"/>
    </row>
    <row r="285">
      <c r="A285" s="30"/>
      <c r="B285" s="30"/>
      <c r="C285" s="30"/>
      <c r="D285" s="30"/>
    </row>
    <row r="286">
      <c r="A286" s="30"/>
      <c r="B286" s="30"/>
      <c r="C286" s="30"/>
      <c r="D286" s="30"/>
    </row>
    <row r="287">
      <c r="A287" s="30"/>
      <c r="B287" s="30"/>
      <c r="C287" s="30"/>
      <c r="D287" s="30"/>
    </row>
    <row r="288">
      <c r="A288" s="30"/>
      <c r="B288" s="30"/>
      <c r="C288" s="30"/>
      <c r="D288" s="30"/>
    </row>
    <row r="289">
      <c r="A289" s="30"/>
      <c r="B289" s="30"/>
      <c r="C289" s="30"/>
      <c r="D289" s="30"/>
    </row>
    <row r="290">
      <c r="A290" s="30"/>
      <c r="B290" s="30"/>
      <c r="C290" s="30"/>
      <c r="D290" s="30"/>
    </row>
    <row r="291">
      <c r="A291" s="30"/>
      <c r="B291" s="30"/>
      <c r="C291" s="30"/>
      <c r="D291" s="30"/>
    </row>
    <row r="292">
      <c r="A292" s="30"/>
      <c r="B292" s="30"/>
      <c r="C292" s="30"/>
      <c r="D292" s="30"/>
    </row>
    <row r="293">
      <c r="A293" s="30"/>
      <c r="B293" s="30"/>
      <c r="C293" s="30"/>
      <c r="D293" s="30"/>
    </row>
    <row r="294">
      <c r="A294" s="30"/>
      <c r="B294" s="30"/>
      <c r="C294" s="30"/>
      <c r="D294" s="30"/>
    </row>
    <row r="295">
      <c r="A295" s="30"/>
      <c r="B295" s="30"/>
      <c r="C295" s="30"/>
      <c r="D295" s="30"/>
    </row>
    <row r="296">
      <c r="A296" s="30"/>
      <c r="B296" s="30"/>
      <c r="C296" s="30"/>
      <c r="D296" s="30"/>
    </row>
    <row r="297">
      <c r="A297" s="30"/>
      <c r="B297" s="30"/>
      <c r="C297" s="30"/>
      <c r="D297" s="30"/>
    </row>
    <row r="298">
      <c r="A298" s="30"/>
      <c r="B298" s="30"/>
      <c r="C298" s="30"/>
      <c r="D298" s="30"/>
    </row>
    <row r="299">
      <c r="A299" s="30"/>
      <c r="B299" s="30"/>
      <c r="C299" s="30"/>
      <c r="D299" s="30"/>
    </row>
    <row r="300">
      <c r="A300" s="30"/>
      <c r="B300" s="30"/>
      <c r="C300" s="30"/>
      <c r="D300" s="30"/>
    </row>
    <row r="301">
      <c r="A301" s="30"/>
      <c r="B301" s="30"/>
      <c r="C301" s="30"/>
      <c r="D301" s="30"/>
    </row>
    <row r="302">
      <c r="A302" s="30"/>
      <c r="B302" s="30"/>
      <c r="C302" s="30"/>
      <c r="D302" s="30"/>
    </row>
    <row r="303">
      <c r="A303" s="30"/>
      <c r="B303" s="30"/>
      <c r="C303" s="30"/>
      <c r="D303" s="30"/>
    </row>
    <row r="304">
      <c r="A304" s="30"/>
      <c r="B304" s="30"/>
      <c r="C304" s="30"/>
      <c r="D304" s="30"/>
    </row>
    <row r="305">
      <c r="A305" s="30"/>
      <c r="B305" s="30"/>
      <c r="C305" s="30"/>
      <c r="D305" s="30"/>
    </row>
    <row r="306">
      <c r="A306" s="30"/>
      <c r="B306" s="30"/>
      <c r="C306" s="30"/>
      <c r="D306" s="30"/>
    </row>
    <row r="307">
      <c r="A307" s="30"/>
      <c r="B307" s="30"/>
      <c r="C307" s="30"/>
      <c r="D307" s="30"/>
    </row>
    <row r="308">
      <c r="A308" s="30"/>
      <c r="B308" s="30"/>
      <c r="C308" s="30"/>
      <c r="D308" s="30"/>
    </row>
    <row r="309">
      <c r="A309" s="30"/>
      <c r="B309" s="30"/>
      <c r="C309" s="30"/>
      <c r="D309" s="30"/>
    </row>
    <row r="310">
      <c r="A310" s="30"/>
      <c r="B310" s="30"/>
      <c r="C310" s="30"/>
      <c r="D310" s="30"/>
    </row>
    <row r="311">
      <c r="A311" s="30"/>
      <c r="B311" s="30"/>
      <c r="C311" s="30"/>
      <c r="D311" s="30"/>
    </row>
    <row r="312">
      <c r="A312" s="30"/>
      <c r="B312" s="30"/>
      <c r="C312" s="30"/>
      <c r="D312" s="30"/>
    </row>
    <row r="313">
      <c r="A313" s="30"/>
      <c r="B313" s="30"/>
      <c r="C313" s="30"/>
      <c r="D313" s="30"/>
    </row>
    <row r="314">
      <c r="A314" s="30"/>
      <c r="B314" s="30"/>
      <c r="C314" s="30"/>
      <c r="D314" s="30"/>
    </row>
    <row r="315">
      <c r="A315" s="30"/>
      <c r="B315" s="30"/>
      <c r="C315" s="30"/>
      <c r="D315" s="30"/>
    </row>
    <row r="316">
      <c r="A316" s="30"/>
      <c r="B316" s="30"/>
      <c r="C316" s="30"/>
      <c r="D316" s="30"/>
    </row>
    <row r="317">
      <c r="A317" s="30"/>
      <c r="B317" s="30"/>
      <c r="C317" s="30"/>
      <c r="D317" s="30"/>
    </row>
    <row r="318">
      <c r="A318" s="30"/>
      <c r="B318" s="30"/>
      <c r="C318" s="30"/>
      <c r="D318" s="30"/>
    </row>
    <row r="319">
      <c r="A319" s="30"/>
      <c r="B319" s="30"/>
      <c r="C319" s="30"/>
      <c r="D319" s="30"/>
    </row>
    <row r="320">
      <c r="A320" s="30"/>
      <c r="B320" s="30"/>
      <c r="C320" s="30"/>
      <c r="D320" s="30"/>
    </row>
    <row r="321">
      <c r="A321" s="30"/>
      <c r="B321" s="30"/>
      <c r="C321" s="30"/>
      <c r="D321" s="30"/>
    </row>
    <row r="322">
      <c r="A322" s="30"/>
      <c r="B322" s="30"/>
      <c r="C322" s="30"/>
      <c r="D322" s="30"/>
    </row>
    <row r="323">
      <c r="A323" s="30"/>
      <c r="B323" s="30"/>
      <c r="C323" s="30"/>
      <c r="D323" s="30"/>
    </row>
    <row r="324">
      <c r="A324" s="30"/>
      <c r="B324" s="30"/>
      <c r="C324" s="30"/>
      <c r="D324" s="30"/>
    </row>
    <row r="325">
      <c r="A325" s="30"/>
      <c r="B325" s="30"/>
      <c r="C325" s="30"/>
      <c r="D325" s="30"/>
    </row>
    <row r="326">
      <c r="A326" s="30"/>
      <c r="B326" s="30"/>
      <c r="C326" s="30"/>
      <c r="D326" s="30"/>
    </row>
    <row r="327">
      <c r="A327" s="30"/>
      <c r="B327" s="30"/>
      <c r="C327" s="30"/>
      <c r="D327" s="30"/>
    </row>
    <row r="328">
      <c r="A328" s="30"/>
      <c r="B328" s="30"/>
      <c r="C328" s="30"/>
      <c r="D328" s="30"/>
    </row>
    <row r="329">
      <c r="A329" s="30"/>
      <c r="B329" s="30"/>
      <c r="C329" s="30"/>
      <c r="D329" s="30"/>
    </row>
    <row r="330">
      <c r="A330" s="30"/>
      <c r="B330" s="30"/>
      <c r="C330" s="30"/>
      <c r="D330" s="30"/>
    </row>
    <row r="331">
      <c r="A331" s="30"/>
      <c r="B331" s="30"/>
      <c r="C331" s="30"/>
      <c r="D331" s="30"/>
    </row>
    <row r="332">
      <c r="A332" s="30"/>
      <c r="B332" s="30"/>
      <c r="C332" s="30"/>
      <c r="D332" s="30"/>
    </row>
    <row r="333">
      <c r="A333" s="30"/>
      <c r="B333" s="30"/>
      <c r="C333" s="30"/>
      <c r="D333" s="30"/>
    </row>
    <row r="334">
      <c r="A334" s="30"/>
      <c r="B334" s="30"/>
      <c r="C334" s="30"/>
      <c r="D334" s="30"/>
    </row>
    <row r="335">
      <c r="A335" s="30"/>
      <c r="B335" s="30"/>
      <c r="C335" s="30"/>
      <c r="D335" s="30"/>
    </row>
    <row r="336">
      <c r="A336" s="30"/>
      <c r="B336" s="30"/>
      <c r="C336" s="30"/>
      <c r="D336" s="30"/>
    </row>
    <row r="337">
      <c r="A337" s="30"/>
      <c r="B337" s="30"/>
      <c r="C337" s="30"/>
      <c r="D337" s="30"/>
    </row>
    <row r="338">
      <c r="A338" s="30"/>
      <c r="B338" s="30"/>
      <c r="C338" s="30"/>
      <c r="D338" s="30"/>
    </row>
    <row r="339">
      <c r="A339" s="30"/>
      <c r="B339" s="30"/>
      <c r="C339" s="30"/>
      <c r="D339" s="30"/>
    </row>
    <row r="340">
      <c r="A340" s="30"/>
      <c r="B340" s="30"/>
      <c r="C340" s="30"/>
      <c r="D340" s="30"/>
    </row>
    <row r="341">
      <c r="A341" s="30"/>
      <c r="B341" s="30"/>
      <c r="C341" s="30"/>
      <c r="D341" s="30"/>
    </row>
    <row r="342">
      <c r="A342" s="30"/>
      <c r="B342" s="30"/>
      <c r="C342" s="30"/>
      <c r="D342" s="30"/>
    </row>
    <row r="343">
      <c r="A343" s="30"/>
      <c r="B343" s="30"/>
      <c r="C343" s="30"/>
      <c r="D343" s="30"/>
    </row>
    <row r="344">
      <c r="A344" s="30"/>
      <c r="B344" s="30"/>
      <c r="C344" s="30"/>
      <c r="D344" s="30"/>
    </row>
    <row r="345">
      <c r="A345" s="30"/>
      <c r="B345" s="30"/>
      <c r="C345" s="30"/>
      <c r="D345" s="30"/>
    </row>
    <row r="346">
      <c r="A346" s="30"/>
      <c r="B346" s="30"/>
      <c r="C346" s="30"/>
      <c r="D346" s="30"/>
    </row>
    <row r="347">
      <c r="A347" s="30"/>
      <c r="B347" s="30"/>
      <c r="C347" s="30"/>
      <c r="D347" s="30"/>
    </row>
    <row r="348">
      <c r="A348" s="30"/>
      <c r="B348" s="30"/>
      <c r="C348" s="30"/>
      <c r="D348" s="30"/>
    </row>
    <row r="349">
      <c r="A349" s="30"/>
      <c r="B349" s="30"/>
      <c r="C349" s="30"/>
      <c r="D349" s="30"/>
    </row>
    <row r="350">
      <c r="A350" s="30"/>
      <c r="B350" s="30"/>
      <c r="C350" s="30"/>
      <c r="D350" s="30"/>
    </row>
    <row r="351">
      <c r="A351" s="30"/>
      <c r="B351" s="30"/>
      <c r="C351" s="30"/>
      <c r="D351" s="30"/>
    </row>
    <row r="352">
      <c r="A352" s="30"/>
      <c r="B352" s="30"/>
      <c r="C352" s="30"/>
      <c r="D352" s="30"/>
    </row>
    <row r="353">
      <c r="A353" s="30"/>
      <c r="B353" s="30"/>
      <c r="C353" s="30"/>
      <c r="D353" s="30"/>
    </row>
    <row r="354">
      <c r="A354" s="30"/>
      <c r="B354" s="30"/>
      <c r="C354" s="30"/>
      <c r="D354" s="30"/>
    </row>
    <row r="355">
      <c r="A355" s="30"/>
      <c r="B355" s="30"/>
      <c r="C355" s="30"/>
      <c r="D355" s="30"/>
    </row>
    <row r="356">
      <c r="A356" s="30"/>
      <c r="B356" s="30"/>
      <c r="C356" s="30"/>
      <c r="D356" s="30"/>
    </row>
    <row r="357">
      <c r="A357" s="30"/>
      <c r="B357" s="30"/>
      <c r="C357" s="30"/>
      <c r="D357" s="30"/>
    </row>
    <row r="358">
      <c r="A358" s="30"/>
      <c r="B358" s="30"/>
      <c r="C358" s="30"/>
      <c r="D358" s="30"/>
    </row>
    <row r="359">
      <c r="A359" s="30"/>
      <c r="B359" s="30"/>
      <c r="C359" s="30"/>
      <c r="D359" s="30"/>
    </row>
    <row r="360">
      <c r="A360" s="30"/>
      <c r="B360" s="30"/>
      <c r="C360" s="30"/>
      <c r="D360" s="30"/>
    </row>
    <row r="361">
      <c r="A361" s="30"/>
      <c r="B361" s="30"/>
      <c r="C361" s="30"/>
      <c r="D361" s="30"/>
    </row>
    <row r="362">
      <c r="A362" s="30"/>
      <c r="B362" s="30"/>
      <c r="C362" s="30"/>
      <c r="D362" s="30"/>
    </row>
    <row r="363">
      <c r="A363" s="30"/>
      <c r="B363" s="30"/>
      <c r="C363" s="30"/>
      <c r="D363" s="30"/>
    </row>
    <row r="364">
      <c r="A364" s="30"/>
      <c r="B364" s="30"/>
      <c r="C364" s="30"/>
      <c r="D364" s="30"/>
    </row>
    <row r="365">
      <c r="A365" s="30"/>
      <c r="B365" s="30"/>
      <c r="C365" s="30"/>
      <c r="D365" s="30"/>
    </row>
    <row r="366">
      <c r="A366" s="30"/>
      <c r="B366" s="30"/>
      <c r="C366" s="30"/>
      <c r="D366" s="30"/>
    </row>
    <row r="367">
      <c r="A367" s="30"/>
      <c r="B367" s="30"/>
      <c r="C367" s="30"/>
      <c r="D367" s="30"/>
    </row>
    <row r="368">
      <c r="A368" s="30"/>
      <c r="B368" s="30"/>
      <c r="C368" s="30"/>
      <c r="D368" s="30"/>
    </row>
    <row r="369">
      <c r="A369" s="30"/>
      <c r="B369" s="30"/>
      <c r="C369" s="30"/>
      <c r="D369" s="30"/>
    </row>
    <row r="370">
      <c r="A370" s="30"/>
      <c r="B370" s="30"/>
      <c r="C370" s="30"/>
      <c r="D370" s="30"/>
    </row>
    <row r="371">
      <c r="A371" s="30"/>
      <c r="B371" s="30"/>
      <c r="C371" s="30"/>
      <c r="D371" s="30"/>
    </row>
    <row r="372">
      <c r="A372" s="30"/>
      <c r="B372" s="30"/>
      <c r="C372" s="30"/>
      <c r="D372" s="30"/>
    </row>
    <row r="373">
      <c r="A373" s="30"/>
      <c r="B373" s="30"/>
      <c r="C373" s="30"/>
      <c r="D373" s="30"/>
    </row>
    <row r="374">
      <c r="A374" s="30"/>
      <c r="B374" s="30"/>
      <c r="C374" s="30"/>
      <c r="D374" s="30"/>
    </row>
    <row r="375">
      <c r="A375" s="30"/>
      <c r="B375" s="30"/>
      <c r="C375" s="30"/>
      <c r="D375" s="30"/>
    </row>
    <row r="376">
      <c r="A376" s="30"/>
      <c r="B376" s="30"/>
      <c r="C376" s="30"/>
      <c r="D376" s="30"/>
    </row>
    <row r="377">
      <c r="A377" s="30"/>
      <c r="B377" s="30"/>
      <c r="C377" s="30"/>
      <c r="D377" s="30"/>
    </row>
    <row r="378">
      <c r="A378" s="30"/>
      <c r="B378" s="30"/>
      <c r="C378" s="30"/>
      <c r="D378" s="30"/>
    </row>
    <row r="379">
      <c r="A379" s="30"/>
      <c r="B379" s="30"/>
      <c r="C379" s="30"/>
      <c r="D379" s="30"/>
    </row>
    <row r="380">
      <c r="A380" s="30"/>
      <c r="B380" s="30"/>
      <c r="C380" s="30"/>
      <c r="D380" s="30"/>
    </row>
    <row r="381">
      <c r="A381" s="30"/>
      <c r="B381" s="30"/>
      <c r="C381" s="30"/>
      <c r="D381" s="30"/>
    </row>
    <row r="382">
      <c r="A382" s="30"/>
      <c r="B382" s="30"/>
      <c r="C382" s="30"/>
      <c r="D382" s="30"/>
    </row>
    <row r="383">
      <c r="A383" s="30"/>
      <c r="B383" s="30"/>
      <c r="C383" s="30"/>
      <c r="D383" s="30"/>
    </row>
    <row r="384">
      <c r="A384" s="30"/>
      <c r="B384" s="30"/>
      <c r="C384" s="30"/>
      <c r="D384" s="30"/>
    </row>
    <row r="385">
      <c r="A385" s="30"/>
      <c r="B385" s="30"/>
      <c r="C385" s="30"/>
      <c r="D385" s="30"/>
    </row>
    <row r="386">
      <c r="A386" s="30"/>
      <c r="B386" s="30"/>
      <c r="C386" s="30"/>
      <c r="D386" s="30"/>
    </row>
    <row r="387">
      <c r="A387" s="30"/>
      <c r="B387" s="30"/>
      <c r="C387" s="30"/>
      <c r="D387" s="30"/>
    </row>
    <row r="388">
      <c r="A388" s="30"/>
      <c r="B388" s="30"/>
      <c r="C388" s="30"/>
      <c r="D388" s="30"/>
    </row>
    <row r="389">
      <c r="A389" s="30"/>
      <c r="B389" s="30"/>
      <c r="C389" s="30"/>
      <c r="D389" s="30"/>
    </row>
    <row r="390">
      <c r="A390" s="30"/>
      <c r="B390" s="30"/>
      <c r="C390" s="30"/>
      <c r="D390" s="30"/>
    </row>
    <row r="391">
      <c r="A391" s="30"/>
      <c r="B391" s="30"/>
      <c r="C391" s="30"/>
      <c r="D391" s="30"/>
    </row>
    <row r="392">
      <c r="A392" s="30"/>
      <c r="B392" s="30"/>
      <c r="C392" s="30"/>
      <c r="D392" s="30"/>
    </row>
    <row r="393">
      <c r="A393" s="30"/>
      <c r="B393" s="30"/>
      <c r="C393" s="30"/>
      <c r="D393" s="30"/>
    </row>
    <row r="394">
      <c r="A394" s="30"/>
      <c r="B394" s="30"/>
      <c r="C394" s="30"/>
      <c r="D394" s="30"/>
    </row>
    <row r="395">
      <c r="A395" s="30"/>
      <c r="B395" s="30"/>
      <c r="C395" s="30"/>
      <c r="D395" s="30"/>
    </row>
    <row r="396">
      <c r="A396" s="30"/>
      <c r="B396" s="30"/>
      <c r="C396" s="30"/>
      <c r="D396" s="30"/>
    </row>
    <row r="397">
      <c r="A397" s="30"/>
      <c r="B397" s="30"/>
      <c r="C397" s="30"/>
      <c r="D397" s="30"/>
    </row>
    <row r="398">
      <c r="A398" s="30"/>
      <c r="B398" s="30"/>
      <c r="C398" s="30"/>
      <c r="D398" s="30"/>
    </row>
    <row r="399">
      <c r="A399" s="30"/>
      <c r="B399" s="30"/>
      <c r="C399" s="30"/>
      <c r="D399" s="30"/>
    </row>
    <row r="400">
      <c r="A400" s="30"/>
      <c r="B400" s="30"/>
      <c r="C400" s="30"/>
      <c r="D400" s="30"/>
    </row>
    <row r="401">
      <c r="A401" s="30"/>
      <c r="B401" s="30"/>
      <c r="C401" s="30"/>
      <c r="D401" s="30"/>
    </row>
    <row r="402">
      <c r="A402" s="30"/>
      <c r="B402" s="30"/>
      <c r="C402" s="30"/>
      <c r="D402" s="30"/>
    </row>
    <row r="403">
      <c r="A403" s="30"/>
      <c r="B403" s="30"/>
      <c r="C403" s="30"/>
      <c r="D403" s="30"/>
    </row>
    <row r="404">
      <c r="A404" s="30"/>
      <c r="B404" s="30"/>
      <c r="C404" s="30"/>
      <c r="D404" s="30"/>
    </row>
    <row r="405">
      <c r="A405" s="30"/>
      <c r="B405" s="30"/>
      <c r="C405" s="30"/>
      <c r="D405" s="30"/>
    </row>
    <row r="406">
      <c r="A406" s="30"/>
      <c r="B406" s="30"/>
      <c r="C406" s="30"/>
      <c r="D406" s="30"/>
    </row>
    <row r="407">
      <c r="A407" s="30"/>
      <c r="B407" s="30"/>
      <c r="C407" s="30"/>
      <c r="D407" s="30"/>
    </row>
    <row r="408">
      <c r="A408" s="30"/>
      <c r="B408" s="30"/>
      <c r="C408" s="30"/>
      <c r="D408" s="30"/>
    </row>
    <row r="409">
      <c r="A409" s="30"/>
      <c r="B409" s="30"/>
      <c r="C409" s="30"/>
      <c r="D409" s="30"/>
    </row>
    <row r="410">
      <c r="A410" s="30"/>
      <c r="B410" s="30"/>
      <c r="C410" s="30"/>
      <c r="D410" s="30"/>
    </row>
    <row r="411">
      <c r="A411" s="30"/>
      <c r="B411" s="30"/>
      <c r="C411" s="30"/>
      <c r="D411" s="30"/>
    </row>
    <row r="412">
      <c r="A412" s="30"/>
      <c r="B412" s="30"/>
      <c r="C412" s="30"/>
      <c r="D412" s="30"/>
    </row>
    <row r="413">
      <c r="A413" s="30"/>
      <c r="B413" s="30"/>
      <c r="C413" s="30"/>
      <c r="D413" s="30"/>
    </row>
    <row r="414">
      <c r="A414" s="30"/>
      <c r="B414" s="30"/>
      <c r="C414" s="30"/>
      <c r="D414" s="30"/>
    </row>
    <row r="415">
      <c r="A415" s="30"/>
      <c r="B415" s="30"/>
      <c r="C415" s="30"/>
      <c r="D415" s="30"/>
    </row>
    <row r="416">
      <c r="A416" s="30"/>
      <c r="B416" s="30"/>
      <c r="C416" s="30"/>
      <c r="D416" s="30"/>
    </row>
    <row r="417">
      <c r="A417" s="30"/>
      <c r="B417" s="30"/>
      <c r="C417" s="30"/>
      <c r="D417" s="30"/>
    </row>
    <row r="418">
      <c r="A418" s="30"/>
      <c r="B418" s="30"/>
      <c r="C418" s="30"/>
      <c r="D418" s="30"/>
    </row>
    <row r="419">
      <c r="A419" s="30"/>
      <c r="B419" s="30"/>
      <c r="C419" s="30"/>
      <c r="D419" s="30"/>
    </row>
    <row r="420">
      <c r="A420" s="30"/>
      <c r="B420" s="30"/>
      <c r="C420" s="30"/>
      <c r="D420" s="30"/>
    </row>
    <row r="421">
      <c r="A421" s="30"/>
      <c r="B421" s="30"/>
      <c r="C421" s="30"/>
      <c r="D421" s="30"/>
    </row>
    <row r="422">
      <c r="A422" s="30"/>
      <c r="B422" s="30"/>
      <c r="C422" s="30"/>
      <c r="D422" s="30"/>
    </row>
    <row r="423">
      <c r="A423" s="30"/>
      <c r="B423" s="30"/>
      <c r="C423" s="30"/>
      <c r="D423" s="30"/>
    </row>
    <row r="424">
      <c r="A424" s="30"/>
      <c r="B424" s="30"/>
      <c r="C424" s="30"/>
      <c r="D424" s="30"/>
    </row>
    <row r="425">
      <c r="A425" s="30"/>
      <c r="B425" s="30"/>
      <c r="C425" s="30"/>
      <c r="D425" s="30"/>
    </row>
    <row r="426">
      <c r="A426" s="30"/>
      <c r="B426" s="30"/>
      <c r="C426" s="30"/>
      <c r="D426" s="30"/>
    </row>
    <row r="427">
      <c r="A427" s="30"/>
      <c r="B427" s="30"/>
      <c r="C427" s="30"/>
      <c r="D427" s="30"/>
    </row>
    <row r="428">
      <c r="A428" s="30"/>
      <c r="B428" s="30"/>
      <c r="C428" s="30"/>
      <c r="D428" s="30"/>
    </row>
    <row r="429">
      <c r="A429" s="30"/>
      <c r="B429" s="30"/>
      <c r="C429" s="30"/>
      <c r="D429" s="30"/>
    </row>
    <row r="430">
      <c r="A430" s="30"/>
      <c r="B430" s="30"/>
      <c r="C430" s="30"/>
      <c r="D430" s="30"/>
    </row>
    <row r="431">
      <c r="A431" s="30"/>
      <c r="B431" s="30"/>
      <c r="C431" s="30"/>
      <c r="D431" s="30"/>
    </row>
    <row r="432">
      <c r="A432" s="30"/>
      <c r="B432" s="30"/>
      <c r="C432" s="30"/>
      <c r="D432" s="30"/>
    </row>
    <row r="433">
      <c r="A433" s="30"/>
      <c r="B433" s="30"/>
      <c r="C433" s="30"/>
      <c r="D433" s="30"/>
    </row>
    <row r="434">
      <c r="A434" s="30"/>
      <c r="B434" s="30"/>
      <c r="C434" s="30"/>
      <c r="D434" s="30"/>
    </row>
    <row r="435">
      <c r="A435" s="30"/>
      <c r="B435" s="30"/>
      <c r="C435" s="30"/>
      <c r="D435" s="30"/>
    </row>
    <row r="436">
      <c r="A436" s="30"/>
      <c r="B436" s="30"/>
      <c r="C436" s="30"/>
      <c r="D436" s="30"/>
    </row>
    <row r="437">
      <c r="A437" s="30"/>
      <c r="B437" s="30"/>
      <c r="C437" s="30"/>
      <c r="D437" s="30"/>
    </row>
    <row r="438">
      <c r="A438" s="30"/>
      <c r="B438" s="30"/>
      <c r="C438" s="30"/>
      <c r="D438" s="30"/>
    </row>
    <row r="439">
      <c r="A439" s="30"/>
      <c r="B439" s="30"/>
      <c r="C439" s="30"/>
      <c r="D439" s="30"/>
    </row>
    <row r="440">
      <c r="A440" s="30"/>
      <c r="B440" s="30"/>
      <c r="C440" s="30"/>
      <c r="D440" s="30"/>
    </row>
    <row r="441">
      <c r="A441" s="30"/>
      <c r="B441" s="30"/>
      <c r="C441" s="30"/>
      <c r="D441" s="30"/>
    </row>
    <row r="442">
      <c r="A442" s="30"/>
      <c r="B442" s="30"/>
      <c r="C442" s="30"/>
      <c r="D442" s="30"/>
    </row>
    <row r="443">
      <c r="A443" s="30"/>
      <c r="B443" s="30"/>
      <c r="C443" s="30"/>
      <c r="D443" s="30"/>
    </row>
    <row r="444">
      <c r="A444" s="30"/>
      <c r="B444" s="30"/>
      <c r="C444" s="30"/>
      <c r="D444" s="30"/>
    </row>
    <row r="445">
      <c r="A445" s="30"/>
      <c r="B445" s="30"/>
      <c r="C445" s="30"/>
      <c r="D445" s="30"/>
    </row>
    <row r="446">
      <c r="A446" s="30"/>
      <c r="B446" s="30"/>
      <c r="C446" s="30"/>
      <c r="D446" s="30"/>
    </row>
    <row r="447">
      <c r="A447" s="30"/>
      <c r="B447" s="30"/>
      <c r="C447" s="30"/>
      <c r="D447" s="30"/>
    </row>
    <row r="448">
      <c r="A448" s="30"/>
      <c r="B448" s="30"/>
      <c r="C448" s="30"/>
      <c r="D448" s="30"/>
    </row>
    <row r="449">
      <c r="A449" s="30"/>
      <c r="B449" s="30"/>
      <c r="C449" s="30"/>
      <c r="D449" s="30"/>
    </row>
    <row r="450">
      <c r="A450" s="30"/>
      <c r="B450" s="30"/>
      <c r="C450" s="30"/>
      <c r="D450" s="30"/>
    </row>
    <row r="451">
      <c r="A451" s="30"/>
      <c r="B451" s="30"/>
      <c r="C451" s="30"/>
      <c r="D451" s="30"/>
    </row>
    <row r="452">
      <c r="A452" s="30"/>
      <c r="B452" s="30"/>
      <c r="C452" s="30"/>
      <c r="D452" s="30"/>
    </row>
    <row r="453">
      <c r="A453" s="30"/>
      <c r="B453" s="30"/>
      <c r="C453" s="30"/>
      <c r="D453" s="30"/>
    </row>
    <row r="454">
      <c r="A454" s="30"/>
      <c r="B454" s="30"/>
      <c r="C454" s="30"/>
      <c r="D454" s="30"/>
    </row>
    <row r="455">
      <c r="A455" s="30"/>
      <c r="B455" s="30"/>
      <c r="C455" s="30"/>
      <c r="D455" s="30"/>
    </row>
    <row r="456">
      <c r="A456" s="30"/>
      <c r="B456" s="30"/>
      <c r="C456" s="30"/>
      <c r="D456" s="30"/>
    </row>
    <row r="457">
      <c r="A457" s="30"/>
      <c r="B457" s="30"/>
      <c r="C457" s="30"/>
      <c r="D457" s="30"/>
    </row>
    <row r="458">
      <c r="A458" s="30"/>
      <c r="B458" s="30"/>
      <c r="C458" s="30"/>
      <c r="D458" s="30"/>
    </row>
    <row r="459">
      <c r="A459" s="30"/>
      <c r="B459" s="30"/>
      <c r="C459" s="30"/>
      <c r="D459" s="30"/>
    </row>
    <row r="460">
      <c r="A460" s="30"/>
      <c r="B460" s="30"/>
      <c r="C460" s="30"/>
      <c r="D460" s="30"/>
    </row>
    <row r="461">
      <c r="A461" s="30"/>
      <c r="B461" s="30"/>
      <c r="C461" s="30"/>
      <c r="D461" s="30"/>
    </row>
    <row r="462">
      <c r="A462" s="30"/>
      <c r="B462" s="30"/>
      <c r="C462" s="30"/>
      <c r="D462" s="30"/>
    </row>
    <row r="463">
      <c r="A463" s="30"/>
      <c r="B463" s="30"/>
      <c r="C463" s="30"/>
      <c r="D463" s="30"/>
    </row>
    <row r="464">
      <c r="A464" s="30"/>
      <c r="B464" s="30"/>
      <c r="C464" s="30"/>
      <c r="D464" s="30"/>
    </row>
    <row r="465">
      <c r="A465" s="30"/>
      <c r="B465" s="30"/>
      <c r="C465" s="30"/>
      <c r="D465" s="30"/>
    </row>
    <row r="466">
      <c r="A466" s="30"/>
      <c r="B466" s="30"/>
      <c r="C466" s="30"/>
      <c r="D466" s="30"/>
    </row>
    <row r="467">
      <c r="A467" s="30"/>
      <c r="B467" s="30"/>
      <c r="C467" s="30"/>
      <c r="D467" s="30"/>
    </row>
    <row r="468">
      <c r="A468" s="30"/>
      <c r="B468" s="30"/>
      <c r="C468" s="30"/>
      <c r="D468" s="30"/>
    </row>
    <row r="469">
      <c r="A469" s="30"/>
      <c r="B469" s="30"/>
      <c r="C469" s="30"/>
      <c r="D469" s="30"/>
    </row>
    <row r="470">
      <c r="A470" s="30"/>
      <c r="B470" s="30"/>
      <c r="C470" s="30"/>
      <c r="D470" s="30"/>
    </row>
    <row r="471">
      <c r="A471" s="30"/>
      <c r="B471" s="30"/>
      <c r="C471" s="30"/>
      <c r="D471" s="30"/>
    </row>
    <row r="472">
      <c r="A472" s="30"/>
      <c r="B472" s="30"/>
      <c r="C472" s="30"/>
      <c r="D472" s="30"/>
    </row>
    <row r="473">
      <c r="A473" s="30"/>
      <c r="B473" s="30"/>
      <c r="C473" s="30"/>
      <c r="D473" s="30"/>
    </row>
    <row r="474">
      <c r="A474" s="30"/>
      <c r="B474" s="30"/>
      <c r="C474" s="30"/>
      <c r="D474" s="30"/>
    </row>
    <row r="475">
      <c r="A475" s="30"/>
      <c r="B475" s="30"/>
      <c r="C475" s="30"/>
      <c r="D475" s="30"/>
    </row>
    <row r="476">
      <c r="A476" s="30"/>
      <c r="B476" s="30"/>
      <c r="C476" s="30"/>
      <c r="D476" s="30"/>
    </row>
    <row r="477">
      <c r="A477" s="30"/>
      <c r="B477" s="30"/>
      <c r="C477" s="30"/>
      <c r="D477" s="30"/>
    </row>
    <row r="478">
      <c r="A478" s="30"/>
      <c r="B478" s="30"/>
      <c r="C478" s="30"/>
      <c r="D478" s="30"/>
    </row>
    <row r="479">
      <c r="A479" s="30"/>
      <c r="B479" s="30"/>
      <c r="C479" s="30"/>
      <c r="D479" s="30"/>
    </row>
    <row r="480">
      <c r="A480" s="30"/>
      <c r="B480" s="30"/>
      <c r="C480" s="30"/>
      <c r="D480" s="30"/>
    </row>
    <row r="481">
      <c r="A481" s="30"/>
      <c r="B481" s="30"/>
      <c r="C481" s="30"/>
      <c r="D481" s="30"/>
    </row>
    <row r="482">
      <c r="A482" s="30"/>
      <c r="B482" s="30"/>
      <c r="C482" s="30"/>
      <c r="D482" s="30"/>
    </row>
    <row r="483">
      <c r="A483" s="30"/>
      <c r="B483" s="30"/>
      <c r="C483" s="30"/>
      <c r="D483" s="30"/>
    </row>
    <row r="484">
      <c r="A484" s="30"/>
      <c r="B484" s="30"/>
      <c r="C484" s="30"/>
      <c r="D484" s="30"/>
    </row>
    <row r="485">
      <c r="A485" s="30"/>
      <c r="B485" s="30"/>
      <c r="C485" s="30"/>
      <c r="D485" s="30"/>
    </row>
    <row r="486">
      <c r="A486" s="30"/>
      <c r="B486" s="30"/>
      <c r="C486" s="30"/>
      <c r="D486" s="30"/>
    </row>
    <row r="487">
      <c r="A487" s="30"/>
      <c r="B487" s="30"/>
      <c r="C487" s="30"/>
      <c r="D487" s="30"/>
    </row>
    <row r="488">
      <c r="A488" s="30"/>
      <c r="B488" s="30"/>
      <c r="C488" s="30"/>
      <c r="D488" s="30"/>
    </row>
    <row r="489">
      <c r="A489" s="30"/>
      <c r="B489" s="30"/>
      <c r="C489" s="30"/>
      <c r="D489" s="30"/>
    </row>
    <row r="490">
      <c r="A490" s="30"/>
      <c r="B490" s="30"/>
      <c r="C490" s="30"/>
      <c r="D490" s="30"/>
    </row>
    <row r="491">
      <c r="A491" s="30"/>
      <c r="B491" s="30"/>
      <c r="C491" s="30"/>
      <c r="D491" s="30"/>
    </row>
    <row r="492">
      <c r="A492" s="30"/>
      <c r="B492" s="30"/>
      <c r="C492" s="30"/>
      <c r="D492" s="30"/>
    </row>
    <row r="493">
      <c r="A493" s="30"/>
      <c r="B493" s="30"/>
      <c r="C493" s="30"/>
      <c r="D493" s="30"/>
    </row>
    <row r="494">
      <c r="A494" s="30"/>
      <c r="B494" s="30"/>
      <c r="C494" s="30"/>
      <c r="D494" s="30"/>
    </row>
    <row r="495">
      <c r="A495" s="30"/>
      <c r="B495" s="30"/>
      <c r="C495" s="30"/>
      <c r="D495" s="30"/>
    </row>
    <row r="496">
      <c r="A496" s="30"/>
      <c r="B496" s="30"/>
      <c r="C496" s="30"/>
      <c r="D496" s="30"/>
    </row>
    <row r="497">
      <c r="A497" s="30"/>
      <c r="B497" s="30"/>
      <c r="C497" s="30"/>
      <c r="D497" s="30"/>
    </row>
    <row r="498">
      <c r="A498" s="30"/>
      <c r="B498" s="30"/>
      <c r="C498" s="30"/>
      <c r="D498" s="30"/>
    </row>
    <row r="499">
      <c r="A499" s="30"/>
      <c r="B499" s="30"/>
      <c r="C499" s="30"/>
      <c r="D499" s="30"/>
    </row>
    <row r="500">
      <c r="A500" s="30"/>
      <c r="B500" s="30"/>
      <c r="C500" s="30"/>
      <c r="D500" s="30"/>
    </row>
    <row r="501">
      <c r="A501" s="30"/>
      <c r="B501" s="30"/>
      <c r="C501" s="30"/>
      <c r="D501" s="30"/>
    </row>
    <row r="502">
      <c r="A502" s="30"/>
      <c r="B502" s="30"/>
      <c r="C502" s="30"/>
      <c r="D502" s="30"/>
    </row>
    <row r="503">
      <c r="A503" s="30"/>
      <c r="B503" s="30"/>
      <c r="C503" s="30"/>
      <c r="D503" s="30"/>
    </row>
    <row r="504">
      <c r="A504" s="30"/>
      <c r="B504" s="30"/>
      <c r="C504" s="30"/>
      <c r="D504" s="30"/>
    </row>
    <row r="505">
      <c r="A505" s="30"/>
      <c r="B505" s="30"/>
      <c r="C505" s="30"/>
      <c r="D505" s="30"/>
    </row>
    <row r="506">
      <c r="A506" s="30"/>
      <c r="B506" s="30"/>
      <c r="C506" s="30"/>
      <c r="D506" s="30"/>
    </row>
    <row r="507">
      <c r="A507" s="30"/>
      <c r="B507" s="30"/>
      <c r="C507" s="30"/>
      <c r="D507" s="30"/>
    </row>
    <row r="508">
      <c r="A508" s="30"/>
      <c r="B508" s="30"/>
      <c r="C508" s="30"/>
      <c r="D508" s="30"/>
    </row>
    <row r="509">
      <c r="A509" s="30"/>
      <c r="B509" s="30"/>
      <c r="C509" s="30"/>
      <c r="D509" s="30"/>
    </row>
    <row r="510">
      <c r="A510" s="30"/>
      <c r="B510" s="30"/>
      <c r="C510" s="30"/>
      <c r="D510" s="30"/>
    </row>
    <row r="511">
      <c r="A511" s="30"/>
      <c r="B511" s="30"/>
      <c r="C511" s="30"/>
      <c r="D511" s="30"/>
    </row>
    <row r="512">
      <c r="A512" s="30"/>
      <c r="B512" s="30"/>
      <c r="C512" s="30"/>
      <c r="D512" s="30"/>
    </row>
    <row r="513">
      <c r="A513" s="30"/>
      <c r="B513" s="30"/>
      <c r="C513" s="30"/>
      <c r="D513" s="30"/>
    </row>
    <row r="514">
      <c r="A514" s="30"/>
      <c r="B514" s="30"/>
      <c r="C514" s="30"/>
      <c r="D514" s="30"/>
    </row>
    <row r="515">
      <c r="A515" s="30"/>
      <c r="B515" s="30"/>
      <c r="C515" s="30"/>
      <c r="D515" s="30"/>
    </row>
    <row r="516">
      <c r="A516" s="30"/>
      <c r="B516" s="30"/>
      <c r="C516" s="30"/>
      <c r="D516" s="30"/>
    </row>
    <row r="517">
      <c r="A517" s="30"/>
      <c r="B517" s="30"/>
      <c r="C517" s="30"/>
      <c r="D517" s="30"/>
    </row>
    <row r="518">
      <c r="A518" s="30"/>
      <c r="B518" s="30"/>
      <c r="C518" s="30"/>
      <c r="D518" s="30"/>
    </row>
    <row r="519">
      <c r="A519" s="30"/>
      <c r="B519" s="30"/>
      <c r="C519" s="30"/>
      <c r="D519" s="30"/>
    </row>
    <row r="520">
      <c r="A520" s="30"/>
      <c r="B520" s="30"/>
      <c r="C520" s="30"/>
      <c r="D520" s="30"/>
    </row>
    <row r="521">
      <c r="A521" s="30"/>
      <c r="B521" s="30"/>
      <c r="C521" s="30"/>
      <c r="D521" s="30"/>
    </row>
    <row r="522">
      <c r="A522" s="30"/>
      <c r="B522" s="30"/>
      <c r="C522" s="30"/>
      <c r="D522" s="30"/>
    </row>
    <row r="523">
      <c r="A523" s="30"/>
      <c r="B523" s="30"/>
      <c r="C523" s="30"/>
      <c r="D523" s="30"/>
    </row>
    <row r="524">
      <c r="A524" s="30"/>
      <c r="B524" s="30"/>
      <c r="C524" s="30"/>
      <c r="D524" s="30"/>
    </row>
    <row r="525">
      <c r="A525" s="30"/>
      <c r="B525" s="30"/>
      <c r="C525" s="30"/>
      <c r="D525" s="30"/>
    </row>
    <row r="526">
      <c r="A526" s="30"/>
      <c r="B526" s="30"/>
      <c r="C526" s="30"/>
      <c r="D526" s="30"/>
    </row>
    <row r="527">
      <c r="A527" s="30"/>
      <c r="B527" s="30"/>
      <c r="C527" s="30"/>
      <c r="D527" s="30"/>
    </row>
    <row r="528">
      <c r="A528" s="30"/>
      <c r="B528" s="30"/>
      <c r="C528" s="30"/>
      <c r="D528" s="30"/>
    </row>
    <row r="529">
      <c r="A529" s="30"/>
      <c r="B529" s="30"/>
      <c r="C529" s="30"/>
      <c r="D529" s="30"/>
    </row>
    <row r="530">
      <c r="A530" s="30"/>
      <c r="B530" s="30"/>
      <c r="C530" s="30"/>
      <c r="D530" s="30"/>
    </row>
    <row r="531">
      <c r="A531" s="30"/>
      <c r="B531" s="30"/>
      <c r="C531" s="30"/>
      <c r="D531" s="30"/>
    </row>
    <row r="532">
      <c r="A532" s="30"/>
      <c r="B532" s="30"/>
      <c r="C532" s="30"/>
      <c r="D532" s="30"/>
    </row>
    <row r="533">
      <c r="A533" s="30"/>
      <c r="B533" s="30"/>
      <c r="C533" s="30"/>
      <c r="D533" s="30"/>
    </row>
    <row r="534">
      <c r="A534" s="30"/>
      <c r="B534" s="30"/>
      <c r="C534" s="30"/>
      <c r="D534" s="30"/>
    </row>
    <row r="535">
      <c r="A535" s="30"/>
      <c r="B535" s="30"/>
      <c r="C535" s="30"/>
      <c r="D535" s="30"/>
    </row>
    <row r="536">
      <c r="A536" s="30"/>
      <c r="B536" s="30"/>
      <c r="C536" s="30"/>
      <c r="D536" s="30"/>
    </row>
    <row r="537">
      <c r="A537" s="30"/>
      <c r="B537" s="30"/>
      <c r="C537" s="30"/>
      <c r="D537" s="30"/>
    </row>
    <row r="538">
      <c r="A538" s="30"/>
      <c r="B538" s="30"/>
      <c r="C538" s="30"/>
      <c r="D538" s="30"/>
    </row>
    <row r="539">
      <c r="A539" s="30"/>
      <c r="B539" s="30"/>
      <c r="C539" s="30"/>
      <c r="D539" s="30"/>
    </row>
    <row r="540">
      <c r="A540" s="30"/>
      <c r="B540" s="30"/>
      <c r="C540" s="30"/>
      <c r="D540" s="30"/>
    </row>
    <row r="541">
      <c r="A541" s="30"/>
      <c r="B541" s="30"/>
      <c r="C541" s="30"/>
      <c r="D541" s="30"/>
    </row>
    <row r="542">
      <c r="A542" s="30"/>
      <c r="B542" s="30"/>
      <c r="C542" s="30"/>
      <c r="D542" s="30"/>
    </row>
    <row r="543">
      <c r="A543" s="30"/>
      <c r="B543" s="30"/>
      <c r="C543" s="30"/>
      <c r="D543" s="30"/>
    </row>
    <row r="544">
      <c r="A544" s="30"/>
      <c r="B544" s="30"/>
      <c r="C544" s="30"/>
      <c r="D544" s="30"/>
    </row>
    <row r="545">
      <c r="A545" s="30"/>
      <c r="B545" s="30"/>
      <c r="C545" s="30"/>
      <c r="D545" s="30"/>
    </row>
    <row r="546">
      <c r="A546" s="30"/>
      <c r="B546" s="30"/>
      <c r="C546" s="30"/>
      <c r="D546" s="30"/>
    </row>
    <row r="547">
      <c r="A547" s="30"/>
      <c r="B547" s="30"/>
      <c r="C547" s="30"/>
      <c r="D547" s="30"/>
    </row>
    <row r="548">
      <c r="A548" s="30"/>
      <c r="B548" s="30"/>
      <c r="C548" s="30"/>
      <c r="D548" s="30"/>
    </row>
    <row r="549">
      <c r="A549" s="30"/>
      <c r="B549" s="30"/>
      <c r="C549" s="30"/>
      <c r="D549" s="30"/>
    </row>
    <row r="550">
      <c r="A550" s="30"/>
      <c r="B550" s="30"/>
      <c r="C550" s="30"/>
      <c r="D550" s="30"/>
    </row>
    <row r="551">
      <c r="A551" s="30"/>
      <c r="B551" s="30"/>
      <c r="C551" s="30"/>
      <c r="D551" s="30"/>
    </row>
    <row r="552">
      <c r="A552" s="30"/>
      <c r="B552" s="30"/>
      <c r="C552" s="30"/>
      <c r="D552" s="30"/>
    </row>
    <row r="553">
      <c r="A553" s="30"/>
      <c r="B553" s="30"/>
      <c r="C553" s="30"/>
      <c r="D553" s="30"/>
    </row>
    <row r="554">
      <c r="A554" s="30"/>
      <c r="B554" s="30"/>
      <c r="C554" s="30"/>
      <c r="D554" s="30"/>
    </row>
    <row r="555">
      <c r="A555" s="30"/>
      <c r="B555" s="30"/>
      <c r="C555" s="30"/>
      <c r="D555" s="30"/>
    </row>
    <row r="556">
      <c r="A556" s="30"/>
      <c r="B556" s="30"/>
      <c r="C556" s="30"/>
      <c r="D556" s="30"/>
    </row>
    <row r="557">
      <c r="A557" s="30"/>
      <c r="B557" s="30"/>
      <c r="C557" s="30"/>
      <c r="D557" s="30"/>
    </row>
    <row r="558">
      <c r="A558" s="30"/>
      <c r="B558" s="30"/>
      <c r="C558" s="30"/>
      <c r="D558" s="30"/>
    </row>
    <row r="559">
      <c r="A559" s="30"/>
      <c r="B559" s="30"/>
      <c r="C559" s="30"/>
      <c r="D559" s="30"/>
    </row>
    <row r="560">
      <c r="A560" s="30"/>
      <c r="B560" s="30"/>
      <c r="C560" s="30"/>
      <c r="D560" s="30"/>
    </row>
    <row r="561">
      <c r="A561" s="30"/>
      <c r="B561" s="30"/>
      <c r="C561" s="30"/>
      <c r="D561" s="30"/>
    </row>
    <row r="562">
      <c r="A562" s="30"/>
      <c r="B562" s="30"/>
      <c r="C562" s="30"/>
      <c r="D562" s="30"/>
    </row>
    <row r="563">
      <c r="A563" s="30"/>
      <c r="B563" s="30"/>
      <c r="C563" s="30"/>
      <c r="D563" s="30"/>
    </row>
    <row r="564">
      <c r="A564" s="30"/>
      <c r="B564" s="30"/>
      <c r="C564" s="30"/>
      <c r="D564" s="30"/>
    </row>
    <row r="565">
      <c r="A565" s="30"/>
      <c r="B565" s="30"/>
      <c r="C565" s="30"/>
      <c r="D565" s="30"/>
    </row>
    <row r="566">
      <c r="A566" s="30"/>
      <c r="B566" s="30"/>
      <c r="C566" s="30"/>
      <c r="D566" s="30"/>
    </row>
    <row r="567">
      <c r="A567" s="30"/>
      <c r="B567" s="30"/>
      <c r="C567" s="30"/>
      <c r="D567" s="30"/>
    </row>
    <row r="568">
      <c r="A568" s="30"/>
      <c r="B568" s="30"/>
      <c r="C568" s="30"/>
      <c r="D568" s="30"/>
    </row>
    <row r="569">
      <c r="A569" s="30"/>
      <c r="B569" s="30"/>
      <c r="C569" s="30"/>
      <c r="D569" s="30"/>
    </row>
    <row r="570">
      <c r="A570" s="30"/>
      <c r="B570" s="30"/>
      <c r="C570" s="30"/>
      <c r="D570" s="30"/>
    </row>
    <row r="571">
      <c r="A571" s="30"/>
      <c r="B571" s="30"/>
      <c r="C571" s="30"/>
      <c r="D571" s="30"/>
    </row>
    <row r="572">
      <c r="A572" s="30"/>
      <c r="B572" s="30"/>
      <c r="C572" s="30"/>
      <c r="D572" s="30"/>
    </row>
    <row r="573">
      <c r="A573" s="30"/>
      <c r="B573" s="30"/>
      <c r="C573" s="30"/>
      <c r="D573" s="30"/>
    </row>
    <row r="574">
      <c r="A574" s="30"/>
      <c r="B574" s="30"/>
      <c r="C574" s="30"/>
      <c r="D574" s="30"/>
    </row>
    <row r="575">
      <c r="A575" s="30"/>
      <c r="B575" s="30"/>
      <c r="C575" s="30"/>
      <c r="D575" s="30"/>
    </row>
    <row r="576">
      <c r="A576" s="30"/>
      <c r="B576" s="30"/>
      <c r="C576" s="30"/>
      <c r="D576" s="30"/>
    </row>
    <row r="577">
      <c r="A577" s="30"/>
      <c r="B577" s="30"/>
      <c r="C577" s="30"/>
      <c r="D577" s="30"/>
    </row>
    <row r="578">
      <c r="A578" s="30"/>
      <c r="B578" s="30"/>
      <c r="C578" s="30"/>
      <c r="D578" s="30"/>
    </row>
    <row r="579">
      <c r="A579" s="30"/>
      <c r="B579" s="30"/>
      <c r="C579" s="30"/>
      <c r="D579" s="30"/>
    </row>
    <row r="580">
      <c r="A580" s="30"/>
      <c r="B580" s="30"/>
      <c r="C580" s="30"/>
      <c r="D580" s="30"/>
    </row>
    <row r="581">
      <c r="A581" s="30"/>
      <c r="B581" s="30"/>
      <c r="C581" s="30"/>
      <c r="D581" s="30"/>
    </row>
    <row r="582">
      <c r="A582" s="30"/>
      <c r="B582" s="30"/>
      <c r="C582" s="30"/>
      <c r="D582" s="30"/>
    </row>
    <row r="583">
      <c r="A583" s="30"/>
      <c r="B583" s="30"/>
      <c r="C583" s="30"/>
      <c r="D583" s="30"/>
    </row>
    <row r="584">
      <c r="A584" s="30"/>
      <c r="B584" s="30"/>
      <c r="C584" s="30"/>
      <c r="D584" s="30"/>
    </row>
    <row r="585">
      <c r="A585" s="30"/>
      <c r="B585" s="30"/>
      <c r="C585" s="30"/>
      <c r="D585" s="30"/>
    </row>
    <row r="586">
      <c r="A586" s="30"/>
      <c r="B586" s="30"/>
      <c r="C586" s="30"/>
      <c r="D586" s="30"/>
    </row>
    <row r="587">
      <c r="A587" s="30"/>
      <c r="B587" s="30"/>
      <c r="C587" s="30"/>
      <c r="D587" s="30"/>
    </row>
    <row r="588">
      <c r="A588" s="30"/>
      <c r="B588" s="30"/>
      <c r="C588" s="30"/>
      <c r="D588" s="30"/>
    </row>
    <row r="589">
      <c r="A589" s="30"/>
      <c r="B589" s="30"/>
      <c r="C589" s="30"/>
      <c r="D589" s="30"/>
    </row>
    <row r="590">
      <c r="A590" s="30"/>
      <c r="B590" s="30"/>
      <c r="C590" s="30"/>
      <c r="D590" s="30"/>
    </row>
    <row r="591">
      <c r="A591" s="30"/>
      <c r="B591" s="30"/>
      <c r="C591" s="30"/>
      <c r="D591" s="30"/>
    </row>
    <row r="592">
      <c r="A592" s="30"/>
      <c r="B592" s="30"/>
      <c r="C592" s="30"/>
      <c r="D592" s="30"/>
    </row>
    <row r="593">
      <c r="A593" s="30"/>
      <c r="B593" s="30"/>
      <c r="C593" s="30"/>
      <c r="D593" s="30"/>
    </row>
    <row r="594">
      <c r="A594" s="30"/>
      <c r="B594" s="30"/>
      <c r="C594" s="30"/>
      <c r="D594" s="30"/>
    </row>
    <row r="595">
      <c r="A595" s="30"/>
      <c r="B595" s="30"/>
      <c r="C595" s="30"/>
      <c r="D595" s="30"/>
    </row>
    <row r="596">
      <c r="A596" s="30"/>
      <c r="B596" s="30"/>
      <c r="C596" s="30"/>
      <c r="D596" s="30"/>
    </row>
    <row r="597">
      <c r="A597" s="30"/>
      <c r="B597" s="30"/>
      <c r="C597" s="30"/>
      <c r="D597" s="30"/>
    </row>
    <row r="598">
      <c r="A598" s="30"/>
      <c r="B598" s="30"/>
      <c r="C598" s="30"/>
      <c r="D598" s="30"/>
    </row>
    <row r="599">
      <c r="A599" s="30"/>
      <c r="B599" s="30"/>
      <c r="C599" s="30"/>
      <c r="D599" s="30"/>
    </row>
    <row r="600">
      <c r="A600" s="30"/>
      <c r="B600" s="30"/>
      <c r="C600" s="30"/>
      <c r="D600" s="30"/>
    </row>
    <row r="601">
      <c r="A601" s="30"/>
      <c r="B601" s="30"/>
      <c r="C601" s="30"/>
      <c r="D601" s="30"/>
    </row>
    <row r="602">
      <c r="A602" s="30"/>
      <c r="B602" s="30"/>
      <c r="C602" s="30"/>
      <c r="D602" s="30"/>
    </row>
    <row r="603">
      <c r="A603" s="30"/>
      <c r="B603" s="30"/>
      <c r="C603" s="30"/>
      <c r="D603" s="30"/>
    </row>
    <row r="604">
      <c r="A604" s="30"/>
      <c r="B604" s="30"/>
      <c r="C604" s="30"/>
      <c r="D604" s="30"/>
    </row>
    <row r="605">
      <c r="A605" s="30"/>
      <c r="B605" s="30"/>
      <c r="C605" s="30"/>
      <c r="D605" s="30"/>
    </row>
    <row r="606">
      <c r="A606" s="30"/>
      <c r="B606" s="30"/>
      <c r="C606" s="30"/>
      <c r="D606" s="30"/>
    </row>
    <row r="607">
      <c r="A607" s="30"/>
      <c r="B607" s="30"/>
      <c r="C607" s="30"/>
      <c r="D607" s="30"/>
    </row>
    <row r="608">
      <c r="A608" s="30"/>
      <c r="B608" s="30"/>
      <c r="C608" s="30"/>
      <c r="D608" s="30"/>
    </row>
    <row r="609">
      <c r="A609" s="30"/>
      <c r="B609" s="30"/>
      <c r="C609" s="30"/>
      <c r="D609" s="30"/>
    </row>
    <row r="610">
      <c r="A610" s="30"/>
      <c r="B610" s="30"/>
      <c r="C610" s="30"/>
      <c r="D610" s="30"/>
    </row>
    <row r="611">
      <c r="A611" s="30"/>
      <c r="B611" s="30"/>
      <c r="C611" s="30"/>
      <c r="D611" s="30"/>
    </row>
    <row r="612">
      <c r="A612" s="30"/>
      <c r="B612" s="30"/>
      <c r="C612" s="30"/>
      <c r="D612" s="30"/>
    </row>
    <row r="613">
      <c r="A613" s="30"/>
      <c r="B613" s="30"/>
      <c r="C613" s="30"/>
      <c r="D613" s="30"/>
    </row>
    <row r="614">
      <c r="A614" s="30"/>
      <c r="B614" s="30"/>
      <c r="C614" s="30"/>
      <c r="D614" s="30"/>
    </row>
    <row r="615">
      <c r="A615" s="30"/>
      <c r="B615" s="30"/>
      <c r="C615" s="30"/>
      <c r="D615" s="30"/>
    </row>
    <row r="616">
      <c r="A616" s="30"/>
      <c r="B616" s="30"/>
      <c r="C616" s="30"/>
      <c r="D616" s="30"/>
    </row>
    <row r="617">
      <c r="A617" s="30"/>
      <c r="B617" s="30"/>
      <c r="C617" s="30"/>
      <c r="D617" s="30"/>
    </row>
    <row r="618">
      <c r="A618" s="30"/>
      <c r="B618" s="30"/>
      <c r="C618" s="30"/>
      <c r="D618" s="30"/>
    </row>
    <row r="619">
      <c r="A619" s="30"/>
      <c r="B619" s="30"/>
      <c r="C619" s="30"/>
      <c r="D619" s="30"/>
    </row>
    <row r="620">
      <c r="A620" s="30"/>
      <c r="B620" s="30"/>
      <c r="C620" s="30"/>
      <c r="D620" s="30"/>
    </row>
    <row r="621">
      <c r="A621" s="30"/>
      <c r="B621" s="30"/>
      <c r="C621" s="30"/>
      <c r="D621" s="30"/>
    </row>
    <row r="622">
      <c r="A622" s="30"/>
      <c r="B622" s="30"/>
      <c r="C622" s="30"/>
      <c r="D622" s="30"/>
    </row>
    <row r="623">
      <c r="A623" s="30"/>
      <c r="B623" s="30"/>
      <c r="C623" s="30"/>
      <c r="D623" s="30"/>
    </row>
    <row r="624">
      <c r="A624" s="30"/>
      <c r="B624" s="30"/>
      <c r="C624" s="30"/>
      <c r="D624" s="30"/>
    </row>
    <row r="625">
      <c r="A625" s="30"/>
      <c r="B625" s="30"/>
      <c r="C625" s="30"/>
      <c r="D625" s="30"/>
    </row>
    <row r="626">
      <c r="A626" s="30"/>
      <c r="B626" s="30"/>
      <c r="C626" s="30"/>
      <c r="D626" s="30"/>
    </row>
    <row r="627">
      <c r="A627" s="30"/>
      <c r="B627" s="30"/>
      <c r="C627" s="30"/>
      <c r="D627" s="30"/>
    </row>
    <row r="628">
      <c r="A628" s="30"/>
      <c r="B628" s="30"/>
      <c r="C628" s="30"/>
      <c r="D628" s="30"/>
    </row>
    <row r="629">
      <c r="A629" s="30"/>
      <c r="B629" s="30"/>
      <c r="C629" s="30"/>
      <c r="D629" s="30"/>
    </row>
    <row r="630">
      <c r="A630" s="30"/>
      <c r="B630" s="30"/>
      <c r="C630" s="30"/>
      <c r="D630" s="30"/>
    </row>
    <row r="631">
      <c r="A631" s="30"/>
      <c r="B631" s="30"/>
      <c r="C631" s="30"/>
      <c r="D631" s="30"/>
    </row>
    <row r="632">
      <c r="A632" s="30"/>
      <c r="B632" s="30"/>
      <c r="C632" s="30"/>
      <c r="D632" s="30"/>
    </row>
    <row r="633">
      <c r="A633" s="30"/>
      <c r="B633" s="30"/>
      <c r="C633" s="30"/>
      <c r="D633" s="30"/>
    </row>
    <row r="634">
      <c r="A634" s="30"/>
      <c r="B634" s="30"/>
      <c r="C634" s="30"/>
      <c r="D634" s="30"/>
    </row>
    <row r="635">
      <c r="A635" s="30"/>
      <c r="B635" s="30"/>
      <c r="C635" s="30"/>
      <c r="D635" s="30"/>
    </row>
    <row r="636">
      <c r="A636" s="30"/>
      <c r="B636" s="30"/>
      <c r="C636" s="30"/>
      <c r="D636" s="30"/>
    </row>
    <row r="637">
      <c r="A637" s="30"/>
      <c r="B637" s="30"/>
      <c r="C637" s="30"/>
      <c r="D637" s="30"/>
    </row>
    <row r="638">
      <c r="A638" s="30"/>
      <c r="B638" s="30"/>
      <c r="C638" s="30"/>
      <c r="D638" s="30"/>
    </row>
    <row r="639">
      <c r="A639" s="30"/>
      <c r="B639" s="30"/>
      <c r="C639" s="30"/>
      <c r="D639" s="30"/>
    </row>
    <row r="640">
      <c r="A640" s="30"/>
      <c r="B640" s="30"/>
      <c r="C640" s="30"/>
      <c r="D640" s="30"/>
    </row>
    <row r="641">
      <c r="A641" s="30"/>
      <c r="B641" s="30"/>
      <c r="C641" s="30"/>
      <c r="D641" s="30"/>
    </row>
    <row r="642">
      <c r="A642" s="30"/>
      <c r="B642" s="30"/>
      <c r="C642" s="30"/>
      <c r="D642" s="30"/>
    </row>
    <row r="643">
      <c r="A643" s="30"/>
      <c r="B643" s="30"/>
      <c r="C643" s="30"/>
      <c r="D643" s="30"/>
    </row>
    <row r="644">
      <c r="A644" s="30"/>
      <c r="B644" s="30"/>
      <c r="C644" s="30"/>
      <c r="D644" s="30"/>
    </row>
    <row r="645">
      <c r="A645" s="30"/>
      <c r="B645" s="30"/>
      <c r="C645" s="30"/>
      <c r="D645" s="30"/>
    </row>
    <row r="646">
      <c r="A646" s="30"/>
      <c r="B646" s="30"/>
      <c r="C646" s="30"/>
      <c r="D646" s="30"/>
    </row>
    <row r="647">
      <c r="A647" s="30"/>
      <c r="B647" s="30"/>
      <c r="C647" s="30"/>
      <c r="D647" s="30"/>
    </row>
    <row r="648">
      <c r="A648" s="30"/>
      <c r="B648" s="30"/>
      <c r="C648" s="30"/>
      <c r="D648" s="30"/>
    </row>
    <row r="649">
      <c r="A649" s="30"/>
      <c r="B649" s="30"/>
      <c r="C649" s="30"/>
      <c r="D649" s="30"/>
    </row>
    <row r="650">
      <c r="A650" s="30"/>
      <c r="B650" s="30"/>
      <c r="C650" s="30"/>
      <c r="D650" s="30"/>
    </row>
    <row r="651">
      <c r="A651" s="30"/>
      <c r="B651" s="30"/>
      <c r="C651" s="30"/>
      <c r="D651" s="30"/>
    </row>
    <row r="652">
      <c r="A652" s="30"/>
      <c r="B652" s="30"/>
      <c r="C652" s="30"/>
      <c r="D652" s="30"/>
    </row>
    <row r="653">
      <c r="A653" s="30"/>
      <c r="B653" s="30"/>
      <c r="C653" s="30"/>
      <c r="D653" s="30"/>
    </row>
    <row r="654">
      <c r="A654" s="30"/>
      <c r="B654" s="30"/>
      <c r="C654" s="30"/>
      <c r="D654" s="30"/>
    </row>
    <row r="655">
      <c r="A655" s="30"/>
      <c r="B655" s="30"/>
      <c r="C655" s="30"/>
      <c r="D655" s="30"/>
    </row>
    <row r="656">
      <c r="A656" s="30"/>
      <c r="B656" s="30"/>
      <c r="C656" s="30"/>
      <c r="D656" s="30"/>
    </row>
    <row r="657">
      <c r="A657" s="30"/>
      <c r="B657" s="30"/>
      <c r="C657" s="30"/>
      <c r="D657" s="30"/>
    </row>
    <row r="658">
      <c r="A658" s="30"/>
      <c r="B658" s="30"/>
      <c r="C658" s="30"/>
      <c r="D658" s="30"/>
    </row>
    <row r="659">
      <c r="A659" s="30"/>
      <c r="B659" s="30"/>
      <c r="C659" s="30"/>
      <c r="D659" s="30"/>
    </row>
    <row r="660">
      <c r="A660" s="30"/>
      <c r="B660" s="30"/>
      <c r="C660" s="30"/>
      <c r="D660" s="30"/>
    </row>
    <row r="661">
      <c r="A661" s="30"/>
      <c r="B661" s="30"/>
      <c r="C661" s="30"/>
      <c r="D661" s="30"/>
    </row>
    <row r="662">
      <c r="A662" s="30"/>
      <c r="B662" s="30"/>
      <c r="C662" s="30"/>
      <c r="D662" s="30"/>
    </row>
    <row r="663">
      <c r="A663" s="30"/>
      <c r="B663" s="30"/>
      <c r="C663" s="30"/>
      <c r="D663" s="30"/>
    </row>
    <row r="664">
      <c r="A664" s="30"/>
      <c r="B664" s="30"/>
      <c r="C664" s="30"/>
      <c r="D664" s="30"/>
    </row>
    <row r="665">
      <c r="A665" s="30"/>
      <c r="B665" s="30"/>
      <c r="C665" s="30"/>
      <c r="D665" s="30"/>
    </row>
    <row r="666">
      <c r="A666" s="30"/>
      <c r="B666" s="30"/>
      <c r="C666" s="30"/>
      <c r="D666" s="30"/>
    </row>
    <row r="667">
      <c r="A667" s="30"/>
      <c r="B667" s="30"/>
      <c r="C667" s="30"/>
      <c r="D667" s="30"/>
    </row>
    <row r="668">
      <c r="A668" s="30"/>
      <c r="B668" s="30"/>
      <c r="C668" s="30"/>
      <c r="D668" s="30"/>
    </row>
    <row r="669">
      <c r="A669" s="30"/>
      <c r="B669" s="30"/>
      <c r="C669" s="30"/>
      <c r="D669" s="30"/>
    </row>
    <row r="670">
      <c r="A670" s="30"/>
      <c r="B670" s="30"/>
      <c r="C670" s="30"/>
      <c r="D670" s="30"/>
    </row>
    <row r="671">
      <c r="A671" s="30"/>
      <c r="B671" s="30"/>
      <c r="C671" s="30"/>
      <c r="D671" s="30"/>
    </row>
    <row r="672">
      <c r="A672" s="30"/>
      <c r="B672" s="30"/>
      <c r="C672" s="30"/>
      <c r="D672" s="30"/>
    </row>
    <row r="673">
      <c r="A673" s="30"/>
      <c r="B673" s="30"/>
      <c r="C673" s="30"/>
      <c r="D673" s="30"/>
    </row>
    <row r="674">
      <c r="A674" s="30"/>
      <c r="B674" s="30"/>
      <c r="C674" s="30"/>
      <c r="D674" s="30"/>
    </row>
    <row r="675">
      <c r="A675" s="30"/>
      <c r="B675" s="30"/>
      <c r="C675" s="30"/>
      <c r="D675" s="30"/>
    </row>
    <row r="676">
      <c r="A676" s="30"/>
      <c r="B676" s="30"/>
      <c r="C676" s="30"/>
      <c r="D676" s="30"/>
    </row>
    <row r="677">
      <c r="A677" s="30"/>
      <c r="B677" s="30"/>
      <c r="C677" s="30"/>
      <c r="D677" s="30"/>
    </row>
    <row r="678">
      <c r="A678" s="30"/>
      <c r="B678" s="30"/>
      <c r="C678" s="30"/>
      <c r="D678" s="30"/>
    </row>
    <row r="679">
      <c r="A679" s="30"/>
      <c r="B679" s="30"/>
      <c r="C679" s="30"/>
      <c r="D679" s="30"/>
    </row>
    <row r="680">
      <c r="A680" s="30"/>
      <c r="B680" s="30"/>
      <c r="C680" s="30"/>
      <c r="D680" s="30"/>
    </row>
    <row r="681">
      <c r="A681" s="30"/>
      <c r="B681" s="30"/>
      <c r="C681" s="30"/>
      <c r="D681" s="30"/>
    </row>
    <row r="682">
      <c r="A682" s="30"/>
      <c r="B682" s="30"/>
      <c r="C682" s="30"/>
      <c r="D682" s="30"/>
    </row>
    <row r="683">
      <c r="A683" s="30"/>
      <c r="B683" s="30"/>
      <c r="C683" s="30"/>
      <c r="D683" s="30"/>
    </row>
    <row r="684">
      <c r="A684" s="30"/>
      <c r="B684" s="30"/>
      <c r="C684" s="30"/>
      <c r="D684" s="30"/>
    </row>
    <row r="685">
      <c r="A685" s="30"/>
      <c r="B685" s="30"/>
      <c r="C685" s="30"/>
      <c r="D685" s="30"/>
    </row>
    <row r="686">
      <c r="A686" s="30"/>
      <c r="B686" s="30"/>
      <c r="C686" s="30"/>
      <c r="D686" s="30"/>
    </row>
    <row r="687">
      <c r="A687" s="30"/>
      <c r="B687" s="30"/>
      <c r="C687" s="30"/>
      <c r="D687" s="30"/>
    </row>
    <row r="688">
      <c r="A688" s="30"/>
      <c r="B688" s="30"/>
      <c r="C688" s="30"/>
      <c r="D688" s="30"/>
    </row>
    <row r="689">
      <c r="A689" s="30"/>
      <c r="B689" s="30"/>
      <c r="C689" s="30"/>
      <c r="D689" s="30"/>
    </row>
    <row r="690">
      <c r="A690" s="30"/>
      <c r="B690" s="30"/>
      <c r="C690" s="30"/>
      <c r="D690" s="30"/>
    </row>
    <row r="691">
      <c r="A691" s="30"/>
      <c r="B691" s="30"/>
      <c r="C691" s="30"/>
      <c r="D691" s="30"/>
    </row>
    <row r="692">
      <c r="A692" s="30"/>
      <c r="B692" s="30"/>
      <c r="C692" s="30"/>
      <c r="D692" s="30"/>
    </row>
    <row r="693">
      <c r="A693" s="30"/>
      <c r="B693" s="30"/>
      <c r="C693" s="30"/>
      <c r="D693" s="30"/>
    </row>
    <row r="694">
      <c r="A694" s="30"/>
      <c r="B694" s="30"/>
      <c r="C694" s="30"/>
      <c r="D694" s="30"/>
    </row>
    <row r="695">
      <c r="A695" s="30"/>
      <c r="B695" s="30"/>
      <c r="C695" s="30"/>
      <c r="D695" s="30"/>
    </row>
    <row r="696">
      <c r="A696" s="30"/>
      <c r="B696" s="30"/>
      <c r="C696" s="30"/>
      <c r="D696" s="30"/>
    </row>
    <row r="697">
      <c r="A697" s="30"/>
      <c r="B697" s="30"/>
      <c r="C697" s="30"/>
      <c r="D697" s="30"/>
    </row>
    <row r="698">
      <c r="A698" s="30"/>
      <c r="B698" s="30"/>
      <c r="C698" s="30"/>
      <c r="D698" s="30"/>
    </row>
    <row r="699">
      <c r="A699" s="30"/>
      <c r="B699" s="30"/>
      <c r="C699" s="30"/>
      <c r="D699" s="30"/>
    </row>
    <row r="700">
      <c r="A700" s="30"/>
      <c r="B700" s="30"/>
      <c r="C700" s="30"/>
      <c r="D700" s="30"/>
    </row>
    <row r="701">
      <c r="A701" s="30"/>
      <c r="B701" s="30"/>
      <c r="C701" s="30"/>
      <c r="D701" s="30"/>
    </row>
    <row r="702">
      <c r="A702" s="30"/>
      <c r="B702" s="30"/>
      <c r="C702" s="30"/>
      <c r="D702" s="30"/>
    </row>
    <row r="703">
      <c r="A703" s="30"/>
      <c r="B703" s="30"/>
      <c r="C703" s="30"/>
      <c r="D703" s="30"/>
    </row>
    <row r="704">
      <c r="A704" s="30"/>
      <c r="B704" s="30"/>
      <c r="C704" s="30"/>
      <c r="D704" s="30"/>
    </row>
    <row r="705">
      <c r="A705" s="30"/>
      <c r="B705" s="30"/>
      <c r="C705" s="30"/>
      <c r="D705" s="30"/>
    </row>
    <row r="706">
      <c r="A706" s="30"/>
      <c r="B706" s="30"/>
      <c r="C706" s="30"/>
      <c r="D706" s="30"/>
    </row>
    <row r="707">
      <c r="A707" s="30"/>
      <c r="B707" s="30"/>
      <c r="C707" s="30"/>
      <c r="D707" s="30"/>
    </row>
    <row r="708">
      <c r="A708" s="30"/>
      <c r="B708" s="30"/>
      <c r="C708" s="30"/>
      <c r="D708" s="30"/>
    </row>
    <row r="709">
      <c r="A709" s="30"/>
      <c r="B709" s="30"/>
      <c r="C709" s="30"/>
      <c r="D709" s="30"/>
    </row>
    <row r="710">
      <c r="A710" s="30"/>
      <c r="B710" s="30"/>
      <c r="C710" s="30"/>
      <c r="D710" s="30"/>
    </row>
    <row r="711">
      <c r="A711" s="30"/>
      <c r="B711" s="30"/>
      <c r="C711" s="30"/>
      <c r="D711" s="30"/>
    </row>
    <row r="712">
      <c r="A712" s="30"/>
      <c r="B712" s="30"/>
      <c r="C712" s="30"/>
      <c r="D712" s="30"/>
    </row>
    <row r="713">
      <c r="A713" s="30"/>
      <c r="B713" s="30"/>
      <c r="C713" s="30"/>
      <c r="D713" s="30"/>
    </row>
    <row r="714">
      <c r="A714" s="30"/>
      <c r="B714" s="30"/>
      <c r="C714" s="30"/>
      <c r="D714" s="30"/>
    </row>
    <row r="715">
      <c r="A715" s="30"/>
      <c r="B715" s="30"/>
      <c r="C715" s="30"/>
      <c r="D715" s="30"/>
    </row>
    <row r="716">
      <c r="A716" s="30"/>
      <c r="B716" s="30"/>
      <c r="C716" s="30"/>
      <c r="D716" s="30"/>
    </row>
    <row r="717">
      <c r="A717" s="30"/>
      <c r="B717" s="30"/>
      <c r="C717" s="30"/>
      <c r="D717" s="30"/>
    </row>
    <row r="718">
      <c r="A718" s="30"/>
      <c r="B718" s="30"/>
      <c r="C718" s="30"/>
      <c r="D718" s="30"/>
    </row>
    <row r="719">
      <c r="A719" s="30"/>
      <c r="B719" s="30"/>
      <c r="C719" s="30"/>
      <c r="D719" s="30"/>
    </row>
    <row r="720">
      <c r="A720" s="30"/>
      <c r="B720" s="30"/>
      <c r="C720" s="30"/>
      <c r="D720" s="30"/>
    </row>
    <row r="721">
      <c r="A721" s="30"/>
      <c r="B721" s="30"/>
      <c r="C721" s="30"/>
      <c r="D721" s="30"/>
    </row>
    <row r="722">
      <c r="A722" s="30"/>
      <c r="B722" s="30"/>
      <c r="C722" s="30"/>
      <c r="D722" s="30"/>
    </row>
    <row r="723">
      <c r="A723" s="30"/>
      <c r="B723" s="30"/>
      <c r="C723" s="30"/>
      <c r="D723" s="30"/>
    </row>
    <row r="724">
      <c r="A724" s="30"/>
      <c r="B724" s="30"/>
      <c r="C724" s="30"/>
      <c r="D724" s="30"/>
    </row>
    <row r="725">
      <c r="A725" s="30"/>
      <c r="B725" s="30"/>
      <c r="C725" s="30"/>
      <c r="D725" s="30"/>
    </row>
    <row r="726">
      <c r="A726" s="30"/>
      <c r="B726" s="30"/>
      <c r="C726" s="30"/>
      <c r="D726" s="30"/>
    </row>
    <row r="727">
      <c r="A727" s="30"/>
      <c r="B727" s="30"/>
      <c r="C727" s="30"/>
      <c r="D727" s="30"/>
    </row>
    <row r="728">
      <c r="A728" s="30"/>
      <c r="B728" s="30"/>
      <c r="C728" s="30"/>
      <c r="D728" s="30"/>
    </row>
    <row r="729">
      <c r="A729" s="30"/>
      <c r="B729" s="30"/>
      <c r="C729" s="30"/>
      <c r="D729" s="30"/>
    </row>
    <row r="730">
      <c r="A730" s="30"/>
      <c r="B730" s="30"/>
      <c r="C730" s="30"/>
      <c r="D730" s="30"/>
    </row>
    <row r="731">
      <c r="A731" s="30"/>
      <c r="B731" s="30"/>
      <c r="C731" s="30"/>
      <c r="D731" s="30"/>
    </row>
    <row r="732">
      <c r="A732" s="30"/>
      <c r="B732" s="30"/>
      <c r="C732" s="30"/>
      <c r="D732" s="30"/>
    </row>
    <row r="733">
      <c r="A733" s="30"/>
      <c r="B733" s="30"/>
      <c r="C733" s="30"/>
      <c r="D733" s="30"/>
    </row>
    <row r="734">
      <c r="A734" s="30"/>
      <c r="B734" s="30"/>
      <c r="C734" s="30"/>
      <c r="D734" s="30"/>
    </row>
    <row r="735">
      <c r="A735" s="30"/>
      <c r="B735" s="30"/>
      <c r="C735" s="30"/>
      <c r="D735" s="30"/>
    </row>
    <row r="736">
      <c r="A736" s="30"/>
      <c r="B736" s="30"/>
      <c r="C736" s="30"/>
      <c r="D736" s="30"/>
    </row>
    <row r="737">
      <c r="A737" s="30"/>
      <c r="B737" s="30"/>
      <c r="C737" s="30"/>
      <c r="D737" s="30"/>
    </row>
    <row r="738">
      <c r="A738" s="30"/>
      <c r="B738" s="30"/>
      <c r="C738" s="30"/>
      <c r="D738" s="30"/>
    </row>
    <row r="739">
      <c r="A739" s="30"/>
      <c r="B739" s="30"/>
      <c r="C739" s="30"/>
      <c r="D739" s="30"/>
    </row>
    <row r="740">
      <c r="A740" s="30"/>
      <c r="B740" s="30"/>
      <c r="C740" s="30"/>
      <c r="D740" s="30"/>
    </row>
    <row r="741">
      <c r="A741" s="30"/>
      <c r="B741" s="30"/>
      <c r="C741" s="30"/>
      <c r="D741" s="30"/>
    </row>
    <row r="742">
      <c r="A742" s="30"/>
      <c r="B742" s="30"/>
      <c r="C742" s="30"/>
      <c r="D742" s="30"/>
    </row>
    <row r="743">
      <c r="A743" s="30"/>
      <c r="B743" s="30"/>
      <c r="C743" s="30"/>
      <c r="D743" s="30"/>
    </row>
    <row r="744">
      <c r="A744" s="30"/>
      <c r="B744" s="30"/>
      <c r="C744" s="30"/>
      <c r="D744" s="30"/>
    </row>
    <row r="745">
      <c r="A745" s="30"/>
      <c r="B745" s="30"/>
      <c r="C745" s="30"/>
      <c r="D745" s="30"/>
    </row>
    <row r="746">
      <c r="A746" s="30"/>
      <c r="B746" s="30"/>
      <c r="C746" s="30"/>
      <c r="D746" s="30"/>
    </row>
    <row r="747">
      <c r="A747" s="30"/>
      <c r="B747" s="30"/>
      <c r="C747" s="30"/>
      <c r="D747" s="30"/>
    </row>
    <row r="748">
      <c r="A748" s="30"/>
      <c r="B748" s="30"/>
      <c r="C748" s="30"/>
      <c r="D748" s="30"/>
    </row>
    <row r="749">
      <c r="A749" s="30"/>
      <c r="B749" s="30"/>
      <c r="C749" s="30"/>
      <c r="D749" s="30"/>
    </row>
    <row r="750">
      <c r="A750" s="30"/>
      <c r="B750" s="30"/>
      <c r="C750" s="30"/>
      <c r="D750" s="30"/>
    </row>
    <row r="751">
      <c r="A751" s="30"/>
      <c r="B751" s="30"/>
      <c r="C751" s="30"/>
      <c r="D751" s="30"/>
    </row>
    <row r="752">
      <c r="A752" s="30"/>
      <c r="B752" s="30"/>
      <c r="C752" s="30"/>
      <c r="D752" s="30"/>
    </row>
    <row r="753">
      <c r="A753" s="30"/>
      <c r="B753" s="30"/>
      <c r="C753" s="30"/>
      <c r="D753" s="30"/>
    </row>
    <row r="754">
      <c r="A754" s="30"/>
      <c r="B754" s="30"/>
      <c r="C754" s="30"/>
      <c r="D754" s="30"/>
    </row>
    <row r="755">
      <c r="A755" s="30"/>
      <c r="B755" s="30"/>
      <c r="C755" s="30"/>
      <c r="D755" s="30"/>
    </row>
    <row r="756">
      <c r="A756" s="30"/>
      <c r="B756" s="30"/>
      <c r="C756" s="30"/>
      <c r="D756" s="30"/>
    </row>
    <row r="757">
      <c r="A757" s="30"/>
      <c r="B757" s="30"/>
      <c r="C757" s="30"/>
      <c r="D757" s="30"/>
    </row>
    <row r="758">
      <c r="A758" s="30"/>
      <c r="B758" s="30"/>
      <c r="C758" s="30"/>
      <c r="D758" s="30"/>
    </row>
    <row r="759">
      <c r="A759" s="30"/>
      <c r="B759" s="30"/>
      <c r="C759" s="30"/>
      <c r="D759" s="30"/>
    </row>
    <row r="760">
      <c r="A760" s="30"/>
      <c r="B760" s="30"/>
      <c r="C760" s="30"/>
      <c r="D760" s="30"/>
    </row>
    <row r="761">
      <c r="A761" s="30"/>
      <c r="B761" s="30"/>
      <c r="C761" s="30"/>
      <c r="D761" s="30"/>
    </row>
    <row r="762">
      <c r="A762" s="30"/>
      <c r="B762" s="30"/>
      <c r="C762" s="30"/>
      <c r="D762" s="30"/>
    </row>
    <row r="763">
      <c r="A763" s="30"/>
      <c r="B763" s="30"/>
      <c r="C763" s="30"/>
      <c r="D763" s="30"/>
    </row>
    <row r="764">
      <c r="A764" s="30"/>
      <c r="B764" s="30"/>
      <c r="C764" s="30"/>
      <c r="D764" s="30"/>
    </row>
    <row r="765">
      <c r="A765" s="30"/>
      <c r="B765" s="30"/>
      <c r="C765" s="30"/>
      <c r="D765" s="30"/>
    </row>
    <row r="766">
      <c r="A766" s="30"/>
      <c r="B766" s="30"/>
      <c r="C766" s="30"/>
      <c r="D766" s="30"/>
    </row>
    <row r="767">
      <c r="A767" s="30"/>
      <c r="B767" s="30"/>
      <c r="C767" s="30"/>
      <c r="D767" s="30"/>
    </row>
    <row r="768">
      <c r="A768" s="30"/>
      <c r="B768" s="30"/>
      <c r="C768" s="30"/>
      <c r="D768" s="30"/>
    </row>
    <row r="769">
      <c r="A769" s="30"/>
      <c r="B769" s="30"/>
      <c r="C769" s="30"/>
      <c r="D769" s="30"/>
    </row>
    <row r="770">
      <c r="A770" s="30"/>
      <c r="B770" s="30"/>
      <c r="C770" s="30"/>
      <c r="D770" s="30"/>
    </row>
    <row r="771">
      <c r="A771" s="30"/>
      <c r="B771" s="30"/>
      <c r="C771" s="30"/>
      <c r="D771" s="30"/>
    </row>
    <row r="772">
      <c r="A772" s="30"/>
      <c r="B772" s="30"/>
      <c r="C772" s="30"/>
      <c r="D772" s="30"/>
    </row>
    <row r="773">
      <c r="A773" s="30"/>
      <c r="B773" s="30"/>
      <c r="C773" s="30"/>
      <c r="D773" s="30"/>
    </row>
    <row r="774">
      <c r="A774" s="30"/>
      <c r="B774" s="30"/>
      <c r="C774" s="30"/>
      <c r="D774" s="30"/>
    </row>
    <row r="775">
      <c r="A775" s="30"/>
      <c r="B775" s="30"/>
      <c r="C775" s="30"/>
      <c r="D775" s="30"/>
    </row>
    <row r="776">
      <c r="A776" s="30"/>
      <c r="B776" s="30"/>
      <c r="C776" s="30"/>
      <c r="D776" s="30"/>
    </row>
    <row r="777">
      <c r="A777" s="30"/>
      <c r="B777" s="30"/>
      <c r="C777" s="30"/>
      <c r="D777" s="30"/>
    </row>
    <row r="778">
      <c r="A778" s="30"/>
      <c r="B778" s="30"/>
      <c r="C778" s="30"/>
      <c r="D778" s="30"/>
    </row>
    <row r="779">
      <c r="A779" s="30"/>
      <c r="B779" s="30"/>
      <c r="C779" s="30"/>
      <c r="D779" s="30"/>
    </row>
    <row r="780">
      <c r="A780" s="30"/>
      <c r="B780" s="30"/>
      <c r="C780" s="30"/>
      <c r="D780" s="30"/>
    </row>
    <row r="781">
      <c r="A781" s="30"/>
      <c r="B781" s="30"/>
      <c r="C781" s="30"/>
      <c r="D781" s="30"/>
    </row>
    <row r="782">
      <c r="A782" s="30"/>
      <c r="B782" s="30"/>
      <c r="C782" s="30"/>
      <c r="D782" s="30"/>
    </row>
    <row r="783">
      <c r="A783" s="30"/>
      <c r="B783" s="30"/>
      <c r="C783" s="30"/>
      <c r="D783" s="30"/>
    </row>
    <row r="784">
      <c r="A784" s="30"/>
      <c r="B784" s="30"/>
      <c r="C784" s="30"/>
      <c r="D784" s="30"/>
    </row>
    <row r="785">
      <c r="A785" s="30"/>
      <c r="B785" s="30"/>
      <c r="C785" s="30"/>
      <c r="D785" s="30"/>
    </row>
    <row r="786">
      <c r="A786" s="30"/>
      <c r="B786" s="30"/>
      <c r="C786" s="30"/>
      <c r="D786" s="30"/>
    </row>
    <row r="787">
      <c r="A787" s="30"/>
      <c r="B787" s="30"/>
      <c r="C787" s="30"/>
      <c r="D787" s="30"/>
    </row>
    <row r="788">
      <c r="A788" s="30"/>
      <c r="B788" s="30"/>
      <c r="C788" s="30"/>
      <c r="D788" s="30"/>
    </row>
    <row r="789">
      <c r="A789" s="30"/>
      <c r="B789" s="30"/>
      <c r="C789" s="30"/>
      <c r="D789" s="30"/>
    </row>
    <row r="790">
      <c r="A790" s="30"/>
      <c r="B790" s="30"/>
      <c r="C790" s="30"/>
      <c r="D790" s="30"/>
    </row>
    <row r="791">
      <c r="A791" s="30"/>
      <c r="B791" s="30"/>
      <c r="C791" s="30"/>
      <c r="D791" s="30"/>
    </row>
    <row r="792">
      <c r="A792" s="30"/>
      <c r="B792" s="30"/>
      <c r="C792" s="30"/>
      <c r="D792" s="30"/>
    </row>
    <row r="793">
      <c r="A793" s="30"/>
      <c r="B793" s="30"/>
      <c r="C793" s="30"/>
      <c r="D793" s="30"/>
    </row>
    <row r="794">
      <c r="A794" s="30"/>
      <c r="B794" s="30"/>
      <c r="C794" s="30"/>
      <c r="D794" s="30"/>
    </row>
    <row r="795">
      <c r="A795" s="30"/>
      <c r="B795" s="30"/>
      <c r="C795" s="30"/>
      <c r="D795" s="30"/>
    </row>
    <row r="796">
      <c r="A796" s="30"/>
      <c r="B796" s="30"/>
      <c r="C796" s="30"/>
      <c r="D796" s="30"/>
    </row>
    <row r="797">
      <c r="A797" s="30"/>
      <c r="B797" s="30"/>
      <c r="C797" s="30"/>
      <c r="D797" s="30"/>
    </row>
    <row r="798">
      <c r="A798" s="30"/>
      <c r="B798" s="30"/>
      <c r="C798" s="30"/>
      <c r="D798" s="30"/>
    </row>
    <row r="799">
      <c r="A799" s="30"/>
      <c r="B799" s="30"/>
      <c r="C799" s="30"/>
      <c r="D799" s="30"/>
    </row>
    <row r="800">
      <c r="A800" s="30"/>
      <c r="B800" s="30"/>
      <c r="C800" s="30"/>
      <c r="D800" s="30"/>
    </row>
    <row r="801">
      <c r="A801" s="30"/>
      <c r="B801" s="30"/>
      <c r="C801" s="30"/>
      <c r="D801" s="30"/>
    </row>
    <row r="802">
      <c r="A802" s="30"/>
      <c r="B802" s="30"/>
      <c r="C802" s="30"/>
      <c r="D802" s="30"/>
    </row>
    <row r="803">
      <c r="A803" s="30"/>
      <c r="B803" s="30"/>
      <c r="C803" s="30"/>
      <c r="D803" s="30"/>
    </row>
    <row r="804">
      <c r="A804" s="30"/>
      <c r="B804" s="30"/>
      <c r="C804" s="30"/>
      <c r="D804" s="30"/>
    </row>
    <row r="805">
      <c r="A805" s="30"/>
      <c r="B805" s="30"/>
      <c r="C805" s="30"/>
      <c r="D805" s="30"/>
    </row>
    <row r="806">
      <c r="A806" s="30"/>
      <c r="B806" s="30"/>
      <c r="C806" s="30"/>
      <c r="D806" s="30"/>
    </row>
    <row r="807">
      <c r="A807" s="30"/>
      <c r="B807" s="30"/>
      <c r="C807" s="30"/>
      <c r="D807" s="30"/>
    </row>
    <row r="808">
      <c r="A808" s="30"/>
      <c r="B808" s="30"/>
      <c r="C808" s="30"/>
      <c r="D808" s="30"/>
    </row>
    <row r="809">
      <c r="A809" s="30"/>
      <c r="B809" s="30"/>
      <c r="C809" s="30"/>
      <c r="D809" s="30"/>
    </row>
    <row r="810">
      <c r="A810" s="30"/>
      <c r="B810" s="30"/>
      <c r="C810" s="30"/>
      <c r="D810" s="30"/>
    </row>
    <row r="811">
      <c r="A811" s="30"/>
      <c r="B811" s="30"/>
      <c r="C811" s="30"/>
      <c r="D811" s="30"/>
    </row>
    <row r="812">
      <c r="A812" s="30"/>
      <c r="B812" s="30"/>
      <c r="C812" s="30"/>
      <c r="D812" s="30"/>
    </row>
    <row r="813">
      <c r="A813" s="30"/>
      <c r="B813" s="30"/>
      <c r="C813" s="30"/>
      <c r="D813" s="30"/>
    </row>
    <row r="814">
      <c r="A814" s="30"/>
      <c r="B814" s="30"/>
      <c r="C814" s="30"/>
      <c r="D814" s="30"/>
    </row>
    <row r="815">
      <c r="A815" s="30"/>
      <c r="B815" s="30"/>
      <c r="C815" s="30"/>
      <c r="D815" s="30"/>
    </row>
    <row r="816">
      <c r="A816" s="30"/>
      <c r="B816" s="30"/>
      <c r="C816" s="30"/>
      <c r="D816" s="30"/>
    </row>
    <row r="817">
      <c r="A817" s="30"/>
      <c r="B817" s="30"/>
      <c r="C817" s="30"/>
      <c r="D817" s="30"/>
    </row>
    <row r="818">
      <c r="A818" s="30"/>
      <c r="B818" s="30"/>
      <c r="C818" s="30"/>
      <c r="D818" s="30"/>
    </row>
    <row r="819">
      <c r="A819" s="30"/>
      <c r="B819" s="30"/>
      <c r="C819" s="30"/>
      <c r="D819" s="30"/>
    </row>
    <row r="820">
      <c r="A820" s="30"/>
      <c r="B820" s="30"/>
      <c r="C820" s="30"/>
      <c r="D820" s="30"/>
    </row>
    <row r="821">
      <c r="A821" s="30"/>
      <c r="B821" s="30"/>
      <c r="C821" s="30"/>
      <c r="D821" s="30"/>
    </row>
    <row r="822">
      <c r="A822" s="30"/>
      <c r="B822" s="30"/>
      <c r="C822" s="30"/>
      <c r="D822" s="30"/>
    </row>
    <row r="823">
      <c r="A823" s="30"/>
      <c r="B823" s="30"/>
      <c r="C823" s="30"/>
      <c r="D823" s="30"/>
    </row>
    <row r="824">
      <c r="A824" s="30"/>
      <c r="B824" s="30"/>
      <c r="C824" s="30"/>
      <c r="D824" s="30"/>
    </row>
    <row r="825">
      <c r="A825" s="30"/>
      <c r="B825" s="30"/>
      <c r="C825" s="30"/>
      <c r="D825" s="30"/>
    </row>
    <row r="826">
      <c r="A826" s="30"/>
      <c r="B826" s="30"/>
      <c r="C826" s="30"/>
      <c r="D826" s="30"/>
    </row>
    <row r="827">
      <c r="A827" s="30"/>
      <c r="B827" s="30"/>
      <c r="C827" s="30"/>
      <c r="D827" s="30"/>
    </row>
    <row r="828">
      <c r="A828" s="30"/>
      <c r="B828" s="30"/>
      <c r="C828" s="30"/>
      <c r="D828" s="30"/>
    </row>
    <row r="829">
      <c r="A829" s="30"/>
      <c r="B829" s="30"/>
      <c r="C829" s="30"/>
      <c r="D829" s="30"/>
    </row>
    <row r="830">
      <c r="A830" s="30"/>
      <c r="B830" s="30"/>
      <c r="C830" s="30"/>
      <c r="D830" s="30"/>
    </row>
    <row r="831">
      <c r="A831" s="30"/>
      <c r="B831" s="30"/>
      <c r="C831" s="30"/>
      <c r="D831" s="30"/>
    </row>
    <row r="832">
      <c r="A832" s="30"/>
      <c r="B832" s="30"/>
      <c r="C832" s="30"/>
      <c r="D832" s="30"/>
    </row>
    <row r="833">
      <c r="A833" s="30"/>
      <c r="B833" s="30"/>
      <c r="C833" s="30"/>
      <c r="D833" s="30"/>
    </row>
    <row r="834">
      <c r="A834" s="30"/>
      <c r="B834" s="30"/>
      <c r="C834" s="30"/>
      <c r="D834" s="30"/>
    </row>
    <row r="835">
      <c r="A835" s="30"/>
      <c r="B835" s="30"/>
      <c r="C835" s="30"/>
      <c r="D835" s="30"/>
    </row>
    <row r="836">
      <c r="A836" s="30"/>
      <c r="B836" s="30"/>
      <c r="C836" s="30"/>
      <c r="D836" s="30"/>
    </row>
    <row r="837">
      <c r="A837" s="30"/>
      <c r="B837" s="30"/>
      <c r="C837" s="30"/>
      <c r="D837" s="30"/>
    </row>
    <row r="838">
      <c r="A838" s="30"/>
      <c r="B838" s="30"/>
      <c r="C838" s="30"/>
      <c r="D838" s="30"/>
    </row>
    <row r="839">
      <c r="A839" s="30"/>
      <c r="B839" s="30"/>
      <c r="C839" s="30"/>
      <c r="D839" s="30"/>
    </row>
    <row r="840">
      <c r="A840" s="30"/>
      <c r="B840" s="30"/>
      <c r="C840" s="30"/>
      <c r="D840" s="30"/>
    </row>
    <row r="841">
      <c r="A841" s="30"/>
      <c r="B841" s="30"/>
      <c r="C841" s="30"/>
      <c r="D841" s="30"/>
    </row>
    <row r="842">
      <c r="A842" s="30"/>
      <c r="B842" s="30"/>
      <c r="C842" s="30"/>
      <c r="D842" s="30"/>
    </row>
    <row r="843">
      <c r="A843" s="30"/>
      <c r="B843" s="30"/>
      <c r="C843" s="30"/>
      <c r="D843" s="30"/>
    </row>
    <row r="844">
      <c r="A844" s="30"/>
      <c r="B844" s="30"/>
      <c r="C844" s="30"/>
      <c r="D844" s="30"/>
    </row>
    <row r="845">
      <c r="A845" s="30"/>
      <c r="B845" s="30"/>
      <c r="C845" s="30"/>
      <c r="D845" s="30"/>
    </row>
    <row r="846">
      <c r="A846" s="30"/>
      <c r="B846" s="30"/>
      <c r="C846" s="30"/>
      <c r="D846" s="30"/>
    </row>
    <row r="847">
      <c r="A847" s="30"/>
      <c r="B847" s="30"/>
      <c r="C847" s="30"/>
      <c r="D847" s="30"/>
    </row>
    <row r="848">
      <c r="A848" s="30"/>
      <c r="B848" s="30"/>
      <c r="C848" s="30"/>
      <c r="D848" s="30"/>
    </row>
    <row r="849">
      <c r="A849" s="30"/>
      <c r="B849" s="30"/>
      <c r="C849" s="30"/>
      <c r="D849" s="30"/>
    </row>
    <row r="850">
      <c r="A850" s="30"/>
      <c r="B850" s="30"/>
      <c r="C850" s="30"/>
      <c r="D850" s="30"/>
    </row>
    <row r="851">
      <c r="A851" s="30"/>
      <c r="B851" s="30"/>
      <c r="C851" s="30"/>
      <c r="D851" s="30"/>
    </row>
    <row r="852">
      <c r="A852" s="30"/>
      <c r="B852" s="30"/>
      <c r="C852" s="30"/>
      <c r="D852" s="30"/>
    </row>
    <row r="853">
      <c r="A853" s="30"/>
      <c r="B853" s="30"/>
      <c r="C853" s="30"/>
      <c r="D853" s="30"/>
    </row>
    <row r="854">
      <c r="A854" s="30"/>
      <c r="B854" s="30"/>
      <c r="C854" s="30"/>
      <c r="D854" s="30"/>
    </row>
    <row r="855">
      <c r="A855" s="30"/>
      <c r="B855" s="30"/>
      <c r="C855" s="30"/>
      <c r="D855" s="30"/>
    </row>
    <row r="856">
      <c r="A856" s="30"/>
      <c r="B856" s="30"/>
      <c r="C856" s="30"/>
      <c r="D856" s="30"/>
    </row>
    <row r="857">
      <c r="A857" s="30"/>
      <c r="B857" s="30"/>
      <c r="C857" s="30"/>
      <c r="D857" s="30"/>
    </row>
    <row r="858">
      <c r="A858" s="30"/>
      <c r="B858" s="30"/>
      <c r="C858" s="30"/>
      <c r="D858" s="30"/>
    </row>
    <row r="859">
      <c r="A859" s="30"/>
      <c r="B859" s="30"/>
      <c r="C859" s="30"/>
      <c r="D859" s="30"/>
    </row>
    <row r="860">
      <c r="A860" s="30"/>
      <c r="B860" s="30"/>
      <c r="C860" s="30"/>
      <c r="D860" s="30"/>
    </row>
    <row r="861">
      <c r="A861" s="30"/>
      <c r="B861" s="30"/>
      <c r="C861" s="30"/>
      <c r="D861" s="30"/>
    </row>
    <row r="862">
      <c r="A862" s="30"/>
      <c r="B862" s="30"/>
      <c r="C862" s="30"/>
      <c r="D862" s="30"/>
    </row>
    <row r="863">
      <c r="A863" s="30"/>
      <c r="B863" s="30"/>
      <c r="C863" s="30"/>
      <c r="D863" s="30"/>
    </row>
    <row r="864">
      <c r="A864" s="30"/>
      <c r="B864" s="30"/>
      <c r="C864" s="30"/>
      <c r="D864" s="30"/>
    </row>
    <row r="865">
      <c r="A865" s="30"/>
      <c r="B865" s="30"/>
      <c r="C865" s="30"/>
      <c r="D865" s="30"/>
    </row>
    <row r="866">
      <c r="A866" s="30"/>
      <c r="B866" s="30"/>
      <c r="C866" s="30"/>
      <c r="D866" s="30"/>
    </row>
    <row r="867">
      <c r="A867" s="30"/>
      <c r="B867" s="30"/>
      <c r="C867" s="30"/>
      <c r="D867" s="30"/>
    </row>
    <row r="868">
      <c r="A868" s="30"/>
      <c r="B868" s="30"/>
      <c r="C868" s="30"/>
      <c r="D868" s="30"/>
    </row>
    <row r="869">
      <c r="A869" s="30"/>
      <c r="B869" s="30"/>
      <c r="C869" s="30"/>
      <c r="D869" s="30"/>
    </row>
    <row r="870">
      <c r="A870" s="30"/>
      <c r="B870" s="30"/>
      <c r="C870" s="30"/>
      <c r="D870" s="30"/>
    </row>
    <row r="871">
      <c r="A871" s="30"/>
      <c r="B871" s="30"/>
      <c r="C871" s="30"/>
      <c r="D871" s="30"/>
    </row>
    <row r="872">
      <c r="A872" s="30"/>
      <c r="B872" s="30"/>
      <c r="C872" s="30"/>
      <c r="D872" s="30"/>
    </row>
    <row r="873">
      <c r="A873" s="30"/>
      <c r="B873" s="30"/>
      <c r="C873" s="30"/>
      <c r="D873" s="30"/>
    </row>
    <row r="874">
      <c r="A874" s="30"/>
      <c r="B874" s="30"/>
      <c r="C874" s="30"/>
      <c r="D874" s="30"/>
    </row>
    <row r="875">
      <c r="A875" s="30"/>
      <c r="B875" s="30"/>
      <c r="C875" s="30"/>
      <c r="D875" s="30"/>
    </row>
    <row r="876">
      <c r="A876" s="30"/>
      <c r="B876" s="30"/>
      <c r="C876" s="30"/>
      <c r="D876" s="30"/>
    </row>
    <row r="877">
      <c r="A877" s="30"/>
      <c r="B877" s="30"/>
      <c r="C877" s="30"/>
      <c r="D877" s="30"/>
    </row>
    <row r="878">
      <c r="A878" s="30"/>
      <c r="B878" s="30"/>
      <c r="C878" s="30"/>
      <c r="D878" s="30"/>
    </row>
    <row r="879">
      <c r="A879" s="30"/>
      <c r="B879" s="30"/>
      <c r="C879" s="30"/>
      <c r="D879" s="30"/>
    </row>
    <row r="880">
      <c r="A880" s="30"/>
      <c r="B880" s="30"/>
      <c r="C880" s="30"/>
      <c r="D880" s="30"/>
    </row>
    <row r="881">
      <c r="A881" s="30"/>
      <c r="B881" s="30"/>
      <c r="C881" s="30"/>
      <c r="D881" s="30"/>
    </row>
    <row r="882">
      <c r="A882" s="30"/>
      <c r="B882" s="30"/>
      <c r="C882" s="30"/>
      <c r="D882" s="30"/>
    </row>
    <row r="883">
      <c r="A883" s="30"/>
      <c r="B883" s="30"/>
      <c r="C883" s="30"/>
      <c r="D883" s="30"/>
    </row>
    <row r="884">
      <c r="A884" s="30"/>
      <c r="B884" s="30"/>
      <c r="C884" s="30"/>
      <c r="D884" s="30"/>
    </row>
    <row r="885">
      <c r="A885" s="30"/>
      <c r="B885" s="30"/>
      <c r="C885" s="30"/>
      <c r="D885" s="30"/>
    </row>
    <row r="886">
      <c r="A886" s="30"/>
      <c r="B886" s="30"/>
      <c r="C886" s="30"/>
      <c r="D886" s="30"/>
    </row>
    <row r="887">
      <c r="A887" s="30"/>
      <c r="B887" s="30"/>
      <c r="C887" s="30"/>
      <c r="D887" s="30"/>
    </row>
    <row r="888">
      <c r="A888" s="30"/>
      <c r="B888" s="30"/>
      <c r="C888" s="30"/>
      <c r="D888" s="30"/>
    </row>
    <row r="889">
      <c r="A889" s="30"/>
      <c r="B889" s="30"/>
      <c r="C889" s="30"/>
      <c r="D889" s="30"/>
    </row>
    <row r="890">
      <c r="A890" s="30"/>
      <c r="B890" s="30"/>
      <c r="C890" s="30"/>
      <c r="D890" s="30"/>
    </row>
    <row r="891">
      <c r="A891" s="30"/>
      <c r="B891" s="30"/>
      <c r="C891" s="30"/>
      <c r="D891" s="30"/>
    </row>
    <row r="892">
      <c r="A892" s="30"/>
      <c r="B892" s="30"/>
      <c r="C892" s="30"/>
      <c r="D892" s="30"/>
    </row>
    <row r="893">
      <c r="A893" s="30"/>
      <c r="B893" s="30"/>
      <c r="C893" s="30"/>
      <c r="D893" s="30"/>
    </row>
    <row r="894">
      <c r="A894" s="30"/>
      <c r="B894" s="30"/>
      <c r="C894" s="30"/>
      <c r="D894" s="30"/>
    </row>
    <row r="895">
      <c r="A895" s="30"/>
      <c r="B895" s="30"/>
      <c r="C895" s="30"/>
      <c r="D895" s="30"/>
    </row>
    <row r="896">
      <c r="A896" s="30"/>
      <c r="B896" s="30"/>
      <c r="C896" s="30"/>
      <c r="D896" s="30"/>
    </row>
    <row r="897">
      <c r="A897" s="30"/>
      <c r="B897" s="30"/>
      <c r="C897" s="30"/>
      <c r="D897" s="30"/>
    </row>
    <row r="898">
      <c r="A898" s="30"/>
      <c r="B898" s="30"/>
      <c r="C898" s="30"/>
      <c r="D898" s="30"/>
    </row>
    <row r="899">
      <c r="A899" s="30"/>
      <c r="B899" s="30"/>
      <c r="C899" s="30"/>
      <c r="D899" s="30"/>
    </row>
    <row r="900">
      <c r="A900" s="30"/>
      <c r="B900" s="30"/>
      <c r="C900" s="30"/>
      <c r="D900" s="30"/>
    </row>
    <row r="901">
      <c r="A901" s="30"/>
      <c r="B901" s="30"/>
      <c r="C901" s="30"/>
      <c r="D901" s="30"/>
    </row>
    <row r="902">
      <c r="A902" s="30"/>
      <c r="B902" s="30"/>
      <c r="C902" s="30"/>
      <c r="D902" s="30"/>
    </row>
    <row r="903">
      <c r="A903" s="30"/>
      <c r="B903" s="30"/>
      <c r="C903" s="30"/>
      <c r="D903" s="30"/>
    </row>
    <row r="904">
      <c r="A904" s="30"/>
      <c r="B904" s="30"/>
      <c r="C904" s="30"/>
      <c r="D904" s="30"/>
    </row>
    <row r="905">
      <c r="A905" s="30"/>
      <c r="B905" s="30"/>
      <c r="C905" s="30"/>
      <c r="D905" s="30"/>
    </row>
    <row r="906">
      <c r="A906" s="30"/>
      <c r="B906" s="30"/>
      <c r="C906" s="30"/>
      <c r="D906" s="30"/>
    </row>
    <row r="907">
      <c r="A907" s="30"/>
      <c r="B907" s="30"/>
      <c r="C907" s="30"/>
      <c r="D907" s="30"/>
    </row>
    <row r="908">
      <c r="A908" s="30"/>
      <c r="B908" s="30"/>
      <c r="C908" s="30"/>
      <c r="D908" s="30"/>
    </row>
    <row r="909">
      <c r="A909" s="30"/>
      <c r="B909" s="30"/>
      <c r="C909" s="30"/>
      <c r="D909" s="30"/>
    </row>
    <row r="910">
      <c r="A910" s="30"/>
      <c r="B910" s="30"/>
      <c r="C910" s="30"/>
      <c r="D910" s="30"/>
    </row>
    <row r="911">
      <c r="A911" s="30"/>
      <c r="B911" s="30"/>
      <c r="C911" s="30"/>
      <c r="D911" s="30"/>
    </row>
    <row r="912">
      <c r="A912" s="30"/>
      <c r="B912" s="30"/>
      <c r="C912" s="30"/>
      <c r="D912" s="30"/>
    </row>
    <row r="913">
      <c r="A913" s="30"/>
      <c r="B913" s="30"/>
      <c r="C913" s="30"/>
      <c r="D913" s="30"/>
    </row>
    <row r="914">
      <c r="A914" s="30"/>
      <c r="B914" s="30"/>
      <c r="C914" s="30"/>
      <c r="D914" s="30"/>
    </row>
    <row r="915">
      <c r="A915" s="30"/>
      <c r="B915" s="30"/>
      <c r="C915" s="30"/>
      <c r="D915" s="30"/>
    </row>
    <row r="916">
      <c r="A916" s="30"/>
      <c r="B916" s="30"/>
      <c r="C916" s="30"/>
      <c r="D916" s="30"/>
    </row>
    <row r="917">
      <c r="A917" s="30"/>
      <c r="B917" s="30"/>
      <c r="C917" s="30"/>
      <c r="D917" s="30"/>
    </row>
    <row r="918">
      <c r="A918" s="30"/>
      <c r="B918" s="30"/>
      <c r="C918" s="30"/>
      <c r="D918" s="30"/>
    </row>
    <row r="919">
      <c r="A919" s="30"/>
      <c r="B919" s="30"/>
      <c r="C919" s="30"/>
      <c r="D919" s="30"/>
    </row>
    <row r="920">
      <c r="A920" s="30"/>
      <c r="B920" s="30"/>
      <c r="C920" s="30"/>
      <c r="D920" s="30"/>
    </row>
    <row r="921">
      <c r="A921" s="30"/>
      <c r="B921" s="30"/>
      <c r="C921" s="30"/>
      <c r="D921" s="30"/>
    </row>
    <row r="922">
      <c r="A922" s="30"/>
      <c r="B922" s="30"/>
      <c r="C922" s="30"/>
      <c r="D922" s="30"/>
    </row>
    <row r="923">
      <c r="A923" s="30"/>
      <c r="B923" s="30"/>
      <c r="C923" s="30"/>
      <c r="D923" s="30"/>
    </row>
    <row r="924">
      <c r="A924" s="30"/>
      <c r="B924" s="30"/>
      <c r="C924" s="30"/>
      <c r="D924" s="30"/>
    </row>
    <row r="925">
      <c r="A925" s="30"/>
      <c r="B925" s="30"/>
      <c r="C925" s="30"/>
      <c r="D925" s="30"/>
    </row>
    <row r="926">
      <c r="A926" s="30"/>
      <c r="B926" s="30"/>
      <c r="C926" s="30"/>
      <c r="D926" s="30"/>
    </row>
    <row r="927">
      <c r="A927" s="30"/>
      <c r="B927" s="30"/>
      <c r="C927" s="30"/>
      <c r="D927" s="30"/>
    </row>
    <row r="928">
      <c r="A928" s="30"/>
      <c r="B928" s="30"/>
      <c r="C928" s="30"/>
      <c r="D928" s="30"/>
    </row>
    <row r="929">
      <c r="A929" s="30"/>
      <c r="B929" s="30"/>
      <c r="C929" s="30"/>
      <c r="D929" s="30"/>
    </row>
    <row r="930">
      <c r="A930" s="30"/>
      <c r="B930" s="30"/>
      <c r="C930" s="30"/>
      <c r="D930" s="30"/>
    </row>
    <row r="931">
      <c r="A931" s="30"/>
      <c r="B931" s="30"/>
      <c r="C931" s="30"/>
      <c r="D931" s="30"/>
    </row>
    <row r="932">
      <c r="A932" s="30"/>
      <c r="B932" s="30"/>
      <c r="C932" s="30"/>
      <c r="D932" s="30"/>
    </row>
    <row r="933">
      <c r="A933" s="30"/>
      <c r="B933" s="30"/>
      <c r="C933" s="30"/>
      <c r="D933" s="30"/>
    </row>
    <row r="934">
      <c r="A934" s="30"/>
      <c r="B934" s="30"/>
      <c r="C934" s="30"/>
      <c r="D934" s="30"/>
    </row>
    <row r="935">
      <c r="A935" s="30"/>
      <c r="B935" s="30"/>
      <c r="C935" s="30"/>
      <c r="D935" s="30"/>
    </row>
    <row r="936">
      <c r="A936" s="30"/>
      <c r="B936" s="30"/>
      <c r="C936" s="30"/>
      <c r="D936" s="30"/>
    </row>
    <row r="937">
      <c r="A937" s="30"/>
      <c r="B937" s="30"/>
      <c r="C937" s="30"/>
      <c r="D937" s="30"/>
    </row>
    <row r="938">
      <c r="A938" s="30"/>
      <c r="B938" s="30"/>
      <c r="C938" s="30"/>
      <c r="D938" s="30"/>
    </row>
    <row r="939">
      <c r="A939" s="30"/>
      <c r="B939" s="30"/>
      <c r="C939" s="30"/>
      <c r="D939" s="30"/>
    </row>
    <row r="940">
      <c r="A940" s="30"/>
      <c r="B940" s="30"/>
      <c r="C940" s="30"/>
      <c r="D940" s="30"/>
    </row>
    <row r="941">
      <c r="A941" s="30"/>
      <c r="B941" s="30"/>
      <c r="C941" s="30"/>
      <c r="D941" s="30"/>
    </row>
    <row r="942">
      <c r="A942" s="30"/>
      <c r="B942" s="30"/>
      <c r="C942" s="30"/>
      <c r="D942" s="30"/>
    </row>
    <row r="943">
      <c r="A943" s="30"/>
      <c r="B943" s="30"/>
      <c r="C943" s="30"/>
      <c r="D943" s="30"/>
    </row>
    <row r="944">
      <c r="A944" s="30"/>
      <c r="B944" s="30"/>
      <c r="C944" s="30"/>
      <c r="D944" s="30"/>
    </row>
    <row r="945">
      <c r="A945" s="30"/>
      <c r="B945" s="30"/>
      <c r="C945" s="30"/>
      <c r="D945" s="30"/>
    </row>
    <row r="946">
      <c r="A946" s="30"/>
      <c r="B946" s="30"/>
      <c r="C946" s="30"/>
      <c r="D946" s="30"/>
    </row>
    <row r="947">
      <c r="A947" s="30"/>
      <c r="B947" s="30"/>
      <c r="C947" s="30"/>
      <c r="D947" s="30"/>
    </row>
    <row r="948">
      <c r="A948" s="30"/>
      <c r="B948" s="30"/>
      <c r="C948" s="30"/>
      <c r="D948" s="30"/>
    </row>
    <row r="949">
      <c r="A949" s="30"/>
      <c r="B949" s="30"/>
      <c r="C949" s="30"/>
      <c r="D949" s="30"/>
    </row>
    <row r="950">
      <c r="A950" s="30"/>
      <c r="B950" s="30"/>
      <c r="C950" s="30"/>
      <c r="D950" s="30"/>
    </row>
    <row r="951">
      <c r="A951" s="30"/>
      <c r="B951" s="30"/>
      <c r="C951" s="30"/>
      <c r="D951" s="30"/>
    </row>
    <row r="952">
      <c r="A952" s="30"/>
      <c r="B952" s="30"/>
      <c r="C952" s="30"/>
      <c r="D952" s="30"/>
    </row>
    <row r="953">
      <c r="A953" s="30"/>
      <c r="B953" s="30"/>
      <c r="C953" s="30"/>
      <c r="D953" s="30"/>
    </row>
    <row r="954">
      <c r="A954" s="30"/>
      <c r="B954" s="30"/>
      <c r="C954" s="30"/>
      <c r="D954" s="30"/>
    </row>
    <row r="955">
      <c r="A955" s="30"/>
      <c r="B955" s="30"/>
      <c r="C955" s="30"/>
      <c r="D955" s="30"/>
    </row>
    <row r="956">
      <c r="A956" s="30"/>
      <c r="B956" s="30"/>
      <c r="C956" s="30"/>
      <c r="D956" s="30"/>
    </row>
    <row r="957">
      <c r="A957" s="30"/>
      <c r="B957" s="30"/>
      <c r="C957" s="30"/>
      <c r="D957" s="30"/>
    </row>
    <row r="958">
      <c r="A958" s="30"/>
      <c r="B958" s="30"/>
      <c r="C958" s="30"/>
      <c r="D958" s="30"/>
    </row>
    <row r="959">
      <c r="A959" s="30"/>
      <c r="B959" s="30"/>
      <c r="C959" s="30"/>
      <c r="D959" s="30"/>
    </row>
    <row r="960">
      <c r="A960" s="30"/>
      <c r="B960" s="30"/>
      <c r="C960" s="30"/>
      <c r="D960" s="30"/>
    </row>
    <row r="961">
      <c r="A961" s="30"/>
      <c r="B961" s="30"/>
      <c r="C961" s="30"/>
      <c r="D961" s="30"/>
    </row>
    <row r="962">
      <c r="A962" s="30"/>
      <c r="B962" s="30"/>
      <c r="C962" s="30"/>
      <c r="D962" s="30"/>
    </row>
    <row r="963">
      <c r="A963" s="30"/>
      <c r="B963" s="30"/>
      <c r="C963" s="30"/>
      <c r="D963" s="30"/>
    </row>
    <row r="964">
      <c r="A964" s="30"/>
      <c r="B964" s="30"/>
      <c r="C964" s="30"/>
      <c r="D964" s="30"/>
    </row>
    <row r="965">
      <c r="A965" s="30"/>
      <c r="B965" s="30"/>
      <c r="C965" s="30"/>
      <c r="D965" s="30"/>
    </row>
    <row r="966">
      <c r="A966" s="30"/>
      <c r="B966" s="30"/>
      <c r="C966" s="30"/>
      <c r="D966" s="30"/>
    </row>
    <row r="967">
      <c r="A967" s="30"/>
      <c r="B967" s="30"/>
      <c r="C967" s="30"/>
      <c r="D967" s="30"/>
    </row>
    <row r="968">
      <c r="A968" s="30"/>
      <c r="B968" s="30"/>
      <c r="C968" s="30"/>
      <c r="D968" s="30"/>
    </row>
    <row r="969">
      <c r="A969" s="30"/>
      <c r="B969" s="30"/>
      <c r="C969" s="30"/>
      <c r="D969" s="30"/>
    </row>
    <row r="970">
      <c r="A970" s="30"/>
      <c r="B970" s="30"/>
      <c r="C970" s="30"/>
      <c r="D970" s="30"/>
    </row>
    <row r="971">
      <c r="A971" s="30"/>
      <c r="B971" s="30"/>
      <c r="C971" s="30"/>
      <c r="D971" s="30"/>
    </row>
    <row r="972">
      <c r="A972" s="30"/>
      <c r="B972" s="30"/>
      <c r="C972" s="30"/>
      <c r="D972" s="30"/>
    </row>
    <row r="973">
      <c r="A973" s="30"/>
      <c r="B973" s="30"/>
      <c r="C973" s="30"/>
      <c r="D973" s="30"/>
    </row>
    <row r="974">
      <c r="A974" s="30"/>
      <c r="B974" s="30"/>
      <c r="C974" s="30"/>
      <c r="D974" s="30"/>
    </row>
    <row r="975">
      <c r="A975" s="30"/>
      <c r="B975" s="30"/>
      <c r="C975" s="30"/>
      <c r="D975" s="30"/>
    </row>
    <row r="976">
      <c r="A976" s="30"/>
      <c r="B976" s="30"/>
      <c r="C976" s="30"/>
      <c r="D976" s="30"/>
    </row>
    <row r="977">
      <c r="A977" s="30"/>
      <c r="B977" s="30"/>
      <c r="C977" s="30"/>
      <c r="D977" s="30"/>
    </row>
    <row r="978">
      <c r="A978" s="30"/>
      <c r="B978" s="30"/>
      <c r="C978" s="30"/>
      <c r="D978" s="30"/>
    </row>
    <row r="979">
      <c r="A979" s="30"/>
      <c r="B979" s="30"/>
      <c r="C979" s="30"/>
      <c r="D979" s="30"/>
    </row>
    <row r="980">
      <c r="A980" s="30"/>
      <c r="B980" s="30"/>
      <c r="C980" s="30"/>
      <c r="D980" s="30"/>
    </row>
    <row r="981">
      <c r="A981" s="30"/>
      <c r="B981" s="30"/>
      <c r="C981" s="30"/>
      <c r="D981" s="30"/>
    </row>
    <row r="982">
      <c r="A982" s="30"/>
      <c r="B982" s="30"/>
      <c r="C982" s="30"/>
      <c r="D982" s="30"/>
    </row>
    <row r="983">
      <c r="A983" s="30"/>
      <c r="B983" s="30"/>
      <c r="C983" s="30"/>
      <c r="D983" s="30"/>
    </row>
    <row r="984">
      <c r="A984" s="30"/>
      <c r="B984" s="30"/>
      <c r="C984" s="30"/>
      <c r="D984" s="30"/>
    </row>
    <row r="985">
      <c r="A985" s="30"/>
      <c r="B985" s="30"/>
      <c r="C985" s="30"/>
      <c r="D985" s="30"/>
    </row>
    <row r="986">
      <c r="A986" s="30"/>
      <c r="B986" s="30"/>
      <c r="C986" s="30"/>
      <c r="D986" s="30"/>
    </row>
    <row r="987">
      <c r="A987" s="30"/>
      <c r="B987" s="30"/>
      <c r="C987" s="30"/>
      <c r="D987" s="30"/>
    </row>
    <row r="988">
      <c r="A988" s="30"/>
      <c r="B988" s="30"/>
      <c r="C988" s="30"/>
      <c r="D988" s="30"/>
    </row>
    <row r="989">
      <c r="A989" s="30"/>
      <c r="B989" s="30"/>
      <c r="C989" s="30"/>
      <c r="D989" s="30"/>
    </row>
    <row r="990">
      <c r="A990" s="30"/>
      <c r="B990" s="30"/>
      <c r="C990" s="30"/>
      <c r="D990" s="30"/>
    </row>
    <row r="991">
      <c r="A991" s="30"/>
      <c r="B991" s="30"/>
      <c r="C991" s="30"/>
      <c r="D991" s="30"/>
    </row>
    <row r="992">
      <c r="A992" s="30"/>
      <c r="B992" s="30"/>
      <c r="C992" s="30"/>
      <c r="D992" s="30"/>
    </row>
    <row r="993">
      <c r="A993" s="30"/>
      <c r="B993" s="30"/>
      <c r="C993" s="30"/>
      <c r="D993" s="30"/>
    </row>
    <row r="994">
      <c r="A994" s="30"/>
      <c r="B994" s="30"/>
      <c r="C994" s="30"/>
      <c r="D994" s="30"/>
    </row>
    <row r="995">
      <c r="A995" s="30"/>
      <c r="B995" s="30"/>
      <c r="C995" s="30"/>
      <c r="D995" s="30"/>
    </row>
    <row r="996">
      <c r="A996" s="30"/>
      <c r="B996" s="30"/>
      <c r="C996" s="30"/>
      <c r="D996" s="30"/>
    </row>
    <row r="997">
      <c r="A997" s="30"/>
      <c r="B997" s="30"/>
      <c r="C997" s="30"/>
      <c r="D997" s="30"/>
    </row>
    <row r="998">
      <c r="A998" s="30"/>
      <c r="B998" s="30"/>
      <c r="C998" s="30"/>
      <c r="D998" s="30"/>
    </row>
    <row r="999">
      <c r="A999" s="30"/>
      <c r="B999" s="30"/>
      <c r="C999" s="30"/>
      <c r="D999" s="30"/>
    </row>
    <row r="1000">
      <c r="A1000" s="30"/>
      <c r="B1000" s="30"/>
      <c r="C1000" s="30"/>
      <c r="D1000" s="30"/>
    </row>
    <row r="1001">
      <c r="A1001" s="30"/>
      <c r="B1001" s="30"/>
      <c r="C1001" s="30"/>
      <c r="D1001" s="30"/>
    </row>
    <row r="1002">
      <c r="A1002" s="30"/>
      <c r="B1002" s="30"/>
      <c r="C1002" s="30"/>
      <c r="D1002" s="30"/>
    </row>
    <row r="1003">
      <c r="A1003" s="30"/>
      <c r="B1003" s="30"/>
      <c r="C1003" s="30"/>
      <c r="D1003" s="30"/>
    </row>
    <row r="1004">
      <c r="A1004" s="30"/>
      <c r="B1004" s="30"/>
      <c r="C1004" s="30"/>
      <c r="D1004" s="30"/>
    </row>
    <row r="1005">
      <c r="A1005" s="30"/>
      <c r="B1005" s="30"/>
      <c r="C1005" s="30"/>
      <c r="D1005" s="3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4942</v>
      </c>
      <c r="B1" s="1" t="s">
        <v>4943</v>
      </c>
      <c r="C1" s="1" t="s">
        <v>4944</v>
      </c>
      <c r="D1" s="1" t="s">
        <v>4945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>
      <c r="A2" s="4">
        <v>0.0</v>
      </c>
      <c r="B2" s="31">
        <v>41153.0</v>
      </c>
      <c r="C2" s="6">
        <v>52463.0</v>
      </c>
      <c r="D2" s="32">
        <v>22093.0</v>
      </c>
    </row>
    <row r="3">
      <c r="A3" s="4">
        <v>1.0</v>
      </c>
      <c r="B3" s="31">
        <v>41183.0</v>
      </c>
      <c r="C3" s="6">
        <v>56636.0</v>
      </c>
      <c r="D3" s="32">
        <v>25360.0</v>
      </c>
    </row>
    <row r="4">
      <c r="A4" s="4">
        <v>2.0</v>
      </c>
      <c r="B4" s="31">
        <v>41214.0</v>
      </c>
      <c r="C4" s="6">
        <v>52197.0</v>
      </c>
      <c r="D4" s="32">
        <v>23772.0</v>
      </c>
    </row>
    <row r="5">
      <c r="A5" s="4">
        <v>3.0</v>
      </c>
      <c r="B5" s="31">
        <v>41244.0</v>
      </c>
      <c r="C5" s="6">
        <v>28606.0</v>
      </c>
      <c r="D5" s="32">
        <v>13832.0</v>
      </c>
    </row>
    <row r="6">
      <c r="A6" s="4">
        <v>4.0</v>
      </c>
      <c r="B6" s="31">
        <v>41275.0</v>
      </c>
      <c r="C6" s="6">
        <v>38048.0</v>
      </c>
      <c r="D6" s="32">
        <v>17000.0</v>
      </c>
    </row>
    <row r="7">
      <c r="A7" s="4">
        <v>5.0</v>
      </c>
      <c r="B7" s="31">
        <v>41306.0</v>
      </c>
      <c r="C7" s="6">
        <v>52792.0</v>
      </c>
      <c r="D7" s="32">
        <v>23558.0</v>
      </c>
    </row>
    <row r="8">
      <c r="A8" s="4">
        <v>6.0</v>
      </c>
      <c r="B8" s="31">
        <v>41334.0</v>
      </c>
      <c r="C8" s="6">
        <v>48819.0</v>
      </c>
      <c r="D8" s="32">
        <v>22398.0</v>
      </c>
    </row>
    <row r="9">
      <c r="A9" s="4">
        <v>7.0</v>
      </c>
      <c r="B9" s="31">
        <v>41365.0</v>
      </c>
      <c r="C9" s="6">
        <v>59754.0</v>
      </c>
      <c r="D9" s="32">
        <v>28096.0</v>
      </c>
    </row>
    <row r="10">
      <c r="A10" s="4">
        <v>8.0</v>
      </c>
      <c r="B10" s="31">
        <v>41395.0</v>
      </c>
      <c r="C10" s="6">
        <v>37949.0</v>
      </c>
      <c r="D10" s="32">
        <v>18542.0</v>
      </c>
    </row>
    <row r="11">
      <c r="A11" s="4">
        <v>9.0</v>
      </c>
      <c r="B11" s="31">
        <v>41426.0</v>
      </c>
      <c r="C11" s="6">
        <v>24644.0</v>
      </c>
      <c r="D11" s="32">
        <v>12290.0</v>
      </c>
    </row>
    <row r="12">
      <c r="A12" s="4">
        <v>10.0</v>
      </c>
      <c r="B12" s="31">
        <v>41456.0</v>
      </c>
      <c r="C12" s="6">
        <v>24381.0</v>
      </c>
      <c r="D12" s="32">
        <v>12004.0</v>
      </c>
    </row>
    <row r="13">
      <c r="A13" s="4">
        <v>11.0</v>
      </c>
      <c r="B13" s="31">
        <v>41487.0</v>
      </c>
      <c r="C13" s="6">
        <v>21534.0</v>
      </c>
      <c r="D13" s="32">
        <v>10655.0</v>
      </c>
    </row>
    <row r="14">
      <c r="A14" s="4">
        <v>12.0</v>
      </c>
      <c r="B14" s="31">
        <v>41518.0</v>
      </c>
      <c r="C14" s="6">
        <v>57892.0</v>
      </c>
      <c r="D14" s="32">
        <v>25302.0</v>
      </c>
    </row>
    <row r="15">
      <c r="A15" s="4">
        <v>13.0</v>
      </c>
      <c r="B15" s="31">
        <v>41548.0</v>
      </c>
      <c r="C15" s="6">
        <v>62140.0</v>
      </c>
      <c r="D15" s="32">
        <v>28722.0</v>
      </c>
    </row>
    <row r="16">
      <c r="A16" s="4">
        <v>14.0</v>
      </c>
      <c r="B16" s="31">
        <v>41579.0</v>
      </c>
      <c r="C16" s="6">
        <v>54671.0</v>
      </c>
      <c r="D16" s="32">
        <v>25901.0</v>
      </c>
    </row>
    <row r="17">
      <c r="A17" s="4">
        <v>15.0</v>
      </c>
      <c r="B17" s="31">
        <v>41609.0</v>
      </c>
      <c r="C17" s="6">
        <v>31200.0</v>
      </c>
      <c r="D17" s="32">
        <v>15978.0</v>
      </c>
    </row>
    <row r="18">
      <c r="A18" s="4">
        <v>16.0</v>
      </c>
      <c r="B18" s="31">
        <v>41640.0</v>
      </c>
      <c r="C18" s="6">
        <v>41654.0</v>
      </c>
      <c r="D18" s="32">
        <v>19166.0</v>
      </c>
    </row>
    <row r="19">
      <c r="A19" s="4">
        <v>17.0</v>
      </c>
      <c r="B19" s="31">
        <v>41671.0</v>
      </c>
      <c r="C19" s="6">
        <v>58888.0</v>
      </c>
      <c r="D19" s="32">
        <v>26459.0</v>
      </c>
    </row>
    <row r="20">
      <c r="A20" s="4">
        <v>18.0</v>
      </c>
      <c r="B20" s="31">
        <v>41699.0</v>
      </c>
      <c r="C20" s="6">
        <v>54170.0</v>
      </c>
      <c r="D20" s="32">
        <v>26294.0</v>
      </c>
    </row>
    <row r="21">
      <c r="A21" s="4">
        <v>19.0</v>
      </c>
      <c r="B21" s="31">
        <v>41730.0</v>
      </c>
      <c r="C21" s="6">
        <v>61218.0</v>
      </c>
      <c r="D21" s="32">
        <v>29176.0</v>
      </c>
    </row>
    <row r="22">
      <c r="A22" s="4">
        <v>20.0</v>
      </c>
      <c r="B22" s="31">
        <v>41760.0</v>
      </c>
      <c r="C22" s="6">
        <v>36651.0</v>
      </c>
      <c r="D22" s="32">
        <v>18897.0</v>
      </c>
    </row>
    <row r="23">
      <c r="A23" s="4">
        <v>21.0</v>
      </c>
      <c r="B23" s="31">
        <v>41791.0</v>
      </c>
      <c r="C23" s="6">
        <v>28496.0</v>
      </c>
      <c r="D23" s="32">
        <v>14364.0</v>
      </c>
    </row>
    <row r="24">
      <c r="A24" s="4">
        <v>22.0</v>
      </c>
      <c r="B24" s="31">
        <v>41821.0</v>
      </c>
      <c r="C24" s="6">
        <v>22536.0</v>
      </c>
      <c r="D24" s="32">
        <v>11469.0</v>
      </c>
    </row>
    <row r="25">
      <c r="A25" s="4">
        <v>23.0</v>
      </c>
      <c r="B25" s="31">
        <v>41852.0</v>
      </c>
      <c r="C25" s="6">
        <v>23372.0</v>
      </c>
      <c r="D25" s="32">
        <v>11444.0</v>
      </c>
    </row>
    <row r="26">
      <c r="A26" s="4">
        <v>24.0</v>
      </c>
      <c r="B26" s="31">
        <v>41883.0</v>
      </c>
      <c r="C26" s="6">
        <v>60861.0</v>
      </c>
      <c r="D26" s="32">
        <v>26846.0</v>
      </c>
    </row>
    <row r="27">
      <c r="A27" s="4">
        <v>25.0</v>
      </c>
      <c r="B27" s="31">
        <v>41913.0</v>
      </c>
      <c r="C27" s="6">
        <v>64283.0</v>
      </c>
      <c r="D27" s="32">
        <v>30629.0</v>
      </c>
    </row>
    <row r="28">
      <c r="A28" s="4">
        <v>26.0</v>
      </c>
      <c r="B28" s="31">
        <v>41944.0</v>
      </c>
      <c r="C28" s="6">
        <v>54699.0</v>
      </c>
      <c r="D28" s="32">
        <v>26137.0</v>
      </c>
    </row>
    <row r="29">
      <c r="A29" s="4">
        <v>27.0</v>
      </c>
      <c r="B29" s="31">
        <v>41974.0</v>
      </c>
      <c r="C29" s="6">
        <v>32958.0</v>
      </c>
      <c r="D29" s="32">
        <v>16768.0</v>
      </c>
    </row>
    <row r="30">
      <c r="A30" s="4">
        <v>28.0</v>
      </c>
      <c r="B30" s="31">
        <v>42005.0</v>
      </c>
      <c r="C30" s="6">
        <v>40210.0</v>
      </c>
      <c r="D30" s="32">
        <v>18672.0</v>
      </c>
    </row>
    <row r="31">
      <c r="A31" s="4">
        <v>29.0</v>
      </c>
      <c r="B31" s="31">
        <v>42036.0</v>
      </c>
      <c r="C31" s="6">
        <v>56950.0</v>
      </c>
      <c r="D31" s="32">
        <v>26256.0</v>
      </c>
    </row>
    <row r="32">
      <c r="A32" s="4">
        <v>30.0</v>
      </c>
      <c r="B32" s="31">
        <v>42064.0</v>
      </c>
      <c r="C32" s="6">
        <v>52519.0</v>
      </c>
      <c r="D32" s="32">
        <v>26204.0</v>
      </c>
    </row>
    <row r="33">
      <c r="A33" s="4">
        <v>31.0</v>
      </c>
      <c r="B33" s="31">
        <v>42095.0</v>
      </c>
      <c r="C33" s="6">
        <v>56965.0</v>
      </c>
      <c r="D33" s="32">
        <v>27294.0</v>
      </c>
    </row>
    <row r="34">
      <c r="A34" s="4">
        <v>32.0</v>
      </c>
      <c r="B34" s="31">
        <v>42125.0</v>
      </c>
      <c r="C34" s="6">
        <v>34298.0</v>
      </c>
      <c r="D34" s="32">
        <v>18044.0</v>
      </c>
    </row>
    <row r="35">
      <c r="A35" s="4">
        <v>33.0</v>
      </c>
      <c r="B35" s="31">
        <v>42156.0</v>
      </c>
      <c r="C35" s="6">
        <v>27067.0</v>
      </c>
      <c r="D35" s="32">
        <v>14042.0</v>
      </c>
    </row>
    <row r="36">
      <c r="A36" s="4">
        <v>34.0</v>
      </c>
      <c r="B36" s="31">
        <v>42186.0</v>
      </c>
      <c r="C36" s="6">
        <v>22231.0</v>
      </c>
      <c r="D36" s="32">
        <v>11472.0</v>
      </c>
    </row>
    <row r="37">
      <c r="A37" s="4">
        <v>35.0</v>
      </c>
      <c r="B37" s="31">
        <v>42217.0</v>
      </c>
      <c r="C37" s="6">
        <v>24107.0</v>
      </c>
      <c r="D37" s="32">
        <v>11957.0</v>
      </c>
    </row>
    <row r="38">
      <c r="A38" s="4">
        <v>36.0</v>
      </c>
      <c r="B38" s="31">
        <v>42248.0</v>
      </c>
      <c r="C38" s="6">
        <v>57067.0</v>
      </c>
      <c r="D38" s="32">
        <v>25439.0</v>
      </c>
    </row>
    <row r="39">
      <c r="A39" s="4">
        <v>37.0</v>
      </c>
      <c r="B39" s="31">
        <v>42278.0</v>
      </c>
      <c r="C39" s="6">
        <v>57146.0</v>
      </c>
      <c r="D39" s="32">
        <v>27428.0</v>
      </c>
    </row>
    <row r="40">
      <c r="A40" s="4">
        <v>38.0</v>
      </c>
      <c r="B40" s="31">
        <v>42309.0</v>
      </c>
      <c r="C40" s="6">
        <v>47294.0</v>
      </c>
      <c r="D40" s="32">
        <v>23380.0</v>
      </c>
    </row>
    <row r="41">
      <c r="A41" s="4">
        <v>39.0</v>
      </c>
      <c r="B41" s="31">
        <v>42339.0</v>
      </c>
      <c r="C41" s="6">
        <v>28161.0</v>
      </c>
      <c r="D41" s="32">
        <v>15027.0</v>
      </c>
    </row>
    <row r="42">
      <c r="A42" s="4">
        <v>40.0</v>
      </c>
      <c r="B42" s="31">
        <v>42370.0</v>
      </c>
      <c r="C42" s="6">
        <v>39870.0</v>
      </c>
      <c r="D42" s="32">
        <v>18882.0</v>
      </c>
    </row>
    <row r="43">
      <c r="A43" s="4">
        <v>41.0</v>
      </c>
      <c r="B43" s="31">
        <v>42401.0</v>
      </c>
      <c r="C43" s="6">
        <v>60845.0</v>
      </c>
      <c r="D43" s="32">
        <v>27552.0</v>
      </c>
    </row>
    <row r="44">
      <c r="A44" s="4">
        <v>42.0</v>
      </c>
      <c r="B44" s="31">
        <v>42430.0</v>
      </c>
      <c r="C44" s="6">
        <v>57092.0</v>
      </c>
      <c r="D44" s="32">
        <v>27637.0</v>
      </c>
    </row>
    <row r="45">
      <c r="A45" s="4">
        <v>43.0</v>
      </c>
      <c r="B45" s="31">
        <v>42461.0</v>
      </c>
      <c r="C45" s="6">
        <v>59174.0</v>
      </c>
      <c r="D45" s="32">
        <v>29760.0</v>
      </c>
    </row>
    <row r="46">
      <c r="A46" s="4">
        <v>44.0</v>
      </c>
      <c r="B46" s="31">
        <v>42491.0</v>
      </c>
      <c r="C46" s="6">
        <v>36362.0</v>
      </c>
      <c r="D46" s="32">
        <v>19256.0</v>
      </c>
    </row>
    <row r="47">
      <c r="A47" s="4">
        <v>45.0</v>
      </c>
      <c r="B47" s="31">
        <v>42522.0</v>
      </c>
      <c r="C47" s="6">
        <v>27428.0</v>
      </c>
      <c r="D47" s="32">
        <v>13659.0</v>
      </c>
    </row>
    <row r="48">
      <c r="A48" s="4">
        <v>46.0</v>
      </c>
      <c r="B48" s="31">
        <v>42552.0</v>
      </c>
      <c r="C48" s="6">
        <v>20300.0</v>
      </c>
      <c r="D48" s="32">
        <v>10581.0</v>
      </c>
    </row>
    <row r="49">
      <c r="A49" s="4">
        <v>47.0</v>
      </c>
      <c r="B49" s="31">
        <v>42583.0</v>
      </c>
      <c r="C49" s="6">
        <v>23511.0</v>
      </c>
      <c r="D49" s="32">
        <v>11977.0</v>
      </c>
    </row>
    <row r="50">
      <c r="A50" s="4">
        <v>48.0</v>
      </c>
      <c r="B50" s="31">
        <v>42614.0</v>
      </c>
      <c r="C50" s="6">
        <v>1937.0</v>
      </c>
      <c r="D50" s="33">
        <v>804.0</v>
      </c>
    </row>
    <row r="51">
      <c r="B51" s="6"/>
      <c r="C51" s="6">
        <v>2074046.0</v>
      </c>
      <c r="D51" s="32">
        <v>988475.0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4" t="s">
        <v>4946</v>
      </c>
      <c r="B1" s="34"/>
      <c r="C1" s="34" t="s">
        <v>4947</v>
      </c>
      <c r="D1" s="34" t="s">
        <v>4948</v>
      </c>
      <c r="E1" s="34" t="s">
        <v>4949</v>
      </c>
      <c r="F1" s="34" t="s">
        <v>4950</v>
      </c>
      <c r="G1" s="34" t="s">
        <v>4951</v>
      </c>
      <c r="H1" s="34" t="s">
        <v>4952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>
      <c r="A2" s="35" t="s">
        <v>4953</v>
      </c>
      <c r="B2" s="32">
        <f>(C2/C4)* 100</f>
        <v>71.22290744</v>
      </c>
      <c r="C2" s="32">
        <v>2446462.0</v>
      </c>
      <c r="D2" s="36">
        <v>0.6847</v>
      </c>
      <c r="E2" s="32">
        <v>1675130.0</v>
      </c>
      <c r="F2" s="36">
        <v>0.6127</v>
      </c>
      <c r="G2" s="33">
        <v>3.12</v>
      </c>
      <c r="H2" s="37">
        <v>0.0016666666666666668</v>
      </c>
    </row>
    <row r="3">
      <c r="A3" s="35" t="s">
        <v>4954</v>
      </c>
      <c r="B3" s="32">
        <f>(C3/C4)* 100</f>
        <v>28.77709256</v>
      </c>
      <c r="C3" s="32">
        <v>988475.0</v>
      </c>
      <c r="D3" s="36">
        <v>0.5237</v>
      </c>
      <c r="E3" s="32">
        <v>517647.0</v>
      </c>
      <c r="F3" s="36">
        <v>0.073</v>
      </c>
      <c r="G3" s="33">
        <v>14.44</v>
      </c>
      <c r="H3" s="37">
        <v>0.0077083333333333335</v>
      </c>
    </row>
    <row r="4">
      <c r="A4" s="35"/>
      <c r="B4" s="32"/>
      <c r="C4" s="32">
        <v>3434937.0</v>
      </c>
      <c r="D4" s="36">
        <v>0.6384</v>
      </c>
      <c r="E4" s="32">
        <v>2192777.0</v>
      </c>
      <c r="F4" s="36">
        <v>0.4573</v>
      </c>
      <c r="G4" s="33">
        <v>6.38</v>
      </c>
      <c r="H4" s="37">
        <v>0.0034027777777777776</v>
      </c>
    </row>
  </sheetData>
  <drawing r:id="rId1"/>
</worksheet>
</file>