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. Projects\100. ICP_PR_XXXX_ProjectName1\ICP_PR_XXXX_ProjectName1\06. Submission_Approval\00. Project Plan\01. ProjectSchedule\"/>
    </mc:Choice>
  </mc:AlternateContent>
  <xr:revisionPtr revIDLastSave="0" documentId="13_ncr:1_{4C065369-28C6-4783-BCB9-D251E8FDF978}" xr6:coauthVersionLast="47" xr6:coauthVersionMax="47" xr10:uidLastSave="{00000000-0000-0000-0000-000000000000}"/>
  <bookViews>
    <workbookView xWindow="20370" yWindow="-120" windowWidth="29040" windowHeight="16440" activeTab="2" xr2:uid="{00000000-000D-0000-FFFF-FFFF00000000}"/>
  </bookViews>
  <sheets>
    <sheet name="Frontpage" sheetId="3" r:id="rId1"/>
    <sheet name="Revision Notes" sheetId="4" r:id="rId2"/>
    <sheet name="Plan" sheetId="1" r:id="rId3"/>
  </sheets>
  <definedNames>
    <definedName name="PA_client" localSheetId="0">Frontpage!$B$33</definedName>
    <definedName name="PA_client">#REF!</definedName>
    <definedName name="PA_clientref" localSheetId="0">Frontpage!$A$40</definedName>
    <definedName name="PA_clientref">#REF!</definedName>
    <definedName name="PA_discipline" localSheetId="0">Frontpage!$F$32</definedName>
    <definedName name="PA_discipline">#REF!</definedName>
    <definedName name="PA_docFam" localSheetId="0">Frontpage!$F$29</definedName>
    <definedName name="PA_doctype" localSheetId="0">Frontpage!$F$31</definedName>
    <definedName name="PA_doctype">#REF!</definedName>
    <definedName name="PA_initiated_userid1" localSheetId="0">Frontpage!$F$26</definedName>
    <definedName name="PA_initiated_userid1">#REF!</definedName>
    <definedName name="PA_initiated_userid2" localSheetId="0">Frontpage!$F$25</definedName>
    <definedName name="PA_initiated_userid2">#REF!</definedName>
    <definedName name="PA_initiated_userid3" localSheetId="0">Frontpage!$F$24</definedName>
    <definedName name="PA_initiated_userid3">#REF!</definedName>
    <definedName name="PA_initiated_userid4" localSheetId="0">Frontpage!$F$23</definedName>
    <definedName name="PA_initiated_userid4">#REF!</definedName>
    <definedName name="PA_initiated_userid5" localSheetId="0">Frontpage!$F$22</definedName>
    <definedName name="PA_initiated_userid5">#REF!</definedName>
    <definedName name="PA_initiated_userid6" localSheetId="0">Frontpage!#REF!</definedName>
    <definedName name="PA_initiated_userid6">#REF!</definedName>
    <definedName name="PA_initiated_userid7" localSheetId="0">Frontpage!#REF!</definedName>
    <definedName name="PA_initiated_userid7">#REF!</definedName>
    <definedName name="PA_initiated_userid8" localSheetId="0">Frontpage!$F$21</definedName>
    <definedName name="PA_initiated_userid8">#REF!</definedName>
    <definedName name="PA_initiated_userid9" localSheetId="0">Frontpage!$F$20</definedName>
    <definedName name="PA_initiated_userid9">#REF!</definedName>
    <definedName name="PA_initiated1">#REF!</definedName>
    <definedName name="PA_initiated2">#REF!</definedName>
    <definedName name="PA_initiated3">#REF!</definedName>
    <definedName name="PA_initiated4">#REF!</definedName>
    <definedName name="PA_initiated5">#REF!</definedName>
    <definedName name="PA_initiated6">#REF!</definedName>
    <definedName name="PA_initiated7">#REF!</definedName>
    <definedName name="PA_initiated8">#REF!</definedName>
    <definedName name="PA_initiated9">#REF!</definedName>
    <definedName name="PA_issuestatus1" localSheetId="0">Frontpage!$A$26</definedName>
    <definedName name="PA_issuestatus1">#REF!</definedName>
    <definedName name="PA_issuestatus2" localSheetId="0">Frontpage!$A$25</definedName>
    <definedName name="PA_issuestatus2">#REF!</definedName>
    <definedName name="PA_issuestatus3" localSheetId="0">Frontpage!$A$24</definedName>
    <definedName name="PA_issuestatus3">#REF!</definedName>
    <definedName name="PA_issuestatus4" localSheetId="0">Frontpage!$A$23</definedName>
    <definedName name="PA_issuestatus4">#REF!</definedName>
    <definedName name="PA_issuestatus5" localSheetId="0">Frontpage!$A$22</definedName>
    <definedName name="PA_issuestatus5">#REF!</definedName>
    <definedName name="PA_issuestatus6" localSheetId="0">Frontpage!#REF!</definedName>
    <definedName name="PA_issuestatus6">#REF!</definedName>
    <definedName name="PA_issuestatus7" localSheetId="0">Frontpage!#REF!</definedName>
    <definedName name="PA_issuestatus7">#REF!</definedName>
    <definedName name="PA_issuestatus8" localSheetId="0">Frontpage!$A$21</definedName>
    <definedName name="PA_issuestatus8">#REF!</definedName>
    <definedName name="PA_issuestatus9" localSheetId="0">Frontpage!$A$20</definedName>
    <definedName name="PA_issuestatus9">#REF!</definedName>
    <definedName name="PA_ourreference" localSheetId="0">Frontpage!$D$40</definedName>
    <definedName name="PA_ourreference">#REF!</definedName>
    <definedName name="PA_ProjDesc" localSheetId="0">Frontpage!$B$31</definedName>
    <definedName name="PA_project" localSheetId="0">Frontpage!$B$31</definedName>
    <definedName name="PA_project">#REF!</definedName>
    <definedName name="PA_revision" localSheetId="0">Frontpage!$H$40</definedName>
    <definedName name="PA_revision">#REF!</definedName>
    <definedName name="PA_revision1" localSheetId="0">Frontpage!$C$26</definedName>
    <definedName name="PA_revision1">#REF!</definedName>
    <definedName name="PA_revision2" localSheetId="0">Frontpage!$C$25</definedName>
    <definedName name="PA_revision2">#REF!</definedName>
    <definedName name="PA_revision3" localSheetId="0">Frontpage!$C$24</definedName>
    <definedName name="PA_revision3">#REF!</definedName>
    <definedName name="PA_revision4" localSheetId="0">Frontpage!$C$23</definedName>
    <definedName name="PA_revision4">#REF!</definedName>
    <definedName name="PA_revision5" localSheetId="0">Frontpage!$C$22</definedName>
    <definedName name="PA_revision5">#REF!</definedName>
    <definedName name="PA_revision6" localSheetId="0">Frontpage!#REF!</definedName>
    <definedName name="PA_revision6">#REF!</definedName>
    <definedName name="PA_revision7" localSheetId="0">Frontpage!#REF!</definedName>
    <definedName name="PA_revision7">#REF!</definedName>
    <definedName name="PA_revision8" localSheetId="0">Frontpage!$C$21</definedName>
    <definedName name="PA_revision8">#REF!</definedName>
    <definedName name="PA_revision9" localSheetId="0">Frontpage!$C$20</definedName>
    <definedName name="PA_revision9">#REF!</definedName>
    <definedName name="PA_subject" localSheetId="0">Frontpage!$D$36</definedName>
    <definedName name="PA_subject">#REF!</definedName>
    <definedName name="PA_system" localSheetId="0">Frontpage!$F$33</definedName>
    <definedName name="PA_system">#REF!</definedName>
    <definedName name="PA_vessel" localSheetId="0">Frontpage!$B$32</definedName>
    <definedName name="PA_vessel">#REF!</definedName>
    <definedName name="_xlnm.Print_Area" localSheetId="0">Frontpage!$A$1:$H$40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0" i="3" l="1"/>
  <c r="B33" i="3"/>
  <c r="B32" i="3"/>
  <c r="F29" i="3"/>
  <c r="A26" i="3"/>
  <c r="F23" i="3"/>
  <c r="E23" i="3"/>
  <c r="C23" i="3"/>
  <c r="A23" i="3"/>
  <c r="F22" i="3"/>
  <c r="E22" i="3"/>
  <c r="C22" i="3"/>
  <c r="A22" i="3"/>
  <c r="F21" i="3"/>
  <c r="E21" i="3"/>
  <c r="C21" i="3"/>
  <c r="A21" i="3"/>
  <c r="F20" i="3"/>
  <c r="E20" i="3"/>
  <c r="C20" i="3"/>
  <c r="A20" i="3"/>
  <c r="E32" i="1" l="1"/>
  <c r="E31" i="1"/>
  <c r="E20" i="1"/>
  <c r="H5" i="1" l="1"/>
  <c r="H7" i="1"/>
  <c r="H48" i="1"/>
  <c r="H46" i="1"/>
  <c r="H44" i="1"/>
  <c r="H41" i="1"/>
  <c r="H39" i="1"/>
  <c r="H36" i="1"/>
  <c r="H26" i="1"/>
  <c r="H19" i="1" s="1"/>
  <c r="H12" i="1" s="1"/>
  <c r="D48" i="1"/>
  <c r="D44" i="1"/>
  <c r="D41" i="1"/>
  <c r="D39" i="1"/>
  <c r="D36" i="1"/>
  <c r="D26" i="1"/>
  <c r="D19" i="1" s="1"/>
  <c r="D12" i="1" s="1"/>
  <c r="D7" i="1"/>
  <c r="D46" i="1"/>
  <c r="D5" i="1"/>
  <c r="E8" i="1"/>
  <c r="E10" i="1"/>
  <c r="E9" i="1"/>
  <c r="E11" i="1"/>
  <c r="E13" i="1"/>
  <c r="E15" i="1"/>
  <c r="E14" i="1"/>
  <c r="E17" i="1"/>
  <c r="E18" i="1"/>
  <c r="E16" i="1"/>
  <c r="E21" i="1"/>
  <c r="E22" i="1"/>
  <c r="E27" i="1"/>
  <c r="E29" i="1"/>
  <c r="E28" i="1"/>
  <c r="E30" i="1"/>
  <c r="E33" i="1"/>
  <c r="E34" i="1"/>
  <c r="E37" i="1"/>
  <c r="E38" i="1"/>
  <c r="E40" i="1"/>
  <c r="E39" i="1" s="1"/>
  <c r="E42" i="1"/>
  <c r="E43" i="1"/>
  <c r="E45" i="1"/>
  <c r="E44" i="1" s="1"/>
  <c r="E47" i="1"/>
  <c r="E46" i="1" s="1"/>
  <c r="E49" i="1"/>
  <c r="E50" i="1"/>
  <c r="E6" i="1"/>
  <c r="E5" i="1" s="1"/>
  <c r="E41" i="1" l="1"/>
  <c r="E26" i="1"/>
  <c r="E19" i="1" s="1"/>
  <c r="E12" i="1" s="1"/>
  <c r="E48" i="1"/>
  <c r="E36" i="1"/>
  <c r="E7" i="1"/>
</calcChain>
</file>

<file path=xl/sharedStrings.xml><?xml version="1.0" encoding="utf-8"?>
<sst xmlns="http://schemas.openxmlformats.org/spreadsheetml/2006/main" count="159" uniqueCount="85">
  <si>
    <t xml:space="preserve">Project Code / Name </t>
  </si>
  <si>
    <t>Last Updated</t>
  </si>
  <si>
    <t xml:space="preserve">Project Start Date </t>
  </si>
  <si>
    <t>Revision</t>
  </si>
  <si>
    <t>WBS</t>
  </si>
  <si>
    <t>TASK</t>
  </si>
  <si>
    <t>RESPONSIBILITY</t>
  </si>
  <si>
    <t>DAYS</t>
  </si>
  <si>
    <t>% DONE</t>
  </si>
  <si>
    <t>Remark</t>
  </si>
  <si>
    <t>Project Kick OFF</t>
  </si>
  <si>
    <t>2.1</t>
  </si>
  <si>
    <t>2</t>
  </si>
  <si>
    <t>Customer Document Supply</t>
  </si>
  <si>
    <t>3</t>
  </si>
  <si>
    <t>3.1</t>
  </si>
  <si>
    <t>Project Plan</t>
  </si>
  <si>
    <t>Electrical BOM</t>
  </si>
  <si>
    <t>Control BOM</t>
  </si>
  <si>
    <t>Network Architecture</t>
  </si>
  <si>
    <t xml:space="preserve">Datasheets </t>
  </si>
  <si>
    <t>Functional Description</t>
  </si>
  <si>
    <t>FAT Procedure</t>
  </si>
  <si>
    <t>Installation Commisioning Plan</t>
  </si>
  <si>
    <t>SAT Procedure</t>
  </si>
  <si>
    <t>Operational &amp; Maintenance Manual</t>
  </si>
  <si>
    <t xml:space="preserve">Purchase </t>
  </si>
  <si>
    <t>Control System Purchase</t>
  </si>
  <si>
    <t>Electrical System Purchase</t>
  </si>
  <si>
    <t>Manufacturing</t>
  </si>
  <si>
    <t>Panel Manufacturing</t>
  </si>
  <si>
    <t>PLC and SCADA Development</t>
  </si>
  <si>
    <t>PLC Programming</t>
  </si>
  <si>
    <t>SCADA Programming</t>
  </si>
  <si>
    <t xml:space="preserve">Internal FAT </t>
  </si>
  <si>
    <t>Internal Testing</t>
  </si>
  <si>
    <t>FAT</t>
  </si>
  <si>
    <t>Shipment to Site</t>
  </si>
  <si>
    <t xml:space="preserve">Packing </t>
  </si>
  <si>
    <t>Shipping</t>
  </si>
  <si>
    <t>IO Details for Preparation of IO List and Panel Drawings</t>
  </si>
  <si>
    <t>SCADA/PLC Control Philosophy Document for Development</t>
  </si>
  <si>
    <t>Existing Panel Termination Drawing</t>
  </si>
  <si>
    <t>Existing SCADA Backups of AMK1 &amp; AMK2, Cold Embrittlement</t>
  </si>
  <si>
    <t>IC Pro</t>
  </si>
  <si>
    <t>---</t>
  </si>
  <si>
    <t>Electrical Panel Drawings</t>
  </si>
  <si>
    <t>Panel GA/IGA Drawings</t>
  </si>
  <si>
    <t>Documents Approval</t>
  </si>
  <si>
    <t>3.2</t>
  </si>
  <si>
    <t>Key Documents Submission</t>
  </si>
  <si>
    <t>Other Documents Submission</t>
  </si>
  <si>
    <t xml:space="preserve">Project Manager </t>
  </si>
  <si>
    <t>PLANNED START</t>
  </si>
  <si>
    <t>PLANNED END</t>
  </si>
  <si>
    <t>ACTUAL END</t>
  </si>
  <si>
    <t>A</t>
  </si>
  <si>
    <t>21.09.2020</t>
  </si>
  <si>
    <t>ANP</t>
  </si>
  <si>
    <t>RV</t>
  </si>
  <si>
    <t>REASON FOR ISSUE</t>
  </si>
  <si>
    <t>REVISION</t>
  </si>
  <si>
    <t>REV. DATE</t>
  </si>
  <si>
    <t>PREP. BY</t>
  </si>
  <si>
    <t>CHECKED</t>
  </si>
  <si>
    <t>APPROVED</t>
  </si>
  <si>
    <t>Document Family:</t>
  </si>
  <si>
    <t>No. of pages:</t>
  </si>
  <si>
    <t>Project:</t>
  </si>
  <si>
    <t>Project Name</t>
  </si>
  <si>
    <t>Location</t>
  </si>
  <si>
    <t>Client:</t>
  </si>
  <si>
    <t>Client Doc. No:</t>
  </si>
  <si>
    <t>Doc. No.:</t>
  </si>
  <si>
    <t xml:space="preserve">      Rev. :</t>
  </si>
  <si>
    <t>Project Code
Project Name
Project Plan</t>
  </si>
  <si>
    <t>ICP_PR_XXXX_ProjectName_PPS</t>
  </si>
  <si>
    <r>
      <t xml:space="preserve">Document Title:
</t>
    </r>
    <r>
      <rPr>
        <b/>
        <i/>
        <sz val="18"/>
        <color theme="1"/>
        <rFont val="Arial"/>
        <family val="2"/>
      </rPr>
      <t>Project Plan / Schedule</t>
    </r>
  </si>
  <si>
    <t>Rev</t>
  </si>
  <si>
    <t>Dates</t>
  </si>
  <si>
    <t>Descriptions</t>
  </si>
  <si>
    <t>IC Pro/CustomerName</t>
  </si>
  <si>
    <t>CustomerName</t>
  </si>
  <si>
    <t xml:space="preserve">Mr. </t>
  </si>
  <si>
    <t>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</si>
</sst>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\(dddd\)"/>
    <numFmt numFmtId="165" formatCode="dd/mm/yyyy\ ddd"/>
    <numFmt numFmtId="166" formatCode="[$-F800]dddd\,\ mmmm\ dd\,\ yyyy"/>
  </numFmts>
  <fonts count="21">
    <font>
      <sz val="11"/>
      <color theme="1"/>
      <name val="Calibri"/>
      <charset val="134"/>
    </font>
    <font>
      <sz val="11"/>
      <color theme="1"/>
      <name val="Calibri"/>
      <family val="2"/>
      <scheme val="minor"/>
    </font>
    <font>
      <b/>
      <sz val="9"/>
      <name val="Calibri"/>
      <charset val="134"/>
    </font>
    <font>
      <sz val="11"/>
      <color theme="1"/>
      <name val="Calibri"/>
      <charset val="134"/>
      <scheme val="minor"/>
    </font>
    <font>
      <sz val="10"/>
      <name val="Calibri"/>
      <family val="2"/>
    </font>
    <font>
      <b/>
      <sz val="1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8"/>
      <name val="Calibri"/>
      <charset val="134"/>
    </font>
    <font>
      <b/>
      <sz val="9"/>
      <name val="Calibri"/>
      <family val="2"/>
    </font>
    <font>
      <sz val="11"/>
      <name val="Calibri"/>
      <family val="2"/>
    </font>
    <font>
      <b/>
      <sz val="18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8"/>
      <color theme="1"/>
      <name val="Arial"/>
      <family val="2"/>
    </font>
    <font>
      <i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9A9BA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>
      <alignment vertical="center"/>
    </xf>
    <xf numFmtId="0" fontId="1" fillId="0" borderId="0"/>
    <xf numFmtId="0" fontId="13" fillId="0" borderId="0"/>
  </cellStyleXfs>
  <cellXfs count="99"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/>
    <xf numFmtId="164" fontId="5" fillId="0" borderId="1" xfId="0" applyNumberFormat="1" applyFont="1" applyFill="1" applyBorder="1" applyAlignment="1" applyProtection="1">
      <alignment horizontal="left" vertical="center" indent="1" shrinkToFit="1"/>
      <protection locked="0"/>
    </xf>
    <xf numFmtId="14" fontId="5" fillId="0" borderId="1" xfId="0" applyNumberFormat="1" applyFont="1" applyFill="1" applyBorder="1" applyAlignment="1" applyProtection="1">
      <alignment horizontal="left" vertical="center" indent="1"/>
      <protection locked="0"/>
    </xf>
    <xf numFmtId="166" fontId="5" fillId="0" borderId="1" xfId="0" applyNumberFormat="1" applyFont="1" applyFill="1" applyBorder="1" applyAlignment="1" applyProtection="1">
      <alignment horizontal="left" vertical="center" indent="1"/>
      <protection locked="0"/>
    </xf>
    <xf numFmtId="49" fontId="5" fillId="0" borderId="1" xfId="0" applyNumberFormat="1" applyFont="1" applyFill="1" applyBorder="1" applyAlignment="1" applyProtection="1">
      <alignment horizontal="left" vertical="center" indent="1"/>
      <protection locked="0"/>
    </xf>
    <xf numFmtId="0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5" fillId="3" borderId="1" xfId="0" applyNumberFormat="1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vertical="center"/>
      <protection locked="0"/>
    </xf>
    <xf numFmtId="165" fontId="4" fillId="3" borderId="1" xfId="0" applyNumberFormat="1" applyFont="1" applyFill="1" applyBorder="1" applyAlignment="1" applyProtection="1">
      <alignment horizontal="center" vertical="center"/>
    </xf>
    <xf numFmtId="1" fontId="4" fillId="3" borderId="1" xfId="0" applyNumberFormat="1" applyFont="1" applyFill="1" applyBorder="1" applyAlignment="1" applyProtection="1">
      <alignment horizontal="center" vertical="center"/>
    </xf>
    <xf numFmtId="9" fontId="4" fillId="3" borderId="1" xfId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vertical="center" wrapText="1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165" fontId="6" fillId="0" borderId="1" xfId="0" applyNumberFormat="1" applyFont="1" applyFill="1" applyBorder="1" applyAlignment="1" applyProtection="1">
      <alignment horizontal="center" vertical="center"/>
      <protection locked="0"/>
    </xf>
    <xf numFmtId="1" fontId="6" fillId="0" borderId="1" xfId="0" applyNumberFormat="1" applyFont="1" applyFill="1" applyBorder="1" applyAlignment="1" applyProtection="1">
      <alignment horizontal="center" vertical="center"/>
      <protection locked="0"/>
    </xf>
    <xf numFmtId="9" fontId="4" fillId="0" borderId="1" xfId="1" applyNumberFormat="1" applyFont="1" applyFill="1" applyBorder="1" applyAlignment="1" applyProtection="1">
      <alignment horizontal="center" vertical="center"/>
      <protection locked="0"/>
    </xf>
    <xf numFmtId="165" fontId="6" fillId="0" borderId="1" xfId="0" applyNumberFormat="1" applyFont="1" applyBorder="1" applyAlignment="1" applyProtection="1">
      <alignment horizontal="center" vertical="center"/>
      <protection locked="0"/>
    </xf>
    <xf numFmtId="1" fontId="4" fillId="0" borderId="1" xfId="1" applyNumberFormat="1" applyFont="1" applyFill="1" applyBorder="1" applyAlignment="1" applyProtection="1">
      <alignment horizontal="center" vertical="center"/>
    </xf>
    <xf numFmtId="1" fontId="6" fillId="0" borderId="1" xfId="0" applyNumberFormat="1" applyFont="1" applyFill="1" applyBorder="1" applyAlignment="1" applyProtection="1">
      <alignment horizontal="left" vertical="center"/>
      <protection locked="0"/>
    </xf>
    <xf numFmtId="1" fontId="4" fillId="0" borderId="1" xfId="0" quotePrefix="1" applyNumberFormat="1" applyFont="1" applyBorder="1" applyAlignment="1" applyProtection="1">
      <alignment horizontal="center" vertical="center"/>
      <protection locked="0"/>
    </xf>
    <xf numFmtId="1" fontId="6" fillId="0" borderId="1" xfId="0" applyNumberFormat="1" applyFont="1" applyFill="1" applyBorder="1" applyAlignment="1" applyProtection="1">
      <alignment horizontal="left" vertical="center" wrapText="1"/>
      <protection locked="0"/>
    </xf>
    <xf numFmtId="0" fontId="4" fillId="0" borderId="1" xfId="0" quotePrefix="1" applyFont="1" applyFill="1" applyBorder="1" applyAlignment="1" applyProtection="1">
      <alignment horizontal="center" vertical="center"/>
      <protection locked="0"/>
    </xf>
    <xf numFmtId="0" fontId="6" fillId="0" borderId="1" xfId="0" applyNumberFormat="1" applyFont="1" applyFill="1" applyBorder="1" applyAlignment="1" applyProtection="1">
      <alignment horizontal="left" vertical="center" wrapText="1"/>
      <protection locked="0"/>
    </xf>
    <xf numFmtId="0" fontId="4" fillId="3" borderId="1" xfId="0" quotePrefix="1" applyFont="1" applyFill="1" applyBorder="1" applyAlignment="1" applyProtection="1">
      <alignment horizontal="center" vertical="center"/>
      <protection locked="0"/>
    </xf>
    <xf numFmtId="0" fontId="9" fillId="2" borderId="1" xfId="0" applyFont="1" applyFill="1" applyBorder="1" applyAlignment="1" applyProtection="1">
      <alignment horizontal="center" vertical="center"/>
      <protection locked="0"/>
    </xf>
    <xf numFmtId="165" fontId="4" fillId="0" borderId="1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>
      <alignment horizontal="center"/>
    </xf>
    <xf numFmtId="0" fontId="1" fillId="0" borderId="0" xfId="2"/>
    <xf numFmtId="0" fontId="12" fillId="0" borderId="4" xfId="2" applyFont="1" applyBorder="1" applyAlignment="1">
      <alignment horizontal="center" vertical="top" wrapText="1"/>
    </xf>
    <xf numFmtId="0" fontId="12" fillId="0" borderId="7" xfId="2" applyFont="1" applyBorder="1" applyAlignment="1">
      <alignment horizontal="center" vertical="top" wrapText="1"/>
    </xf>
    <xf numFmtId="14" fontId="12" fillId="0" borderId="7" xfId="2" applyNumberFormat="1" applyFont="1" applyBorder="1" applyAlignment="1">
      <alignment horizontal="center" vertical="top" wrapText="1"/>
    </xf>
    <xf numFmtId="0" fontId="14" fillId="0" borderId="12" xfId="3" applyFont="1" applyBorder="1" applyAlignment="1">
      <alignment horizontal="center" vertical="center" wrapText="1"/>
    </xf>
    <xf numFmtId="0" fontId="12" fillId="0" borderId="15" xfId="2" applyFont="1" applyBorder="1" applyAlignment="1">
      <alignment horizontal="center" wrapText="1"/>
    </xf>
    <xf numFmtId="0" fontId="12" fillId="0" borderId="0" xfId="2" applyFont="1"/>
    <xf numFmtId="0" fontId="16" fillId="0" borderId="19" xfId="2" applyFont="1" applyBorder="1" applyAlignment="1">
      <alignment horizontal="left" vertical="center" wrapText="1"/>
    </xf>
    <xf numFmtId="0" fontId="17" fillId="0" borderId="23" xfId="2" applyFont="1" applyBorder="1" applyAlignment="1">
      <alignment horizontal="center" vertical="center"/>
    </xf>
    <xf numFmtId="0" fontId="16" fillId="0" borderId="15" xfId="2" applyFont="1" applyBorder="1" applyAlignment="1">
      <alignment vertical="center" wrapText="1"/>
    </xf>
    <xf numFmtId="0" fontId="1" fillId="0" borderId="15" xfId="2" applyBorder="1"/>
    <xf numFmtId="0" fontId="16" fillId="0" borderId="15" xfId="2" applyFont="1" applyBorder="1" applyAlignment="1">
      <alignment horizontal="center" vertical="top" wrapText="1"/>
    </xf>
    <xf numFmtId="0" fontId="17" fillId="0" borderId="15" xfId="2" applyFont="1" applyBorder="1" applyAlignment="1">
      <alignment horizontal="center" vertical="top"/>
    </xf>
    <xf numFmtId="0" fontId="0" fillId="0" borderId="15" xfId="0" applyBorder="1"/>
    <xf numFmtId="166" fontId="5" fillId="0" borderId="1" xfId="0" applyNumberFormat="1" applyFont="1" applyFill="1" applyBorder="1" applyAlignment="1" applyProtection="1">
      <alignment horizontal="left" vertical="center" indent="1"/>
      <protection locked="0"/>
    </xf>
    <xf numFmtId="164" fontId="5" fillId="0" borderId="1" xfId="0" applyNumberFormat="1" applyFont="1" applyFill="1" applyBorder="1" applyAlignment="1" applyProtection="1">
      <alignment horizontal="left" vertical="center" indent="1" shrinkToFit="1"/>
      <protection locked="0"/>
    </xf>
    <xf numFmtId="0" fontId="12" fillId="0" borderId="5" xfId="2" applyFont="1" applyBorder="1" applyAlignment="1">
      <alignment vertical="top" wrapText="1"/>
    </xf>
    <xf numFmtId="0" fontId="12" fillId="0" borderId="6" xfId="2" applyFont="1" applyBorder="1" applyAlignment="1">
      <alignment vertical="top" wrapText="1"/>
    </xf>
    <xf numFmtId="0" fontId="12" fillId="0" borderId="5" xfId="2" applyFont="1" applyBorder="1" applyAlignment="1">
      <alignment horizontal="center" vertical="top" wrapText="1"/>
    </xf>
    <xf numFmtId="0" fontId="12" fillId="0" borderId="6" xfId="2" applyFont="1" applyBorder="1" applyAlignment="1">
      <alignment horizontal="center" vertical="top" wrapText="1"/>
    </xf>
    <xf numFmtId="0" fontId="11" fillId="0" borderId="0" xfId="2" applyFont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0" fontId="12" fillId="0" borderId="2" xfId="2" applyFont="1" applyBorder="1" applyAlignment="1">
      <alignment horizontal="center" vertical="top" wrapText="1"/>
    </xf>
    <xf numFmtId="0" fontId="12" fillId="0" borderId="3" xfId="2" applyFont="1" applyBorder="1" applyAlignment="1">
      <alignment horizontal="center" vertical="top" wrapText="1"/>
    </xf>
    <xf numFmtId="0" fontId="12" fillId="0" borderId="8" xfId="2" applyFont="1" applyBorder="1" applyAlignment="1">
      <alignment vertical="center" wrapText="1"/>
    </xf>
    <xf numFmtId="0" fontId="12" fillId="0" borderId="9" xfId="2" applyFont="1" applyBorder="1" applyAlignment="1">
      <alignment vertical="center" wrapText="1"/>
    </xf>
    <xf numFmtId="0" fontId="12" fillId="0" borderId="10" xfId="2" applyFont="1" applyBorder="1" applyAlignment="1">
      <alignment horizontal="center" vertical="center" wrapText="1"/>
    </xf>
    <xf numFmtId="0" fontId="12" fillId="0" borderId="11" xfId="2" applyFont="1" applyBorder="1" applyAlignment="1">
      <alignment horizontal="center" vertical="center" wrapText="1"/>
    </xf>
    <xf numFmtId="0" fontId="12" fillId="0" borderId="13" xfId="2" applyFont="1" applyBorder="1" applyAlignment="1">
      <alignment wrapText="1"/>
    </xf>
    <xf numFmtId="0" fontId="12" fillId="0" borderId="14" xfId="2" applyFont="1" applyBorder="1" applyAlignment="1">
      <alignment wrapText="1"/>
    </xf>
    <xf numFmtId="0" fontId="12" fillId="0" borderId="13" xfId="2" applyFont="1" applyBorder="1" applyAlignment="1">
      <alignment horizontal="center" wrapText="1"/>
    </xf>
    <xf numFmtId="0" fontId="12" fillId="0" borderId="14" xfId="2" applyFont="1" applyBorder="1" applyAlignment="1">
      <alignment horizontal="center" wrapText="1"/>
    </xf>
    <xf numFmtId="0" fontId="12" fillId="0" borderId="16" xfId="2" applyFont="1" applyBorder="1" applyAlignment="1">
      <alignment vertical="top" wrapText="1"/>
    </xf>
    <xf numFmtId="0" fontId="1" fillId="0" borderId="17" xfId="2" applyBorder="1" applyAlignment="1">
      <alignment vertical="top" wrapText="1"/>
    </xf>
    <xf numFmtId="0" fontId="1" fillId="0" borderId="18" xfId="2" applyBorder="1" applyAlignment="1">
      <alignment vertical="top" wrapText="1"/>
    </xf>
    <xf numFmtId="0" fontId="1" fillId="0" borderId="20" xfId="2" applyBorder="1" applyAlignment="1">
      <alignment vertical="top" wrapText="1"/>
    </xf>
    <xf numFmtId="0" fontId="1" fillId="0" borderId="21" xfId="2" applyBorder="1" applyAlignment="1">
      <alignment vertical="top" wrapText="1"/>
    </xf>
    <xf numFmtId="0" fontId="1" fillId="0" borderId="22" xfId="2" applyBorder="1" applyAlignment="1">
      <alignment vertical="top" wrapText="1"/>
    </xf>
    <xf numFmtId="0" fontId="15" fillId="0" borderId="16" xfId="2" applyFont="1" applyBorder="1" applyAlignment="1">
      <alignment horizontal="left" vertical="center" wrapText="1"/>
    </xf>
    <xf numFmtId="0" fontId="15" fillId="0" borderId="17" xfId="2" applyFont="1" applyBorder="1" applyAlignment="1">
      <alignment horizontal="left" vertical="center" wrapText="1"/>
    </xf>
    <xf numFmtId="0" fontId="15" fillId="0" borderId="20" xfId="2" applyFont="1" applyBorder="1" applyAlignment="1">
      <alignment horizontal="left" vertical="center" wrapText="1"/>
    </xf>
    <xf numFmtId="0" fontId="15" fillId="0" borderId="21" xfId="2" applyFont="1" applyBorder="1" applyAlignment="1">
      <alignment horizontal="left" vertical="center" wrapText="1"/>
    </xf>
    <xf numFmtId="0" fontId="1" fillId="0" borderId="17" xfId="2" applyBorder="1" applyAlignment="1">
      <alignment horizontal="left" vertical="center" wrapText="1"/>
    </xf>
    <xf numFmtId="0" fontId="1" fillId="0" borderId="21" xfId="2" applyBorder="1" applyAlignment="1">
      <alignment horizontal="left" vertical="center" wrapText="1"/>
    </xf>
    <xf numFmtId="0" fontId="18" fillId="0" borderId="15" xfId="2" applyFont="1" applyBorder="1" applyAlignment="1">
      <alignment horizontal="left" vertical="center" wrapText="1"/>
    </xf>
    <xf numFmtId="0" fontId="16" fillId="0" borderId="15" xfId="2" applyFont="1" applyBorder="1" applyAlignment="1">
      <alignment horizontal="left" vertical="center" wrapText="1"/>
    </xf>
    <xf numFmtId="0" fontId="12" fillId="0" borderId="15" xfId="2" applyFont="1" applyBorder="1" applyAlignment="1">
      <alignment horizontal="left" vertical="center" wrapText="1"/>
    </xf>
    <xf numFmtId="0" fontId="16" fillId="0" borderId="16" xfId="2" applyFont="1" applyBorder="1" applyAlignment="1">
      <alignment horizontal="left" vertical="top" wrapText="1"/>
    </xf>
    <xf numFmtId="0" fontId="16" fillId="0" borderId="17" xfId="2" applyFont="1" applyBorder="1" applyAlignment="1">
      <alignment horizontal="left" vertical="top" wrapText="1"/>
    </xf>
    <xf numFmtId="0" fontId="16" fillId="0" borderId="18" xfId="2" applyFont="1" applyBorder="1" applyAlignment="1">
      <alignment horizontal="left" vertical="top" wrapText="1"/>
    </xf>
    <xf numFmtId="0" fontId="16" fillId="0" borderId="24" xfId="2" applyFont="1" applyBorder="1" applyAlignment="1">
      <alignment horizontal="left" vertical="top" wrapText="1"/>
    </xf>
    <xf numFmtId="0" fontId="16" fillId="0" borderId="0" xfId="2" applyFont="1" applyAlignment="1">
      <alignment horizontal="left" vertical="top" wrapText="1"/>
    </xf>
    <xf numFmtId="0" fontId="16" fillId="0" borderId="25" xfId="2" applyFont="1" applyBorder="1" applyAlignment="1">
      <alignment horizontal="left" vertical="top" wrapText="1"/>
    </xf>
    <xf numFmtId="0" fontId="16" fillId="0" borderId="20" xfId="2" applyFont="1" applyBorder="1" applyAlignment="1">
      <alignment horizontal="left" vertical="top" wrapText="1"/>
    </xf>
    <xf numFmtId="0" fontId="16" fillId="0" borderId="21" xfId="2" applyFont="1" applyBorder="1" applyAlignment="1">
      <alignment horizontal="left" vertical="top" wrapText="1"/>
    </xf>
    <xf numFmtId="0" fontId="16" fillId="0" borderId="22" xfId="2" applyFont="1" applyBorder="1" applyAlignment="1">
      <alignment horizontal="left" vertical="top" wrapText="1"/>
    </xf>
    <xf numFmtId="0" fontId="16" fillId="0" borderId="15" xfId="2" applyFont="1" applyBorder="1" applyAlignment="1">
      <alignment vertical="top" wrapText="1"/>
    </xf>
    <xf numFmtId="0" fontId="16" fillId="0" borderId="13" xfId="2" applyFont="1" applyBorder="1" applyAlignment="1">
      <alignment horizontal="left" vertical="top"/>
    </xf>
    <xf numFmtId="0" fontId="16" fillId="0" borderId="26" xfId="2" applyFont="1" applyBorder="1" applyAlignment="1">
      <alignment horizontal="left" vertical="top"/>
    </xf>
    <xf numFmtId="0" fontId="16" fillId="0" borderId="14" xfId="2" applyFont="1" applyBorder="1" applyAlignment="1">
      <alignment horizontal="left" vertical="top"/>
    </xf>
    <xf numFmtId="0" fontId="1" fillId="0" borderId="15" xfId="2" applyBorder="1" applyAlignment="1">
      <alignment vertical="top" wrapText="1"/>
    </xf>
    <xf numFmtId="0" fontId="20" fillId="0" borderId="15" xfId="2" applyFont="1" applyBorder="1" applyAlignment="1">
      <alignment vertical="top"/>
    </xf>
    <xf numFmtId="0" fontId="17" fillId="0" borderId="15" xfId="2" applyFont="1" applyBorder="1"/>
    <xf numFmtId="166" fontId="5" fillId="0" borderId="1" xfId="0" applyNumberFormat="1" applyFont="1" applyFill="1" applyBorder="1" applyAlignment="1" applyProtection="1">
      <alignment horizontal="left" vertical="center" indent="1"/>
      <protection locked="0"/>
    </xf>
    <xf numFmtId="0" fontId="5" fillId="0" borderId="1" xfId="0" applyFont="1" applyFill="1" applyBorder="1" applyAlignment="1" applyProtection="1">
      <alignment horizontal="right" vertical="center" indent="1"/>
      <protection locked="0"/>
    </xf>
    <xf numFmtId="164" fontId="5" fillId="0" borderId="1" xfId="0" applyNumberFormat="1" applyFont="1" applyFill="1" applyBorder="1" applyAlignment="1" applyProtection="1">
      <alignment horizontal="left" vertical="center" indent="1" shrinkToFit="1"/>
      <protection locked="0"/>
    </xf>
  </cellXfs>
  <cellStyles count="4">
    <cellStyle name="Normal" xfId="0" builtinId="0"/>
    <cellStyle name="Normal 2" xfId="3" xr:uid="{F61CEA10-A8F4-4AEC-99BF-2416F596FD6D}"/>
    <cellStyle name="Normal 4" xfId="2" xr:uid="{632A7BE0-6F7C-4774-AFB2-DFFE8B42384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28</xdr:row>
      <xdr:rowOff>9525</xdr:rowOff>
    </xdr:from>
    <xdr:ext cx="1714500" cy="438150"/>
    <xdr:pic>
      <xdr:nvPicPr>
        <xdr:cNvPr id="2" name="Picture 1" descr="icpro-logo (1).png">
          <a:extLst>
            <a:ext uri="{FF2B5EF4-FFF2-40B4-BE49-F238E27FC236}">
              <a16:creationId xmlns:a16="http://schemas.microsoft.com/office/drawing/2014/main" id="{7E01086D-ED5F-4494-9E01-8DF79F032DF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5572125"/>
          <a:ext cx="1714500" cy="4381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5CAD2-1FEF-44CF-9CB3-A192C540C446}">
  <dimension ref="A1:H41"/>
  <sheetViews>
    <sheetView showWhiteSpace="0" view="pageLayout" topLeftCell="A20" zoomScale="120" zoomScaleSheetLayoutView="100" zoomScalePageLayoutView="120" workbookViewId="0">
      <selection activeCell="A39" sqref="A39:C39"/>
    </sheetView>
  </sheetViews>
  <sheetFormatPr defaultColWidth="9.140625" defaultRowHeight="15"/>
  <cols>
    <col min="1" max="1" width="9.5703125" style="33" customWidth="1"/>
    <col min="2" max="2" width="22.28515625" style="33" customWidth="1"/>
    <col min="3" max="3" width="5.7109375" style="33" customWidth="1"/>
    <col min="4" max="4" width="6.42578125" style="33" customWidth="1"/>
    <col min="5" max="8" width="12.140625" style="33" customWidth="1"/>
    <col min="9" max="16384" width="9.140625" style="33"/>
  </cols>
  <sheetData>
    <row r="1" spans="1:8">
      <c r="A1" s="53" t="s">
        <v>75</v>
      </c>
      <c r="B1" s="54"/>
      <c r="C1" s="54"/>
      <c r="D1" s="54"/>
      <c r="E1" s="54"/>
      <c r="F1" s="54"/>
      <c r="G1" s="54"/>
      <c r="H1" s="54"/>
    </row>
    <row r="2" spans="1:8">
      <c r="A2" s="54"/>
      <c r="B2" s="54"/>
      <c r="C2" s="54"/>
      <c r="D2" s="54"/>
      <c r="E2" s="54"/>
      <c r="F2" s="54"/>
      <c r="G2" s="54"/>
      <c r="H2" s="54"/>
    </row>
    <row r="3" spans="1:8">
      <c r="A3" s="54"/>
      <c r="B3" s="54"/>
      <c r="C3" s="54"/>
      <c r="D3" s="54"/>
      <c r="E3" s="54"/>
      <c r="F3" s="54"/>
      <c r="G3" s="54"/>
      <c r="H3" s="54"/>
    </row>
    <row r="4" spans="1:8">
      <c r="A4" s="54"/>
      <c r="B4" s="54"/>
      <c r="C4" s="54"/>
      <c r="D4" s="54"/>
      <c r="E4" s="54"/>
      <c r="F4" s="54"/>
      <c r="G4" s="54"/>
      <c r="H4" s="54"/>
    </row>
    <row r="5" spans="1:8">
      <c r="A5" s="54"/>
      <c r="B5" s="54"/>
      <c r="C5" s="54"/>
      <c r="D5" s="54"/>
      <c r="E5" s="54"/>
      <c r="F5" s="54"/>
      <c r="G5" s="54"/>
      <c r="H5" s="54"/>
    </row>
    <row r="6" spans="1:8">
      <c r="A6" s="54"/>
      <c r="B6" s="54"/>
      <c r="C6" s="54"/>
      <c r="D6" s="54"/>
      <c r="E6" s="54"/>
      <c r="F6" s="54"/>
      <c r="G6" s="54"/>
      <c r="H6" s="54"/>
    </row>
    <row r="7" spans="1:8">
      <c r="A7" s="54"/>
      <c r="B7" s="54"/>
      <c r="C7" s="54"/>
      <c r="D7" s="54"/>
      <c r="E7" s="54"/>
      <c r="F7" s="54"/>
      <c r="G7" s="54"/>
      <c r="H7" s="54"/>
    </row>
    <row r="8" spans="1:8">
      <c r="A8" s="54"/>
      <c r="B8" s="54"/>
      <c r="C8" s="54"/>
      <c r="D8" s="54"/>
      <c r="E8" s="54"/>
      <c r="F8" s="54"/>
      <c r="G8" s="54"/>
      <c r="H8" s="54"/>
    </row>
    <row r="9" spans="1:8">
      <c r="A9" s="54"/>
      <c r="B9" s="54"/>
      <c r="C9" s="54"/>
      <c r="D9" s="54"/>
      <c r="E9" s="54"/>
      <c r="F9" s="54"/>
      <c r="G9" s="54"/>
      <c r="H9" s="54"/>
    </row>
    <row r="10" spans="1:8">
      <c r="A10" s="54"/>
      <c r="B10" s="54"/>
      <c r="C10" s="54"/>
      <c r="D10" s="54"/>
      <c r="E10" s="54"/>
      <c r="F10" s="54"/>
      <c r="G10" s="54"/>
      <c r="H10" s="54"/>
    </row>
    <row r="11" spans="1:8">
      <c r="A11" s="54"/>
      <c r="B11" s="54"/>
      <c r="C11" s="54"/>
      <c r="D11" s="54"/>
      <c r="E11" s="54"/>
      <c r="F11" s="54"/>
      <c r="G11" s="54"/>
      <c r="H11" s="54"/>
    </row>
    <row r="12" spans="1:8">
      <c r="A12" s="54"/>
      <c r="B12" s="54"/>
      <c r="C12" s="54"/>
      <c r="D12" s="54"/>
      <c r="E12" s="54"/>
      <c r="F12" s="54"/>
      <c r="G12" s="54"/>
      <c r="H12" s="54"/>
    </row>
    <row r="13" spans="1:8">
      <c r="A13" s="54"/>
      <c r="B13" s="54"/>
      <c r="C13" s="54"/>
      <c r="D13" s="54"/>
      <c r="E13" s="54"/>
      <c r="F13" s="54"/>
      <c r="G13" s="54"/>
      <c r="H13" s="54"/>
    </row>
    <row r="14" spans="1:8">
      <c r="A14" s="54"/>
      <c r="B14" s="54"/>
      <c r="C14" s="54"/>
      <c r="D14" s="54"/>
      <c r="E14" s="54"/>
      <c r="F14" s="54"/>
      <c r="G14" s="54"/>
      <c r="H14" s="54"/>
    </row>
    <row r="15" spans="1:8">
      <c r="A15" s="54"/>
      <c r="B15" s="54"/>
      <c r="C15" s="54"/>
      <c r="D15" s="54"/>
      <c r="E15" s="54"/>
      <c r="F15" s="54"/>
      <c r="G15" s="54"/>
      <c r="H15" s="54"/>
    </row>
    <row r="16" spans="1:8">
      <c r="A16" s="54"/>
      <c r="B16" s="54"/>
      <c r="C16" s="54"/>
      <c r="D16" s="54"/>
      <c r="E16" s="54"/>
      <c r="F16" s="54"/>
      <c r="G16" s="54"/>
      <c r="H16" s="54"/>
    </row>
    <row r="17" spans="1:8">
      <c r="A17" s="54"/>
      <c r="B17" s="54"/>
      <c r="C17" s="54"/>
      <c r="D17" s="54"/>
      <c r="E17" s="54"/>
      <c r="F17" s="54"/>
      <c r="G17" s="54"/>
      <c r="H17" s="54"/>
    </row>
    <row r="18" spans="1:8">
      <c r="A18" s="54"/>
      <c r="B18" s="54"/>
      <c r="C18" s="54"/>
      <c r="D18" s="54"/>
      <c r="E18" s="54"/>
      <c r="F18" s="54"/>
      <c r="G18" s="54"/>
      <c r="H18" s="54"/>
    </row>
    <row r="20" spans="1:8" ht="17.25" customHeight="1">
      <c r="A20" s="55" t="str">
        <f>""</f>
        <v/>
      </c>
      <c r="B20" s="56"/>
      <c r="C20" s="55" t="str">
        <f>""</f>
        <v/>
      </c>
      <c r="D20" s="56"/>
      <c r="E20" s="34" t="str">
        <f>""</f>
        <v/>
      </c>
      <c r="F20" s="34" t="str">
        <f>""</f>
        <v/>
      </c>
      <c r="G20" s="34"/>
      <c r="H20" s="34"/>
    </row>
    <row r="21" spans="1:8" ht="17.25" customHeight="1">
      <c r="A21" s="49" t="str">
        <f>""</f>
        <v/>
      </c>
      <c r="B21" s="50"/>
      <c r="C21" s="51" t="str">
        <f>""</f>
        <v/>
      </c>
      <c r="D21" s="52"/>
      <c r="E21" s="35" t="str">
        <f>""</f>
        <v/>
      </c>
      <c r="F21" s="35" t="str">
        <f>""</f>
        <v/>
      </c>
      <c r="G21" s="35"/>
      <c r="H21" s="35"/>
    </row>
    <row r="22" spans="1:8" ht="17.25" customHeight="1">
      <c r="A22" s="49" t="str">
        <f>""</f>
        <v/>
      </c>
      <c r="B22" s="50"/>
      <c r="C22" s="51" t="str">
        <f>""</f>
        <v/>
      </c>
      <c r="D22" s="52"/>
      <c r="E22" s="35" t="str">
        <f>""</f>
        <v/>
      </c>
      <c r="F22" s="35" t="str">
        <f>""</f>
        <v/>
      </c>
      <c r="G22" s="35"/>
      <c r="H22" s="35"/>
    </row>
    <row r="23" spans="1:8" ht="17.25" customHeight="1">
      <c r="A23" s="49" t="str">
        <f>""</f>
        <v/>
      </c>
      <c r="B23" s="50"/>
      <c r="C23" s="51" t="str">
        <f>""</f>
        <v/>
      </c>
      <c r="D23" s="52"/>
      <c r="E23" s="35" t="str">
        <f>""</f>
        <v/>
      </c>
      <c r="F23" s="35" t="str">
        <f>""</f>
        <v/>
      </c>
      <c r="G23" s="35"/>
      <c r="H23" s="35"/>
    </row>
    <row r="24" spans="1:8" ht="17.25" customHeight="1">
      <c r="A24" s="49"/>
      <c r="B24" s="50"/>
      <c r="C24" s="51"/>
      <c r="D24" s="52"/>
      <c r="E24" s="36"/>
      <c r="F24" s="35"/>
      <c r="G24" s="35"/>
      <c r="H24" s="35"/>
    </row>
    <row r="25" spans="1:8" ht="17.25" customHeight="1">
      <c r="A25" s="49"/>
      <c r="B25" s="50"/>
      <c r="C25" s="51"/>
      <c r="D25" s="52"/>
      <c r="E25" s="35"/>
      <c r="F25" s="35"/>
      <c r="G25" s="35"/>
      <c r="H25" s="35"/>
    </row>
    <row r="26" spans="1:8" ht="17.25" customHeight="1">
      <c r="A26" s="57" t="str">
        <f>"ISSUED FOR REVIEW"</f>
        <v>ISSUED FOR REVIEW</v>
      </c>
      <c r="B26" s="58"/>
      <c r="C26" s="59" t="s">
        <v>56</v>
      </c>
      <c r="D26" s="60"/>
      <c r="E26" s="37" t="s">
        <v>57</v>
      </c>
      <c r="F26" s="37" t="s">
        <v>58</v>
      </c>
      <c r="G26" s="37" t="s">
        <v>59</v>
      </c>
      <c r="H26" s="37" t="s">
        <v>59</v>
      </c>
    </row>
    <row r="27" spans="1:8" ht="17.25" customHeight="1">
      <c r="A27" s="61" t="s">
        <v>60</v>
      </c>
      <c r="B27" s="62"/>
      <c r="C27" s="63" t="s">
        <v>61</v>
      </c>
      <c r="D27" s="64"/>
      <c r="E27" s="38" t="s">
        <v>62</v>
      </c>
      <c r="F27" s="38" t="s">
        <v>63</v>
      </c>
      <c r="G27" s="38" t="s">
        <v>64</v>
      </c>
      <c r="H27" s="38" t="s">
        <v>65</v>
      </c>
    </row>
    <row r="28" spans="1:8">
      <c r="A28" s="39"/>
      <c r="B28" s="39"/>
    </row>
    <row r="29" spans="1:8" ht="12" customHeight="1">
      <c r="A29" s="65"/>
      <c r="B29" s="66"/>
      <c r="C29" s="67"/>
      <c r="D29" s="71" t="s">
        <v>66</v>
      </c>
      <c r="E29" s="72"/>
      <c r="F29" s="75" t="str">
        <f>"LIST"</f>
        <v>LIST</v>
      </c>
      <c r="G29" s="75"/>
      <c r="H29" s="40" t="s">
        <v>67</v>
      </c>
    </row>
    <row r="30" spans="1:8" ht="27.75" customHeight="1">
      <c r="A30" s="68"/>
      <c r="B30" s="69"/>
      <c r="C30" s="70"/>
      <c r="D30" s="73"/>
      <c r="E30" s="74"/>
      <c r="F30" s="76"/>
      <c r="G30" s="76"/>
      <c r="H30" s="41">
        <v>2</v>
      </c>
    </row>
    <row r="31" spans="1:8" ht="30" customHeight="1">
      <c r="A31" s="42" t="s">
        <v>68</v>
      </c>
      <c r="B31" s="77" t="s">
        <v>69</v>
      </c>
      <c r="C31" s="77"/>
      <c r="D31" s="77"/>
      <c r="E31" s="77"/>
      <c r="F31" s="77"/>
      <c r="G31" s="77"/>
      <c r="H31" s="77"/>
    </row>
    <row r="32" spans="1:8" ht="25.15" customHeight="1">
      <c r="A32" s="42" t="s">
        <v>70</v>
      </c>
      <c r="B32" s="77" t="str">
        <f>"Location "</f>
        <v xml:space="preserve">Location </v>
      </c>
      <c r="C32" s="77"/>
      <c r="D32" s="77"/>
      <c r="E32" s="77"/>
      <c r="F32" s="77"/>
      <c r="G32" s="77"/>
      <c r="H32" s="77"/>
    </row>
    <row r="33" spans="1:8" ht="25.15" customHeight="1">
      <c r="A33" s="42" t="s">
        <v>71</v>
      </c>
      <c r="B33" s="77" t="str">
        <f>"Client Name "</f>
        <v xml:space="preserve">Client Name </v>
      </c>
      <c r="C33" s="77"/>
      <c r="D33" s="77"/>
      <c r="E33" s="77"/>
      <c r="F33" s="77"/>
      <c r="G33" s="77"/>
      <c r="H33" s="77"/>
    </row>
    <row r="34" spans="1:8" ht="25.5" hidden="1" customHeight="1">
      <c r="A34" s="43"/>
      <c r="B34" s="43"/>
      <c r="C34" s="43"/>
      <c r="D34" s="78"/>
      <c r="E34" s="78"/>
      <c r="F34" s="79"/>
      <c r="G34" s="79"/>
      <c r="H34" s="79"/>
    </row>
    <row r="35" spans="1:8" ht="14.45" customHeight="1">
      <c r="A35" s="80" t="s">
        <v>77</v>
      </c>
      <c r="B35" s="81"/>
      <c r="C35" s="81"/>
      <c r="D35" s="81"/>
      <c r="E35" s="81"/>
      <c r="F35" s="81"/>
      <c r="G35" s="81"/>
      <c r="H35" s="82"/>
    </row>
    <row r="36" spans="1:8" ht="37.5" customHeight="1">
      <c r="A36" s="83"/>
      <c r="B36" s="84"/>
      <c r="C36" s="84"/>
      <c r="D36" s="84"/>
      <c r="E36" s="84"/>
      <c r="F36" s="84"/>
      <c r="G36" s="84"/>
      <c r="H36" s="85"/>
    </row>
    <row r="37" spans="1:8" ht="37.5" customHeight="1">
      <c r="A37" s="83"/>
      <c r="B37" s="84"/>
      <c r="C37" s="84"/>
      <c r="D37" s="84"/>
      <c r="E37" s="84"/>
      <c r="F37" s="84"/>
      <c r="G37" s="84"/>
      <c r="H37" s="85"/>
    </row>
    <row r="38" spans="1:8" ht="37.5" customHeight="1">
      <c r="A38" s="86"/>
      <c r="B38" s="87"/>
      <c r="C38" s="87"/>
      <c r="D38" s="87"/>
      <c r="E38" s="87"/>
      <c r="F38" s="87"/>
      <c r="G38" s="87"/>
      <c r="H38" s="88"/>
    </row>
    <row r="39" spans="1:8" ht="20.45" customHeight="1">
      <c r="A39" s="89" t="s">
        <v>72</v>
      </c>
      <c r="B39" s="89"/>
      <c r="C39" s="89"/>
      <c r="D39" s="90" t="s">
        <v>73</v>
      </c>
      <c r="E39" s="91"/>
      <c r="F39" s="91"/>
      <c r="G39" s="92"/>
      <c r="H39" s="44" t="s">
        <v>74</v>
      </c>
    </row>
    <row r="40" spans="1:8" ht="18" customHeight="1">
      <c r="A40" s="93" t="str">
        <f>""</f>
        <v/>
      </c>
      <c r="B40" s="93"/>
      <c r="C40" s="93"/>
      <c r="D40" s="94" t="s">
        <v>76</v>
      </c>
      <c r="E40" s="95"/>
      <c r="F40" s="95"/>
      <c r="G40" s="95"/>
      <c r="H40" s="45" t="s">
        <v>56</v>
      </c>
    </row>
    <row r="41" spans="1:8">
      <c r="A41" s="43"/>
      <c r="B41" s="43"/>
      <c r="C41" s="43"/>
      <c r="D41" s="43"/>
      <c r="E41" s="43"/>
      <c r="F41" s="43"/>
      <c r="G41" s="43"/>
      <c r="H41" s="43"/>
    </row>
  </sheetData>
  <mergeCells count="30">
    <mergeCell ref="A35:H38"/>
    <mergeCell ref="A39:C39"/>
    <mergeCell ref="D39:G39"/>
    <mergeCell ref="A40:C40"/>
    <mergeCell ref="D40:G40"/>
    <mergeCell ref="F29:G30"/>
    <mergeCell ref="B31:H31"/>
    <mergeCell ref="B32:H32"/>
    <mergeCell ref="B33:H33"/>
    <mergeCell ref="D34:E34"/>
    <mergeCell ref="F34:H34"/>
    <mergeCell ref="A26:B26"/>
    <mergeCell ref="C26:D26"/>
    <mergeCell ref="A27:B27"/>
    <mergeCell ref="C27:D27"/>
    <mergeCell ref="A29:C30"/>
    <mergeCell ref="D29:E30"/>
    <mergeCell ref="A23:B23"/>
    <mergeCell ref="C23:D23"/>
    <mergeCell ref="A24:B24"/>
    <mergeCell ref="C24:D24"/>
    <mergeCell ref="A25:B25"/>
    <mergeCell ref="C25:D25"/>
    <mergeCell ref="A22:B22"/>
    <mergeCell ref="C22:D22"/>
    <mergeCell ref="A1:H18"/>
    <mergeCell ref="A20:B20"/>
    <mergeCell ref="C20:D20"/>
    <mergeCell ref="A21:B21"/>
    <mergeCell ref="C21:D21"/>
  </mergeCells>
  <pageMargins left="0.59055118110236227" right="0.39370078740157483" top="0.74803149606299213" bottom="0.6692913385826772" header="0.31496062992125984" footer="0.31496062992125984"/>
  <pageSetup paperSize="9" orientation="portrait" r:id="rId1"/>
  <headerFooter>
    <oddHeader xml:space="preserve">&amp;C&amp;"-,Bold"AMK-01 &amp; 02 GMS PLC Upgrade&amp;"-,Regular"
</oddHeader>
    <oddFooter>&amp;L&amp;8_______________________________________________________________________________________________________________              
  &amp;F&amp;R&amp;8Page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00358-B30F-461C-9099-5FBFE554D5D2}">
  <dimension ref="A1:C100"/>
  <sheetViews>
    <sheetView workbookViewId="0">
      <selection activeCell="C9" sqref="C9"/>
    </sheetView>
  </sheetViews>
  <sheetFormatPr defaultRowHeight="15"/>
  <cols>
    <col min="2" max="2" width="12.85546875" customWidth="1"/>
    <col min="3" max="3" width="53.7109375" customWidth="1"/>
  </cols>
  <sheetData>
    <row r="1" spans="1:3">
      <c r="A1" s="46" t="s">
        <v>78</v>
      </c>
      <c r="B1" s="46" t="s">
        <v>79</v>
      </c>
      <c r="C1" s="46" t="s">
        <v>80</v>
      </c>
    </row>
    <row r="2" spans="1:3">
      <c r="A2" s="46"/>
      <c r="B2" s="46"/>
      <c r="C2" s="46"/>
    </row>
    <row r="3" spans="1:3">
      <c r="A3" s="46"/>
      <c r="B3" s="46"/>
      <c r="C3" s="46"/>
    </row>
    <row r="4" spans="1:3">
      <c r="A4" s="46"/>
      <c r="B4" s="46"/>
      <c r="C4" s="46"/>
    </row>
    <row r="5" spans="1:3">
      <c r="A5" s="46"/>
      <c r="B5" s="46"/>
      <c r="C5" s="46"/>
    </row>
    <row r="6" spans="1:3">
      <c r="A6" s="46"/>
      <c r="B6" s="46"/>
      <c r="C6" s="46"/>
    </row>
    <row r="7" spans="1:3">
      <c r="A7" s="46"/>
      <c r="B7" s="46"/>
      <c r="C7" s="46"/>
    </row>
    <row r="8" spans="1:3">
      <c r="A8" s="46"/>
      <c r="B8" s="46"/>
      <c r="C8" s="46"/>
    </row>
    <row r="9" spans="1:3">
      <c r="A9" s="46"/>
      <c r="B9" s="46"/>
      <c r="C9" s="46"/>
    </row>
    <row r="10" spans="1:3">
      <c r="A10" s="46"/>
      <c r="B10" s="46"/>
      <c r="C10" s="46"/>
    </row>
    <row r="11" spans="1:3">
      <c r="A11" s="46"/>
      <c r="B11" s="46"/>
      <c r="C11" s="46"/>
    </row>
    <row r="12" spans="1:3">
      <c r="A12" s="46"/>
      <c r="B12" s="46"/>
      <c r="C12" s="46"/>
    </row>
    <row r="13" spans="1:3">
      <c r="A13" s="46"/>
      <c r="B13" s="46"/>
      <c r="C13" s="46"/>
    </row>
    <row r="14" spans="1:3">
      <c r="A14" s="46"/>
      <c r="B14" s="46"/>
      <c r="C14" s="46"/>
    </row>
    <row r="15" spans="1:3">
      <c r="A15" s="46"/>
      <c r="B15" s="46"/>
      <c r="C15" s="46"/>
    </row>
    <row r="16" spans="1:3">
      <c r="A16" s="46"/>
      <c r="B16" s="46"/>
      <c r="C16" s="46"/>
    </row>
    <row r="17" spans="1:3">
      <c r="A17" s="46"/>
      <c r="B17" s="46"/>
      <c r="C17" s="46"/>
    </row>
    <row r="18" spans="1:3">
      <c r="A18" s="46"/>
      <c r="B18" s="46"/>
      <c r="C18" s="46"/>
    </row>
    <row r="19" spans="1:3">
      <c r="A19" s="46"/>
      <c r="B19" s="46"/>
      <c r="C19" s="46"/>
    </row>
    <row r="20" spans="1:3">
      <c r="A20" s="46"/>
      <c r="B20" s="46"/>
      <c r="C20" s="46"/>
    </row>
    <row r="21" spans="1:3">
      <c r="A21" s="46"/>
      <c r="B21" s="46"/>
      <c r="C21" s="46"/>
    </row>
    <row r="22" spans="1:3">
      <c r="A22" s="46"/>
      <c r="B22" s="46"/>
      <c r="C22" s="46"/>
    </row>
    <row r="23" spans="1:3">
      <c r="A23" s="46"/>
      <c r="B23" s="46"/>
      <c r="C23" s="46"/>
    </row>
    <row r="24" spans="1:3">
      <c r="A24" s="46"/>
      <c r="B24" s="46"/>
      <c r="C24" s="46"/>
    </row>
    <row r="25" spans="1:3">
      <c r="A25" s="46"/>
      <c r="B25" s="46"/>
      <c r="C25" s="46"/>
    </row>
    <row r="26" spans="1:3">
      <c r="A26" s="46"/>
      <c r="B26" s="46"/>
      <c r="C26" s="46"/>
    </row>
    <row r="27" spans="1:3">
      <c r="A27" s="46"/>
      <c r="B27" s="46"/>
      <c r="C27" s="46"/>
    </row>
    <row r="28" spans="1:3">
      <c r="A28" s="46"/>
      <c r="B28" s="46"/>
      <c r="C28" s="46"/>
    </row>
    <row r="29" spans="1:3">
      <c r="A29" s="46"/>
      <c r="B29" s="46"/>
      <c r="C29" s="46"/>
    </row>
    <row r="30" spans="1:3">
      <c r="A30" s="46"/>
      <c r="B30" s="46"/>
      <c r="C30" s="46"/>
    </row>
    <row r="31" spans="1:3">
      <c r="A31" s="46"/>
      <c r="B31" s="46"/>
      <c r="C31" s="46"/>
    </row>
    <row r="32" spans="1:3">
      <c r="A32" s="46"/>
      <c r="B32" s="46"/>
      <c r="C32" s="46"/>
    </row>
    <row r="33" spans="1:3">
      <c r="A33" s="46"/>
      <c r="B33" s="46"/>
      <c r="C33" s="46"/>
    </row>
    <row r="34" spans="1:3">
      <c r="A34" s="46"/>
      <c r="B34" s="46"/>
      <c r="C34" s="46"/>
    </row>
    <row r="35" spans="1:3">
      <c r="A35" s="46"/>
      <c r="B35" s="46"/>
      <c r="C35" s="46"/>
    </row>
    <row r="36" spans="1:3">
      <c r="A36" s="46"/>
      <c r="B36" s="46"/>
      <c r="C36" s="46"/>
    </row>
    <row r="37" spans="1:3">
      <c r="A37" s="46"/>
      <c r="B37" s="46"/>
      <c r="C37" s="46"/>
    </row>
    <row r="38" spans="1:3">
      <c r="A38" s="46"/>
      <c r="B38" s="46"/>
      <c r="C38" s="46"/>
    </row>
    <row r="39" spans="1:3">
      <c r="A39" s="46"/>
      <c r="B39" s="46"/>
      <c r="C39" s="46"/>
    </row>
    <row r="40" spans="1:3">
      <c r="A40" s="46"/>
      <c r="B40" s="46"/>
      <c r="C40" s="46"/>
    </row>
    <row r="41" spans="1:3">
      <c r="A41" s="46"/>
      <c r="B41" s="46"/>
      <c r="C41" s="46"/>
    </row>
    <row r="42" spans="1:3">
      <c r="A42" s="46"/>
      <c r="B42" s="46"/>
      <c r="C42" s="46"/>
    </row>
    <row r="43" spans="1:3">
      <c r="A43" s="46"/>
      <c r="B43" s="46"/>
      <c r="C43" s="46"/>
    </row>
    <row r="44" spans="1:3">
      <c r="A44" s="46"/>
      <c r="B44" s="46"/>
      <c r="C44" s="46"/>
    </row>
    <row r="45" spans="1:3">
      <c r="A45" s="46"/>
      <c r="B45" s="46"/>
      <c r="C45" s="46"/>
    </row>
    <row r="46" spans="1:3">
      <c r="A46" s="46"/>
      <c r="B46" s="46"/>
      <c r="C46" s="46"/>
    </row>
    <row r="47" spans="1:3">
      <c r="A47" s="46"/>
      <c r="B47" s="46"/>
      <c r="C47" s="46"/>
    </row>
    <row r="48" spans="1:3">
      <c r="A48" s="46"/>
      <c r="B48" s="46"/>
      <c r="C48" s="46"/>
    </row>
    <row r="49" spans="1:3">
      <c r="A49" s="46"/>
      <c r="B49" s="46"/>
      <c r="C49" s="46"/>
    </row>
    <row r="50" spans="1:3">
      <c r="A50" s="46"/>
      <c r="B50" s="46"/>
      <c r="C50" s="46"/>
    </row>
    <row r="51" spans="1:3">
      <c r="A51" s="46"/>
      <c r="B51" s="46"/>
      <c r="C51" s="46"/>
    </row>
    <row r="52" spans="1:3">
      <c r="A52" s="46"/>
      <c r="B52" s="46"/>
      <c r="C52" s="46"/>
    </row>
    <row r="53" spans="1:3">
      <c r="A53" s="46"/>
      <c r="B53" s="46"/>
      <c r="C53" s="46"/>
    </row>
    <row r="54" spans="1:3">
      <c r="A54" s="46"/>
      <c r="B54" s="46"/>
      <c r="C54" s="46"/>
    </row>
    <row r="55" spans="1:3">
      <c r="A55" s="46"/>
      <c r="B55" s="46"/>
      <c r="C55" s="46"/>
    </row>
    <row r="56" spans="1:3">
      <c r="A56" s="46"/>
      <c r="B56" s="46"/>
      <c r="C56" s="46"/>
    </row>
    <row r="57" spans="1:3">
      <c r="A57" s="46"/>
      <c r="B57" s="46"/>
      <c r="C57" s="46"/>
    </row>
    <row r="58" spans="1:3">
      <c r="A58" s="46"/>
      <c r="B58" s="46"/>
      <c r="C58" s="46"/>
    </row>
    <row r="59" spans="1:3">
      <c r="A59" s="46"/>
      <c r="B59" s="46"/>
      <c r="C59" s="46"/>
    </row>
    <row r="60" spans="1:3">
      <c r="A60" s="46"/>
      <c r="B60" s="46"/>
      <c r="C60" s="46"/>
    </row>
    <row r="61" spans="1:3">
      <c r="A61" s="46"/>
      <c r="B61" s="46"/>
      <c r="C61" s="46"/>
    </row>
    <row r="62" spans="1:3">
      <c r="A62" s="46"/>
      <c r="B62" s="46"/>
      <c r="C62" s="46"/>
    </row>
    <row r="63" spans="1:3">
      <c r="A63" s="46"/>
      <c r="B63" s="46"/>
      <c r="C63" s="46"/>
    </row>
    <row r="64" spans="1:3">
      <c r="A64" s="46"/>
      <c r="B64" s="46"/>
      <c r="C64" s="46"/>
    </row>
    <row r="65" spans="1:3">
      <c r="A65" s="46"/>
      <c r="B65" s="46"/>
      <c r="C65" s="46"/>
    </row>
    <row r="66" spans="1:3">
      <c r="A66" s="46"/>
      <c r="B66" s="46"/>
      <c r="C66" s="46"/>
    </row>
    <row r="67" spans="1:3">
      <c r="A67" s="46"/>
      <c r="B67" s="46"/>
      <c r="C67" s="46"/>
    </row>
    <row r="68" spans="1:3">
      <c r="A68" s="46"/>
      <c r="B68" s="46"/>
      <c r="C68" s="46"/>
    </row>
    <row r="69" spans="1:3">
      <c r="A69" s="46"/>
      <c r="B69" s="46"/>
      <c r="C69" s="46"/>
    </row>
    <row r="70" spans="1:3">
      <c r="A70" s="46"/>
      <c r="B70" s="46"/>
      <c r="C70" s="46"/>
    </row>
    <row r="71" spans="1:3">
      <c r="A71" s="46"/>
      <c r="B71" s="46"/>
      <c r="C71" s="46"/>
    </row>
    <row r="72" spans="1:3">
      <c r="A72" s="46"/>
      <c r="B72" s="46"/>
      <c r="C72" s="46"/>
    </row>
    <row r="73" spans="1:3">
      <c r="A73" s="46"/>
      <c r="B73" s="46"/>
      <c r="C73" s="46"/>
    </row>
    <row r="74" spans="1:3">
      <c r="A74" s="46"/>
      <c r="B74" s="46"/>
      <c r="C74" s="46"/>
    </row>
    <row r="75" spans="1:3">
      <c r="A75" s="46"/>
      <c r="B75" s="46"/>
      <c r="C75" s="46"/>
    </row>
    <row r="76" spans="1:3">
      <c r="A76" s="46"/>
      <c r="B76" s="46"/>
      <c r="C76" s="46"/>
    </row>
    <row r="77" spans="1:3">
      <c r="A77" s="46"/>
      <c r="B77" s="46"/>
      <c r="C77" s="46"/>
    </row>
    <row r="78" spans="1:3">
      <c r="A78" s="46"/>
      <c r="B78" s="46"/>
      <c r="C78" s="46"/>
    </row>
    <row r="79" spans="1:3">
      <c r="A79" s="46"/>
      <c r="B79" s="46"/>
      <c r="C79" s="46"/>
    </row>
    <row r="80" spans="1:3">
      <c r="A80" s="46"/>
      <c r="B80" s="46"/>
      <c r="C80" s="46"/>
    </row>
    <row r="81" spans="1:3">
      <c r="A81" s="46"/>
      <c r="B81" s="46"/>
      <c r="C81" s="46"/>
    </row>
    <row r="82" spans="1:3">
      <c r="A82" s="46"/>
      <c r="B82" s="46"/>
      <c r="C82" s="46"/>
    </row>
    <row r="83" spans="1:3">
      <c r="A83" s="46"/>
      <c r="B83" s="46"/>
      <c r="C83" s="46"/>
    </row>
    <row r="84" spans="1:3">
      <c r="A84" s="46"/>
      <c r="B84" s="46"/>
      <c r="C84" s="46"/>
    </row>
    <row r="85" spans="1:3">
      <c r="A85" s="46"/>
      <c r="B85" s="46"/>
      <c r="C85" s="46"/>
    </row>
    <row r="86" spans="1:3">
      <c r="A86" s="46"/>
      <c r="B86" s="46"/>
      <c r="C86" s="46"/>
    </row>
    <row r="87" spans="1:3">
      <c r="A87" s="46"/>
      <c r="B87" s="46"/>
      <c r="C87" s="46"/>
    </row>
    <row r="88" spans="1:3">
      <c r="A88" s="46"/>
      <c r="B88" s="46"/>
      <c r="C88" s="46"/>
    </row>
    <row r="89" spans="1:3">
      <c r="A89" s="46"/>
      <c r="B89" s="46"/>
      <c r="C89" s="46"/>
    </row>
    <row r="90" spans="1:3">
      <c r="A90" s="46"/>
      <c r="B90" s="46"/>
      <c r="C90" s="46"/>
    </row>
    <row r="91" spans="1:3">
      <c r="A91" s="46"/>
      <c r="B91" s="46"/>
      <c r="C91" s="46"/>
    </row>
    <row r="92" spans="1:3">
      <c r="A92" s="46"/>
      <c r="B92" s="46"/>
      <c r="C92" s="46"/>
    </row>
    <row r="93" spans="1:3">
      <c r="A93" s="46"/>
      <c r="B93" s="46"/>
      <c r="C93" s="46"/>
    </row>
    <row r="94" spans="1:3">
      <c r="A94" s="46"/>
      <c r="B94" s="46"/>
      <c r="C94" s="46"/>
    </row>
    <row r="95" spans="1:3">
      <c r="A95" s="46"/>
      <c r="B95" s="46"/>
      <c r="C95" s="46"/>
    </row>
    <row r="96" spans="1:3">
      <c r="A96" s="46"/>
      <c r="B96" s="46"/>
      <c r="C96" s="46"/>
    </row>
    <row r="97" spans="1:3">
      <c r="A97" s="46"/>
      <c r="B97" s="46"/>
      <c r="C97" s="46"/>
    </row>
    <row r="98" spans="1:3">
      <c r="A98" s="46"/>
      <c r="B98" s="46"/>
      <c r="C98" s="46"/>
    </row>
    <row r="99" spans="1:3">
      <c r="A99" s="46"/>
      <c r="B99" s="46"/>
      <c r="C99" s="46"/>
    </row>
    <row r="100" spans="1:3">
      <c r="A100" s="46"/>
      <c r="B100" s="46"/>
      <c r="C10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50"/>
  <sheetViews>
    <sheetView tabSelected="1" zoomScaleNormal="100" workbookViewId="0">
      <selection activeCell="G5" sqref="G5"/>
    </sheetView>
  </sheetViews>
  <sheetFormatPr defaultColWidth="9" defaultRowHeight="20.100000000000001" customHeight="1"/>
  <cols>
    <col min="1" max="1" width="10.7109375" customWidth="1"/>
    <col min="2" max="2" width="40.7109375" customWidth="1"/>
    <col min="3" max="3" width="18.5703125" bestFit="1" customWidth="1"/>
    <col min="4" max="5" width="15.7109375" style="1" customWidth="1"/>
    <col min="6" max="7" width="15.7109375" style="32" customWidth="1"/>
    <col min="8" max="9" width="10.7109375" customWidth="1"/>
    <col min="10" max="10" width="47.7109375" customWidth="1"/>
  </cols>
  <sheetData>
    <row r="1" spans="1:12" s="2" customFormat="1" ht="20.100000000000001" customHeight="1">
      <c r="A1" s="97" t="s">
        <v>0</v>
      </c>
      <c r="B1" s="97"/>
      <c r="C1" s="98"/>
      <c r="D1" s="98"/>
      <c r="E1" s="98"/>
      <c r="F1" s="3"/>
      <c r="G1" s="48"/>
      <c r="H1" s="97" t="s">
        <v>1</v>
      </c>
      <c r="I1" s="97"/>
      <c r="J1" s="96"/>
      <c r="K1" s="96"/>
      <c r="L1" s="96"/>
    </row>
    <row r="2" spans="1:12" s="2" customFormat="1" ht="20.100000000000001" customHeight="1">
      <c r="A2" s="97" t="s">
        <v>2</v>
      </c>
      <c r="B2" s="97"/>
      <c r="C2" s="96">
        <v>43991</v>
      </c>
      <c r="D2" s="96"/>
      <c r="E2" s="96"/>
      <c r="F2" s="5"/>
      <c r="G2" s="47"/>
      <c r="H2" s="97" t="s">
        <v>3</v>
      </c>
      <c r="I2" s="97"/>
      <c r="J2" s="6"/>
    </row>
    <row r="3" spans="1:12" s="2" customFormat="1" ht="20.100000000000001" customHeight="1">
      <c r="A3" s="97" t="s">
        <v>52</v>
      </c>
      <c r="B3" s="97"/>
      <c r="C3" s="98" t="s">
        <v>83</v>
      </c>
      <c r="D3" s="98"/>
      <c r="E3" s="98"/>
      <c r="F3" s="3"/>
      <c r="G3" s="48"/>
      <c r="H3" s="97"/>
      <c r="I3" s="97"/>
      <c r="J3" s="4"/>
    </row>
    <row r="4" spans="1:12" ht="20.100000000000001" customHeight="1">
      <c r="A4" s="7" t="s">
        <v>4</v>
      </c>
      <c r="B4" s="8" t="s">
        <v>5</v>
      </c>
      <c r="C4" s="9" t="s">
        <v>6</v>
      </c>
      <c r="D4" s="10" t="s">
        <v>53</v>
      </c>
      <c r="E4" s="10" t="s">
        <v>54</v>
      </c>
      <c r="F4" s="30" t="s">
        <v>55</v>
      </c>
      <c r="G4" s="30" t="s">
        <v>84</v>
      </c>
      <c r="H4" s="9" t="s">
        <v>7</v>
      </c>
      <c r="I4" s="9" t="s">
        <v>8</v>
      </c>
      <c r="J4" s="9" t="s">
        <v>9</v>
      </c>
    </row>
    <row r="5" spans="1:12" ht="20.100000000000001" customHeight="1">
      <c r="A5" s="11">
        <v>1</v>
      </c>
      <c r="B5" s="12" t="s">
        <v>10</v>
      </c>
      <c r="C5" s="29" t="s">
        <v>45</v>
      </c>
      <c r="D5" s="13">
        <f>MIN(D6)</f>
        <v>43984</v>
      </c>
      <c r="E5" s="13">
        <f>MAX(E6)</f>
        <v>43984</v>
      </c>
      <c r="F5" s="29" t="s">
        <v>45</v>
      </c>
      <c r="G5" s="29"/>
      <c r="H5" s="14">
        <f>MAX(H6)</f>
        <v>1</v>
      </c>
      <c r="I5" s="15">
        <v>0</v>
      </c>
      <c r="J5" s="14"/>
    </row>
    <row r="6" spans="1:12" ht="20.100000000000001" customHeight="1">
      <c r="A6" s="16">
        <v>1.1000000000000001</v>
      </c>
      <c r="B6" s="17" t="s">
        <v>10</v>
      </c>
      <c r="C6" s="18" t="s">
        <v>81</v>
      </c>
      <c r="D6" s="19">
        <v>43984</v>
      </c>
      <c r="E6" s="19">
        <f>IF(ISBLANK(D6)," - ",IF(H6=0,D6,D6+H6-1))</f>
        <v>43984</v>
      </c>
      <c r="F6" s="31">
        <v>43984</v>
      </c>
      <c r="G6" s="31"/>
      <c r="H6" s="20">
        <v>1</v>
      </c>
      <c r="I6" s="21">
        <v>1</v>
      </c>
      <c r="J6" s="20"/>
    </row>
    <row r="7" spans="1:12" ht="20.100000000000001" customHeight="1">
      <c r="A7" s="11" t="s">
        <v>12</v>
      </c>
      <c r="B7" s="12" t="s">
        <v>13</v>
      </c>
      <c r="C7" s="29" t="s">
        <v>45</v>
      </c>
      <c r="D7" s="13">
        <f>MIN(D8:D11)</f>
        <v>43992</v>
      </c>
      <c r="E7" s="13">
        <f>MAX(E8:E11)</f>
        <v>43994</v>
      </c>
      <c r="F7" s="29" t="s">
        <v>45</v>
      </c>
      <c r="G7" s="29"/>
      <c r="H7" s="14">
        <f>MAX(H8:H11)</f>
        <v>3</v>
      </c>
      <c r="I7" s="15">
        <v>0</v>
      </c>
      <c r="J7" s="14"/>
    </row>
    <row r="8" spans="1:12" ht="25.5">
      <c r="A8" s="16" t="s">
        <v>11</v>
      </c>
      <c r="B8" s="17" t="s">
        <v>40</v>
      </c>
      <c r="C8" s="18" t="s">
        <v>81</v>
      </c>
      <c r="D8" s="22">
        <v>43992</v>
      </c>
      <c r="E8" s="19">
        <f t="shared" ref="E8:E50" si="0">IF(ISBLANK(D8)," - ",IF(H8=0,D8,D8+H8-1))</f>
        <v>43992</v>
      </c>
      <c r="F8" s="31"/>
      <c r="G8" s="31"/>
      <c r="H8" s="23">
        <v>1</v>
      </c>
      <c r="I8" s="21">
        <v>0</v>
      </c>
      <c r="J8" s="24"/>
    </row>
    <row r="9" spans="1:12" ht="25.5">
      <c r="A9" s="16">
        <v>2.2000000000000002</v>
      </c>
      <c r="B9" s="17" t="s">
        <v>43</v>
      </c>
      <c r="C9" s="18" t="s">
        <v>81</v>
      </c>
      <c r="D9" s="22">
        <v>43992</v>
      </c>
      <c r="E9" s="19">
        <f>IF(ISBLANK(D9)," - ",IF(H9=0,D9,D9+H9-1))</f>
        <v>43992</v>
      </c>
      <c r="F9" s="31">
        <v>43997</v>
      </c>
      <c r="G9" s="31"/>
      <c r="H9" s="25">
        <v>1</v>
      </c>
      <c r="I9" s="21">
        <v>1</v>
      </c>
      <c r="J9" s="24"/>
    </row>
    <row r="10" spans="1:12" ht="15">
      <c r="A10" s="16">
        <v>2.2999999999999998</v>
      </c>
      <c r="B10" s="17" t="s">
        <v>42</v>
      </c>
      <c r="C10" s="18" t="s">
        <v>81</v>
      </c>
      <c r="D10" s="22">
        <v>43992</v>
      </c>
      <c r="E10" s="19">
        <f t="shared" si="0"/>
        <v>43993</v>
      </c>
      <c r="F10" s="31"/>
      <c r="G10" s="31"/>
      <c r="H10" s="23">
        <v>2</v>
      </c>
      <c r="I10" s="21">
        <v>0.6</v>
      </c>
      <c r="J10" s="26"/>
    </row>
    <row r="11" spans="1:12" ht="25.5">
      <c r="A11" s="16">
        <v>2.4</v>
      </c>
      <c r="B11" s="17" t="s">
        <v>41</v>
      </c>
      <c r="C11" s="18" t="s">
        <v>81</v>
      </c>
      <c r="D11" s="22">
        <v>43992</v>
      </c>
      <c r="E11" s="19">
        <f t="shared" si="0"/>
        <v>43994</v>
      </c>
      <c r="F11" s="31"/>
      <c r="G11" s="31"/>
      <c r="H11" s="25">
        <v>3</v>
      </c>
      <c r="I11" s="21">
        <v>0</v>
      </c>
      <c r="J11" s="24"/>
    </row>
    <row r="12" spans="1:12" ht="20.100000000000001" customHeight="1">
      <c r="A12" s="11" t="s">
        <v>14</v>
      </c>
      <c r="B12" s="12" t="s">
        <v>50</v>
      </c>
      <c r="C12" s="29" t="s">
        <v>45</v>
      </c>
      <c r="D12" s="13">
        <f>MIN(D13:D20)</f>
        <v>43991</v>
      </c>
      <c r="E12" s="13">
        <f>MAX(E13:E20)</f>
        <v>44036</v>
      </c>
      <c r="F12" s="29" t="s">
        <v>45</v>
      </c>
      <c r="G12" s="29"/>
      <c r="H12" s="14">
        <f>MAX(H13:H20)</f>
        <v>15</v>
      </c>
      <c r="I12" s="15">
        <v>0</v>
      </c>
      <c r="J12" s="14"/>
    </row>
    <row r="13" spans="1:12" ht="20.100000000000001" customHeight="1">
      <c r="A13" s="16" t="s">
        <v>15</v>
      </c>
      <c r="B13" s="17" t="s">
        <v>16</v>
      </c>
      <c r="C13" s="18" t="s">
        <v>44</v>
      </c>
      <c r="D13" s="22">
        <v>43991</v>
      </c>
      <c r="E13" s="19">
        <f t="shared" si="0"/>
        <v>43991</v>
      </c>
      <c r="F13" s="31">
        <v>43991</v>
      </c>
      <c r="G13" s="31"/>
      <c r="H13" s="20">
        <v>1</v>
      </c>
      <c r="I13" s="21">
        <v>1</v>
      </c>
      <c r="J13" s="20"/>
    </row>
    <row r="14" spans="1:12" ht="20.100000000000001" customHeight="1">
      <c r="A14" s="16">
        <v>3.2</v>
      </c>
      <c r="B14" s="17" t="s">
        <v>18</v>
      </c>
      <c r="C14" s="18" t="s">
        <v>44</v>
      </c>
      <c r="D14" s="22">
        <v>43991</v>
      </c>
      <c r="E14" s="19">
        <f>IF(ISBLANK(D14)," - ",IF(H14=0,D14,D14+H14-1))</f>
        <v>43991</v>
      </c>
      <c r="F14" s="31">
        <v>44001</v>
      </c>
      <c r="G14" s="31"/>
      <c r="H14" s="20">
        <v>1</v>
      </c>
      <c r="I14" s="21">
        <v>1</v>
      </c>
      <c r="J14" s="26"/>
    </row>
    <row r="15" spans="1:12" ht="15">
      <c r="A15" s="16">
        <v>3.3</v>
      </c>
      <c r="B15" s="17" t="s">
        <v>17</v>
      </c>
      <c r="C15" s="18" t="s">
        <v>44</v>
      </c>
      <c r="D15" s="22">
        <v>43993</v>
      </c>
      <c r="E15" s="19">
        <f t="shared" si="0"/>
        <v>43994</v>
      </c>
      <c r="F15" s="31"/>
      <c r="G15" s="31"/>
      <c r="H15" s="20">
        <v>2</v>
      </c>
      <c r="I15" s="21">
        <v>0.4</v>
      </c>
      <c r="J15" s="26"/>
    </row>
    <row r="16" spans="1:12" ht="20.100000000000001" customHeight="1">
      <c r="A16" s="16">
        <v>3.4</v>
      </c>
      <c r="B16" s="17" t="s">
        <v>20</v>
      </c>
      <c r="C16" s="18" t="s">
        <v>44</v>
      </c>
      <c r="D16" s="22">
        <v>43993</v>
      </c>
      <c r="E16" s="19">
        <f>IF(ISBLANK(D16)," - ",IF(H16=0,D16,D16+H16-1))</f>
        <v>43994</v>
      </c>
      <c r="F16" s="31">
        <v>44001</v>
      </c>
      <c r="G16" s="31"/>
      <c r="H16" s="20">
        <v>2</v>
      </c>
      <c r="I16" s="21">
        <v>1</v>
      </c>
      <c r="J16" s="26"/>
    </row>
    <row r="17" spans="1:10" ht="15">
      <c r="A17" s="16" t="s">
        <v>49</v>
      </c>
      <c r="B17" s="17" t="s">
        <v>47</v>
      </c>
      <c r="C17" s="18" t="s">
        <v>44</v>
      </c>
      <c r="D17" s="22">
        <v>43991</v>
      </c>
      <c r="E17" s="19">
        <f t="shared" si="0"/>
        <v>43997</v>
      </c>
      <c r="F17" s="31">
        <v>44007</v>
      </c>
      <c r="G17" s="31"/>
      <c r="H17" s="20">
        <v>7</v>
      </c>
      <c r="I17" s="21">
        <v>0.4</v>
      </c>
      <c r="J17" s="26"/>
    </row>
    <row r="18" spans="1:10" ht="20.100000000000001" customHeight="1">
      <c r="A18" s="16">
        <v>3.5</v>
      </c>
      <c r="B18" s="17" t="s">
        <v>19</v>
      </c>
      <c r="C18" s="18" t="s">
        <v>44</v>
      </c>
      <c r="D18" s="22">
        <v>44004</v>
      </c>
      <c r="E18" s="19">
        <f>IF(ISBLANK(D18)," - ",IF(H18=0,D18,D18+H18-1))</f>
        <v>44005</v>
      </c>
      <c r="F18" s="31">
        <v>44007</v>
      </c>
      <c r="G18" s="31"/>
      <c r="H18" s="20">
        <v>2</v>
      </c>
      <c r="I18" s="21">
        <v>0</v>
      </c>
      <c r="J18" s="20"/>
    </row>
    <row r="19" spans="1:10" ht="20.100000000000001" customHeight="1">
      <c r="A19" s="11">
        <v>4</v>
      </c>
      <c r="B19" s="12" t="s">
        <v>51</v>
      </c>
      <c r="C19" s="29" t="s">
        <v>45</v>
      </c>
      <c r="D19" s="13">
        <f>MIN(D20:D27)</f>
        <v>43992</v>
      </c>
      <c r="E19" s="13">
        <f>MAX(E20:E27)</f>
        <v>44036</v>
      </c>
      <c r="F19" s="29" t="s">
        <v>45</v>
      </c>
      <c r="G19" s="29"/>
      <c r="H19" s="14">
        <f>MAX(H20:H27)</f>
        <v>15</v>
      </c>
      <c r="I19" s="15">
        <v>0</v>
      </c>
      <c r="J19" s="14"/>
    </row>
    <row r="20" spans="1:10" ht="20.100000000000001" customHeight="1">
      <c r="A20" s="16">
        <v>4.0999999999999996</v>
      </c>
      <c r="B20" s="17" t="s">
        <v>46</v>
      </c>
      <c r="C20" s="18" t="s">
        <v>44</v>
      </c>
      <c r="D20" s="19">
        <v>43997</v>
      </c>
      <c r="E20" s="19">
        <f t="shared" si="0"/>
        <v>44011</v>
      </c>
      <c r="F20" s="31"/>
      <c r="G20" s="31"/>
      <c r="H20" s="20">
        <v>15</v>
      </c>
      <c r="I20" s="21">
        <v>0.2</v>
      </c>
      <c r="J20" s="26"/>
    </row>
    <row r="21" spans="1:10" ht="20.100000000000001" customHeight="1">
      <c r="A21" s="16">
        <v>4.2</v>
      </c>
      <c r="B21" s="17" t="s">
        <v>21</v>
      </c>
      <c r="C21" s="18" t="s">
        <v>44</v>
      </c>
      <c r="D21" s="19">
        <v>44001</v>
      </c>
      <c r="E21" s="19">
        <f t="shared" si="0"/>
        <v>44011</v>
      </c>
      <c r="F21" s="31"/>
      <c r="G21" s="31"/>
      <c r="H21" s="20">
        <v>11</v>
      </c>
      <c r="I21" s="21">
        <v>0</v>
      </c>
      <c r="J21" s="20"/>
    </row>
    <row r="22" spans="1:10" ht="20.100000000000001" customHeight="1">
      <c r="A22" s="16">
        <v>4.3</v>
      </c>
      <c r="B22" s="17" t="s">
        <v>22</v>
      </c>
      <c r="C22" s="18" t="s">
        <v>44</v>
      </c>
      <c r="D22" s="19">
        <v>44032</v>
      </c>
      <c r="E22" s="19">
        <f t="shared" si="0"/>
        <v>44036</v>
      </c>
      <c r="F22" s="31"/>
      <c r="G22" s="31"/>
      <c r="H22" s="20">
        <v>5</v>
      </c>
      <c r="I22" s="21">
        <v>0</v>
      </c>
      <c r="J22" s="20"/>
    </row>
    <row r="23" spans="1:10" ht="20.100000000000001" customHeight="1">
      <c r="A23" s="16">
        <v>4.4000000000000004</v>
      </c>
      <c r="B23" s="17" t="s">
        <v>23</v>
      </c>
      <c r="C23" s="18" t="s">
        <v>44</v>
      </c>
      <c r="D23" s="27" t="s">
        <v>45</v>
      </c>
      <c r="E23" s="27" t="s">
        <v>45</v>
      </c>
      <c r="F23" s="27"/>
      <c r="G23" s="27"/>
      <c r="H23" s="27">
        <v>2</v>
      </c>
      <c r="I23" s="21">
        <v>0</v>
      </c>
      <c r="J23" s="28"/>
    </row>
    <row r="24" spans="1:10" ht="20.100000000000001" customHeight="1">
      <c r="A24" s="16">
        <v>4.5</v>
      </c>
      <c r="B24" s="17" t="s">
        <v>24</v>
      </c>
      <c r="C24" s="18" t="s">
        <v>44</v>
      </c>
      <c r="D24" s="27" t="s">
        <v>45</v>
      </c>
      <c r="E24" s="27" t="s">
        <v>45</v>
      </c>
      <c r="F24" s="27"/>
      <c r="G24" s="27"/>
      <c r="H24" s="27">
        <v>5</v>
      </c>
      <c r="I24" s="21">
        <v>0</v>
      </c>
      <c r="J24" s="28"/>
    </row>
    <row r="25" spans="1:10" ht="15">
      <c r="A25" s="16">
        <v>4.5999999999999996</v>
      </c>
      <c r="B25" s="17" t="s">
        <v>25</v>
      </c>
      <c r="C25" s="18" t="s">
        <v>44</v>
      </c>
      <c r="D25" s="27" t="s">
        <v>45</v>
      </c>
      <c r="E25" s="27" t="s">
        <v>45</v>
      </c>
      <c r="F25" s="27"/>
      <c r="G25" s="27"/>
      <c r="H25" s="27">
        <v>5</v>
      </c>
      <c r="I25" s="21">
        <v>0</v>
      </c>
      <c r="J25" s="28"/>
    </row>
    <row r="26" spans="1:10" ht="20.100000000000001" customHeight="1">
      <c r="A26" s="11">
        <v>5</v>
      </c>
      <c r="B26" s="12" t="s">
        <v>48</v>
      </c>
      <c r="C26" s="29" t="s">
        <v>45</v>
      </c>
      <c r="D26" s="13">
        <f>MIN(D27:D32)</f>
        <v>43992</v>
      </c>
      <c r="E26" s="13">
        <f>MAX(E27:E32)</f>
        <v>44016</v>
      </c>
      <c r="F26" s="29" t="s">
        <v>45</v>
      </c>
      <c r="G26" s="29"/>
      <c r="H26" s="14">
        <f>MAX(H27:H32)</f>
        <v>5</v>
      </c>
      <c r="I26" s="15">
        <v>0</v>
      </c>
      <c r="J26" s="14"/>
    </row>
    <row r="27" spans="1:10" ht="20.100000000000001" customHeight="1">
      <c r="A27" s="16">
        <v>5.0999999999999996</v>
      </c>
      <c r="B27" s="17" t="s">
        <v>16</v>
      </c>
      <c r="C27" s="18" t="s">
        <v>82</v>
      </c>
      <c r="D27" s="19">
        <v>43992</v>
      </c>
      <c r="E27" s="19">
        <f t="shared" si="0"/>
        <v>43994</v>
      </c>
      <c r="F27" s="31"/>
      <c r="G27" s="31"/>
      <c r="H27" s="20">
        <v>3</v>
      </c>
      <c r="I27" s="21">
        <v>1</v>
      </c>
      <c r="J27" s="20"/>
    </row>
    <row r="28" spans="1:10" ht="20.100000000000001" customHeight="1">
      <c r="A28" s="16">
        <v>5.2</v>
      </c>
      <c r="B28" s="17" t="s">
        <v>18</v>
      </c>
      <c r="C28" s="18" t="s">
        <v>82</v>
      </c>
      <c r="D28" s="19">
        <v>44001</v>
      </c>
      <c r="E28" s="19">
        <f>IF(ISBLANK(D28)," - ",IF(H28=0,D28,D28+H28-1))</f>
        <v>44004</v>
      </c>
      <c r="F28" s="31"/>
      <c r="G28" s="31"/>
      <c r="H28" s="20">
        <v>4</v>
      </c>
      <c r="I28" s="21">
        <v>0</v>
      </c>
      <c r="J28" s="20"/>
    </row>
    <row r="29" spans="1:10" ht="20.100000000000001" customHeight="1">
      <c r="A29" s="16">
        <v>5.3</v>
      </c>
      <c r="B29" s="17" t="s">
        <v>17</v>
      </c>
      <c r="C29" s="18" t="s">
        <v>82</v>
      </c>
      <c r="D29" s="19">
        <v>44007</v>
      </c>
      <c r="E29" s="19">
        <f t="shared" si="0"/>
        <v>44010</v>
      </c>
      <c r="F29" s="31"/>
      <c r="G29" s="31"/>
      <c r="H29" s="20">
        <v>4</v>
      </c>
      <c r="I29" s="21">
        <v>0</v>
      </c>
      <c r="J29" s="20"/>
    </row>
    <row r="30" spans="1:10" ht="20.100000000000001" customHeight="1">
      <c r="A30" s="16">
        <v>5.4</v>
      </c>
      <c r="B30" s="17" t="s">
        <v>20</v>
      </c>
      <c r="C30" s="18" t="s">
        <v>82</v>
      </c>
      <c r="D30" s="19">
        <v>44001</v>
      </c>
      <c r="E30" s="19">
        <f>IF(ISBLANK(D30)," - ",IF(H30=0,D30,D30+H30-1))</f>
        <v>44004</v>
      </c>
      <c r="F30" s="31"/>
      <c r="G30" s="31"/>
      <c r="H30" s="20">
        <v>4</v>
      </c>
      <c r="I30" s="21">
        <v>0</v>
      </c>
      <c r="J30" s="20"/>
    </row>
    <row r="31" spans="1:10" ht="20.100000000000001" customHeight="1">
      <c r="A31" s="16">
        <v>5.5</v>
      </c>
      <c r="B31" s="17" t="s">
        <v>47</v>
      </c>
      <c r="C31" s="18" t="s">
        <v>44</v>
      </c>
      <c r="D31" s="22">
        <v>44007</v>
      </c>
      <c r="E31" s="19">
        <f t="shared" si="0"/>
        <v>44010</v>
      </c>
      <c r="F31" s="31"/>
      <c r="G31" s="31"/>
      <c r="H31" s="20">
        <v>4</v>
      </c>
      <c r="I31" s="21">
        <v>0</v>
      </c>
      <c r="J31" s="20"/>
    </row>
    <row r="32" spans="1:10" ht="20.100000000000001" customHeight="1">
      <c r="A32" s="16">
        <v>5.6</v>
      </c>
      <c r="B32" s="17" t="s">
        <v>46</v>
      </c>
      <c r="C32" s="18" t="s">
        <v>44</v>
      </c>
      <c r="D32" s="19">
        <v>44012</v>
      </c>
      <c r="E32" s="19">
        <f t="shared" si="0"/>
        <v>44016</v>
      </c>
      <c r="F32" s="31"/>
      <c r="G32" s="31"/>
      <c r="H32" s="20">
        <v>5</v>
      </c>
      <c r="I32" s="21">
        <v>0</v>
      </c>
      <c r="J32" s="20"/>
    </row>
    <row r="33" spans="1:10" ht="20.100000000000001" customHeight="1">
      <c r="A33" s="16">
        <v>5.7</v>
      </c>
      <c r="B33" s="17" t="s">
        <v>21</v>
      </c>
      <c r="C33" s="18" t="s">
        <v>82</v>
      </c>
      <c r="D33" s="19">
        <v>44012</v>
      </c>
      <c r="E33" s="19">
        <f t="shared" si="0"/>
        <v>44015</v>
      </c>
      <c r="F33" s="31"/>
      <c r="G33" s="31"/>
      <c r="H33" s="20">
        <v>4</v>
      </c>
      <c r="I33" s="21">
        <v>0</v>
      </c>
      <c r="J33" s="20"/>
    </row>
    <row r="34" spans="1:10" ht="20.100000000000001" customHeight="1">
      <c r="A34" s="16">
        <v>5.8</v>
      </c>
      <c r="B34" s="17" t="s">
        <v>22</v>
      </c>
      <c r="C34" s="18" t="s">
        <v>82</v>
      </c>
      <c r="D34" s="19">
        <v>44037</v>
      </c>
      <c r="E34" s="19">
        <f t="shared" si="0"/>
        <v>44041</v>
      </c>
      <c r="F34" s="31"/>
      <c r="G34" s="31"/>
      <c r="H34" s="20">
        <v>5</v>
      </c>
      <c r="I34" s="21">
        <v>0</v>
      </c>
      <c r="J34" s="20"/>
    </row>
    <row r="35" spans="1:10" ht="20.100000000000001" customHeight="1">
      <c r="A35" s="16">
        <v>5.9</v>
      </c>
      <c r="B35" s="17" t="s">
        <v>24</v>
      </c>
      <c r="C35" s="18" t="s">
        <v>82</v>
      </c>
      <c r="D35" s="27" t="s">
        <v>45</v>
      </c>
      <c r="E35" s="27" t="s">
        <v>45</v>
      </c>
      <c r="F35" s="27"/>
      <c r="G35" s="27"/>
      <c r="H35" s="27">
        <v>3</v>
      </c>
      <c r="I35" s="21">
        <v>0</v>
      </c>
      <c r="J35" s="20"/>
    </row>
    <row r="36" spans="1:10" ht="20.100000000000001" customHeight="1">
      <c r="A36" s="11">
        <v>6</v>
      </c>
      <c r="B36" s="12" t="s">
        <v>26</v>
      </c>
      <c r="C36" s="29" t="s">
        <v>45</v>
      </c>
      <c r="D36" s="13">
        <f>MIN(D37:D38)</f>
        <v>44007</v>
      </c>
      <c r="E36" s="13">
        <f>MAX(E37:E38)</f>
        <v>44031</v>
      </c>
      <c r="F36" s="29" t="s">
        <v>45</v>
      </c>
      <c r="G36" s="29"/>
      <c r="H36" s="14">
        <f>MAX(H37:H38)</f>
        <v>25</v>
      </c>
      <c r="I36" s="15">
        <v>0</v>
      </c>
      <c r="J36" s="14"/>
    </row>
    <row r="37" spans="1:10" ht="15">
      <c r="A37" s="16">
        <v>6.1</v>
      </c>
      <c r="B37" s="17" t="s">
        <v>27</v>
      </c>
      <c r="C37" s="18" t="s">
        <v>44</v>
      </c>
      <c r="D37" s="19">
        <v>44007</v>
      </c>
      <c r="E37" s="19">
        <f t="shared" si="0"/>
        <v>44031</v>
      </c>
      <c r="F37" s="31"/>
      <c r="G37" s="31"/>
      <c r="H37" s="20">
        <v>25</v>
      </c>
      <c r="I37" s="21">
        <v>0</v>
      </c>
      <c r="J37" s="26"/>
    </row>
    <row r="38" spans="1:10" ht="15">
      <c r="A38" s="16">
        <v>6.2</v>
      </c>
      <c r="B38" s="17" t="s">
        <v>28</v>
      </c>
      <c r="C38" s="18" t="s">
        <v>44</v>
      </c>
      <c r="D38" s="19">
        <v>44011</v>
      </c>
      <c r="E38" s="19">
        <f t="shared" si="0"/>
        <v>44030</v>
      </c>
      <c r="F38" s="31"/>
      <c r="G38" s="31"/>
      <c r="H38" s="20">
        <v>20</v>
      </c>
      <c r="I38" s="21">
        <v>0</v>
      </c>
      <c r="J38" s="26"/>
    </row>
    <row r="39" spans="1:10" ht="20.100000000000001" customHeight="1">
      <c r="A39" s="11">
        <v>7</v>
      </c>
      <c r="B39" s="12" t="s">
        <v>29</v>
      </c>
      <c r="C39" s="29" t="s">
        <v>45</v>
      </c>
      <c r="D39" s="13">
        <f>MIN(D40)</f>
        <v>44027</v>
      </c>
      <c r="E39" s="13">
        <f>MAX(E40)</f>
        <v>44036</v>
      </c>
      <c r="F39" s="29" t="s">
        <v>45</v>
      </c>
      <c r="G39" s="29"/>
      <c r="H39" s="14">
        <f>MAX(H40)</f>
        <v>10</v>
      </c>
      <c r="I39" s="15">
        <v>0</v>
      </c>
      <c r="J39" s="14"/>
    </row>
    <row r="40" spans="1:10" ht="20.100000000000001" customHeight="1">
      <c r="A40" s="16">
        <v>7.1</v>
      </c>
      <c r="B40" s="17" t="s">
        <v>30</v>
      </c>
      <c r="C40" s="18" t="s">
        <v>44</v>
      </c>
      <c r="D40" s="19">
        <v>44027</v>
      </c>
      <c r="E40" s="19">
        <f t="shared" si="0"/>
        <v>44036</v>
      </c>
      <c r="F40" s="31"/>
      <c r="G40" s="31"/>
      <c r="H40" s="20">
        <v>10</v>
      </c>
      <c r="I40" s="21">
        <v>0</v>
      </c>
      <c r="J40" s="20"/>
    </row>
    <row r="41" spans="1:10" ht="20.100000000000001" customHeight="1">
      <c r="A41" s="11">
        <v>8</v>
      </c>
      <c r="B41" s="12" t="s">
        <v>31</v>
      </c>
      <c r="C41" s="29" t="s">
        <v>45</v>
      </c>
      <c r="D41" s="13">
        <f>MIN(D42:D43)</f>
        <v>44011</v>
      </c>
      <c r="E41" s="13">
        <f>MAX(E42:E43)</f>
        <v>44035</v>
      </c>
      <c r="F41" s="29" t="s">
        <v>45</v>
      </c>
      <c r="G41" s="29"/>
      <c r="H41" s="14">
        <f>MAX(H42:H43)</f>
        <v>25</v>
      </c>
      <c r="I41" s="15">
        <v>0</v>
      </c>
      <c r="J41" s="14"/>
    </row>
    <row r="42" spans="1:10" ht="20.100000000000001" customHeight="1">
      <c r="A42" s="16">
        <v>8.1</v>
      </c>
      <c r="B42" s="17" t="s">
        <v>32</v>
      </c>
      <c r="C42" s="18" t="s">
        <v>44</v>
      </c>
      <c r="D42" s="19">
        <v>44011</v>
      </c>
      <c r="E42" s="19">
        <f t="shared" si="0"/>
        <v>44035</v>
      </c>
      <c r="F42" s="31"/>
      <c r="G42" s="31"/>
      <c r="H42" s="20">
        <v>25</v>
      </c>
      <c r="I42" s="21">
        <v>0</v>
      </c>
      <c r="J42" s="20"/>
    </row>
    <row r="43" spans="1:10" ht="20.100000000000001" customHeight="1">
      <c r="A43" s="16">
        <v>8.1999999999999993</v>
      </c>
      <c r="B43" s="17" t="s">
        <v>33</v>
      </c>
      <c r="C43" s="18" t="s">
        <v>44</v>
      </c>
      <c r="D43" s="19">
        <v>44011</v>
      </c>
      <c r="E43" s="19">
        <f t="shared" si="0"/>
        <v>44035</v>
      </c>
      <c r="F43" s="31"/>
      <c r="G43" s="31"/>
      <c r="H43" s="20">
        <v>25</v>
      </c>
      <c r="I43" s="21">
        <v>0</v>
      </c>
      <c r="J43" s="20"/>
    </row>
    <row r="44" spans="1:10" ht="20.100000000000001" customHeight="1">
      <c r="A44" s="11">
        <v>9</v>
      </c>
      <c r="B44" s="12" t="s">
        <v>34</v>
      </c>
      <c r="C44" s="29" t="s">
        <v>45</v>
      </c>
      <c r="D44" s="13">
        <f>MIN(D45)</f>
        <v>44039</v>
      </c>
      <c r="E44" s="13">
        <f>MAX(E45)</f>
        <v>44048</v>
      </c>
      <c r="F44" s="29" t="s">
        <v>45</v>
      </c>
      <c r="G44" s="29"/>
      <c r="H44" s="14">
        <f>MAX(H45)</f>
        <v>10</v>
      </c>
      <c r="I44" s="15">
        <v>0</v>
      </c>
      <c r="J44" s="14"/>
    </row>
    <row r="45" spans="1:10" ht="20.100000000000001" customHeight="1">
      <c r="A45" s="16">
        <v>9.1</v>
      </c>
      <c r="B45" s="17" t="s">
        <v>35</v>
      </c>
      <c r="C45" s="18" t="s">
        <v>44</v>
      </c>
      <c r="D45" s="19">
        <v>44039</v>
      </c>
      <c r="E45" s="19">
        <f t="shared" si="0"/>
        <v>44048</v>
      </c>
      <c r="F45" s="31"/>
      <c r="G45" s="31"/>
      <c r="H45" s="20">
        <v>10</v>
      </c>
      <c r="I45" s="21">
        <v>0</v>
      </c>
      <c r="J45" s="20"/>
    </row>
    <row r="46" spans="1:10" ht="20.100000000000001" customHeight="1">
      <c r="A46" s="11">
        <v>10</v>
      </c>
      <c r="B46" s="12" t="s">
        <v>36</v>
      </c>
      <c r="C46" s="29" t="s">
        <v>45</v>
      </c>
      <c r="D46" s="13">
        <f>MIN(D47)</f>
        <v>44053</v>
      </c>
      <c r="E46" s="13">
        <f>MAX(E47)</f>
        <v>44057</v>
      </c>
      <c r="F46" s="29" t="s">
        <v>45</v>
      </c>
      <c r="G46" s="29"/>
      <c r="H46" s="14">
        <f>MAX(H47)</f>
        <v>5</v>
      </c>
      <c r="I46" s="15">
        <v>0</v>
      </c>
      <c r="J46" s="14"/>
    </row>
    <row r="47" spans="1:10" ht="20.100000000000001" customHeight="1">
      <c r="A47" s="16">
        <v>10.1</v>
      </c>
      <c r="B47" s="17" t="s">
        <v>36</v>
      </c>
      <c r="C47" s="18" t="s">
        <v>81</v>
      </c>
      <c r="D47" s="19">
        <v>44053</v>
      </c>
      <c r="E47" s="19">
        <f t="shared" si="0"/>
        <v>44057</v>
      </c>
      <c r="F47" s="31"/>
      <c r="G47" s="31"/>
      <c r="H47" s="20">
        <v>5</v>
      </c>
      <c r="I47" s="21">
        <v>0</v>
      </c>
      <c r="J47" s="20"/>
    </row>
    <row r="48" spans="1:10" ht="20.100000000000001" customHeight="1">
      <c r="A48" s="11">
        <v>11</v>
      </c>
      <c r="B48" s="12" t="s">
        <v>37</v>
      </c>
      <c r="C48" s="29" t="s">
        <v>45</v>
      </c>
      <c r="D48" s="13">
        <f>MIN(D49:D50)</f>
        <v>44058</v>
      </c>
      <c r="E48" s="13">
        <f>MAX(E49:E50)</f>
        <v>44062</v>
      </c>
      <c r="F48" s="29" t="s">
        <v>45</v>
      </c>
      <c r="G48" s="29"/>
      <c r="H48" s="14">
        <f>MAX(H49:H50)</f>
        <v>3</v>
      </c>
      <c r="I48" s="15">
        <v>0</v>
      </c>
      <c r="J48" s="14"/>
    </row>
    <row r="49" spans="1:10" ht="20.100000000000001" customHeight="1">
      <c r="A49" s="16">
        <v>11.1</v>
      </c>
      <c r="B49" s="17" t="s">
        <v>38</v>
      </c>
      <c r="C49" s="18" t="s">
        <v>44</v>
      </c>
      <c r="D49" s="19">
        <v>44058</v>
      </c>
      <c r="E49" s="19">
        <f t="shared" si="0"/>
        <v>44060</v>
      </c>
      <c r="F49" s="31"/>
      <c r="G49" s="31"/>
      <c r="H49" s="20">
        <v>3</v>
      </c>
      <c r="I49" s="21">
        <v>0</v>
      </c>
      <c r="J49" s="20"/>
    </row>
    <row r="50" spans="1:10" ht="20.100000000000001" customHeight="1">
      <c r="A50" s="16">
        <v>11.2</v>
      </c>
      <c r="B50" s="17" t="s">
        <v>39</v>
      </c>
      <c r="C50" s="18" t="s">
        <v>44</v>
      </c>
      <c r="D50" s="19">
        <v>44061</v>
      </c>
      <c r="E50" s="19">
        <f t="shared" si="0"/>
        <v>44062</v>
      </c>
      <c r="F50" s="31"/>
      <c r="G50" s="31"/>
      <c r="H50" s="20">
        <v>2</v>
      </c>
      <c r="I50" s="21">
        <v>0</v>
      </c>
      <c r="J50" s="20"/>
    </row>
  </sheetData>
  <mergeCells count="10">
    <mergeCell ref="J1:L1"/>
    <mergeCell ref="A1:B1"/>
    <mergeCell ref="A2:B2"/>
    <mergeCell ref="A3:B3"/>
    <mergeCell ref="H1:I1"/>
    <mergeCell ref="H2:I2"/>
    <mergeCell ref="H3:I3"/>
    <mergeCell ref="C3:E3"/>
    <mergeCell ref="C1:E1"/>
    <mergeCell ref="C2:E2"/>
  </mergeCells>
  <phoneticPr fontId="8" type="noConversion"/>
  <conditionalFormatting sqref="I5">
    <cfRule type="dataBar" priority="34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{B17FA2B3-C74E-41D1-AC40-2BE7C360FBF2}</x14:id>
        </ext>
      </extLst>
    </cfRule>
  </conditionalFormatting>
  <conditionalFormatting sqref="I6">
    <cfRule type="dataBar" priority="33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{BCCDD70A-0E28-4047-B133-285FF4DF8CDF}</x14:id>
        </ext>
      </extLst>
    </cfRule>
  </conditionalFormatting>
  <conditionalFormatting sqref="I7">
    <cfRule type="dataBar" priority="112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{92C55012-480B-430D-9398-3E319F3D6243}</x14:id>
        </ext>
      </extLst>
    </cfRule>
  </conditionalFormatting>
  <conditionalFormatting sqref="I12">
    <cfRule type="dataBar" priority="111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{D56368E1-B0AA-45B6-B4E9-4119D4289109}</x14:id>
        </ext>
      </extLst>
    </cfRule>
  </conditionalFormatting>
  <conditionalFormatting sqref="I20 I32">
    <cfRule type="dataBar" priority="110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{6B60DA40-B88F-4555-8D1E-D48613EC6AB4}</x14:id>
        </ext>
      </extLst>
    </cfRule>
  </conditionalFormatting>
  <conditionalFormatting sqref="I26">
    <cfRule type="dataBar" priority="109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{FD51F6D4-BF08-486D-9217-DDDE4BA22C17}</x14:id>
        </ext>
      </extLst>
    </cfRule>
  </conditionalFormatting>
  <conditionalFormatting sqref="I36">
    <cfRule type="dataBar" priority="107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{1C628872-C272-420E-A196-C7E5E0007419}</x14:id>
        </ext>
      </extLst>
    </cfRule>
  </conditionalFormatting>
  <conditionalFormatting sqref="I37">
    <cfRule type="dataBar" priority="46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{66C5C755-DC6A-495A-9923-4E4E90039A70}</x14:id>
        </ext>
      </extLst>
    </cfRule>
  </conditionalFormatting>
  <conditionalFormatting sqref="I38">
    <cfRule type="dataBar" priority="45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{418D9E6A-A30F-4505-A213-4F6401AD0C2A}</x14:id>
        </ext>
      </extLst>
    </cfRule>
  </conditionalFormatting>
  <conditionalFormatting sqref="I39">
    <cfRule type="dataBar" priority="106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{5692EBFD-4783-4797-B970-629C43113AF2}</x14:id>
        </ext>
      </extLst>
    </cfRule>
  </conditionalFormatting>
  <conditionalFormatting sqref="I40">
    <cfRule type="dataBar" priority="44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{15E359F2-B12E-454A-9370-F0BB6A6B4714}</x14:id>
        </ext>
      </extLst>
    </cfRule>
  </conditionalFormatting>
  <conditionalFormatting sqref="I41">
    <cfRule type="dataBar" priority="105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{EA521F2E-506B-4437-827F-213E31523317}</x14:id>
        </ext>
      </extLst>
    </cfRule>
  </conditionalFormatting>
  <conditionalFormatting sqref="I42">
    <cfRule type="dataBar" priority="43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{DA33D4B5-2FE8-4B0F-9D2D-0379F8481E87}</x14:id>
        </ext>
      </extLst>
    </cfRule>
  </conditionalFormatting>
  <conditionalFormatting sqref="I43">
    <cfRule type="dataBar" priority="42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{0276CC3F-A32C-443A-8B90-61F830962833}</x14:id>
        </ext>
      </extLst>
    </cfRule>
  </conditionalFormatting>
  <conditionalFormatting sqref="I44">
    <cfRule type="dataBar" priority="104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{4833804F-2BBA-499C-B6FF-BB764E6063FC}</x14:id>
        </ext>
      </extLst>
    </cfRule>
  </conditionalFormatting>
  <conditionalFormatting sqref="I45">
    <cfRule type="dataBar" priority="41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{254661D6-94FD-4531-8645-A2AB4A2BA389}</x14:id>
        </ext>
      </extLst>
    </cfRule>
  </conditionalFormatting>
  <conditionalFormatting sqref="I8:I11">
    <cfRule type="dataBar" priority="51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{0CA5653B-C322-4470-A0E8-23DCCFA29337}</x14:id>
        </ext>
      </extLst>
    </cfRule>
  </conditionalFormatting>
  <conditionalFormatting sqref="I13:I18 I31:I32">
    <cfRule type="dataBar" priority="50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{C81570A8-2C20-47D9-83B7-57BFC7AA070E}</x14:id>
        </ext>
      </extLst>
    </cfRule>
  </conditionalFormatting>
  <conditionalFormatting sqref="I20:I25 I32">
    <cfRule type="dataBar" priority="49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{7DEEF8F7-1C15-4B3D-9757-7B14E8F97FFC}</x14:id>
        </ext>
      </extLst>
    </cfRule>
  </conditionalFormatting>
  <conditionalFormatting sqref="I27:I32">
    <cfRule type="dataBar" priority="48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{B9262F98-566A-438C-AAE7-D8012051E59B}</x14:id>
        </ext>
      </extLst>
    </cfRule>
  </conditionalFormatting>
  <conditionalFormatting sqref="I33:I35">
    <cfRule type="dataBar" priority="47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{A0494530-0CC1-44C7-8B18-725E2B3C9215}</x14:id>
        </ext>
      </extLst>
    </cfRule>
  </conditionalFormatting>
  <conditionalFormatting sqref="I46">
    <cfRule type="dataBar" priority="15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{36A8553F-FCF2-4097-B4D5-F8F4A0544BE3}</x14:id>
        </ext>
      </extLst>
    </cfRule>
  </conditionalFormatting>
  <conditionalFormatting sqref="I47">
    <cfRule type="dataBar" priority="14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{A006ECB0-CA9B-4276-B537-5C98C2385C3E}</x14:id>
        </ext>
      </extLst>
    </cfRule>
  </conditionalFormatting>
  <conditionalFormatting sqref="I48">
    <cfRule type="dataBar" priority="13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{9BAB530D-0A82-4886-918A-6440CF4750DB}</x14:id>
        </ext>
      </extLst>
    </cfRule>
  </conditionalFormatting>
  <conditionalFormatting sqref="I49">
    <cfRule type="dataBar" priority="12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{A3F637E9-7129-4F01-88D8-F1BE90C64B83}</x14:id>
        </ext>
      </extLst>
    </cfRule>
  </conditionalFormatting>
  <conditionalFormatting sqref="I50">
    <cfRule type="dataBar" priority="11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{9EA7D8C4-8A6F-4182-97E2-7E3C1BBEE3FB}</x14:id>
        </ext>
      </extLst>
    </cfRule>
  </conditionalFormatting>
  <conditionalFormatting sqref="I19">
    <cfRule type="dataBar" priority="1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{F9BBC6C9-2F67-4B57-B0DE-5DF2E7FF2756}</x14:id>
        </ext>
      </extLst>
    </cfRule>
  </conditionalFormatting>
  <dataValidations count="1">
    <dataValidation allowBlank="1" showInputMessage="1" promptTitle="Display Week" prompt="Enter the week number to display first in the Gantt Chart. The weeks are numbered starting from the week containing the Project Start Date." sqref="J2:J3" xr:uid="{00000000-0002-0000-0000-000000000000}"/>
  </dataValidations>
  <pageMargins left="0.70866141732283472" right="0.70866141732283472" top="0.52" bottom="0.49" header="0.31496062992125984" footer="0.31496062992125984"/>
  <pageSetup paperSize="9" scale="7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7FA2B3-C74E-41D1-AC40-2BE7C360FBF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BCCDD70A-0E28-4047-B133-285FF4DF8C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92C55012-480B-430D-9398-3E319F3D624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D56368E1-B0AA-45B6-B4E9-4119D42891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6B60DA40-B88F-4555-8D1E-D48613EC6AB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I20 I32</xm:sqref>
        </x14:conditionalFormatting>
        <x14:conditionalFormatting xmlns:xm="http://schemas.microsoft.com/office/excel/2006/main">
          <x14:cfRule type="dataBar" id="{FD51F6D4-BF08-486D-9217-DDDE4BA22C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I26</xm:sqref>
        </x14:conditionalFormatting>
        <x14:conditionalFormatting xmlns:xm="http://schemas.microsoft.com/office/excel/2006/main">
          <x14:cfRule type="dataBar" id="{1C628872-C272-420E-A196-C7E5E00074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I36</xm:sqref>
        </x14:conditionalFormatting>
        <x14:conditionalFormatting xmlns:xm="http://schemas.microsoft.com/office/excel/2006/main">
          <x14:cfRule type="dataBar" id="{66C5C755-DC6A-495A-9923-4E4E90039A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I37</xm:sqref>
        </x14:conditionalFormatting>
        <x14:conditionalFormatting xmlns:xm="http://schemas.microsoft.com/office/excel/2006/main">
          <x14:cfRule type="dataBar" id="{418D9E6A-A30F-4505-A213-4F6401AD0C2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5692EBFD-4783-4797-B970-629C43113AF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I39</xm:sqref>
        </x14:conditionalFormatting>
        <x14:conditionalFormatting xmlns:xm="http://schemas.microsoft.com/office/excel/2006/main">
          <x14:cfRule type="dataBar" id="{15E359F2-B12E-454A-9370-F0BB6A6B47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I40</xm:sqref>
        </x14:conditionalFormatting>
        <x14:conditionalFormatting xmlns:xm="http://schemas.microsoft.com/office/excel/2006/main">
          <x14:cfRule type="dataBar" id="{EA521F2E-506B-4437-827F-213E315233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I41</xm:sqref>
        </x14:conditionalFormatting>
        <x14:conditionalFormatting xmlns:xm="http://schemas.microsoft.com/office/excel/2006/main">
          <x14:cfRule type="dataBar" id="{DA33D4B5-2FE8-4B0F-9D2D-0379F8481E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I42</xm:sqref>
        </x14:conditionalFormatting>
        <x14:conditionalFormatting xmlns:xm="http://schemas.microsoft.com/office/excel/2006/main">
          <x14:cfRule type="dataBar" id="{0276CC3F-A32C-443A-8B90-61F8309628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I43</xm:sqref>
        </x14:conditionalFormatting>
        <x14:conditionalFormatting xmlns:xm="http://schemas.microsoft.com/office/excel/2006/main">
          <x14:cfRule type="dataBar" id="{4833804F-2BBA-499C-B6FF-BB764E6063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I44</xm:sqref>
        </x14:conditionalFormatting>
        <x14:conditionalFormatting xmlns:xm="http://schemas.microsoft.com/office/excel/2006/main">
          <x14:cfRule type="dataBar" id="{254661D6-94FD-4531-8645-A2AB4A2BA3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I45</xm:sqref>
        </x14:conditionalFormatting>
        <x14:conditionalFormatting xmlns:xm="http://schemas.microsoft.com/office/excel/2006/main">
          <x14:cfRule type="dataBar" id="{0CA5653B-C322-4470-A0E8-23DCCFA2933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I8:I11</xm:sqref>
        </x14:conditionalFormatting>
        <x14:conditionalFormatting xmlns:xm="http://schemas.microsoft.com/office/excel/2006/main">
          <x14:cfRule type="dataBar" id="{C81570A8-2C20-47D9-83B7-57BFC7AA070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I13:I18 I31:I32</xm:sqref>
        </x14:conditionalFormatting>
        <x14:conditionalFormatting xmlns:xm="http://schemas.microsoft.com/office/excel/2006/main">
          <x14:cfRule type="dataBar" id="{7DEEF8F7-1C15-4B3D-9757-7B14E8F97F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I20:I25 I32</xm:sqref>
        </x14:conditionalFormatting>
        <x14:conditionalFormatting xmlns:xm="http://schemas.microsoft.com/office/excel/2006/main">
          <x14:cfRule type="dataBar" id="{B9262F98-566A-438C-AAE7-D8012051E59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I27:I32</xm:sqref>
        </x14:conditionalFormatting>
        <x14:conditionalFormatting xmlns:xm="http://schemas.microsoft.com/office/excel/2006/main">
          <x14:cfRule type="dataBar" id="{A0494530-0CC1-44C7-8B18-725E2B3C921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I33:I35</xm:sqref>
        </x14:conditionalFormatting>
        <x14:conditionalFormatting xmlns:xm="http://schemas.microsoft.com/office/excel/2006/main">
          <x14:cfRule type="dataBar" id="{36A8553F-FCF2-4097-B4D5-F8F4A0544B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I46</xm:sqref>
        </x14:conditionalFormatting>
        <x14:conditionalFormatting xmlns:xm="http://schemas.microsoft.com/office/excel/2006/main">
          <x14:cfRule type="dataBar" id="{A006ECB0-CA9B-4276-B537-5C98C2385C3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I47</xm:sqref>
        </x14:conditionalFormatting>
        <x14:conditionalFormatting xmlns:xm="http://schemas.microsoft.com/office/excel/2006/main">
          <x14:cfRule type="dataBar" id="{9BAB530D-0A82-4886-918A-6440CF4750D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I48</xm:sqref>
        </x14:conditionalFormatting>
        <x14:conditionalFormatting xmlns:xm="http://schemas.microsoft.com/office/excel/2006/main">
          <x14:cfRule type="dataBar" id="{A3F637E9-7129-4F01-88D8-F1BE90C64B8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I49</xm:sqref>
        </x14:conditionalFormatting>
        <x14:conditionalFormatting xmlns:xm="http://schemas.microsoft.com/office/excel/2006/main">
          <x14:cfRule type="dataBar" id="{9EA7D8C4-8A6F-4182-97E2-7E3C1BBEE3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I50</xm:sqref>
        </x14:conditionalFormatting>
        <x14:conditionalFormatting xmlns:xm="http://schemas.microsoft.com/office/excel/2006/main">
          <x14:cfRule type="dataBar" id="{F9BBC6C9-2F67-4B57-B0DE-5DF2E7FF27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size="37" baseType="lpstr">
      <vt:lpstr>Frontpage</vt:lpstr>
      <vt:lpstr>Revision Notes</vt:lpstr>
      <vt:lpstr>Plan</vt:lpstr>
      <vt:lpstr>Frontpage!PA_client</vt:lpstr>
      <vt:lpstr>Frontpage!PA_clientref</vt:lpstr>
      <vt:lpstr>Frontpage!PA_discipline</vt:lpstr>
      <vt:lpstr>Frontpage!PA_docFam</vt:lpstr>
      <vt:lpstr>Frontpage!PA_doctype</vt:lpstr>
      <vt:lpstr>Frontpage!PA_initiated_userid1</vt:lpstr>
      <vt:lpstr>Frontpage!PA_initiated_userid2</vt:lpstr>
      <vt:lpstr>Frontpage!PA_initiated_userid3</vt:lpstr>
      <vt:lpstr>Frontpage!PA_initiated_userid4</vt:lpstr>
      <vt:lpstr>Frontpage!PA_initiated_userid5</vt:lpstr>
      <vt:lpstr>Frontpage!PA_initiated_userid8</vt:lpstr>
      <vt:lpstr>Frontpage!PA_initiated_userid9</vt:lpstr>
      <vt:lpstr>Frontpage!PA_issuestatus1</vt:lpstr>
      <vt:lpstr>Frontpage!PA_issuestatus2</vt:lpstr>
      <vt:lpstr>Frontpage!PA_issuestatus3</vt:lpstr>
      <vt:lpstr>Frontpage!PA_issuestatus4</vt:lpstr>
      <vt:lpstr>Frontpage!PA_issuestatus5</vt:lpstr>
      <vt:lpstr>Frontpage!PA_issuestatus8</vt:lpstr>
      <vt:lpstr>Frontpage!PA_issuestatus9</vt:lpstr>
      <vt:lpstr>Frontpage!PA_ourreference</vt:lpstr>
      <vt:lpstr>Frontpage!PA_ProjDesc</vt:lpstr>
      <vt:lpstr>Frontpage!PA_project</vt:lpstr>
      <vt:lpstr>Frontpage!PA_revision</vt:lpstr>
      <vt:lpstr>Frontpage!PA_revision1</vt:lpstr>
      <vt:lpstr>Frontpage!PA_revision2</vt:lpstr>
      <vt:lpstr>Frontpage!PA_revision3</vt:lpstr>
      <vt:lpstr>Frontpage!PA_revision4</vt:lpstr>
      <vt:lpstr>Frontpage!PA_revision5</vt:lpstr>
      <vt:lpstr>Frontpage!PA_revision8</vt:lpstr>
      <vt:lpstr>Frontpage!PA_revision9</vt:lpstr>
      <vt:lpstr>Frontpage!PA_subject</vt:lpstr>
      <vt:lpstr>Frontpage!PA_system</vt:lpstr>
      <vt:lpstr>Frontpage!PA_vessel</vt:lpstr>
      <vt:lpstr>Frontpage!Print_Area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UdhayS</dc:creator>
  <cp:lastModifiedBy>I C Pro</cp:lastModifiedBy>
  <cp:lastPrinted>2020-06-25T02:07:28Z</cp:lastPrinted>
  <dcterms:created xsi:type="dcterms:W3CDTF">2019-12-23T05:05:00Z</dcterms:created>
  <dcterms:modified xsi:type="dcterms:W3CDTF">2021-08-13T11:08:21Z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1033-11.2.0.9107</vt:lpwstr>
  </property>
</Properties>
</file>