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560" yWindow="200" windowWidth="30120" windowHeight="21960" tabRatio="642"/>
  </bookViews>
  <sheets>
    <sheet name="2012-11-27 Script" sheetId="19" r:id="rId1"/>
    <sheet name="HL_d252to3arcmin_incllt60_table" sheetId="18" r:id="rId2"/>
    <sheet name="2012-11-22 Script" sheetId="17" r:id="rId3"/>
    <sheet name="2012-11-02 Script" sheetId="16" r:id="rId4"/>
    <sheet name="2012-10-22 Script" sheetId="13" r:id="rId5"/>
    <sheet name="2012-10-11 Script" sheetId="11" r:id="rId6"/>
    <sheet name="2012-10-11-GalaxyDetails" sheetId="12" r:id="rId7"/>
    <sheet name="2012-10-04 Script" sheetId="10" r:id="rId8"/>
    <sheet name="2012-10-04-GalaxyDetails" sheetId="9" r:id="rId9"/>
    <sheet name="SASgalaxies_Jul2012_d25ge30le90" sheetId="8" r:id="rId10"/>
    <sheet name="2012-10-02 Script" sheetId="6" r:id="rId11"/>
    <sheet name="2012-10-02-GalaxyDetails" sheetId="1" r:id="rId12"/>
    <sheet name="HL_d252to3arcmin_incllt60.txt" sheetId="3" r:id="rId13"/>
  </sheets>
  <definedNames>
    <definedName name="SASgalaxies_Jul2012_d25ge30le90_tableinfo" localSheetId="9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9" l="1"/>
  <c r="D2" i="19"/>
  <c r="E2" i="19"/>
  <c r="F245" i="19"/>
  <c r="E245" i="19"/>
  <c r="D245" i="19"/>
  <c r="C245" i="19"/>
  <c r="B245" i="19"/>
  <c r="F244" i="19"/>
  <c r="E244" i="19"/>
  <c r="D244" i="19"/>
  <c r="C244" i="19"/>
  <c r="B244" i="19"/>
  <c r="F243" i="19"/>
  <c r="E243" i="19"/>
  <c r="D243" i="19"/>
  <c r="C243" i="19"/>
  <c r="B243" i="19"/>
  <c r="F242" i="19"/>
  <c r="E242" i="19"/>
  <c r="D242" i="19"/>
  <c r="C242" i="19"/>
  <c r="B242" i="19"/>
  <c r="F241" i="19"/>
  <c r="E241" i="19"/>
  <c r="D241" i="19"/>
  <c r="C241" i="19"/>
  <c r="B241" i="19"/>
  <c r="F240" i="19"/>
  <c r="E240" i="19"/>
  <c r="D240" i="19"/>
  <c r="C240" i="19"/>
  <c r="B240" i="19"/>
  <c r="F239" i="19"/>
  <c r="E239" i="19"/>
  <c r="D239" i="19"/>
  <c r="C239" i="19"/>
  <c r="B239" i="19"/>
  <c r="F238" i="19"/>
  <c r="E238" i="19"/>
  <c r="D238" i="19"/>
  <c r="C238" i="19"/>
  <c r="B238" i="19"/>
  <c r="F237" i="19"/>
  <c r="E237" i="19"/>
  <c r="D237" i="19"/>
  <c r="C237" i="19"/>
  <c r="B237" i="19"/>
  <c r="F236" i="19"/>
  <c r="E236" i="19"/>
  <c r="D236" i="19"/>
  <c r="C236" i="19"/>
  <c r="B236" i="19"/>
  <c r="F235" i="19"/>
  <c r="E235" i="19"/>
  <c r="D235" i="19"/>
  <c r="C235" i="19"/>
  <c r="B235" i="19"/>
  <c r="F234" i="19"/>
  <c r="E234" i="19"/>
  <c r="D234" i="19"/>
  <c r="C234" i="19"/>
  <c r="B234" i="19"/>
  <c r="F233" i="19"/>
  <c r="E233" i="19"/>
  <c r="D233" i="19"/>
  <c r="C233" i="19"/>
  <c r="B233" i="19"/>
  <c r="F232" i="19"/>
  <c r="E232" i="19"/>
  <c r="D232" i="19"/>
  <c r="C232" i="19"/>
  <c r="B232" i="19"/>
  <c r="F231" i="19"/>
  <c r="E231" i="19"/>
  <c r="D231" i="19"/>
  <c r="C231" i="19"/>
  <c r="B231" i="19"/>
  <c r="F230" i="19"/>
  <c r="E230" i="19"/>
  <c r="D230" i="19"/>
  <c r="C230" i="19"/>
  <c r="B230" i="19"/>
  <c r="F229" i="19"/>
  <c r="E229" i="19"/>
  <c r="D229" i="19"/>
  <c r="C229" i="19"/>
  <c r="B229" i="19"/>
  <c r="F228" i="19"/>
  <c r="E228" i="19"/>
  <c r="D228" i="19"/>
  <c r="C228" i="19"/>
  <c r="B228" i="19"/>
  <c r="F227" i="19"/>
  <c r="E227" i="19"/>
  <c r="D227" i="19"/>
  <c r="C227" i="19"/>
  <c r="B227" i="19"/>
  <c r="F226" i="19"/>
  <c r="E226" i="19"/>
  <c r="D226" i="19"/>
  <c r="C226" i="19"/>
  <c r="B226" i="19"/>
  <c r="F225" i="19"/>
  <c r="E225" i="19"/>
  <c r="D225" i="19"/>
  <c r="C225" i="19"/>
  <c r="B225" i="19"/>
  <c r="F224" i="19"/>
  <c r="E224" i="19"/>
  <c r="D224" i="19"/>
  <c r="C224" i="19"/>
  <c r="B224" i="19"/>
  <c r="F223" i="19"/>
  <c r="E223" i="19"/>
  <c r="D223" i="19"/>
  <c r="C223" i="19"/>
  <c r="B223" i="19"/>
  <c r="F222" i="19"/>
  <c r="E222" i="19"/>
  <c r="D222" i="19"/>
  <c r="C222" i="19"/>
  <c r="B222" i="19"/>
  <c r="F221" i="19"/>
  <c r="E221" i="19"/>
  <c r="D221" i="19"/>
  <c r="C221" i="19"/>
  <c r="B221" i="19"/>
  <c r="F220" i="19"/>
  <c r="E220" i="19"/>
  <c r="D220" i="19"/>
  <c r="C220" i="19"/>
  <c r="B220" i="19"/>
  <c r="F219" i="19"/>
  <c r="E219" i="19"/>
  <c r="D219" i="19"/>
  <c r="C219" i="19"/>
  <c r="B219" i="19"/>
  <c r="F218" i="19"/>
  <c r="E218" i="19"/>
  <c r="D218" i="19"/>
  <c r="C218" i="19"/>
  <c r="B218" i="19"/>
  <c r="F217" i="19"/>
  <c r="E217" i="19"/>
  <c r="D217" i="19"/>
  <c r="C217" i="19"/>
  <c r="B217" i="19"/>
  <c r="F216" i="19"/>
  <c r="E216" i="19"/>
  <c r="D216" i="19"/>
  <c r="C216" i="19"/>
  <c r="B216" i="19"/>
  <c r="F215" i="19"/>
  <c r="E215" i="19"/>
  <c r="D215" i="19"/>
  <c r="C215" i="19"/>
  <c r="B215" i="19"/>
  <c r="F214" i="19"/>
  <c r="E214" i="19"/>
  <c r="D214" i="19"/>
  <c r="C214" i="19"/>
  <c r="B214" i="19"/>
  <c r="F213" i="19"/>
  <c r="E213" i="19"/>
  <c r="D213" i="19"/>
  <c r="C213" i="19"/>
  <c r="B213" i="19"/>
  <c r="F212" i="19"/>
  <c r="E212" i="19"/>
  <c r="D212" i="19"/>
  <c r="C212" i="19"/>
  <c r="B212" i="19"/>
  <c r="F211" i="19"/>
  <c r="E211" i="19"/>
  <c r="D211" i="19"/>
  <c r="C211" i="19"/>
  <c r="B211" i="19"/>
  <c r="F210" i="19"/>
  <c r="E210" i="19"/>
  <c r="D210" i="19"/>
  <c r="C210" i="19"/>
  <c r="B210" i="19"/>
  <c r="F209" i="19"/>
  <c r="E209" i="19"/>
  <c r="D209" i="19"/>
  <c r="C209" i="19"/>
  <c r="B209" i="19"/>
  <c r="F208" i="19"/>
  <c r="E208" i="19"/>
  <c r="D208" i="19"/>
  <c r="C208" i="19"/>
  <c r="B208" i="19"/>
  <c r="F207" i="19"/>
  <c r="E207" i="19"/>
  <c r="D207" i="19"/>
  <c r="C207" i="19"/>
  <c r="B207" i="19"/>
  <c r="F206" i="19"/>
  <c r="E206" i="19"/>
  <c r="D206" i="19"/>
  <c r="C206" i="19"/>
  <c r="B206" i="19"/>
  <c r="F205" i="19"/>
  <c r="E205" i="19"/>
  <c r="D205" i="19"/>
  <c r="C205" i="19"/>
  <c r="B205" i="19"/>
  <c r="F204" i="19"/>
  <c r="E204" i="19"/>
  <c r="D204" i="19"/>
  <c r="C204" i="19"/>
  <c r="B204" i="19"/>
  <c r="F203" i="19"/>
  <c r="E203" i="19"/>
  <c r="D203" i="19"/>
  <c r="C203" i="19"/>
  <c r="B203" i="19"/>
  <c r="F202" i="19"/>
  <c r="E202" i="19"/>
  <c r="D202" i="19"/>
  <c r="C202" i="19"/>
  <c r="B202" i="19"/>
  <c r="F201" i="19"/>
  <c r="E201" i="19"/>
  <c r="D201" i="19"/>
  <c r="C201" i="19"/>
  <c r="B201" i="19"/>
  <c r="F200" i="19"/>
  <c r="E200" i="19"/>
  <c r="D200" i="19"/>
  <c r="C200" i="19"/>
  <c r="B200" i="19"/>
  <c r="F199" i="19"/>
  <c r="E199" i="19"/>
  <c r="D199" i="19"/>
  <c r="C199" i="19"/>
  <c r="B199" i="19"/>
  <c r="F198" i="19"/>
  <c r="E198" i="19"/>
  <c r="D198" i="19"/>
  <c r="C198" i="19"/>
  <c r="B198" i="19"/>
  <c r="F197" i="19"/>
  <c r="E197" i="19"/>
  <c r="D197" i="19"/>
  <c r="C197" i="19"/>
  <c r="B197" i="19"/>
  <c r="F196" i="19"/>
  <c r="E196" i="19"/>
  <c r="D196" i="19"/>
  <c r="C196" i="19"/>
  <c r="B196" i="19"/>
  <c r="F195" i="19"/>
  <c r="E195" i="19"/>
  <c r="D195" i="19"/>
  <c r="C195" i="19"/>
  <c r="B195" i="19"/>
  <c r="F194" i="19"/>
  <c r="E194" i="19"/>
  <c r="D194" i="19"/>
  <c r="C194" i="19"/>
  <c r="B194" i="19"/>
  <c r="F193" i="19"/>
  <c r="E193" i="19"/>
  <c r="D193" i="19"/>
  <c r="C193" i="19"/>
  <c r="B193" i="19"/>
  <c r="F192" i="19"/>
  <c r="E192" i="19"/>
  <c r="D192" i="19"/>
  <c r="C192" i="19"/>
  <c r="B192" i="19"/>
  <c r="F191" i="19"/>
  <c r="E191" i="19"/>
  <c r="D191" i="19"/>
  <c r="C191" i="19"/>
  <c r="B191" i="19"/>
  <c r="F190" i="19"/>
  <c r="E190" i="19"/>
  <c r="D190" i="19"/>
  <c r="C190" i="19"/>
  <c r="B190" i="19"/>
  <c r="F189" i="19"/>
  <c r="E189" i="19"/>
  <c r="D189" i="19"/>
  <c r="C189" i="19"/>
  <c r="B189" i="19"/>
  <c r="F188" i="19"/>
  <c r="E188" i="19"/>
  <c r="D188" i="19"/>
  <c r="C188" i="19"/>
  <c r="B188" i="19"/>
  <c r="F187" i="19"/>
  <c r="E187" i="19"/>
  <c r="D187" i="19"/>
  <c r="C187" i="19"/>
  <c r="B187" i="19"/>
  <c r="F186" i="19"/>
  <c r="E186" i="19"/>
  <c r="D186" i="19"/>
  <c r="C186" i="19"/>
  <c r="B186" i="19"/>
  <c r="F185" i="19"/>
  <c r="E185" i="19"/>
  <c r="D185" i="19"/>
  <c r="C185" i="19"/>
  <c r="B185" i="19"/>
  <c r="F184" i="19"/>
  <c r="E184" i="19"/>
  <c r="D184" i="19"/>
  <c r="C184" i="19"/>
  <c r="B184" i="19"/>
  <c r="F183" i="19"/>
  <c r="E183" i="19"/>
  <c r="D183" i="19"/>
  <c r="C183" i="19"/>
  <c r="B183" i="19"/>
  <c r="F182" i="19"/>
  <c r="E182" i="19"/>
  <c r="D182" i="19"/>
  <c r="C182" i="19"/>
  <c r="B182" i="19"/>
  <c r="F181" i="19"/>
  <c r="E181" i="19"/>
  <c r="D181" i="19"/>
  <c r="C181" i="19"/>
  <c r="B181" i="19"/>
  <c r="F180" i="19"/>
  <c r="E180" i="19"/>
  <c r="D180" i="19"/>
  <c r="C180" i="19"/>
  <c r="B180" i="19"/>
  <c r="F179" i="19"/>
  <c r="E179" i="19"/>
  <c r="D179" i="19"/>
  <c r="C179" i="19"/>
  <c r="B179" i="19"/>
  <c r="F178" i="19"/>
  <c r="E178" i="19"/>
  <c r="D178" i="19"/>
  <c r="C178" i="19"/>
  <c r="B178" i="19"/>
  <c r="F177" i="19"/>
  <c r="E177" i="19"/>
  <c r="D177" i="19"/>
  <c r="C177" i="19"/>
  <c r="B177" i="19"/>
  <c r="F176" i="19"/>
  <c r="E176" i="19"/>
  <c r="D176" i="19"/>
  <c r="C176" i="19"/>
  <c r="B176" i="19"/>
  <c r="F175" i="19"/>
  <c r="E175" i="19"/>
  <c r="D175" i="19"/>
  <c r="C175" i="19"/>
  <c r="B175" i="19"/>
  <c r="F174" i="19"/>
  <c r="E174" i="19"/>
  <c r="D174" i="19"/>
  <c r="C174" i="19"/>
  <c r="B174" i="19"/>
  <c r="F173" i="19"/>
  <c r="E173" i="19"/>
  <c r="D173" i="19"/>
  <c r="C173" i="19"/>
  <c r="B173" i="19"/>
  <c r="F172" i="19"/>
  <c r="E172" i="19"/>
  <c r="D172" i="19"/>
  <c r="C172" i="19"/>
  <c r="B172" i="19"/>
  <c r="F171" i="19"/>
  <c r="E171" i="19"/>
  <c r="D171" i="19"/>
  <c r="C171" i="19"/>
  <c r="B171" i="19"/>
  <c r="F170" i="19"/>
  <c r="E170" i="19"/>
  <c r="D170" i="19"/>
  <c r="C170" i="19"/>
  <c r="B170" i="19"/>
  <c r="F169" i="19"/>
  <c r="E169" i="19"/>
  <c r="D169" i="19"/>
  <c r="C169" i="19"/>
  <c r="B169" i="19"/>
  <c r="F168" i="19"/>
  <c r="E168" i="19"/>
  <c r="D168" i="19"/>
  <c r="C168" i="19"/>
  <c r="B168" i="19"/>
  <c r="F167" i="19"/>
  <c r="E167" i="19"/>
  <c r="D167" i="19"/>
  <c r="C167" i="19"/>
  <c r="B167" i="19"/>
  <c r="F166" i="19"/>
  <c r="E166" i="19"/>
  <c r="D166" i="19"/>
  <c r="C166" i="19"/>
  <c r="B166" i="19"/>
  <c r="F165" i="19"/>
  <c r="E165" i="19"/>
  <c r="D165" i="19"/>
  <c r="C165" i="19"/>
  <c r="B165" i="19"/>
  <c r="F164" i="19"/>
  <c r="E164" i="19"/>
  <c r="D164" i="19"/>
  <c r="C164" i="19"/>
  <c r="B164" i="19"/>
  <c r="F163" i="19"/>
  <c r="E163" i="19"/>
  <c r="D163" i="19"/>
  <c r="C163" i="19"/>
  <c r="B163" i="19"/>
  <c r="F162" i="19"/>
  <c r="E162" i="19"/>
  <c r="D162" i="19"/>
  <c r="C162" i="19"/>
  <c r="B162" i="19"/>
  <c r="F161" i="19"/>
  <c r="E161" i="19"/>
  <c r="D161" i="19"/>
  <c r="C161" i="19"/>
  <c r="B161" i="19"/>
  <c r="F160" i="19"/>
  <c r="E160" i="19"/>
  <c r="D160" i="19"/>
  <c r="C160" i="19"/>
  <c r="B160" i="19"/>
  <c r="F159" i="19"/>
  <c r="E159" i="19"/>
  <c r="D159" i="19"/>
  <c r="C159" i="19"/>
  <c r="B159" i="19"/>
  <c r="F158" i="19"/>
  <c r="E158" i="19"/>
  <c r="D158" i="19"/>
  <c r="C158" i="19"/>
  <c r="B158" i="19"/>
  <c r="F157" i="19"/>
  <c r="E157" i="19"/>
  <c r="D157" i="19"/>
  <c r="C157" i="19"/>
  <c r="B157" i="19"/>
  <c r="F156" i="19"/>
  <c r="E156" i="19"/>
  <c r="D156" i="19"/>
  <c r="C156" i="19"/>
  <c r="B156" i="19"/>
  <c r="F155" i="19"/>
  <c r="E155" i="19"/>
  <c r="D155" i="19"/>
  <c r="C155" i="19"/>
  <c r="B155" i="19"/>
  <c r="F154" i="19"/>
  <c r="E154" i="19"/>
  <c r="D154" i="19"/>
  <c r="C154" i="19"/>
  <c r="B154" i="19"/>
  <c r="F153" i="19"/>
  <c r="E153" i="19"/>
  <c r="D153" i="19"/>
  <c r="C153" i="19"/>
  <c r="B153" i="19"/>
  <c r="F152" i="19"/>
  <c r="E152" i="19"/>
  <c r="D152" i="19"/>
  <c r="C152" i="19"/>
  <c r="B152" i="19"/>
  <c r="F151" i="19"/>
  <c r="E151" i="19"/>
  <c r="D151" i="19"/>
  <c r="C151" i="19"/>
  <c r="B151" i="19"/>
  <c r="F150" i="19"/>
  <c r="E150" i="19"/>
  <c r="D150" i="19"/>
  <c r="C150" i="19"/>
  <c r="B150" i="19"/>
  <c r="F149" i="19"/>
  <c r="E149" i="19"/>
  <c r="D149" i="19"/>
  <c r="C149" i="19"/>
  <c r="B149" i="19"/>
  <c r="F148" i="19"/>
  <c r="E148" i="19"/>
  <c r="D148" i="19"/>
  <c r="C148" i="19"/>
  <c r="B148" i="19"/>
  <c r="F147" i="19"/>
  <c r="E147" i="19"/>
  <c r="D147" i="19"/>
  <c r="C147" i="19"/>
  <c r="B147" i="19"/>
  <c r="F146" i="19"/>
  <c r="E146" i="19"/>
  <c r="D146" i="19"/>
  <c r="C146" i="19"/>
  <c r="B146" i="19"/>
  <c r="F145" i="19"/>
  <c r="E145" i="19"/>
  <c r="D145" i="19"/>
  <c r="C145" i="19"/>
  <c r="B145" i="19"/>
  <c r="F144" i="19"/>
  <c r="E144" i="19"/>
  <c r="D144" i="19"/>
  <c r="C144" i="19"/>
  <c r="B144" i="19"/>
  <c r="F143" i="19"/>
  <c r="E143" i="19"/>
  <c r="D143" i="19"/>
  <c r="C143" i="19"/>
  <c r="B143" i="19"/>
  <c r="F142" i="19"/>
  <c r="E142" i="19"/>
  <c r="D142" i="19"/>
  <c r="C142" i="19"/>
  <c r="B142" i="19"/>
  <c r="F141" i="19"/>
  <c r="E141" i="19"/>
  <c r="D141" i="19"/>
  <c r="C141" i="19"/>
  <c r="B141" i="19"/>
  <c r="F140" i="19"/>
  <c r="E140" i="19"/>
  <c r="D140" i="19"/>
  <c r="C140" i="19"/>
  <c r="B140" i="19"/>
  <c r="F139" i="19"/>
  <c r="E139" i="19"/>
  <c r="D139" i="19"/>
  <c r="C139" i="19"/>
  <c r="B139" i="19"/>
  <c r="F138" i="19"/>
  <c r="E138" i="19"/>
  <c r="D138" i="19"/>
  <c r="C138" i="19"/>
  <c r="B138" i="19"/>
  <c r="F137" i="19"/>
  <c r="E137" i="19"/>
  <c r="D137" i="19"/>
  <c r="C137" i="19"/>
  <c r="B137" i="19"/>
  <c r="F136" i="19"/>
  <c r="E136" i="19"/>
  <c r="D136" i="19"/>
  <c r="C136" i="19"/>
  <c r="B136" i="19"/>
  <c r="F135" i="19"/>
  <c r="E135" i="19"/>
  <c r="D135" i="19"/>
  <c r="C135" i="19"/>
  <c r="B135" i="19"/>
  <c r="F134" i="19"/>
  <c r="E134" i="19"/>
  <c r="D134" i="19"/>
  <c r="C134" i="19"/>
  <c r="B134" i="19"/>
  <c r="F133" i="19"/>
  <c r="E133" i="19"/>
  <c r="D133" i="19"/>
  <c r="C133" i="19"/>
  <c r="B133" i="19"/>
  <c r="F132" i="19"/>
  <c r="E132" i="19"/>
  <c r="D132" i="19"/>
  <c r="C132" i="19"/>
  <c r="B132" i="19"/>
  <c r="F131" i="19"/>
  <c r="E131" i="19"/>
  <c r="D131" i="19"/>
  <c r="C131" i="19"/>
  <c r="B131" i="19"/>
  <c r="F130" i="19"/>
  <c r="E130" i="19"/>
  <c r="D130" i="19"/>
  <c r="C130" i="19"/>
  <c r="B130" i="19"/>
  <c r="F129" i="19"/>
  <c r="E129" i="19"/>
  <c r="D129" i="19"/>
  <c r="C129" i="19"/>
  <c r="B129" i="19"/>
  <c r="F128" i="19"/>
  <c r="E128" i="19"/>
  <c r="D128" i="19"/>
  <c r="C128" i="19"/>
  <c r="B128" i="19"/>
  <c r="F127" i="19"/>
  <c r="E127" i="19"/>
  <c r="D127" i="19"/>
  <c r="C127" i="19"/>
  <c r="B127" i="19"/>
  <c r="F126" i="19"/>
  <c r="E126" i="19"/>
  <c r="D126" i="19"/>
  <c r="C126" i="19"/>
  <c r="B126" i="19"/>
  <c r="F125" i="19"/>
  <c r="E125" i="19"/>
  <c r="D125" i="19"/>
  <c r="C125" i="19"/>
  <c r="B125" i="19"/>
  <c r="F124" i="19"/>
  <c r="E124" i="19"/>
  <c r="D124" i="19"/>
  <c r="C124" i="19"/>
  <c r="B124" i="19"/>
  <c r="F123" i="19"/>
  <c r="E123" i="19"/>
  <c r="D123" i="19"/>
  <c r="C123" i="19"/>
  <c r="B123" i="19"/>
  <c r="F122" i="19"/>
  <c r="E122" i="19"/>
  <c r="D122" i="19"/>
  <c r="C122" i="19"/>
  <c r="B122" i="19"/>
  <c r="F121" i="19"/>
  <c r="E121" i="19"/>
  <c r="D121" i="19"/>
  <c r="C121" i="19"/>
  <c r="B121" i="19"/>
  <c r="F120" i="19"/>
  <c r="E120" i="19"/>
  <c r="D120" i="19"/>
  <c r="C120" i="19"/>
  <c r="B120" i="19"/>
  <c r="F119" i="19"/>
  <c r="E119" i="19"/>
  <c r="D119" i="19"/>
  <c r="C119" i="19"/>
  <c r="B119" i="19"/>
  <c r="F118" i="19"/>
  <c r="E118" i="19"/>
  <c r="D118" i="19"/>
  <c r="C118" i="19"/>
  <c r="B118" i="19"/>
  <c r="F117" i="19"/>
  <c r="E117" i="19"/>
  <c r="D117" i="19"/>
  <c r="C117" i="19"/>
  <c r="B117" i="19"/>
  <c r="F116" i="19"/>
  <c r="E116" i="19"/>
  <c r="D116" i="19"/>
  <c r="C116" i="19"/>
  <c r="B116" i="19"/>
  <c r="F115" i="19"/>
  <c r="E115" i="19"/>
  <c r="D115" i="19"/>
  <c r="C115" i="19"/>
  <c r="B115" i="19"/>
  <c r="F114" i="19"/>
  <c r="E114" i="19"/>
  <c r="D114" i="19"/>
  <c r="C114" i="19"/>
  <c r="B114" i="19"/>
  <c r="F113" i="19"/>
  <c r="E113" i="19"/>
  <c r="D113" i="19"/>
  <c r="C113" i="19"/>
  <c r="B113" i="19"/>
  <c r="F112" i="19"/>
  <c r="E112" i="19"/>
  <c r="D112" i="19"/>
  <c r="C112" i="19"/>
  <c r="B112" i="19"/>
  <c r="F111" i="19"/>
  <c r="E111" i="19"/>
  <c r="D111" i="19"/>
  <c r="C111" i="19"/>
  <c r="B111" i="19"/>
  <c r="F110" i="19"/>
  <c r="E110" i="19"/>
  <c r="D110" i="19"/>
  <c r="C110" i="19"/>
  <c r="B110" i="19"/>
  <c r="F109" i="19"/>
  <c r="E109" i="19"/>
  <c r="D109" i="19"/>
  <c r="C109" i="19"/>
  <c r="B109" i="19"/>
  <c r="F108" i="19"/>
  <c r="E108" i="19"/>
  <c r="D108" i="19"/>
  <c r="C108" i="19"/>
  <c r="B108" i="19"/>
  <c r="F107" i="19"/>
  <c r="E107" i="19"/>
  <c r="D107" i="19"/>
  <c r="C107" i="19"/>
  <c r="B107" i="19"/>
  <c r="F106" i="19"/>
  <c r="E106" i="19"/>
  <c r="D106" i="19"/>
  <c r="C106" i="19"/>
  <c r="B106" i="19"/>
  <c r="F105" i="19"/>
  <c r="E105" i="19"/>
  <c r="D105" i="19"/>
  <c r="C105" i="19"/>
  <c r="B105" i="19"/>
  <c r="F104" i="19"/>
  <c r="E104" i="19"/>
  <c r="D104" i="19"/>
  <c r="C104" i="19"/>
  <c r="B104" i="19"/>
  <c r="F103" i="19"/>
  <c r="E103" i="19"/>
  <c r="D103" i="19"/>
  <c r="C103" i="19"/>
  <c r="B103" i="19"/>
  <c r="F102" i="19"/>
  <c r="E102" i="19"/>
  <c r="D102" i="19"/>
  <c r="C102" i="19"/>
  <c r="B102" i="19"/>
  <c r="F101" i="19"/>
  <c r="E101" i="19"/>
  <c r="D101" i="19"/>
  <c r="C101" i="19"/>
  <c r="B101" i="19"/>
  <c r="F100" i="19"/>
  <c r="E100" i="19"/>
  <c r="D100" i="19"/>
  <c r="C100" i="19"/>
  <c r="B100" i="19"/>
  <c r="F99" i="19"/>
  <c r="E99" i="19"/>
  <c r="D99" i="19"/>
  <c r="C99" i="19"/>
  <c r="B99" i="19"/>
  <c r="F98" i="19"/>
  <c r="E98" i="19"/>
  <c r="D98" i="19"/>
  <c r="C98" i="19"/>
  <c r="B98" i="19"/>
  <c r="F97" i="19"/>
  <c r="E97" i="19"/>
  <c r="D97" i="19"/>
  <c r="C97" i="19"/>
  <c r="B97" i="19"/>
  <c r="F96" i="19"/>
  <c r="E96" i="19"/>
  <c r="D96" i="19"/>
  <c r="C96" i="19"/>
  <c r="B96" i="19"/>
  <c r="F95" i="19"/>
  <c r="E95" i="19"/>
  <c r="D95" i="19"/>
  <c r="C95" i="19"/>
  <c r="B95" i="19"/>
  <c r="F94" i="19"/>
  <c r="E94" i="19"/>
  <c r="D94" i="19"/>
  <c r="C94" i="19"/>
  <c r="B94" i="19"/>
  <c r="F93" i="19"/>
  <c r="E93" i="19"/>
  <c r="D93" i="19"/>
  <c r="C93" i="19"/>
  <c r="B93" i="19"/>
  <c r="F92" i="19"/>
  <c r="E92" i="19"/>
  <c r="D92" i="19"/>
  <c r="C92" i="19"/>
  <c r="B92" i="19"/>
  <c r="F91" i="19"/>
  <c r="E91" i="19"/>
  <c r="D91" i="19"/>
  <c r="C91" i="19"/>
  <c r="B91" i="19"/>
  <c r="F90" i="19"/>
  <c r="E90" i="19"/>
  <c r="D90" i="19"/>
  <c r="C90" i="19"/>
  <c r="B90" i="19"/>
  <c r="F89" i="19"/>
  <c r="E89" i="19"/>
  <c r="D89" i="19"/>
  <c r="C89" i="19"/>
  <c r="B89" i="19"/>
  <c r="F88" i="19"/>
  <c r="E88" i="19"/>
  <c r="D88" i="19"/>
  <c r="C88" i="19"/>
  <c r="B88" i="19"/>
  <c r="F87" i="19"/>
  <c r="E87" i="19"/>
  <c r="D87" i="19"/>
  <c r="C87" i="19"/>
  <c r="B87" i="19"/>
  <c r="F86" i="19"/>
  <c r="E86" i="19"/>
  <c r="D86" i="19"/>
  <c r="C86" i="19"/>
  <c r="B86" i="19"/>
  <c r="F85" i="19"/>
  <c r="E85" i="19"/>
  <c r="D85" i="19"/>
  <c r="C85" i="19"/>
  <c r="B85" i="19"/>
  <c r="F84" i="19"/>
  <c r="E84" i="19"/>
  <c r="D84" i="19"/>
  <c r="C84" i="19"/>
  <c r="B84" i="19"/>
  <c r="F83" i="19"/>
  <c r="E83" i="19"/>
  <c r="D83" i="19"/>
  <c r="C83" i="19"/>
  <c r="B83" i="19"/>
  <c r="F82" i="19"/>
  <c r="E82" i="19"/>
  <c r="D82" i="19"/>
  <c r="C82" i="19"/>
  <c r="B82" i="19"/>
  <c r="F81" i="19"/>
  <c r="E81" i="19"/>
  <c r="D81" i="19"/>
  <c r="C81" i="19"/>
  <c r="B81" i="19"/>
  <c r="F80" i="19"/>
  <c r="E80" i="19"/>
  <c r="D80" i="19"/>
  <c r="C80" i="19"/>
  <c r="B80" i="19"/>
  <c r="F79" i="19"/>
  <c r="E79" i="19"/>
  <c r="D79" i="19"/>
  <c r="C79" i="19"/>
  <c r="B79" i="19"/>
  <c r="F78" i="19"/>
  <c r="E78" i="19"/>
  <c r="D78" i="19"/>
  <c r="C78" i="19"/>
  <c r="B78" i="19"/>
  <c r="F77" i="19"/>
  <c r="E77" i="19"/>
  <c r="D77" i="19"/>
  <c r="C77" i="19"/>
  <c r="B77" i="19"/>
  <c r="F76" i="19"/>
  <c r="E76" i="19"/>
  <c r="D76" i="19"/>
  <c r="C76" i="19"/>
  <c r="B76" i="19"/>
  <c r="F75" i="19"/>
  <c r="E75" i="19"/>
  <c r="D75" i="19"/>
  <c r="C75" i="19"/>
  <c r="B75" i="19"/>
  <c r="F74" i="19"/>
  <c r="E74" i="19"/>
  <c r="D74" i="19"/>
  <c r="C74" i="19"/>
  <c r="B74" i="19"/>
  <c r="F73" i="19"/>
  <c r="E73" i="19"/>
  <c r="D73" i="19"/>
  <c r="C73" i="19"/>
  <c r="B73" i="19"/>
  <c r="F72" i="19"/>
  <c r="E72" i="19"/>
  <c r="D72" i="19"/>
  <c r="C72" i="19"/>
  <c r="B72" i="19"/>
  <c r="F71" i="19"/>
  <c r="E71" i="19"/>
  <c r="D71" i="19"/>
  <c r="C71" i="19"/>
  <c r="B71" i="19"/>
  <c r="F70" i="19"/>
  <c r="E70" i="19"/>
  <c r="D70" i="19"/>
  <c r="C70" i="19"/>
  <c r="B70" i="19"/>
  <c r="F69" i="19"/>
  <c r="E69" i="19"/>
  <c r="D69" i="19"/>
  <c r="C69" i="19"/>
  <c r="B69" i="19"/>
  <c r="F68" i="19"/>
  <c r="E68" i="19"/>
  <c r="D68" i="19"/>
  <c r="C68" i="19"/>
  <c r="B68" i="19"/>
  <c r="F67" i="19"/>
  <c r="E67" i="19"/>
  <c r="D67" i="19"/>
  <c r="C67" i="19"/>
  <c r="B67" i="19"/>
  <c r="F66" i="19"/>
  <c r="E66" i="19"/>
  <c r="D66" i="19"/>
  <c r="C66" i="19"/>
  <c r="B66" i="19"/>
  <c r="F65" i="19"/>
  <c r="E65" i="19"/>
  <c r="D65" i="19"/>
  <c r="C65" i="19"/>
  <c r="B65" i="19"/>
  <c r="F64" i="19"/>
  <c r="E64" i="19"/>
  <c r="D64" i="19"/>
  <c r="C64" i="19"/>
  <c r="B64" i="19"/>
  <c r="F63" i="19"/>
  <c r="E63" i="19"/>
  <c r="D63" i="19"/>
  <c r="C63" i="19"/>
  <c r="B63" i="19"/>
  <c r="F62" i="19"/>
  <c r="E62" i="19"/>
  <c r="D62" i="19"/>
  <c r="C62" i="19"/>
  <c r="B62" i="19"/>
  <c r="F61" i="19"/>
  <c r="E61" i="19"/>
  <c r="D61" i="19"/>
  <c r="C61" i="19"/>
  <c r="B61" i="19"/>
  <c r="F60" i="19"/>
  <c r="E60" i="19"/>
  <c r="D60" i="19"/>
  <c r="C60" i="19"/>
  <c r="B60" i="19"/>
  <c r="F59" i="19"/>
  <c r="E59" i="19"/>
  <c r="D59" i="19"/>
  <c r="C59" i="19"/>
  <c r="B59" i="19"/>
  <c r="F58" i="19"/>
  <c r="E58" i="19"/>
  <c r="D58" i="19"/>
  <c r="C58" i="19"/>
  <c r="B58" i="19"/>
  <c r="F57" i="19"/>
  <c r="E57" i="19"/>
  <c r="D57" i="19"/>
  <c r="C57" i="19"/>
  <c r="B57" i="19"/>
  <c r="F56" i="19"/>
  <c r="E56" i="19"/>
  <c r="D56" i="19"/>
  <c r="C56" i="19"/>
  <c r="B56" i="19"/>
  <c r="F55" i="19"/>
  <c r="E55" i="19"/>
  <c r="D55" i="19"/>
  <c r="C55" i="19"/>
  <c r="B55" i="19"/>
  <c r="F54" i="19"/>
  <c r="E54" i="19"/>
  <c r="D54" i="19"/>
  <c r="C54" i="19"/>
  <c r="B54" i="19"/>
  <c r="F53" i="19"/>
  <c r="E53" i="19"/>
  <c r="D53" i="19"/>
  <c r="C53" i="19"/>
  <c r="B53" i="19"/>
  <c r="F52" i="19"/>
  <c r="E52" i="19"/>
  <c r="D52" i="19"/>
  <c r="C52" i="19"/>
  <c r="B52" i="19"/>
  <c r="F51" i="19"/>
  <c r="E51" i="19"/>
  <c r="D51" i="19"/>
  <c r="C51" i="19"/>
  <c r="B51" i="19"/>
  <c r="F50" i="19"/>
  <c r="E50" i="19"/>
  <c r="D50" i="19"/>
  <c r="C50" i="19"/>
  <c r="B50" i="19"/>
  <c r="F49" i="19"/>
  <c r="E49" i="19"/>
  <c r="D49" i="19"/>
  <c r="C49" i="19"/>
  <c r="B49" i="19"/>
  <c r="F48" i="19"/>
  <c r="E48" i="19"/>
  <c r="D48" i="19"/>
  <c r="C48" i="19"/>
  <c r="B48" i="19"/>
  <c r="F47" i="19"/>
  <c r="E47" i="19"/>
  <c r="D47" i="19"/>
  <c r="C47" i="19"/>
  <c r="B47" i="19"/>
  <c r="F46" i="19"/>
  <c r="E46" i="19"/>
  <c r="D46" i="19"/>
  <c r="C46" i="19"/>
  <c r="B46" i="19"/>
  <c r="F45" i="19"/>
  <c r="E45" i="19"/>
  <c r="D45" i="19"/>
  <c r="C45" i="19"/>
  <c r="B45" i="19"/>
  <c r="F44" i="19"/>
  <c r="E44" i="19"/>
  <c r="D44" i="19"/>
  <c r="C44" i="19"/>
  <c r="B44" i="19"/>
  <c r="F43" i="19"/>
  <c r="E43" i="19"/>
  <c r="D43" i="19"/>
  <c r="C43" i="19"/>
  <c r="B43" i="19"/>
  <c r="F42" i="19"/>
  <c r="E42" i="19"/>
  <c r="D42" i="19"/>
  <c r="C42" i="19"/>
  <c r="B42" i="19"/>
  <c r="F41" i="19"/>
  <c r="E41" i="19"/>
  <c r="D41" i="19"/>
  <c r="C41" i="19"/>
  <c r="B41" i="19"/>
  <c r="F40" i="19"/>
  <c r="E40" i="19"/>
  <c r="D40" i="19"/>
  <c r="C40" i="19"/>
  <c r="B40" i="19"/>
  <c r="F39" i="19"/>
  <c r="E39" i="19"/>
  <c r="D39" i="19"/>
  <c r="C39" i="19"/>
  <c r="B39" i="19"/>
  <c r="F38" i="19"/>
  <c r="E38" i="19"/>
  <c r="D38" i="19"/>
  <c r="C38" i="19"/>
  <c r="B38" i="19"/>
  <c r="F37" i="19"/>
  <c r="E37" i="19"/>
  <c r="D37" i="19"/>
  <c r="C37" i="19"/>
  <c r="B37" i="19"/>
  <c r="F36" i="19"/>
  <c r="E36" i="19"/>
  <c r="D36" i="19"/>
  <c r="C36" i="19"/>
  <c r="B36" i="19"/>
  <c r="F35" i="19"/>
  <c r="E35" i="19"/>
  <c r="D35" i="19"/>
  <c r="C35" i="19"/>
  <c r="B35" i="19"/>
  <c r="F34" i="19"/>
  <c r="E34" i="19"/>
  <c r="D34" i="19"/>
  <c r="C34" i="19"/>
  <c r="B34" i="19"/>
  <c r="F33" i="19"/>
  <c r="E33" i="19"/>
  <c r="D33" i="19"/>
  <c r="C33" i="19"/>
  <c r="B33" i="19"/>
  <c r="F32" i="19"/>
  <c r="E32" i="19"/>
  <c r="D32" i="19"/>
  <c r="C32" i="19"/>
  <c r="B32" i="19"/>
  <c r="F31" i="19"/>
  <c r="E31" i="19"/>
  <c r="D31" i="19"/>
  <c r="C31" i="19"/>
  <c r="B31" i="19"/>
  <c r="F30" i="19"/>
  <c r="E30" i="19"/>
  <c r="D30" i="19"/>
  <c r="C30" i="19"/>
  <c r="B30" i="19"/>
  <c r="F29" i="19"/>
  <c r="E29" i="19"/>
  <c r="D29" i="19"/>
  <c r="C29" i="19"/>
  <c r="B29" i="19"/>
  <c r="F28" i="19"/>
  <c r="E28" i="19"/>
  <c r="D28" i="19"/>
  <c r="C28" i="19"/>
  <c r="B28" i="19"/>
  <c r="F27" i="19"/>
  <c r="E27" i="19"/>
  <c r="D27" i="19"/>
  <c r="C27" i="19"/>
  <c r="B27" i="19"/>
  <c r="F26" i="19"/>
  <c r="E26" i="19"/>
  <c r="D26" i="19"/>
  <c r="C26" i="19"/>
  <c r="B26" i="19"/>
  <c r="F25" i="19"/>
  <c r="E25" i="19"/>
  <c r="D25" i="19"/>
  <c r="C25" i="19"/>
  <c r="B25" i="19"/>
  <c r="F24" i="19"/>
  <c r="E24" i="19"/>
  <c r="D24" i="19"/>
  <c r="C24" i="19"/>
  <c r="B24" i="19"/>
  <c r="F23" i="19"/>
  <c r="E23" i="19"/>
  <c r="D23" i="19"/>
  <c r="C23" i="19"/>
  <c r="B23" i="19"/>
  <c r="F22" i="19"/>
  <c r="E22" i="19"/>
  <c r="D22" i="19"/>
  <c r="C22" i="19"/>
  <c r="B22" i="19"/>
  <c r="F21" i="19"/>
  <c r="E21" i="19"/>
  <c r="D21" i="19"/>
  <c r="C21" i="19"/>
  <c r="B21" i="19"/>
  <c r="F20" i="19"/>
  <c r="E20" i="19"/>
  <c r="D20" i="19"/>
  <c r="C20" i="19"/>
  <c r="B20" i="19"/>
  <c r="F19" i="19"/>
  <c r="E19" i="19"/>
  <c r="D19" i="19"/>
  <c r="C19" i="19"/>
  <c r="B19" i="19"/>
  <c r="F18" i="19"/>
  <c r="E18" i="19"/>
  <c r="D18" i="19"/>
  <c r="C18" i="19"/>
  <c r="B18" i="19"/>
  <c r="F17" i="19"/>
  <c r="E17" i="19"/>
  <c r="D17" i="19"/>
  <c r="C17" i="19"/>
  <c r="B17" i="19"/>
  <c r="F16" i="19"/>
  <c r="E16" i="19"/>
  <c r="D16" i="19"/>
  <c r="C16" i="19"/>
  <c r="B16" i="19"/>
  <c r="F15" i="19"/>
  <c r="E15" i="19"/>
  <c r="D15" i="19"/>
  <c r="C15" i="19"/>
  <c r="B15" i="19"/>
  <c r="F14" i="19"/>
  <c r="E14" i="19"/>
  <c r="D14" i="19"/>
  <c r="C14" i="19"/>
  <c r="B14" i="19"/>
  <c r="F13" i="19"/>
  <c r="E13" i="19"/>
  <c r="D13" i="19"/>
  <c r="C13" i="19"/>
  <c r="B13" i="19"/>
  <c r="F12" i="19"/>
  <c r="E12" i="19"/>
  <c r="D12" i="19"/>
  <c r="C12" i="19"/>
  <c r="B12" i="19"/>
  <c r="F11" i="19"/>
  <c r="E11" i="19"/>
  <c r="D11" i="19"/>
  <c r="C11" i="19"/>
  <c r="B11" i="19"/>
  <c r="F10" i="19"/>
  <c r="E10" i="19"/>
  <c r="D10" i="19"/>
  <c r="C10" i="19"/>
  <c r="B10" i="19"/>
  <c r="F9" i="19"/>
  <c r="E9" i="19"/>
  <c r="D9" i="19"/>
  <c r="C9" i="19"/>
  <c r="B9" i="19"/>
  <c r="F8" i="19"/>
  <c r="E8" i="19"/>
  <c r="D8" i="19"/>
  <c r="C8" i="19"/>
  <c r="B8" i="19"/>
  <c r="F7" i="19"/>
  <c r="E7" i="19"/>
  <c r="D7" i="19"/>
  <c r="C7" i="19"/>
  <c r="B7" i="19"/>
  <c r="F6" i="19"/>
  <c r="E6" i="19"/>
  <c r="D6" i="19"/>
  <c r="C6" i="19"/>
  <c r="B6" i="19"/>
  <c r="F5" i="19"/>
  <c r="E5" i="19"/>
  <c r="D5" i="19"/>
  <c r="C5" i="19"/>
  <c r="B5" i="19"/>
  <c r="F4" i="19"/>
  <c r="E4" i="19"/>
  <c r="D4" i="19"/>
  <c r="C4" i="19"/>
  <c r="B4" i="19"/>
  <c r="F3" i="19"/>
  <c r="E3" i="19"/>
  <c r="D3" i="19"/>
  <c r="C3" i="19"/>
  <c r="B3" i="19"/>
  <c r="F2" i="19"/>
  <c r="B2" i="19"/>
  <c r="J325" i="18"/>
  <c r="N1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K593" i="18"/>
  <c r="I593" i="18"/>
  <c r="K592" i="18"/>
  <c r="I592" i="18"/>
  <c r="K591" i="18"/>
  <c r="I591" i="18"/>
  <c r="K590" i="18"/>
  <c r="I590" i="18"/>
  <c r="K589" i="18"/>
  <c r="I589" i="18"/>
  <c r="K588" i="18"/>
  <c r="I588" i="18"/>
  <c r="K587" i="18"/>
  <c r="I587" i="18"/>
  <c r="K586" i="18"/>
  <c r="I586" i="18"/>
  <c r="K585" i="18"/>
  <c r="I585" i="18"/>
  <c r="K584" i="18"/>
  <c r="I584" i="18"/>
  <c r="K583" i="18"/>
  <c r="I583" i="18"/>
  <c r="K582" i="18"/>
  <c r="I582" i="18"/>
  <c r="K581" i="18"/>
  <c r="I581" i="18"/>
  <c r="K580" i="18"/>
  <c r="I580" i="18"/>
  <c r="K579" i="18"/>
  <c r="I579" i="18"/>
  <c r="K578" i="18"/>
  <c r="I578" i="18"/>
  <c r="K577" i="18"/>
  <c r="I577" i="18"/>
  <c r="K576" i="18"/>
  <c r="I576" i="18"/>
  <c r="K575" i="18"/>
  <c r="I575" i="18"/>
  <c r="K574" i="18"/>
  <c r="I574" i="18"/>
  <c r="K573" i="18"/>
  <c r="I573" i="18"/>
  <c r="K572" i="18"/>
  <c r="I572" i="18"/>
  <c r="K571" i="18"/>
  <c r="I571" i="18"/>
  <c r="K570" i="18"/>
  <c r="I570" i="18"/>
  <c r="K569" i="18"/>
  <c r="I569" i="18"/>
  <c r="K568" i="18"/>
  <c r="I568" i="18"/>
  <c r="K567" i="18"/>
  <c r="I567" i="18"/>
  <c r="K566" i="18"/>
  <c r="I566" i="18"/>
  <c r="K565" i="18"/>
  <c r="I565" i="18"/>
  <c r="K564" i="18"/>
  <c r="I564" i="18"/>
  <c r="K563" i="18"/>
  <c r="I563" i="18"/>
  <c r="K562" i="18"/>
  <c r="I562" i="18"/>
  <c r="K561" i="18"/>
  <c r="I561" i="18"/>
  <c r="K560" i="18"/>
  <c r="I560" i="18"/>
  <c r="K559" i="18"/>
  <c r="I559" i="18"/>
  <c r="K558" i="18"/>
  <c r="I558" i="18"/>
  <c r="K557" i="18"/>
  <c r="I557" i="18"/>
  <c r="K556" i="18"/>
  <c r="I556" i="18"/>
  <c r="K555" i="18"/>
  <c r="I555" i="18"/>
  <c r="K554" i="18"/>
  <c r="I554" i="18"/>
  <c r="K553" i="18"/>
  <c r="I553" i="18"/>
  <c r="K552" i="18"/>
  <c r="I552" i="18"/>
  <c r="K551" i="18"/>
  <c r="I551" i="18"/>
  <c r="K550" i="18"/>
  <c r="I550" i="18"/>
  <c r="K549" i="18"/>
  <c r="I549" i="18"/>
  <c r="K548" i="18"/>
  <c r="I548" i="18"/>
  <c r="K547" i="18"/>
  <c r="I547" i="18"/>
  <c r="K546" i="18"/>
  <c r="I546" i="18"/>
  <c r="K545" i="18"/>
  <c r="I545" i="18"/>
  <c r="K544" i="18"/>
  <c r="I544" i="18"/>
  <c r="K543" i="18"/>
  <c r="I543" i="18"/>
  <c r="K542" i="18"/>
  <c r="I542" i="18"/>
  <c r="K541" i="18"/>
  <c r="I541" i="18"/>
  <c r="K540" i="18"/>
  <c r="I540" i="18"/>
  <c r="K539" i="18"/>
  <c r="I539" i="18"/>
  <c r="K538" i="18"/>
  <c r="I538" i="18"/>
  <c r="K537" i="18"/>
  <c r="I537" i="18"/>
  <c r="K536" i="18"/>
  <c r="I536" i="18"/>
  <c r="K535" i="18"/>
  <c r="I535" i="18"/>
  <c r="K534" i="18"/>
  <c r="I534" i="18"/>
  <c r="K533" i="18"/>
  <c r="I533" i="18"/>
  <c r="K532" i="18"/>
  <c r="I532" i="18"/>
  <c r="K531" i="18"/>
  <c r="I531" i="18"/>
  <c r="K530" i="18"/>
  <c r="I530" i="18"/>
  <c r="K529" i="18"/>
  <c r="I529" i="18"/>
  <c r="K528" i="18"/>
  <c r="I528" i="18"/>
  <c r="K527" i="18"/>
  <c r="I527" i="18"/>
  <c r="K526" i="18"/>
  <c r="I526" i="18"/>
  <c r="K525" i="18"/>
  <c r="I525" i="18"/>
  <c r="K524" i="18"/>
  <c r="I524" i="18"/>
  <c r="K523" i="18"/>
  <c r="I523" i="18"/>
  <c r="K522" i="18"/>
  <c r="I522" i="18"/>
  <c r="K521" i="18"/>
  <c r="I521" i="18"/>
  <c r="K520" i="18"/>
  <c r="I520" i="18"/>
  <c r="K519" i="18"/>
  <c r="I519" i="18"/>
  <c r="K518" i="18"/>
  <c r="I518" i="18"/>
  <c r="K517" i="18"/>
  <c r="I517" i="18"/>
  <c r="K516" i="18"/>
  <c r="I516" i="18"/>
  <c r="K515" i="18"/>
  <c r="I515" i="18"/>
  <c r="K514" i="18"/>
  <c r="I514" i="18"/>
  <c r="K513" i="18"/>
  <c r="I513" i="18"/>
  <c r="K512" i="18"/>
  <c r="I512" i="18"/>
  <c r="K511" i="18"/>
  <c r="I511" i="18"/>
  <c r="K510" i="18"/>
  <c r="I510" i="18"/>
  <c r="K509" i="18"/>
  <c r="I509" i="18"/>
  <c r="K508" i="18"/>
  <c r="I508" i="18"/>
  <c r="K507" i="18"/>
  <c r="I507" i="18"/>
  <c r="K506" i="18"/>
  <c r="I506" i="18"/>
  <c r="K505" i="18"/>
  <c r="I505" i="18"/>
  <c r="K504" i="18"/>
  <c r="I504" i="18"/>
  <c r="K503" i="18"/>
  <c r="I503" i="18"/>
  <c r="K502" i="18"/>
  <c r="I502" i="18"/>
  <c r="K501" i="18"/>
  <c r="I501" i="18"/>
  <c r="K500" i="18"/>
  <c r="I500" i="18"/>
  <c r="K499" i="18"/>
  <c r="I499" i="18"/>
  <c r="K498" i="18"/>
  <c r="I498" i="18"/>
  <c r="K497" i="18"/>
  <c r="I497" i="18"/>
  <c r="K496" i="18"/>
  <c r="I496" i="18"/>
  <c r="K495" i="18"/>
  <c r="I495" i="18"/>
  <c r="K494" i="18"/>
  <c r="I494" i="18"/>
  <c r="K493" i="18"/>
  <c r="I493" i="18"/>
  <c r="K492" i="18"/>
  <c r="I492" i="18"/>
  <c r="K491" i="18"/>
  <c r="I491" i="18"/>
  <c r="K490" i="18"/>
  <c r="I490" i="18"/>
  <c r="K489" i="18"/>
  <c r="I489" i="18"/>
  <c r="K488" i="18"/>
  <c r="I488" i="18"/>
  <c r="K487" i="18"/>
  <c r="I487" i="18"/>
  <c r="K486" i="18"/>
  <c r="I486" i="18"/>
  <c r="K485" i="18"/>
  <c r="I485" i="18"/>
  <c r="K484" i="18"/>
  <c r="I484" i="18"/>
  <c r="K483" i="18"/>
  <c r="I483" i="18"/>
  <c r="K482" i="18"/>
  <c r="I482" i="18"/>
  <c r="K481" i="18"/>
  <c r="I481" i="18"/>
  <c r="K480" i="18"/>
  <c r="I480" i="18"/>
  <c r="K479" i="18"/>
  <c r="I479" i="18"/>
  <c r="K478" i="18"/>
  <c r="I478" i="18"/>
  <c r="K477" i="18"/>
  <c r="I477" i="18"/>
  <c r="K476" i="18"/>
  <c r="I476" i="18"/>
  <c r="K475" i="18"/>
  <c r="I475" i="18"/>
  <c r="K474" i="18"/>
  <c r="I474" i="18"/>
  <c r="K473" i="18"/>
  <c r="I473" i="18"/>
  <c r="K472" i="18"/>
  <c r="I472" i="18"/>
  <c r="K471" i="18"/>
  <c r="I471" i="18"/>
  <c r="K470" i="18"/>
  <c r="I470" i="18"/>
  <c r="K469" i="18"/>
  <c r="I469" i="18"/>
  <c r="K468" i="18"/>
  <c r="I468" i="18"/>
  <c r="K467" i="18"/>
  <c r="I467" i="18"/>
  <c r="K466" i="18"/>
  <c r="I466" i="18"/>
  <c r="K465" i="18"/>
  <c r="I465" i="18"/>
  <c r="K464" i="18"/>
  <c r="I464" i="18"/>
  <c r="K463" i="18"/>
  <c r="I463" i="18"/>
  <c r="K462" i="18"/>
  <c r="I462" i="18"/>
  <c r="K461" i="18"/>
  <c r="I461" i="18"/>
  <c r="K460" i="18"/>
  <c r="I460" i="18"/>
  <c r="K459" i="18"/>
  <c r="I459" i="18"/>
  <c r="K458" i="18"/>
  <c r="I458" i="18"/>
  <c r="K457" i="18"/>
  <c r="I457" i="18"/>
  <c r="K456" i="18"/>
  <c r="I456" i="18"/>
  <c r="K455" i="18"/>
  <c r="I455" i="18"/>
  <c r="K454" i="18"/>
  <c r="I454" i="18"/>
  <c r="K453" i="18"/>
  <c r="I453" i="18"/>
  <c r="K452" i="18"/>
  <c r="I452" i="18"/>
  <c r="K451" i="18"/>
  <c r="I451" i="18"/>
  <c r="K450" i="18"/>
  <c r="I450" i="18"/>
  <c r="K449" i="18"/>
  <c r="I449" i="18"/>
  <c r="K448" i="18"/>
  <c r="I448" i="18"/>
  <c r="K447" i="18"/>
  <c r="I447" i="18"/>
  <c r="K446" i="18"/>
  <c r="I446" i="18"/>
  <c r="K445" i="18"/>
  <c r="I445" i="18"/>
  <c r="K444" i="18"/>
  <c r="I444" i="18"/>
  <c r="K443" i="18"/>
  <c r="I443" i="18"/>
  <c r="K442" i="18"/>
  <c r="I442" i="18"/>
  <c r="K441" i="18"/>
  <c r="I441" i="18"/>
  <c r="K440" i="18"/>
  <c r="I440" i="18"/>
  <c r="K439" i="18"/>
  <c r="I439" i="18"/>
  <c r="K438" i="18"/>
  <c r="I438" i="18"/>
  <c r="K437" i="18"/>
  <c r="I437" i="18"/>
  <c r="K436" i="18"/>
  <c r="I436" i="18"/>
  <c r="K435" i="18"/>
  <c r="I435" i="18"/>
  <c r="K434" i="18"/>
  <c r="I434" i="18"/>
  <c r="K433" i="18"/>
  <c r="I433" i="18"/>
  <c r="K432" i="18"/>
  <c r="I432" i="18"/>
  <c r="K431" i="18"/>
  <c r="I431" i="18"/>
  <c r="K430" i="18"/>
  <c r="I430" i="18"/>
  <c r="K429" i="18"/>
  <c r="I429" i="18"/>
  <c r="K428" i="18"/>
  <c r="I428" i="18"/>
  <c r="K427" i="18"/>
  <c r="I427" i="18"/>
  <c r="K426" i="18"/>
  <c r="I426" i="18"/>
  <c r="K425" i="18"/>
  <c r="I425" i="18"/>
  <c r="K424" i="18"/>
  <c r="I424" i="18"/>
  <c r="K423" i="18"/>
  <c r="I423" i="18"/>
  <c r="K422" i="18"/>
  <c r="I422" i="18"/>
  <c r="K421" i="18"/>
  <c r="I421" i="18"/>
  <c r="K420" i="18"/>
  <c r="I420" i="18"/>
  <c r="K419" i="18"/>
  <c r="I419" i="18"/>
  <c r="K418" i="18"/>
  <c r="I418" i="18"/>
  <c r="K417" i="18"/>
  <c r="I417" i="18"/>
  <c r="K416" i="18"/>
  <c r="I416" i="18"/>
  <c r="K415" i="18"/>
  <c r="I415" i="18"/>
  <c r="K414" i="18"/>
  <c r="I414" i="18"/>
  <c r="K413" i="18"/>
  <c r="I413" i="18"/>
  <c r="K412" i="18"/>
  <c r="I412" i="18"/>
  <c r="K411" i="18"/>
  <c r="I411" i="18"/>
  <c r="K410" i="18"/>
  <c r="I410" i="18"/>
  <c r="K409" i="18"/>
  <c r="I409" i="18"/>
  <c r="K408" i="18"/>
  <c r="I408" i="18"/>
  <c r="K407" i="18"/>
  <c r="I407" i="18"/>
  <c r="K406" i="18"/>
  <c r="I406" i="18"/>
  <c r="K405" i="18"/>
  <c r="I405" i="18"/>
  <c r="K404" i="18"/>
  <c r="I404" i="18"/>
  <c r="K403" i="18"/>
  <c r="I403" i="18"/>
  <c r="K402" i="18"/>
  <c r="I402" i="18"/>
  <c r="K401" i="18"/>
  <c r="I401" i="18"/>
  <c r="K400" i="18"/>
  <c r="I400" i="18"/>
  <c r="K399" i="18"/>
  <c r="I399" i="18"/>
  <c r="K398" i="18"/>
  <c r="I398" i="18"/>
  <c r="K397" i="18"/>
  <c r="I397" i="18"/>
  <c r="K396" i="18"/>
  <c r="I396" i="18"/>
  <c r="K395" i="18"/>
  <c r="I395" i="18"/>
  <c r="K394" i="18"/>
  <c r="I394" i="18"/>
  <c r="K393" i="18"/>
  <c r="I393" i="18"/>
  <c r="K392" i="18"/>
  <c r="I392" i="18"/>
  <c r="K391" i="18"/>
  <c r="I391" i="18"/>
  <c r="K390" i="18"/>
  <c r="I390" i="18"/>
  <c r="K389" i="18"/>
  <c r="I389" i="18"/>
  <c r="K388" i="18"/>
  <c r="I388" i="18"/>
  <c r="K387" i="18"/>
  <c r="I387" i="18"/>
  <c r="K386" i="18"/>
  <c r="I386" i="18"/>
  <c r="K385" i="18"/>
  <c r="I385" i="18"/>
  <c r="K384" i="18"/>
  <c r="I384" i="18"/>
  <c r="K383" i="18"/>
  <c r="I383" i="18"/>
  <c r="K382" i="18"/>
  <c r="I382" i="18"/>
  <c r="K381" i="18"/>
  <c r="I381" i="18"/>
  <c r="K380" i="18"/>
  <c r="I380" i="18"/>
  <c r="K379" i="18"/>
  <c r="I379" i="18"/>
  <c r="K378" i="18"/>
  <c r="I378" i="18"/>
  <c r="K377" i="18"/>
  <c r="I377" i="18"/>
  <c r="K376" i="18"/>
  <c r="I376" i="18"/>
  <c r="K375" i="18"/>
  <c r="I375" i="18"/>
  <c r="K374" i="18"/>
  <c r="I374" i="18"/>
  <c r="K373" i="18"/>
  <c r="I373" i="18"/>
  <c r="K372" i="18"/>
  <c r="I372" i="18"/>
  <c r="K371" i="18"/>
  <c r="I371" i="18"/>
  <c r="K370" i="18"/>
  <c r="I370" i="18"/>
  <c r="K369" i="18"/>
  <c r="I369" i="18"/>
  <c r="K368" i="18"/>
  <c r="I368" i="18"/>
  <c r="K367" i="18"/>
  <c r="I367" i="18"/>
  <c r="K366" i="18"/>
  <c r="I366" i="18"/>
  <c r="K365" i="18"/>
  <c r="I365" i="18"/>
  <c r="K364" i="18"/>
  <c r="I364" i="18"/>
  <c r="K363" i="18"/>
  <c r="I363" i="18"/>
  <c r="K362" i="18"/>
  <c r="I362" i="18"/>
  <c r="K361" i="18"/>
  <c r="I361" i="18"/>
  <c r="K360" i="18"/>
  <c r="I360" i="18"/>
  <c r="K359" i="18"/>
  <c r="I359" i="18"/>
  <c r="K358" i="18"/>
  <c r="I358" i="18"/>
  <c r="K357" i="18"/>
  <c r="I357" i="18"/>
  <c r="K356" i="18"/>
  <c r="I356" i="18"/>
  <c r="K355" i="18"/>
  <c r="I355" i="18"/>
  <c r="K354" i="18"/>
  <c r="I354" i="18"/>
  <c r="K353" i="18"/>
  <c r="I353" i="18"/>
  <c r="K352" i="18"/>
  <c r="I352" i="18"/>
  <c r="K351" i="18"/>
  <c r="I351" i="18"/>
  <c r="K350" i="18"/>
  <c r="I350" i="18"/>
  <c r="K349" i="18"/>
  <c r="I349" i="18"/>
  <c r="K348" i="18"/>
  <c r="I348" i="18"/>
  <c r="K347" i="18"/>
  <c r="I347" i="18"/>
  <c r="K346" i="18"/>
  <c r="I346" i="18"/>
  <c r="K345" i="18"/>
  <c r="I345" i="18"/>
  <c r="K344" i="18"/>
  <c r="I344" i="18"/>
  <c r="K343" i="18"/>
  <c r="I343" i="18"/>
  <c r="K342" i="18"/>
  <c r="I342" i="18"/>
  <c r="K341" i="18"/>
  <c r="I341" i="18"/>
  <c r="K340" i="18"/>
  <c r="I340" i="18"/>
  <c r="K339" i="18"/>
  <c r="I339" i="18"/>
  <c r="K338" i="18"/>
  <c r="I338" i="18"/>
  <c r="K337" i="18"/>
  <c r="I337" i="18"/>
  <c r="K336" i="18"/>
  <c r="I336" i="18"/>
  <c r="K335" i="18"/>
  <c r="I335" i="18"/>
  <c r="K334" i="18"/>
  <c r="I334" i="18"/>
  <c r="K333" i="18"/>
  <c r="I333" i="18"/>
  <c r="K332" i="18"/>
  <c r="I332" i="18"/>
  <c r="K331" i="18"/>
  <c r="I331" i="18"/>
  <c r="K330" i="18"/>
  <c r="I330" i="18"/>
  <c r="K329" i="18"/>
  <c r="I329" i="18"/>
  <c r="K328" i="18"/>
  <c r="I328" i="18"/>
  <c r="K327" i="18"/>
  <c r="I327" i="18"/>
  <c r="K326" i="18"/>
  <c r="I326" i="18"/>
  <c r="K325" i="18"/>
  <c r="I325" i="18"/>
  <c r="K324" i="18"/>
  <c r="I324" i="18"/>
  <c r="K323" i="18"/>
  <c r="I323" i="18"/>
  <c r="K322" i="18"/>
  <c r="I322" i="18"/>
  <c r="K321" i="18"/>
  <c r="I321" i="18"/>
  <c r="K320" i="18"/>
  <c r="I320" i="18"/>
  <c r="K319" i="18"/>
  <c r="I319" i="18"/>
  <c r="K318" i="18"/>
  <c r="I318" i="18"/>
  <c r="K317" i="18"/>
  <c r="I317" i="18"/>
  <c r="K316" i="18"/>
  <c r="I316" i="18"/>
  <c r="K315" i="18"/>
  <c r="I315" i="18"/>
  <c r="K314" i="18"/>
  <c r="I314" i="18"/>
  <c r="K313" i="18"/>
  <c r="I313" i="18"/>
  <c r="K312" i="18"/>
  <c r="I312" i="18"/>
  <c r="K311" i="18"/>
  <c r="I311" i="18"/>
  <c r="K310" i="18"/>
  <c r="I310" i="18"/>
  <c r="K309" i="18"/>
  <c r="I309" i="18"/>
  <c r="K308" i="18"/>
  <c r="I308" i="18"/>
  <c r="K307" i="18"/>
  <c r="I307" i="18"/>
  <c r="K306" i="18"/>
  <c r="I306" i="18"/>
  <c r="K305" i="18"/>
  <c r="I305" i="18"/>
  <c r="K304" i="18"/>
  <c r="I304" i="18"/>
  <c r="K303" i="18"/>
  <c r="I303" i="18"/>
  <c r="K302" i="18"/>
  <c r="I302" i="18"/>
  <c r="K301" i="18"/>
  <c r="I301" i="18"/>
  <c r="K300" i="18"/>
  <c r="I300" i="18"/>
  <c r="K299" i="18"/>
  <c r="I299" i="18"/>
  <c r="K298" i="18"/>
  <c r="I298" i="18"/>
  <c r="K297" i="18"/>
  <c r="I297" i="18"/>
  <c r="K296" i="18"/>
  <c r="I296" i="18"/>
  <c r="K295" i="18"/>
  <c r="I295" i="18"/>
  <c r="K294" i="18"/>
  <c r="I294" i="18"/>
  <c r="K293" i="18"/>
  <c r="I293" i="18"/>
  <c r="K292" i="18"/>
  <c r="I292" i="18"/>
  <c r="K291" i="18"/>
  <c r="I291" i="18"/>
  <c r="K290" i="18"/>
  <c r="I290" i="18"/>
  <c r="K289" i="18"/>
  <c r="I289" i="18"/>
  <c r="K288" i="18"/>
  <c r="I288" i="18"/>
  <c r="K287" i="18"/>
  <c r="I287" i="18"/>
  <c r="K286" i="18"/>
  <c r="I286" i="18"/>
  <c r="K285" i="18"/>
  <c r="I285" i="18"/>
  <c r="K284" i="18"/>
  <c r="I284" i="18"/>
  <c r="K283" i="18"/>
  <c r="I283" i="18"/>
  <c r="K282" i="18"/>
  <c r="I282" i="18"/>
  <c r="K281" i="18"/>
  <c r="I281" i="18"/>
  <c r="K280" i="18"/>
  <c r="I280" i="18"/>
  <c r="K279" i="18"/>
  <c r="I279" i="18"/>
  <c r="K278" i="18"/>
  <c r="I278" i="18"/>
  <c r="K277" i="18"/>
  <c r="I277" i="18"/>
  <c r="K276" i="18"/>
  <c r="I276" i="18"/>
  <c r="K275" i="18"/>
  <c r="I275" i="18"/>
  <c r="K274" i="18"/>
  <c r="I274" i="18"/>
  <c r="K273" i="18"/>
  <c r="I273" i="18"/>
  <c r="K272" i="18"/>
  <c r="I272" i="18"/>
  <c r="K271" i="18"/>
  <c r="I271" i="18"/>
  <c r="K270" i="18"/>
  <c r="I270" i="18"/>
  <c r="K269" i="18"/>
  <c r="I269" i="18"/>
  <c r="K268" i="18"/>
  <c r="I268" i="18"/>
  <c r="K267" i="18"/>
  <c r="I267" i="18"/>
  <c r="K266" i="18"/>
  <c r="I266" i="18"/>
  <c r="K265" i="18"/>
  <c r="I265" i="18"/>
  <c r="K264" i="18"/>
  <c r="I264" i="18"/>
  <c r="K263" i="18"/>
  <c r="I263" i="18"/>
  <c r="K262" i="18"/>
  <c r="I262" i="18"/>
  <c r="K261" i="18"/>
  <c r="I261" i="18"/>
  <c r="K260" i="18"/>
  <c r="I260" i="18"/>
  <c r="K259" i="18"/>
  <c r="I259" i="18"/>
  <c r="K258" i="18"/>
  <c r="I258" i="18"/>
  <c r="K257" i="18"/>
  <c r="I257" i="18"/>
  <c r="K256" i="18"/>
  <c r="I256" i="18"/>
  <c r="K255" i="18"/>
  <c r="I255" i="18"/>
  <c r="K254" i="18"/>
  <c r="I254" i="18"/>
  <c r="K253" i="18"/>
  <c r="I253" i="18"/>
  <c r="K252" i="18"/>
  <c r="I252" i="18"/>
  <c r="K251" i="18"/>
  <c r="I251" i="18"/>
  <c r="K250" i="18"/>
  <c r="I250" i="18"/>
  <c r="K249" i="18"/>
  <c r="I249" i="18"/>
  <c r="K248" i="18"/>
  <c r="I248" i="18"/>
  <c r="K247" i="18"/>
  <c r="I247" i="18"/>
  <c r="K246" i="18"/>
  <c r="I246" i="18"/>
  <c r="K245" i="18"/>
  <c r="I245" i="18"/>
  <c r="K244" i="18"/>
  <c r="I244" i="18"/>
  <c r="K243" i="18"/>
  <c r="I243" i="18"/>
  <c r="K242" i="18"/>
  <c r="I242" i="18"/>
  <c r="K241" i="18"/>
  <c r="I241" i="18"/>
  <c r="K240" i="18"/>
  <c r="I240" i="18"/>
  <c r="K239" i="18"/>
  <c r="I239" i="18"/>
  <c r="K238" i="18"/>
  <c r="I238" i="18"/>
  <c r="K237" i="18"/>
  <c r="I237" i="18"/>
  <c r="K236" i="18"/>
  <c r="I236" i="18"/>
  <c r="K235" i="18"/>
  <c r="I235" i="18"/>
  <c r="K234" i="18"/>
  <c r="I234" i="18"/>
  <c r="K233" i="18"/>
  <c r="I233" i="18"/>
  <c r="K232" i="18"/>
  <c r="I232" i="18"/>
  <c r="K231" i="18"/>
  <c r="I231" i="18"/>
  <c r="K230" i="18"/>
  <c r="I230" i="18"/>
  <c r="K229" i="18"/>
  <c r="I229" i="18"/>
  <c r="K228" i="18"/>
  <c r="I228" i="18"/>
  <c r="K227" i="18"/>
  <c r="I227" i="18"/>
  <c r="K226" i="18"/>
  <c r="I226" i="18"/>
  <c r="K225" i="18"/>
  <c r="I225" i="18"/>
  <c r="K224" i="18"/>
  <c r="I224" i="18"/>
  <c r="K223" i="18"/>
  <c r="I223" i="18"/>
  <c r="K222" i="18"/>
  <c r="I222" i="18"/>
  <c r="K221" i="18"/>
  <c r="I221" i="18"/>
  <c r="K220" i="18"/>
  <c r="I220" i="18"/>
  <c r="K219" i="18"/>
  <c r="I219" i="18"/>
  <c r="K218" i="18"/>
  <c r="I218" i="18"/>
  <c r="K217" i="18"/>
  <c r="I217" i="18"/>
  <c r="K216" i="18"/>
  <c r="I216" i="18"/>
  <c r="K215" i="18"/>
  <c r="I215" i="18"/>
  <c r="K214" i="18"/>
  <c r="I214" i="18"/>
  <c r="K213" i="18"/>
  <c r="I213" i="18"/>
  <c r="K212" i="18"/>
  <c r="I212" i="18"/>
  <c r="K211" i="18"/>
  <c r="I211" i="18"/>
  <c r="K210" i="18"/>
  <c r="I210" i="18"/>
  <c r="K209" i="18"/>
  <c r="I209" i="18"/>
  <c r="K208" i="18"/>
  <c r="I208" i="18"/>
  <c r="K207" i="18"/>
  <c r="I207" i="18"/>
  <c r="K206" i="18"/>
  <c r="I206" i="18"/>
  <c r="K205" i="18"/>
  <c r="I205" i="18"/>
  <c r="K204" i="18"/>
  <c r="I204" i="18"/>
  <c r="K203" i="18"/>
  <c r="I203" i="18"/>
  <c r="K202" i="18"/>
  <c r="I202" i="18"/>
  <c r="K201" i="18"/>
  <c r="I201" i="18"/>
  <c r="K200" i="18"/>
  <c r="I200" i="18"/>
  <c r="K199" i="18"/>
  <c r="I199" i="18"/>
  <c r="K198" i="18"/>
  <c r="I198" i="18"/>
  <c r="K197" i="18"/>
  <c r="I197" i="18"/>
  <c r="K196" i="18"/>
  <c r="I196" i="18"/>
  <c r="K195" i="18"/>
  <c r="I195" i="18"/>
  <c r="K194" i="18"/>
  <c r="I194" i="18"/>
  <c r="K193" i="18"/>
  <c r="I193" i="18"/>
  <c r="K192" i="18"/>
  <c r="I192" i="18"/>
  <c r="K191" i="18"/>
  <c r="I191" i="18"/>
  <c r="K190" i="18"/>
  <c r="I190" i="18"/>
  <c r="K189" i="18"/>
  <c r="I189" i="18"/>
  <c r="K188" i="18"/>
  <c r="I188" i="18"/>
  <c r="K187" i="18"/>
  <c r="I187" i="18"/>
  <c r="K186" i="18"/>
  <c r="I186" i="18"/>
  <c r="K185" i="18"/>
  <c r="I185" i="18"/>
  <c r="K184" i="18"/>
  <c r="I184" i="18"/>
  <c r="K183" i="18"/>
  <c r="I183" i="18"/>
  <c r="K182" i="18"/>
  <c r="I182" i="18"/>
  <c r="K181" i="18"/>
  <c r="I181" i="18"/>
  <c r="K180" i="18"/>
  <c r="I180" i="18"/>
  <c r="K179" i="18"/>
  <c r="I179" i="18"/>
  <c r="K178" i="18"/>
  <c r="I178" i="18"/>
  <c r="K177" i="18"/>
  <c r="I177" i="18"/>
  <c r="K176" i="18"/>
  <c r="I176" i="18"/>
  <c r="K175" i="18"/>
  <c r="I175" i="18"/>
  <c r="K174" i="18"/>
  <c r="I174" i="18"/>
  <c r="K173" i="18"/>
  <c r="I173" i="18"/>
  <c r="K172" i="18"/>
  <c r="I172" i="18"/>
  <c r="K171" i="18"/>
  <c r="I171" i="18"/>
  <c r="K170" i="18"/>
  <c r="I170" i="18"/>
  <c r="K169" i="18"/>
  <c r="I169" i="18"/>
  <c r="K168" i="18"/>
  <c r="I168" i="18"/>
  <c r="K167" i="18"/>
  <c r="I167" i="18"/>
  <c r="K166" i="18"/>
  <c r="I166" i="18"/>
  <c r="K165" i="18"/>
  <c r="I165" i="18"/>
  <c r="K164" i="18"/>
  <c r="I164" i="18"/>
  <c r="K163" i="18"/>
  <c r="I163" i="18"/>
  <c r="K162" i="18"/>
  <c r="I162" i="18"/>
  <c r="K161" i="18"/>
  <c r="I161" i="18"/>
  <c r="K160" i="18"/>
  <c r="I160" i="18"/>
  <c r="K159" i="18"/>
  <c r="I159" i="18"/>
  <c r="K158" i="18"/>
  <c r="I158" i="18"/>
  <c r="K157" i="18"/>
  <c r="I157" i="18"/>
  <c r="K156" i="18"/>
  <c r="I156" i="18"/>
  <c r="K155" i="18"/>
  <c r="I155" i="18"/>
  <c r="K154" i="18"/>
  <c r="I154" i="18"/>
  <c r="K153" i="18"/>
  <c r="I153" i="18"/>
  <c r="K152" i="18"/>
  <c r="I152" i="18"/>
  <c r="K151" i="18"/>
  <c r="I151" i="18"/>
  <c r="K150" i="18"/>
  <c r="I150" i="18"/>
  <c r="K149" i="18"/>
  <c r="I149" i="18"/>
  <c r="K148" i="18"/>
  <c r="I148" i="18"/>
  <c r="K147" i="18"/>
  <c r="I147" i="18"/>
  <c r="K146" i="18"/>
  <c r="I146" i="18"/>
  <c r="K145" i="18"/>
  <c r="I145" i="18"/>
  <c r="K144" i="18"/>
  <c r="I144" i="18"/>
  <c r="K143" i="18"/>
  <c r="I143" i="18"/>
  <c r="K142" i="18"/>
  <c r="I142" i="18"/>
  <c r="K141" i="18"/>
  <c r="I141" i="18"/>
  <c r="K140" i="18"/>
  <c r="I140" i="18"/>
  <c r="K139" i="18"/>
  <c r="I139" i="18"/>
  <c r="K138" i="18"/>
  <c r="I138" i="18"/>
  <c r="K137" i="18"/>
  <c r="I137" i="18"/>
  <c r="K136" i="18"/>
  <c r="I136" i="18"/>
  <c r="K135" i="18"/>
  <c r="I135" i="18"/>
  <c r="K134" i="18"/>
  <c r="I134" i="18"/>
  <c r="K133" i="18"/>
  <c r="I133" i="18"/>
  <c r="K132" i="18"/>
  <c r="I132" i="18"/>
  <c r="K131" i="18"/>
  <c r="I131" i="18"/>
  <c r="K130" i="18"/>
  <c r="I130" i="18"/>
  <c r="K129" i="18"/>
  <c r="I129" i="18"/>
  <c r="K128" i="18"/>
  <c r="I128" i="18"/>
  <c r="K127" i="18"/>
  <c r="I127" i="18"/>
  <c r="K126" i="18"/>
  <c r="I126" i="18"/>
  <c r="K125" i="18"/>
  <c r="I125" i="18"/>
  <c r="K124" i="18"/>
  <c r="I124" i="18"/>
  <c r="K123" i="18"/>
  <c r="I123" i="18"/>
  <c r="K122" i="18"/>
  <c r="I122" i="18"/>
  <c r="K121" i="18"/>
  <c r="I121" i="18"/>
  <c r="K120" i="18"/>
  <c r="I120" i="18"/>
  <c r="K119" i="18"/>
  <c r="I119" i="18"/>
  <c r="K118" i="18"/>
  <c r="I118" i="18"/>
  <c r="K117" i="18"/>
  <c r="I117" i="18"/>
  <c r="K116" i="18"/>
  <c r="I116" i="18"/>
  <c r="K115" i="18"/>
  <c r="I115" i="18"/>
  <c r="K114" i="18"/>
  <c r="I114" i="18"/>
  <c r="K113" i="18"/>
  <c r="I113" i="18"/>
  <c r="K112" i="18"/>
  <c r="I112" i="18"/>
  <c r="K111" i="18"/>
  <c r="I111" i="18"/>
  <c r="K110" i="18"/>
  <c r="I110" i="18"/>
  <c r="K109" i="18"/>
  <c r="I109" i="18"/>
  <c r="K108" i="18"/>
  <c r="I108" i="18"/>
  <c r="K107" i="18"/>
  <c r="I107" i="18"/>
  <c r="K106" i="18"/>
  <c r="I106" i="18"/>
  <c r="K105" i="18"/>
  <c r="I105" i="18"/>
  <c r="K104" i="18"/>
  <c r="I104" i="18"/>
  <c r="K103" i="18"/>
  <c r="I103" i="18"/>
  <c r="K102" i="18"/>
  <c r="I102" i="18"/>
  <c r="K101" i="18"/>
  <c r="I101" i="18"/>
  <c r="K100" i="18"/>
  <c r="I100" i="18"/>
  <c r="K99" i="18"/>
  <c r="I99" i="18"/>
  <c r="K98" i="18"/>
  <c r="I98" i="18"/>
  <c r="K97" i="18"/>
  <c r="I97" i="18"/>
  <c r="K96" i="18"/>
  <c r="I96" i="18"/>
  <c r="K95" i="18"/>
  <c r="I95" i="18"/>
  <c r="K94" i="18"/>
  <c r="I94" i="18"/>
  <c r="K93" i="18"/>
  <c r="I93" i="18"/>
  <c r="K92" i="18"/>
  <c r="I92" i="18"/>
  <c r="K91" i="18"/>
  <c r="I91" i="18"/>
  <c r="K90" i="18"/>
  <c r="I90" i="18"/>
  <c r="K89" i="18"/>
  <c r="I89" i="18"/>
  <c r="K88" i="18"/>
  <c r="I88" i="18"/>
  <c r="K87" i="18"/>
  <c r="I87" i="18"/>
  <c r="K86" i="18"/>
  <c r="I86" i="18"/>
  <c r="K85" i="18"/>
  <c r="I85" i="18"/>
  <c r="K84" i="18"/>
  <c r="I84" i="18"/>
  <c r="K83" i="18"/>
  <c r="I83" i="18"/>
  <c r="K82" i="18"/>
  <c r="I82" i="18"/>
  <c r="K81" i="18"/>
  <c r="I81" i="18"/>
  <c r="K80" i="18"/>
  <c r="I80" i="18"/>
  <c r="K79" i="18"/>
  <c r="I79" i="18"/>
  <c r="K78" i="18"/>
  <c r="I78" i="18"/>
  <c r="K77" i="18"/>
  <c r="I77" i="18"/>
  <c r="K76" i="18"/>
  <c r="I76" i="18"/>
  <c r="K75" i="18"/>
  <c r="I75" i="18"/>
  <c r="K74" i="18"/>
  <c r="I74" i="18"/>
  <c r="K73" i="18"/>
  <c r="I73" i="18"/>
  <c r="K72" i="18"/>
  <c r="I72" i="18"/>
  <c r="K71" i="18"/>
  <c r="I71" i="18"/>
  <c r="K70" i="18"/>
  <c r="I70" i="18"/>
  <c r="K69" i="18"/>
  <c r="I69" i="18"/>
  <c r="K68" i="18"/>
  <c r="I68" i="18"/>
  <c r="K67" i="18"/>
  <c r="I67" i="18"/>
  <c r="K66" i="18"/>
  <c r="I66" i="18"/>
  <c r="K65" i="18"/>
  <c r="I65" i="18"/>
  <c r="K64" i="18"/>
  <c r="I64" i="18"/>
  <c r="K63" i="18"/>
  <c r="I63" i="18"/>
  <c r="K62" i="18"/>
  <c r="I62" i="18"/>
  <c r="K61" i="18"/>
  <c r="I61" i="18"/>
  <c r="K60" i="18"/>
  <c r="I60" i="18"/>
  <c r="K59" i="18"/>
  <c r="I59" i="18"/>
  <c r="K58" i="18"/>
  <c r="I58" i="18"/>
  <c r="K57" i="18"/>
  <c r="I57" i="18"/>
  <c r="K56" i="18"/>
  <c r="I56" i="18"/>
  <c r="K55" i="18"/>
  <c r="I55" i="18"/>
  <c r="K54" i="18"/>
  <c r="I54" i="18"/>
  <c r="K53" i="18"/>
  <c r="I53" i="18"/>
  <c r="K52" i="18"/>
  <c r="I52" i="18"/>
  <c r="K51" i="18"/>
  <c r="I51" i="18"/>
  <c r="K50" i="18"/>
  <c r="I50" i="18"/>
  <c r="K49" i="18"/>
  <c r="I49" i="18"/>
  <c r="K48" i="18"/>
  <c r="I48" i="18"/>
  <c r="K47" i="18"/>
  <c r="I47" i="18"/>
  <c r="K46" i="18"/>
  <c r="I46" i="18"/>
  <c r="K45" i="18"/>
  <c r="I45" i="18"/>
  <c r="K44" i="18"/>
  <c r="I44" i="18"/>
  <c r="K43" i="18"/>
  <c r="I43" i="18"/>
  <c r="K42" i="18"/>
  <c r="I42" i="18"/>
  <c r="K41" i="18"/>
  <c r="I41" i="18"/>
  <c r="K40" i="18"/>
  <c r="I40" i="18"/>
  <c r="K39" i="18"/>
  <c r="I39" i="18"/>
  <c r="K38" i="18"/>
  <c r="I38" i="18"/>
  <c r="K37" i="18"/>
  <c r="I37" i="18"/>
  <c r="K36" i="18"/>
  <c r="I36" i="18"/>
  <c r="K35" i="18"/>
  <c r="I35" i="18"/>
  <c r="K34" i="18"/>
  <c r="I34" i="18"/>
  <c r="K33" i="18"/>
  <c r="I33" i="18"/>
  <c r="K32" i="18"/>
  <c r="I32" i="18"/>
  <c r="K31" i="18"/>
  <c r="I31" i="18"/>
  <c r="K30" i="18"/>
  <c r="I30" i="18"/>
  <c r="K29" i="18"/>
  <c r="I29" i="18"/>
  <c r="K28" i="18"/>
  <c r="I28" i="18"/>
  <c r="K27" i="18"/>
  <c r="I27" i="18"/>
  <c r="K26" i="18"/>
  <c r="I26" i="18"/>
  <c r="K25" i="18"/>
  <c r="I25" i="18"/>
  <c r="K24" i="18"/>
  <c r="I24" i="18"/>
  <c r="K23" i="18"/>
  <c r="I23" i="18"/>
  <c r="K22" i="18"/>
  <c r="I22" i="18"/>
  <c r="K21" i="18"/>
  <c r="I21" i="18"/>
  <c r="K20" i="18"/>
  <c r="I20" i="18"/>
  <c r="K19" i="18"/>
  <c r="I19" i="18"/>
  <c r="K18" i="18"/>
  <c r="I18" i="18"/>
  <c r="K17" i="18"/>
  <c r="I17" i="18"/>
  <c r="K16" i="18"/>
  <c r="I16" i="18"/>
  <c r="K15" i="18"/>
  <c r="I15" i="18"/>
  <c r="K14" i="18"/>
  <c r="I14" i="18"/>
  <c r="K13" i="18"/>
  <c r="I13" i="18"/>
  <c r="K12" i="18"/>
  <c r="I12" i="18"/>
  <c r="K11" i="18"/>
  <c r="I11" i="18"/>
  <c r="K10" i="18"/>
  <c r="I10" i="18"/>
  <c r="K9" i="18"/>
  <c r="I9" i="18"/>
  <c r="K8" i="18"/>
  <c r="I8" i="18"/>
  <c r="K7" i="18"/>
  <c r="I7" i="18"/>
  <c r="K6" i="18"/>
  <c r="I6" i="18"/>
  <c r="K5" i="18"/>
  <c r="I5" i="18"/>
  <c r="K4" i="18"/>
  <c r="I4" i="18"/>
  <c r="K3" i="18"/>
  <c r="I3" i="18"/>
  <c r="K2" i="18"/>
  <c r="I2" i="18"/>
  <c r="K2" i="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" i="16"/>
  <c r="F2" i="16"/>
  <c r="F245" i="17"/>
  <c r="E245" i="17"/>
  <c r="D245" i="17"/>
  <c r="C245" i="17"/>
  <c r="B245" i="17"/>
  <c r="F244" i="17"/>
  <c r="E244" i="17"/>
  <c r="D244" i="17"/>
  <c r="C244" i="17"/>
  <c r="B244" i="17"/>
  <c r="F243" i="17"/>
  <c r="E243" i="17"/>
  <c r="D243" i="17"/>
  <c r="C243" i="17"/>
  <c r="B243" i="17"/>
  <c r="F242" i="17"/>
  <c r="E242" i="17"/>
  <c r="D242" i="17"/>
  <c r="C242" i="17"/>
  <c r="B242" i="17"/>
  <c r="F241" i="17"/>
  <c r="E241" i="17"/>
  <c r="D241" i="17"/>
  <c r="C241" i="17"/>
  <c r="B241" i="17"/>
  <c r="F240" i="17"/>
  <c r="E240" i="17"/>
  <c r="D240" i="17"/>
  <c r="C240" i="17"/>
  <c r="B240" i="17"/>
  <c r="F239" i="17"/>
  <c r="E239" i="17"/>
  <c r="D239" i="17"/>
  <c r="C239" i="17"/>
  <c r="B239" i="17"/>
  <c r="F238" i="17"/>
  <c r="E238" i="17"/>
  <c r="D238" i="17"/>
  <c r="C238" i="17"/>
  <c r="B238" i="17"/>
  <c r="F237" i="17"/>
  <c r="E237" i="17"/>
  <c r="D237" i="17"/>
  <c r="C237" i="17"/>
  <c r="B237" i="17"/>
  <c r="F236" i="17"/>
  <c r="E236" i="17"/>
  <c r="D236" i="17"/>
  <c r="C236" i="17"/>
  <c r="B236" i="17"/>
  <c r="F235" i="17"/>
  <c r="E235" i="17"/>
  <c r="D235" i="17"/>
  <c r="C235" i="17"/>
  <c r="B235" i="17"/>
  <c r="F234" i="17"/>
  <c r="E234" i="17"/>
  <c r="D234" i="17"/>
  <c r="C234" i="17"/>
  <c r="B234" i="17"/>
  <c r="F233" i="17"/>
  <c r="E233" i="17"/>
  <c r="D233" i="17"/>
  <c r="C233" i="17"/>
  <c r="B233" i="17"/>
  <c r="F232" i="17"/>
  <c r="E232" i="17"/>
  <c r="D232" i="17"/>
  <c r="C232" i="17"/>
  <c r="B232" i="17"/>
  <c r="F231" i="17"/>
  <c r="E231" i="17"/>
  <c r="D231" i="17"/>
  <c r="C231" i="17"/>
  <c r="B231" i="17"/>
  <c r="F230" i="17"/>
  <c r="E230" i="17"/>
  <c r="D230" i="17"/>
  <c r="C230" i="17"/>
  <c r="B230" i="17"/>
  <c r="F229" i="17"/>
  <c r="E229" i="17"/>
  <c r="D229" i="17"/>
  <c r="C229" i="17"/>
  <c r="B229" i="17"/>
  <c r="F228" i="17"/>
  <c r="E228" i="17"/>
  <c r="D228" i="17"/>
  <c r="C228" i="17"/>
  <c r="B228" i="17"/>
  <c r="F227" i="17"/>
  <c r="E227" i="17"/>
  <c r="D227" i="17"/>
  <c r="C227" i="17"/>
  <c r="B227" i="17"/>
  <c r="F226" i="17"/>
  <c r="E226" i="17"/>
  <c r="D226" i="17"/>
  <c r="C226" i="17"/>
  <c r="B226" i="17"/>
  <c r="F225" i="17"/>
  <c r="E225" i="17"/>
  <c r="D225" i="17"/>
  <c r="C225" i="17"/>
  <c r="B225" i="17"/>
  <c r="F224" i="17"/>
  <c r="E224" i="17"/>
  <c r="D224" i="17"/>
  <c r="C224" i="17"/>
  <c r="B224" i="17"/>
  <c r="F223" i="17"/>
  <c r="E223" i="17"/>
  <c r="D223" i="17"/>
  <c r="C223" i="17"/>
  <c r="B223" i="17"/>
  <c r="F222" i="17"/>
  <c r="E222" i="17"/>
  <c r="D222" i="17"/>
  <c r="C222" i="17"/>
  <c r="B222" i="17"/>
  <c r="F221" i="17"/>
  <c r="E221" i="17"/>
  <c r="D221" i="17"/>
  <c r="C221" i="17"/>
  <c r="B221" i="17"/>
  <c r="F220" i="17"/>
  <c r="E220" i="17"/>
  <c r="D220" i="17"/>
  <c r="C220" i="17"/>
  <c r="B220" i="17"/>
  <c r="F219" i="17"/>
  <c r="E219" i="17"/>
  <c r="D219" i="17"/>
  <c r="C219" i="17"/>
  <c r="B219" i="17"/>
  <c r="F218" i="17"/>
  <c r="E218" i="17"/>
  <c r="D218" i="17"/>
  <c r="C218" i="17"/>
  <c r="B218" i="17"/>
  <c r="F217" i="17"/>
  <c r="E217" i="17"/>
  <c r="D217" i="17"/>
  <c r="C217" i="17"/>
  <c r="B217" i="17"/>
  <c r="F216" i="17"/>
  <c r="E216" i="17"/>
  <c r="D216" i="17"/>
  <c r="C216" i="17"/>
  <c r="B216" i="17"/>
  <c r="F215" i="17"/>
  <c r="E215" i="17"/>
  <c r="D215" i="17"/>
  <c r="C215" i="17"/>
  <c r="B215" i="17"/>
  <c r="F214" i="17"/>
  <c r="E214" i="17"/>
  <c r="D214" i="17"/>
  <c r="C214" i="17"/>
  <c r="B214" i="17"/>
  <c r="F213" i="17"/>
  <c r="E213" i="17"/>
  <c r="D213" i="17"/>
  <c r="C213" i="17"/>
  <c r="B213" i="17"/>
  <c r="F212" i="17"/>
  <c r="E212" i="17"/>
  <c r="D212" i="17"/>
  <c r="C212" i="17"/>
  <c r="B212" i="17"/>
  <c r="F211" i="17"/>
  <c r="E211" i="17"/>
  <c r="D211" i="17"/>
  <c r="C211" i="17"/>
  <c r="B211" i="17"/>
  <c r="F210" i="17"/>
  <c r="E210" i="17"/>
  <c r="D210" i="17"/>
  <c r="C210" i="17"/>
  <c r="B210" i="17"/>
  <c r="F209" i="17"/>
  <c r="E209" i="17"/>
  <c r="D209" i="17"/>
  <c r="C209" i="17"/>
  <c r="B209" i="17"/>
  <c r="F208" i="17"/>
  <c r="E208" i="17"/>
  <c r="D208" i="17"/>
  <c r="C208" i="17"/>
  <c r="B208" i="17"/>
  <c r="F207" i="17"/>
  <c r="E207" i="17"/>
  <c r="D207" i="17"/>
  <c r="C207" i="17"/>
  <c r="B207" i="17"/>
  <c r="F206" i="17"/>
  <c r="E206" i="17"/>
  <c r="D206" i="17"/>
  <c r="C206" i="17"/>
  <c r="B206" i="17"/>
  <c r="F205" i="17"/>
  <c r="E205" i="17"/>
  <c r="D205" i="17"/>
  <c r="C205" i="17"/>
  <c r="B205" i="17"/>
  <c r="F204" i="17"/>
  <c r="E204" i="17"/>
  <c r="D204" i="17"/>
  <c r="C204" i="17"/>
  <c r="B204" i="17"/>
  <c r="F203" i="17"/>
  <c r="E203" i="17"/>
  <c r="D203" i="17"/>
  <c r="C203" i="17"/>
  <c r="B203" i="17"/>
  <c r="F202" i="17"/>
  <c r="E202" i="17"/>
  <c r="D202" i="17"/>
  <c r="C202" i="17"/>
  <c r="B202" i="17"/>
  <c r="F201" i="17"/>
  <c r="E201" i="17"/>
  <c r="D201" i="17"/>
  <c r="C201" i="17"/>
  <c r="B201" i="17"/>
  <c r="F200" i="17"/>
  <c r="E200" i="17"/>
  <c r="D200" i="17"/>
  <c r="C200" i="17"/>
  <c r="B200" i="17"/>
  <c r="F199" i="17"/>
  <c r="E199" i="17"/>
  <c r="D199" i="17"/>
  <c r="C199" i="17"/>
  <c r="B199" i="17"/>
  <c r="F198" i="17"/>
  <c r="E198" i="17"/>
  <c r="D198" i="17"/>
  <c r="C198" i="17"/>
  <c r="B198" i="17"/>
  <c r="F197" i="17"/>
  <c r="E197" i="17"/>
  <c r="D197" i="17"/>
  <c r="C197" i="17"/>
  <c r="B197" i="17"/>
  <c r="F196" i="17"/>
  <c r="E196" i="17"/>
  <c r="D196" i="17"/>
  <c r="C196" i="17"/>
  <c r="B196" i="17"/>
  <c r="F195" i="17"/>
  <c r="E195" i="17"/>
  <c r="D195" i="17"/>
  <c r="C195" i="17"/>
  <c r="B195" i="17"/>
  <c r="F194" i="17"/>
  <c r="E194" i="17"/>
  <c r="D194" i="17"/>
  <c r="C194" i="17"/>
  <c r="B194" i="17"/>
  <c r="F193" i="17"/>
  <c r="E193" i="17"/>
  <c r="D193" i="17"/>
  <c r="C193" i="17"/>
  <c r="B193" i="17"/>
  <c r="F192" i="17"/>
  <c r="E192" i="17"/>
  <c r="D192" i="17"/>
  <c r="C192" i="17"/>
  <c r="B192" i="17"/>
  <c r="F191" i="17"/>
  <c r="E191" i="17"/>
  <c r="D191" i="17"/>
  <c r="C191" i="17"/>
  <c r="B191" i="17"/>
  <c r="F190" i="17"/>
  <c r="E190" i="17"/>
  <c r="D190" i="17"/>
  <c r="C190" i="17"/>
  <c r="B190" i="17"/>
  <c r="F189" i="17"/>
  <c r="E189" i="17"/>
  <c r="D189" i="17"/>
  <c r="C189" i="17"/>
  <c r="B189" i="17"/>
  <c r="F188" i="17"/>
  <c r="E188" i="17"/>
  <c r="D188" i="17"/>
  <c r="C188" i="17"/>
  <c r="B188" i="17"/>
  <c r="F187" i="17"/>
  <c r="E187" i="17"/>
  <c r="D187" i="17"/>
  <c r="C187" i="17"/>
  <c r="B187" i="17"/>
  <c r="F186" i="17"/>
  <c r="E186" i="17"/>
  <c r="D186" i="17"/>
  <c r="C186" i="17"/>
  <c r="B186" i="17"/>
  <c r="F185" i="17"/>
  <c r="E185" i="17"/>
  <c r="D185" i="17"/>
  <c r="C185" i="17"/>
  <c r="B185" i="17"/>
  <c r="F184" i="17"/>
  <c r="E184" i="17"/>
  <c r="D184" i="17"/>
  <c r="C184" i="17"/>
  <c r="B184" i="17"/>
  <c r="F183" i="17"/>
  <c r="E183" i="17"/>
  <c r="D183" i="17"/>
  <c r="C183" i="17"/>
  <c r="B183" i="17"/>
  <c r="F182" i="17"/>
  <c r="E182" i="17"/>
  <c r="D182" i="17"/>
  <c r="C182" i="17"/>
  <c r="B182" i="17"/>
  <c r="F181" i="17"/>
  <c r="E181" i="17"/>
  <c r="D181" i="17"/>
  <c r="C181" i="17"/>
  <c r="B181" i="17"/>
  <c r="F180" i="17"/>
  <c r="E180" i="17"/>
  <c r="D180" i="17"/>
  <c r="C180" i="17"/>
  <c r="B180" i="17"/>
  <c r="F179" i="17"/>
  <c r="E179" i="17"/>
  <c r="D179" i="17"/>
  <c r="C179" i="17"/>
  <c r="B179" i="17"/>
  <c r="F178" i="17"/>
  <c r="E178" i="17"/>
  <c r="D178" i="17"/>
  <c r="C178" i="17"/>
  <c r="B178" i="17"/>
  <c r="F177" i="17"/>
  <c r="E177" i="17"/>
  <c r="D177" i="17"/>
  <c r="C177" i="17"/>
  <c r="B177" i="17"/>
  <c r="F176" i="17"/>
  <c r="E176" i="17"/>
  <c r="D176" i="17"/>
  <c r="C176" i="17"/>
  <c r="B176" i="17"/>
  <c r="F175" i="17"/>
  <c r="E175" i="17"/>
  <c r="D175" i="17"/>
  <c r="C175" i="17"/>
  <c r="B175" i="17"/>
  <c r="F174" i="17"/>
  <c r="E174" i="17"/>
  <c r="D174" i="17"/>
  <c r="C174" i="17"/>
  <c r="B174" i="17"/>
  <c r="F173" i="17"/>
  <c r="E173" i="17"/>
  <c r="D173" i="17"/>
  <c r="C173" i="17"/>
  <c r="B173" i="17"/>
  <c r="F172" i="17"/>
  <c r="E172" i="17"/>
  <c r="D172" i="17"/>
  <c r="C172" i="17"/>
  <c r="B172" i="17"/>
  <c r="F171" i="17"/>
  <c r="E171" i="17"/>
  <c r="D171" i="17"/>
  <c r="C171" i="17"/>
  <c r="B171" i="17"/>
  <c r="F170" i="17"/>
  <c r="E170" i="17"/>
  <c r="D170" i="17"/>
  <c r="C170" i="17"/>
  <c r="B170" i="17"/>
  <c r="F169" i="17"/>
  <c r="E169" i="17"/>
  <c r="D169" i="17"/>
  <c r="C169" i="17"/>
  <c r="B169" i="17"/>
  <c r="F168" i="17"/>
  <c r="E168" i="17"/>
  <c r="D168" i="17"/>
  <c r="C168" i="17"/>
  <c r="B168" i="17"/>
  <c r="F167" i="17"/>
  <c r="E167" i="17"/>
  <c r="D167" i="17"/>
  <c r="C167" i="17"/>
  <c r="B167" i="17"/>
  <c r="F166" i="17"/>
  <c r="E166" i="17"/>
  <c r="D166" i="17"/>
  <c r="C166" i="17"/>
  <c r="B166" i="17"/>
  <c r="F165" i="17"/>
  <c r="E165" i="17"/>
  <c r="D165" i="17"/>
  <c r="C165" i="17"/>
  <c r="B165" i="17"/>
  <c r="F164" i="17"/>
  <c r="E164" i="17"/>
  <c r="D164" i="17"/>
  <c r="C164" i="17"/>
  <c r="B164" i="17"/>
  <c r="F163" i="17"/>
  <c r="E163" i="17"/>
  <c r="D163" i="17"/>
  <c r="C163" i="17"/>
  <c r="B163" i="17"/>
  <c r="F162" i="17"/>
  <c r="E162" i="17"/>
  <c r="D162" i="17"/>
  <c r="C162" i="17"/>
  <c r="B162" i="17"/>
  <c r="F161" i="17"/>
  <c r="E161" i="17"/>
  <c r="D161" i="17"/>
  <c r="C161" i="17"/>
  <c r="B161" i="17"/>
  <c r="F160" i="17"/>
  <c r="E160" i="17"/>
  <c r="D160" i="17"/>
  <c r="C160" i="17"/>
  <c r="B160" i="17"/>
  <c r="F159" i="17"/>
  <c r="E159" i="17"/>
  <c r="D159" i="17"/>
  <c r="C159" i="17"/>
  <c r="B159" i="17"/>
  <c r="F158" i="17"/>
  <c r="E158" i="17"/>
  <c r="D158" i="17"/>
  <c r="C158" i="17"/>
  <c r="B158" i="17"/>
  <c r="F157" i="17"/>
  <c r="E157" i="17"/>
  <c r="D157" i="17"/>
  <c r="C157" i="17"/>
  <c r="B157" i="17"/>
  <c r="F156" i="17"/>
  <c r="E156" i="17"/>
  <c r="D156" i="17"/>
  <c r="C156" i="17"/>
  <c r="B156" i="17"/>
  <c r="F155" i="17"/>
  <c r="E155" i="17"/>
  <c r="D155" i="17"/>
  <c r="C155" i="17"/>
  <c r="B155" i="17"/>
  <c r="F154" i="17"/>
  <c r="E154" i="17"/>
  <c r="D154" i="17"/>
  <c r="C154" i="17"/>
  <c r="B154" i="17"/>
  <c r="F153" i="17"/>
  <c r="E153" i="17"/>
  <c r="D153" i="17"/>
  <c r="C153" i="17"/>
  <c r="B153" i="17"/>
  <c r="F152" i="17"/>
  <c r="E152" i="17"/>
  <c r="D152" i="17"/>
  <c r="C152" i="17"/>
  <c r="B152" i="17"/>
  <c r="F151" i="17"/>
  <c r="E151" i="17"/>
  <c r="D151" i="17"/>
  <c r="C151" i="17"/>
  <c r="B151" i="17"/>
  <c r="F150" i="17"/>
  <c r="E150" i="17"/>
  <c r="D150" i="17"/>
  <c r="C150" i="17"/>
  <c r="B150" i="17"/>
  <c r="F149" i="17"/>
  <c r="E149" i="17"/>
  <c r="D149" i="17"/>
  <c r="C149" i="17"/>
  <c r="B149" i="17"/>
  <c r="F148" i="17"/>
  <c r="E148" i="17"/>
  <c r="D148" i="17"/>
  <c r="C148" i="17"/>
  <c r="B148" i="17"/>
  <c r="F147" i="17"/>
  <c r="E147" i="17"/>
  <c r="D147" i="17"/>
  <c r="C147" i="17"/>
  <c r="B147" i="17"/>
  <c r="F146" i="17"/>
  <c r="E146" i="17"/>
  <c r="D146" i="17"/>
  <c r="C146" i="17"/>
  <c r="B146" i="17"/>
  <c r="F145" i="17"/>
  <c r="E145" i="17"/>
  <c r="D145" i="17"/>
  <c r="C145" i="17"/>
  <c r="B145" i="17"/>
  <c r="F144" i="17"/>
  <c r="E144" i="17"/>
  <c r="D144" i="17"/>
  <c r="C144" i="17"/>
  <c r="B144" i="17"/>
  <c r="F143" i="17"/>
  <c r="E143" i="17"/>
  <c r="D143" i="17"/>
  <c r="C143" i="17"/>
  <c r="B143" i="17"/>
  <c r="F142" i="17"/>
  <c r="E142" i="17"/>
  <c r="D142" i="17"/>
  <c r="C142" i="17"/>
  <c r="B142" i="17"/>
  <c r="F141" i="17"/>
  <c r="E141" i="17"/>
  <c r="D141" i="17"/>
  <c r="C141" i="17"/>
  <c r="B141" i="17"/>
  <c r="F140" i="17"/>
  <c r="E140" i="17"/>
  <c r="D140" i="17"/>
  <c r="C140" i="17"/>
  <c r="B140" i="17"/>
  <c r="F139" i="17"/>
  <c r="E139" i="17"/>
  <c r="D139" i="17"/>
  <c r="C139" i="17"/>
  <c r="B139" i="17"/>
  <c r="F138" i="17"/>
  <c r="E138" i="17"/>
  <c r="D138" i="17"/>
  <c r="C138" i="17"/>
  <c r="B138" i="17"/>
  <c r="F137" i="17"/>
  <c r="E137" i="17"/>
  <c r="D137" i="17"/>
  <c r="C137" i="17"/>
  <c r="B137" i="17"/>
  <c r="F136" i="17"/>
  <c r="E136" i="17"/>
  <c r="D136" i="17"/>
  <c r="C136" i="17"/>
  <c r="B136" i="17"/>
  <c r="F135" i="17"/>
  <c r="E135" i="17"/>
  <c r="D135" i="17"/>
  <c r="C135" i="17"/>
  <c r="B135" i="17"/>
  <c r="F134" i="17"/>
  <c r="E134" i="17"/>
  <c r="D134" i="17"/>
  <c r="C134" i="17"/>
  <c r="B134" i="17"/>
  <c r="F133" i="17"/>
  <c r="E133" i="17"/>
  <c r="D133" i="17"/>
  <c r="C133" i="17"/>
  <c r="B133" i="17"/>
  <c r="F132" i="17"/>
  <c r="E132" i="17"/>
  <c r="D132" i="17"/>
  <c r="C132" i="17"/>
  <c r="B132" i="17"/>
  <c r="F131" i="17"/>
  <c r="E131" i="17"/>
  <c r="D131" i="17"/>
  <c r="C131" i="17"/>
  <c r="B131" i="17"/>
  <c r="F130" i="17"/>
  <c r="E130" i="17"/>
  <c r="D130" i="17"/>
  <c r="C130" i="17"/>
  <c r="B130" i="17"/>
  <c r="F129" i="17"/>
  <c r="E129" i="17"/>
  <c r="D129" i="17"/>
  <c r="C129" i="17"/>
  <c r="B129" i="17"/>
  <c r="F128" i="17"/>
  <c r="E128" i="17"/>
  <c r="D128" i="17"/>
  <c r="C128" i="17"/>
  <c r="B128" i="17"/>
  <c r="F127" i="17"/>
  <c r="E127" i="17"/>
  <c r="D127" i="17"/>
  <c r="C127" i="17"/>
  <c r="B127" i="17"/>
  <c r="F126" i="17"/>
  <c r="E126" i="17"/>
  <c r="D126" i="17"/>
  <c r="C126" i="17"/>
  <c r="B126" i="17"/>
  <c r="F125" i="17"/>
  <c r="E125" i="17"/>
  <c r="D125" i="17"/>
  <c r="C125" i="17"/>
  <c r="B125" i="17"/>
  <c r="F124" i="17"/>
  <c r="E124" i="17"/>
  <c r="D124" i="17"/>
  <c r="C124" i="17"/>
  <c r="B124" i="17"/>
  <c r="F123" i="17"/>
  <c r="E123" i="17"/>
  <c r="D123" i="17"/>
  <c r="C123" i="17"/>
  <c r="B123" i="17"/>
  <c r="F122" i="17"/>
  <c r="E122" i="17"/>
  <c r="D122" i="17"/>
  <c r="C122" i="17"/>
  <c r="B122" i="17"/>
  <c r="F121" i="17"/>
  <c r="E121" i="17"/>
  <c r="D121" i="17"/>
  <c r="C121" i="17"/>
  <c r="B121" i="17"/>
  <c r="F120" i="17"/>
  <c r="E120" i="17"/>
  <c r="D120" i="17"/>
  <c r="C120" i="17"/>
  <c r="B120" i="17"/>
  <c r="F119" i="17"/>
  <c r="E119" i="17"/>
  <c r="D119" i="17"/>
  <c r="C119" i="17"/>
  <c r="B119" i="17"/>
  <c r="F118" i="17"/>
  <c r="E118" i="17"/>
  <c r="D118" i="17"/>
  <c r="C118" i="17"/>
  <c r="B118" i="17"/>
  <c r="F117" i="17"/>
  <c r="E117" i="17"/>
  <c r="D117" i="17"/>
  <c r="C117" i="17"/>
  <c r="B117" i="17"/>
  <c r="F116" i="17"/>
  <c r="E116" i="17"/>
  <c r="D116" i="17"/>
  <c r="C116" i="17"/>
  <c r="B116" i="17"/>
  <c r="F115" i="17"/>
  <c r="E115" i="17"/>
  <c r="D115" i="17"/>
  <c r="C115" i="17"/>
  <c r="B115" i="17"/>
  <c r="F114" i="17"/>
  <c r="E114" i="17"/>
  <c r="D114" i="17"/>
  <c r="C114" i="17"/>
  <c r="B114" i="17"/>
  <c r="F113" i="17"/>
  <c r="E113" i="17"/>
  <c r="D113" i="17"/>
  <c r="C113" i="17"/>
  <c r="B113" i="17"/>
  <c r="F112" i="17"/>
  <c r="E112" i="17"/>
  <c r="D112" i="17"/>
  <c r="C112" i="17"/>
  <c r="B112" i="17"/>
  <c r="F111" i="17"/>
  <c r="E111" i="17"/>
  <c r="D111" i="17"/>
  <c r="C111" i="17"/>
  <c r="B111" i="17"/>
  <c r="F110" i="17"/>
  <c r="E110" i="17"/>
  <c r="D110" i="17"/>
  <c r="C110" i="17"/>
  <c r="B110" i="17"/>
  <c r="F109" i="17"/>
  <c r="E109" i="17"/>
  <c r="D109" i="17"/>
  <c r="C109" i="17"/>
  <c r="B109" i="17"/>
  <c r="F108" i="17"/>
  <c r="E108" i="17"/>
  <c r="D108" i="17"/>
  <c r="C108" i="17"/>
  <c r="B108" i="17"/>
  <c r="F107" i="17"/>
  <c r="E107" i="17"/>
  <c r="D107" i="17"/>
  <c r="C107" i="17"/>
  <c r="B107" i="17"/>
  <c r="F106" i="17"/>
  <c r="E106" i="17"/>
  <c r="D106" i="17"/>
  <c r="C106" i="17"/>
  <c r="B106" i="17"/>
  <c r="F105" i="17"/>
  <c r="E105" i="17"/>
  <c r="D105" i="17"/>
  <c r="C105" i="17"/>
  <c r="B105" i="17"/>
  <c r="F104" i="17"/>
  <c r="E104" i="17"/>
  <c r="D104" i="17"/>
  <c r="C104" i="17"/>
  <c r="B104" i="17"/>
  <c r="F103" i="17"/>
  <c r="E103" i="17"/>
  <c r="D103" i="17"/>
  <c r="C103" i="17"/>
  <c r="B103" i="17"/>
  <c r="F102" i="17"/>
  <c r="E102" i="17"/>
  <c r="D102" i="17"/>
  <c r="C102" i="17"/>
  <c r="B102" i="17"/>
  <c r="F101" i="17"/>
  <c r="E101" i="17"/>
  <c r="D101" i="17"/>
  <c r="C101" i="17"/>
  <c r="B101" i="17"/>
  <c r="F100" i="17"/>
  <c r="E100" i="17"/>
  <c r="D100" i="17"/>
  <c r="C100" i="17"/>
  <c r="B100" i="17"/>
  <c r="F99" i="17"/>
  <c r="E99" i="17"/>
  <c r="D99" i="17"/>
  <c r="C99" i="17"/>
  <c r="B99" i="17"/>
  <c r="F98" i="17"/>
  <c r="E98" i="17"/>
  <c r="D98" i="17"/>
  <c r="C98" i="17"/>
  <c r="B98" i="17"/>
  <c r="F97" i="17"/>
  <c r="E97" i="17"/>
  <c r="D97" i="17"/>
  <c r="C97" i="17"/>
  <c r="B97" i="17"/>
  <c r="F96" i="17"/>
  <c r="E96" i="17"/>
  <c r="D96" i="17"/>
  <c r="C96" i="17"/>
  <c r="B96" i="17"/>
  <c r="F95" i="17"/>
  <c r="E95" i="17"/>
  <c r="D95" i="17"/>
  <c r="C95" i="17"/>
  <c r="B95" i="17"/>
  <c r="F94" i="17"/>
  <c r="E94" i="17"/>
  <c r="D94" i="17"/>
  <c r="C94" i="17"/>
  <c r="B94" i="17"/>
  <c r="F93" i="17"/>
  <c r="E93" i="17"/>
  <c r="D93" i="17"/>
  <c r="C93" i="17"/>
  <c r="B93" i="17"/>
  <c r="F92" i="17"/>
  <c r="E92" i="17"/>
  <c r="D92" i="17"/>
  <c r="C92" i="17"/>
  <c r="B92" i="17"/>
  <c r="F91" i="17"/>
  <c r="E91" i="17"/>
  <c r="D91" i="17"/>
  <c r="C91" i="17"/>
  <c r="B91" i="17"/>
  <c r="F90" i="17"/>
  <c r="E90" i="17"/>
  <c r="D90" i="17"/>
  <c r="C90" i="17"/>
  <c r="B90" i="17"/>
  <c r="F89" i="17"/>
  <c r="E89" i="17"/>
  <c r="D89" i="17"/>
  <c r="C89" i="17"/>
  <c r="B89" i="17"/>
  <c r="F88" i="17"/>
  <c r="E88" i="17"/>
  <c r="D88" i="17"/>
  <c r="C88" i="17"/>
  <c r="B88" i="17"/>
  <c r="F87" i="17"/>
  <c r="E87" i="17"/>
  <c r="D87" i="17"/>
  <c r="C87" i="17"/>
  <c r="B87" i="17"/>
  <c r="F86" i="17"/>
  <c r="E86" i="17"/>
  <c r="D86" i="17"/>
  <c r="C86" i="17"/>
  <c r="B86" i="17"/>
  <c r="F85" i="17"/>
  <c r="E85" i="17"/>
  <c r="D85" i="17"/>
  <c r="C85" i="17"/>
  <c r="B85" i="17"/>
  <c r="F84" i="17"/>
  <c r="E84" i="17"/>
  <c r="D84" i="17"/>
  <c r="C84" i="17"/>
  <c r="B84" i="17"/>
  <c r="F83" i="17"/>
  <c r="E83" i="17"/>
  <c r="D83" i="17"/>
  <c r="C83" i="17"/>
  <c r="B83" i="17"/>
  <c r="F82" i="17"/>
  <c r="E82" i="17"/>
  <c r="D82" i="17"/>
  <c r="C82" i="17"/>
  <c r="B82" i="17"/>
  <c r="F81" i="17"/>
  <c r="E81" i="17"/>
  <c r="D81" i="17"/>
  <c r="C81" i="17"/>
  <c r="B81" i="17"/>
  <c r="F80" i="17"/>
  <c r="E80" i="17"/>
  <c r="D80" i="17"/>
  <c r="C80" i="17"/>
  <c r="B80" i="17"/>
  <c r="F79" i="17"/>
  <c r="E79" i="17"/>
  <c r="D79" i="17"/>
  <c r="C79" i="17"/>
  <c r="B79" i="17"/>
  <c r="F78" i="17"/>
  <c r="E78" i="17"/>
  <c r="D78" i="17"/>
  <c r="C78" i="17"/>
  <c r="B78" i="17"/>
  <c r="F77" i="17"/>
  <c r="E77" i="17"/>
  <c r="D77" i="17"/>
  <c r="C77" i="17"/>
  <c r="B77" i="17"/>
  <c r="F76" i="17"/>
  <c r="E76" i="17"/>
  <c r="D76" i="17"/>
  <c r="C76" i="17"/>
  <c r="B76" i="17"/>
  <c r="F75" i="17"/>
  <c r="E75" i="17"/>
  <c r="D75" i="17"/>
  <c r="C75" i="17"/>
  <c r="B75" i="17"/>
  <c r="F74" i="17"/>
  <c r="E74" i="17"/>
  <c r="D74" i="17"/>
  <c r="C74" i="17"/>
  <c r="B74" i="17"/>
  <c r="F73" i="17"/>
  <c r="E73" i="17"/>
  <c r="D73" i="17"/>
  <c r="C73" i="17"/>
  <c r="B73" i="17"/>
  <c r="F72" i="17"/>
  <c r="E72" i="17"/>
  <c r="D72" i="17"/>
  <c r="C72" i="17"/>
  <c r="B72" i="17"/>
  <c r="F71" i="17"/>
  <c r="E71" i="17"/>
  <c r="D71" i="17"/>
  <c r="C71" i="17"/>
  <c r="B71" i="17"/>
  <c r="F70" i="17"/>
  <c r="E70" i="17"/>
  <c r="D70" i="17"/>
  <c r="C70" i="17"/>
  <c r="B70" i="17"/>
  <c r="F69" i="17"/>
  <c r="E69" i="17"/>
  <c r="D69" i="17"/>
  <c r="C69" i="17"/>
  <c r="B69" i="17"/>
  <c r="F68" i="17"/>
  <c r="E68" i="17"/>
  <c r="D68" i="17"/>
  <c r="C68" i="17"/>
  <c r="B68" i="17"/>
  <c r="F67" i="17"/>
  <c r="E67" i="17"/>
  <c r="D67" i="17"/>
  <c r="C67" i="17"/>
  <c r="B67" i="17"/>
  <c r="F66" i="17"/>
  <c r="E66" i="17"/>
  <c r="D66" i="17"/>
  <c r="C66" i="17"/>
  <c r="B66" i="17"/>
  <c r="F65" i="17"/>
  <c r="E65" i="17"/>
  <c r="D65" i="17"/>
  <c r="C65" i="17"/>
  <c r="B65" i="17"/>
  <c r="F64" i="17"/>
  <c r="E64" i="17"/>
  <c r="D64" i="17"/>
  <c r="C64" i="17"/>
  <c r="B64" i="17"/>
  <c r="F63" i="17"/>
  <c r="E63" i="17"/>
  <c r="D63" i="17"/>
  <c r="C63" i="17"/>
  <c r="B63" i="17"/>
  <c r="F62" i="17"/>
  <c r="E62" i="17"/>
  <c r="D62" i="17"/>
  <c r="C62" i="17"/>
  <c r="B62" i="17"/>
  <c r="F61" i="17"/>
  <c r="E61" i="17"/>
  <c r="D61" i="17"/>
  <c r="C61" i="17"/>
  <c r="B61" i="17"/>
  <c r="F60" i="17"/>
  <c r="E60" i="17"/>
  <c r="D60" i="17"/>
  <c r="C60" i="17"/>
  <c r="B60" i="17"/>
  <c r="F59" i="17"/>
  <c r="E59" i="17"/>
  <c r="D59" i="17"/>
  <c r="C59" i="17"/>
  <c r="B59" i="17"/>
  <c r="F58" i="17"/>
  <c r="E58" i="17"/>
  <c r="D58" i="17"/>
  <c r="C58" i="17"/>
  <c r="B58" i="17"/>
  <c r="F57" i="17"/>
  <c r="E57" i="17"/>
  <c r="D57" i="17"/>
  <c r="C57" i="17"/>
  <c r="B57" i="17"/>
  <c r="F56" i="17"/>
  <c r="E56" i="17"/>
  <c r="D56" i="17"/>
  <c r="C56" i="17"/>
  <c r="B56" i="17"/>
  <c r="F55" i="17"/>
  <c r="E55" i="17"/>
  <c r="D55" i="17"/>
  <c r="C55" i="17"/>
  <c r="B55" i="17"/>
  <c r="F54" i="17"/>
  <c r="E54" i="17"/>
  <c r="D54" i="17"/>
  <c r="C54" i="17"/>
  <c r="B54" i="17"/>
  <c r="F53" i="17"/>
  <c r="E53" i="17"/>
  <c r="D53" i="17"/>
  <c r="C53" i="17"/>
  <c r="B53" i="17"/>
  <c r="F52" i="17"/>
  <c r="E52" i="17"/>
  <c r="D52" i="17"/>
  <c r="C52" i="17"/>
  <c r="B52" i="17"/>
  <c r="F51" i="17"/>
  <c r="E51" i="17"/>
  <c r="D51" i="17"/>
  <c r="C51" i="17"/>
  <c r="B51" i="17"/>
  <c r="F50" i="17"/>
  <c r="E50" i="17"/>
  <c r="D50" i="17"/>
  <c r="C50" i="17"/>
  <c r="B50" i="17"/>
  <c r="F49" i="17"/>
  <c r="E49" i="17"/>
  <c r="D49" i="17"/>
  <c r="C49" i="17"/>
  <c r="B49" i="17"/>
  <c r="F48" i="17"/>
  <c r="E48" i="17"/>
  <c r="D48" i="17"/>
  <c r="C48" i="17"/>
  <c r="B48" i="17"/>
  <c r="F47" i="17"/>
  <c r="E47" i="17"/>
  <c r="D47" i="17"/>
  <c r="C47" i="17"/>
  <c r="B47" i="17"/>
  <c r="F46" i="17"/>
  <c r="E46" i="17"/>
  <c r="D46" i="17"/>
  <c r="C46" i="17"/>
  <c r="B46" i="17"/>
  <c r="F45" i="17"/>
  <c r="E45" i="17"/>
  <c r="D45" i="17"/>
  <c r="C45" i="17"/>
  <c r="B45" i="17"/>
  <c r="F44" i="17"/>
  <c r="E44" i="17"/>
  <c r="D44" i="17"/>
  <c r="C44" i="17"/>
  <c r="B44" i="17"/>
  <c r="F43" i="17"/>
  <c r="E43" i="17"/>
  <c r="D43" i="17"/>
  <c r="C43" i="17"/>
  <c r="B43" i="17"/>
  <c r="F42" i="17"/>
  <c r="E42" i="17"/>
  <c r="D42" i="17"/>
  <c r="C42" i="17"/>
  <c r="B42" i="17"/>
  <c r="F41" i="17"/>
  <c r="E41" i="17"/>
  <c r="D41" i="17"/>
  <c r="C41" i="17"/>
  <c r="B41" i="17"/>
  <c r="F40" i="17"/>
  <c r="E40" i="17"/>
  <c r="D40" i="17"/>
  <c r="C40" i="17"/>
  <c r="B40" i="17"/>
  <c r="F39" i="17"/>
  <c r="E39" i="17"/>
  <c r="D39" i="17"/>
  <c r="C39" i="17"/>
  <c r="B39" i="17"/>
  <c r="F38" i="17"/>
  <c r="E38" i="17"/>
  <c r="D38" i="17"/>
  <c r="C38" i="17"/>
  <c r="B38" i="17"/>
  <c r="F37" i="17"/>
  <c r="E37" i="17"/>
  <c r="D37" i="17"/>
  <c r="C37" i="17"/>
  <c r="B37" i="17"/>
  <c r="F36" i="17"/>
  <c r="E36" i="17"/>
  <c r="D36" i="17"/>
  <c r="C36" i="17"/>
  <c r="B36" i="17"/>
  <c r="F35" i="17"/>
  <c r="E35" i="17"/>
  <c r="D35" i="17"/>
  <c r="C35" i="17"/>
  <c r="B35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5" i="17"/>
  <c r="E15" i="17"/>
  <c r="D15" i="17"/>
  <c r="C15" i="17"/>
  <c r="B15" i="17"/>
  <c r="F14" i="17"/>
  <c r="E14" i="17"/>
  <c r="D14" i="17"/>
  <c r="C14" i="17"/>
  <c r="B14" i="17"/>
  <c r="F13" i="17"/>
  <c r="E13" i="17"/>
  <c r="D13" i="17"/>
  <c r="C13" i="17"/>
  <c r="B13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" i="17"/>
  <c r="E2" i="17"/>
  <c r="D2" i="17"/>
  <c r="C2" i="17"/>
  <c r="B2" i="17"/>
  <c r="E245" i="16"/>
  <c r="C245" i="16"/>
  <c r="E244" i="16"/>
  <c r="C244" i="16"/>
  <c r="E243" i="16"/>
  <c r="C243" i="16"/>
  <c r="E242" i="16"/>
  <c r="C242" i="16"/>
  <c r="E241" i="16"/>
  <c r="C241" i="16"/>
  <c r="E240" i="16"/>
  <c r="C240" i="16"/>
  <c r="E239" i="16"/>
  <c r="C239" i="16"/>
  <c r="E238" i="16"/>
  <c r="C238" i="16"/>
  <c r="E237" i="16"/>
  <c r="C237" i="16"/>
  <c r="E236" i="16"/>
  <c r="C236" i="16"/>
  <c r="E235" i="16"/>
  <c r="C235" i="16"/>
  <c r="E234" i="16"/>
  <c r="C234" i="16"/>
  <c r="E233" i="16"/>
  <c r="C233" i="16"/>
  <c r="E232" i="16"/>
  <c r="C232" i="16"/>
  <c r="E231" i="16"/>
  <c r="C231" i="16"/>
  <c r="E230" i="16"/>
  <c r="C230" i="16"/>
  <c r="E229" i="16"/>
  <c r="C229" i="16"/>
  <c r="E228" i="16"/>
  <c r="C228" i="16"/>
  <c r="E227" i="16"/>
  <c r="C227" i="16"/>
  <c r="E226" i="16"/>
  <c r="C226" i="16"/>
  <c r="E225" i="16"/>
  <c r="C225" i="16"/>
  <c r="E224" i="16"/>
  <c r="C224" i="16"/>
  <c r="E223" i="16"/>
  <c r="C223" i="16"/>
  <c r="E222" i="16"/>
  <c r="C222" i="16"/>
  <c r="E221" i="16"/>
  <c r="C221" i="16"/>
  <c r="E220" i="16"/>
  <c r="C220" i="16"/>
  <c r="E219" i="16"/>
  <c r="C219" i="16"/>
  <c r="E218" i="16"/>
  <c r="C218" i="16"/>
  <c r="E217" i="16"/>
  <c r="C217" i="16"/>
  <c r="E216" i="16"/>
  <c r="C216" i="16"/>
  <c r="E215" i="16"/>
  <c r="C215" i="16"/>
  <c r="E214" i="16"/>
  <c r="C214" i="16"/>
  <c r="E213" i="16"/>
  <c r="C213" i="16"/>
  <c r="E212" i="16"/>
  <c r="C212" i="16"/>
  <c r="E211" i="16"/>
  <c r="C211" i="16"/>
  <c r="E210" i="16"/>
  <c r="C210" i="16"/>
  <c r="E209" i="16"/>
  <c r="C209" i="16"/>
  <c r="E208" i="16"/>
  <c r="C208" i="16"/>
  <c r="E207" i="16"/>
  <c r="C207" i="16"/>
  <c r="E206" i="16"/>
  <c r="C206" i="16"/>
  <c r="E205" i="16"/>
  <c r="C205" i="16"/>
  <c r="E204" i="16"/>
  <c r="C204" i="16"/>
  <c r="E203" i="16"/>
  <c r="C203" i="16"/>
  <c r="E202" i="16"/>
  <c r="C202" i="16"/>
  <c r="E201" i="16"/>
  <c r="C201" i="16"/>
  <c r="E200" i="16"/>
  <c r="C200" i="16"/>
  <c r="E199" i="16"/>
  <c r="C199" i="16"/>
  <c r="E198" i="16"/>
  <c r="C198" i="16"/>
  <c r="E197" i="16"/>
  <c r="C197" i="16"/>
  <c r="E196" i="16"/>
  <c r="C196" i="16"/>
  <c r="E195" i="16"/>
  <c r="C195" i="16"/>
  <c r="E194" i="16"/>
  <c r="C194" i="16"/>
  <c r="E193" i="16"/>
  <c r="C193" i="16"/>
  <c r="E192" i="16"/>
  <c r="C192" i="16"/>
  <c r="E191" i="16"/>
  <c r="C191" i="16"/>
  <c r="E190" i="16"/>
  <c r="C190" i="16"/>
  <c r="E189" i="16"/>
  <c r="C189" i="16"/>
  <c r="E188" i="16"/>
  <c r="C188" i="16"/>
  <c r="E187" i="16"/>
  <c r="C187" i="16"/>
  <c r="E186" i="16"/>
  <c r="C186" i="16"/>
  <c r="E185" i="16"/>
  <c r="C185" i="16"/>
  <c r="E184" i="16"/>
  <c r="C184" i="16"/>
  <c r="E183" i="16"/>
  <c r="C183" i="16"/>
  <c r="E182" i="16"/>
  <c r="C182" i="16"/>
  <c r="E181" i="16"/>
  <c r="C181" i="16"/>
  <c r="E180" i="16"/>
  <c r="C180" i="16"/>
  <c r="E179" i="16"/>
  <c r="C179" i="16"/>
  <c r="E178" i="16"/>
  <c r="C178" i="16"/>
  <c r="E177" i="16"/>
  <c r="C177" i="16"/>
  <c r="E176" i="16"/>
  <c r="C176" i="16"/>
  <c r="E175" i="16"/>
  <c r="C175" i="16"/>
  <c r="E174" i="16"/>
  <c r="C174" i="16"/>
  <c r="E173" i="16"/>
  <c r="C173" i="16"/>
  <c r="E172" i="16"/>
  <c r="C172" i="16"/>
  <c r="E171" i="16"/>
  <c r="C171" i="16"/>
  <c r="E170" i="16"/>
  <c r="C170" i="16"/>
  <c r="E169" i="16"/>
  <c r="C169" i="16"/>
  <c r="E168" i="16"/>
  <c r="C168" i="16"/>
  <c r="E167" i="16"/>
  <c r="C167" i="16"/>
  <c r="E166" i="16"/>
  <c r="C166" i="16"/>
  <c r="E165" i="16"/>
  <c r="C165" i="16"/>
  <c r="E164" i="16"/>
  <c r="C164" i="16"/>
  <c r="E163" i="16"/>
  <c r="C163" i="16"/>
  <c r="E162" i="16"/>
  <c r="C162" i="16"/>
  <c r="E161" i="16"/>
  <c r="C161" i="16"/>
  <c r="E160" i="16"/>
  <c r="C160" i="16"/>
  <c r="E159" i="16"/>
  <c r="C159" i="16"/>
  <c r="E158" i="16"/>
  <c r="C158" i="16"/>
  <c r="E157" i="16"/>
  <c r="C157" i="16"/>
  <c r="E156" i="16"/>
  <c r="C156" i="16"/>
  <c r="E155" i="16"/>
  <c r="C155" i="16"/>
  <c r="E154" i="16"/>
  <c r="C154" i="16"/>
  <c r="E153" i="16"/>
  <c r="C153" i="16"/>
  <c r="E152" i="16"/>
  <c r="C152" i="16"/>
  <c r="E151" i="16"/>
  <c r="C151" i="16"/>
  <c r="E150" i="16"/>
  <c r="C150" i="16"/>
  <c r="E149" i="16"/>
  <c r="C149" i="16"/>
  <c r="E148" i="16"/>
  <c r="C148" i="16"/>
  <c r="E147" i="16"/>
  <c r="C147" i="16"/>
  <c r="E146" i="16"/>
  <c r="C146" i="16"/>
  <c r="E145" i="16"/>
  <c r="C145" i="16"/>
  <c r="E144" i="16"/>
  <c r="C144" i="16"/>
  <c r="E143" i="16"/>
  <c r="C143" i="16"/>
  <c r="E142" i="16"/>
  <c r="C142" i="16"/>
  <c r="E141" i="16"/>
  <c r="C141" i="16"/>
  <c r="E140" i="16"/>
  <c r="C140" i="16"/>
  <c r="E139" i="16"/>
  <c r="C139" i="16"/>
  <c r="E138" i="16"/>
  <c r="C138" i="16"/>
  <c r="E137" i="16"/>
  <c r="C137" i="16"/>
  <c r="E136" i="16"/>
  <c r="C136" i="16"/>
  <c r="E135" i="16"/>
  <c r="C135" i="16"/>
  <c r="E134" i="16"/>
  <c r="C134" i="16"/>
  <c r="E133" i="16"/>
  <c r="C133" i="16"/>
  <c r="E132" i="16"/>
  <c r="C132" i="16"/>
  <c r="E131" i="16"/>
  <c r="C131" i="16"/>
  <c r="E130" i="16"/>
  <c r="C130" i="16"/>
  <c r="E129" i="16"/>
  <c r="C129" i="16"/>
  <c r="E128" i="16"/>
  <c r="C128" i="16"/>
  <c r="E127" i="16"/>
  <c r="C127" i="16"/>
  <c r="E126" i="16"/>
  <c r="C126" i="16"/>
  <c r="E125" i="16"/>
  <c r="C125" i="16"/>
  <c r="E124" i="16"/>
  <c r="C124" i="16"/>
  <c r="E123" i="16"/>
  <c r="C123" i="16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B485" i="13"/>
  <c r="C485" i="13"/>
  <c r="D485" i="13"/>
  <c r="E485" i="13"/>
  <c r="B443" i="13"/>
  <c r="C443" i="13"/>
  <c r="D443" i="13"/>
  <c r="E443" i="13"/>
  <c r="B283" i="13"/>
  <c r="C283" i="13"/>
  <c r="D283" i="13"/>
  <c r="E283" i="13"/>
  <c r="B155" i="13"/>
  <c r="C155" i="13"/>
  <c r="D155" i="13"/>
  <c r="E155" i="13"/>
  <c r="B39" i="13"/>
  <c r="C39" i="13"/>
  <c r="D39" i="13"/>
  <c r="E39" i="13"/>
  <c r="B47" i="13"/>
  <c r="C47" i="13"/>
  <c r="D47" i="13"/>
  <c r="E47" i="13"/>
  <c r="B49" i="13"/>
  <c r="C49" i="13"/>
  <c r="D49" i="13"/>
  <c r="E49" i="13"/>
  <c r="B51" i="13"/>
  <c r="C51" i="13"/>
  <c r="D51" i="13"/>
  <c r="E51" i="13"/>
  <c r="B303" i="13"/>
  <c r="C303" i="13"/>
  <c r="D303" i="13"/>
  <c r="E303" i="13"/>
  <c r="B45" i="13"/>
  <c r="C45" i="13"/>
  <c r="D45" i="13"/>
  <c r="E45" i="13"/>
  <c r="B35" i="13"/>
  <c r="C35" i="13"/>
  <c r="D35" i="13"/>
  <c r="E35" i="13"/>
  <c r="B325" i="13"/>
  <c r="C325" i="13"/>
  <c r="D325" i="13"/>
  <c r="E325" i="13"/>
  <c r="B43" i="13"/>
  <c r="C43" i="13"/>
  <c r="D43" i="13"/>
  <c r="E43" i="13"/>
  <c r="B445" i="13"/>
  <c r="C445" i="13"/>
  <c r="D445" i="13"/>
  <c r="E445" i="13"/>
  <c r="B157" i="13"/>
  <c r="C157" i="13"/>
  <c r="D157" i="13"/>
  <c r="E157" i="13"/>
  <c r="B9" i="13"/>
  <c r="C9" i="13"/>
  <c r="D9" i="13"/>
  <c r="E9" i="13"/>
  <c r="B61" i="13"/>
  <c r="C61" i="13"/>
  <c r="D61" i="13"/>
  <c r="E61" i="13"/>
  <c r="B71" i="13"/>
  <c r="C71" i="13"/>
  <c r="D71" i="13"/>
  <c r="E71" i="13"/>
  <c r="B41" i="13"/>
  <c r="C41" i="13"/>
  <c r="D41" i="13"/>
  <c r="E41" i="13"/>
  <c r="B37" i="13"/>
  <c r="C37" i="13"/>
  <c r="D37" i="13"/>
  <c r="E37" i="13"/>
  <c r="B258" i="13"/>
  <c r="C258" i="13"/>
  <c r="D258" i="13"/>
  <c r="E258" i="13"/>
  <c r="B75" i="13"/>
  <c r="C75" i="13"/>
  <c r="D75" i="13"/>
  <c r="E75" i="13"/>
  <c r="B312" i="13"/>
  <c r="C312" i="13"/>
  <c r="D312" i="13"/>
  <c r="E312" i="13"/>
  <c r="B131" i="13"/>
  <c r="C131" i="13"/>
  <c r="D131" i="13"/>
  <c r="E131" i="13"/>
  <c r="B121" i="13"/>
  <c r="C121" i="13"/>
  <c r="D121" i="13"/>
  <c r="E121" i="13"/>
  <c r="B77" i="13"/>
  <c r="C77" i="13"/>
  <c r="D77" i="13"/>
  <c r="E77" i="13"/>
  <c r="B125" i="13"/>
  <c r="C125" i="13"/>
  <c r="D125" i="13"/>
  <c r="E125" i="13"/>
  <c r="B13" i="13"/>
  <c r="C13" i="13"/>
  <c r="D13" i="13"/>
  <c r="E13" i="13"/>
  <c r="B17" i="13"/>
  <c r="C17" i="13"/>
  <c r="D17" i="13"/>
  <c r="E17" i="13"/>
  <c r="B65" i="13"/>
  <c r="C65" i="13"/>
  <c r="D65" i="13"/>
  <c r="E65" i="13"/>
  <c r="B63" i="13"/>
  <c r="C63" i="13"/>
  <c r="D63" i="13"/>
  <c r="E63" i="13"/>
  <c r="B285" i="13"/>
  <c r="C285" i="13"/>
  <c r="D285" i="13"/>
  <c r="E285" i="13"/>
  <c r="B310" i="13"/>
  <c r="C310" i="13"/>
  <c r="D310" i="13"/>
  <c r="E310" i="13"/>
  <c r="B293" i="13"/>
  <c r="C293" i="13"/>
  <c r="D293" i="13"/>
  <c r="E293" i="13"/>
  <c r="B147" i="13"/>
  <c r="C147" i="13"/>
  <c r="D147" i="13"/>
  <c r="E147" i="13"/>
  <c r="B119" i="13"/>
  <c r="C119" i="13"/>
  <c r="D119" i="13"/>
  <c r="E119" i="13"/>
  <c r="B53" i="13"/>
  <c r="C53" i="13"/>
  <c r="D53" i="13"/>
  <c r="E53" i="13"/>
  <c r="B328" i="13"/>
  <c r="C328" i="13"/>
  <c r="D328" i="13"/>
  <c r="E328" i="13"/>
  <c r="B245" i="13"/>
  <c r="C245" i="13"/>
  <c r="D245" i="13"/>
  <c r="E245" i="13"/>
  <c r="B55" i="13"/>
  <c r="C55" i="13"/>
  <c r="D55" i="13"/>
  <c r="E55" i="13"/>
  <c r="B375" i="13"/>
  <c r="C375" i="13"/>
  <c r="D375" i="13"/>
  <c r="E375" i="13"/>
  <c r="B457" i="13"/>
  <c r="C457" i="13"/>
  <c r="D457" i="13"/>
  <c r="E457" i="13"/>
  <c r="B11" i="13"/>
  <c r="C11" i="13"/>
  <c r="D11" i="13"/>
  <c r="E11" i="13"/>
  <c r="B31" i="13"/>
  <c r="C31" i="13"/>
  <c r="D31" i="13"/>
  <c r="E31" i="13"/>
  <c r="B322" i="13"/>
  <c r="C322" i="13"/>
  <c r="D322" i="13"/>
  <c r="E322" i="13"/>
  <c r="B337" i="13"/>
  <c r="C337" i="13"/>
  <c r="D337" i="13"/>
  <c r="E337" i="13"/>
  <c r="B292" i="13"/>
  <c r="C292" i="13"/>
  <c r="D292" i="13"/>
  <c r="E292" i="13"/>
  <c r="B7" i="13"/>
  <c r="C7" i="13"/>
  <c r="D7" i="13"/>
  <c r="E7" i="13"/>
  <c r="B309" i="13"/>
  <c r="C309" i="13"/>
  <c r="D309" i="13"/>
  <c r="E309" i="13"/>
  <c r="B85" i="13"/>
  <c r="C85" i="13"/>
  <c r="D85" i="13"/>
  <c r="E85" i="13"/>
  <c r="B275" i="13"/>
  <c r="C275" i="13"/>
  <c r="D275" i="13"/>
  <c r="E275" i="13"/>
  <c r="B3" i="13"/>
  <c r="C3" i="13"/>
  <c r="D3" i="13"/>
  <c r="E3" i="13"/>
  <c r="B353" i="13"/>
  <c r="C353" i="13"/>
  <c r="D353" i="13"/>
  <c r="E353" i="13"/>
  <c r="B288" i="13"/>
  <c r="C288" i="13"/>
  <c r="D288" i="13"/>
  <c r="E288" i="13"/>
  <c r="B469" i="13"/>
  <c r="C469" i="13"/>
  <c r="D469" i="13"/>
  <c r="E469" i="13"/>
  <c r="B139" i="13"/>
  <c r="C139" i="13"/>
  <c r="D139" i="13"/>
  <c r="E139" i="13"/>
  <c r="B153" i="13"/>
  <c r="C153" i="13"/>
  <c r="D153" i="13"/>
  <c r="E153" i="13"/>
  <c r="B127" i="13"/>
  <c r="C127" i="13"/>
  <c r="D127" i="13"/>
  <c r="E127" i="13"/>
  <c r="B300" i="13"/>
  <c r="C300" i="13"/>
  <c r="D300" i="13"/>
  <c r="E300" i="13"/>
  <c r="B246" i="13"/>
  <c r="C246" i="13"/>
  <c r="D246" i="13"/>
  <c r="E246" i="13"/>
  <c r="B291" i="13"/>
  <c r="C291" i="13"/>
  <c r="D291" i="13"/>
  <c r="E291" i="13"/>
  <c r="B89" i="13"/>
  <c r="C89" i="13"/>
  <c r="D89" i="13"/>
  <c r="E89" i="13"/>
  <c r="B335" i="13"/>
  <c r="C335" i="13"/>
  <c r="D335" i="13"/>
  <c r="E335" i="13"/>
  <c r="B33" i="13"/>
  <c r="C33" i="13"/>
  <c r="D33" i="13"/>
  <c r="E33" i="13"/>
  <c r="B304" i="13"/>
  <c r="C304" i="13"/>
  <c r="D304" i="13"/>
  <c r="E304" i="13"/>
  <c r="B81" i="13"/>
  <c r="C81" i="13"/>
  <c r="D81" i="13"/>
  <c r="E81" i="13"/>
  <c r="B141" i="13"/>
  <c r="C141" i="13"/>
  <c r="D141" i="13"/>
  <c r="E141" i="13"/>
  <c r="B79" i="13"/>
  <c r="C79" i="13"/>
  <c r="D79" i="13"/>
  <c r="E79" i="13"/>
  <c r="B286" i="13"/>
  <c r="C286" i="13"/>
  <c r="D286" i="13"/>
  <c r="E286" i="13"/>
  <c r="B83" i="13"/>
  <c r="C83" i="13"/>
  <c r="D83" i="13"/>
  <c r="E83" i="13"/>
  <c r="B21" i="13"/>
  <c r="C21" i="13"/>
  <c r="D21" i="13"/>
  <c r="E21" i="13"/>
  <c r="B421" i="13"/>
  <c r="C421" i="13"/>
  <c r="D421" i="13"/>
  <c r="E421" i="13"/>
  <c r="B369" i="13"/>
  <c r="C369" i="13"/>
  <c r="D369" i="13"/>
  <c r="E369" i="13"/>
  <c r="B87" i="13"/>
  <c r="C87" i="13"/>
  <c r="D87" i="13"/>
  <c r="E87" i="13"/>
  <c r="B459" i="13"/>
  <c r="C459" i="13"/>
  <c r="D459" i="13"/>
  <c r="E459" i="13"/>
  <c r="B280" i="13"/>
  <c r="C280" i="13"/>
  <c r="D280" i="13"/>
  <c r="E280" i="13"/>
  <c r="B296" i="13"/>
  <c r="C296" i="13"/>
  <c r="D296" i="13"/>
  <c r="E296" i="13"/>
  <c r="B268" i="13"/>
  <c r="C268" i="13"/>
  <c r="D268" i="13"/>
  <c r="E268" i="13"/>
  <c r="B298" i="13"/>
  <c r="C298" i="13"/>
  <c r="D298" i="13"/>
  <c r="E298" i="13"/>
  <c r="B133" i="13"/>
  <c r="C133" i="13"/>
  <c r="D133" i="13"/>
  <c r="E133" i="13"/>
  <c r="B345" i="13"/>
  <c r="C345" i="13"/>
  <c r="D345" i="13"/>
  <c r="E345" i="13"/>
  <c r="B95" i="13"/>
  <c r="C95" i="13"/>
  <c r="D95" i="13"/>
  <c r="E95" i="13"/>
  <c r="B57" i="13"/>
  <c r="C57" i="13"/>
  <c r="D57" i="13"/>
  <c r="E57" i="13"/>
  <c r="B481" i="13"/>
  <c r="C481" i="13"/>
  <c r="D481" i="13"/>
  <c r="E481" i="13"/>
  <c r="B252" i="13"/>
  <c r="C252" i="13"/>
  <c r="D252" i="13"/>
  <c r="E252" i="13"/>
  <c r="B277" i="13"/>
  <c r="C277" i="13"/>
  <c r="D277" i="13"/>
  <c r="E277" i="13"/>
  <c r="B333" i="13"/>
  <c r="C333" i="13"/>
  <c r="D333" i="13"/>
  <c r="E333" i="13"/>
  <c r="B135" i="13"/>
  <c r="C135" i="13"/>
  <c r="D135" i="13"/>
  <c r="E135" i="13"/>
  <c r="B347" i="13"/>
  <c r="C347" i="13"/>
  <c r="D347" i="13"/>
  <c r="E347" i="13"/>
  <c r="B149" i="13"/>
  <c r="C149" i="13"/>
  <c r="D149" i="13"/>
  <c r="E149" i="13"/>
  <c r="B367" i="13"/>
  <c r="C367" i="13"/>
  <c r="D367" i="13"/>
  <c r="E367" i="13"/>
  <c r="B137" i="13"/>
  <c r="C137" i="13"/>
  <c r="D137" i="13"/>
  <c r="E137" i="13"/>
  <c r="B145" i="13"/>
  <c r="C145" i="13"/>
  <c r="D145" i="13"/>
  <c r="E145" i="13"/>
  <c r="B143" i="13"/>
  <c r="C143" i="13"/>
  <c r="D143" i="13"/>
  <c r="E143" i="13"/>
  <c r="B59" i="13"/>
  <c r="C59" i="13"/>
  <c r="D59" i="13"/>
  <c r="E59" i="13"/>
  <c r="B324" i="13"/>
  <c r="C324" i="13"/>
  <c r="D324" i="13"/>
  <c r="E324" i="13"/>
  <c r="B329" i="13"/>
  <c r="C329" i="13"/>
  <c r="D329" i="13"/>
  <c r="E329" i="13"/>
  <c r="B363" i="13"/>
  <c r="C363" i="13"/>
  <c r="D363" i="13"/>
  <c r="E363" i="13"/>
  <c r="B259" i="13"/>
  <c r="C259" i="13"/>
  <c r="D259" i="13"/>
  <c r="E259" i="13"/>
  <c r="B109" i="13"/>
  <c r="C109" i="13"/>
  <c r="D109" i="13"/>
  <c r="E109" i="13"/>
  <c r="B449" i="13"/>
  <c r="C449" i="13"/>
  <c r="D449" i="13"/>
  <c r="E449" i="13"/>
  <c r="B254" i="13"/>
  <c r="C254" i="13"/>
  <c r="D254" i="13"/>
  <c r="E254" i="13"/>
  <c r="B326" i="13"/>
  <c r="C326" i="13"/>
  <c r="D326" i="13"/>
  <c r="E326" i="13"/>
  <c r="B385" i="13"/>
  <c r="C385" i="13"/>
  <c r="D385" i="13"/>
  <c r="E385" i="13"/>
  <c r="B433" i="13"/>
  <c r="C433" i="13"/>
  <c r="D433" i="13"/>
  <c r="E433" i="13"/>
  <c r="B257" i="13"/>
  <c r="C257" i="13"/>
  <c r="D257" i="13"/>
  <c r="E257" i="13"/>
  <c r="B301" i="13"/>
  <c r="C301" i="13"/>
  <c r="D301" i="13"/>
  <c r="E301" i="13"/>
  <c r="B479" i="13"/>
  <c r="C479" i="13"/>
  <c r="D479" i="13"/>
  <c r="E479" i="13"/>
  <c r="B411" i="13"/>
  <c r="C411" i="13"/>
  <c r="D411" i="13"/>
  <c r="E411" i="13"/>
  <c r="B263" i="13"/>
  <c r="C263" i="13"/>
  <c r="D263" i="13"/>
  <c r="E263" i="13"/>
  <c r="B264" i="13"/>
  <c r="C264" i="13"/>
  <c r="D264" i="13"/>
  <c r="E264" i="13"/>
  <c r="B403" i="13"/>
  <c r="C403" i="13"/>
  <c r="D403" i="13"/>
  <c r="E403" i="13"/>
  <c r="B373" i="13"/>
  <c r="C373" i="13"/>
  <c r="D373" i="13"/>
  <c r="E373" i="13"/>
  <c r="B357" i="13"/>
  <c r="C357" i="13"/>
  <c r="D357" i="13"/>
  <c r="E357" i="13"/>
  <c r="B489" i="13"/>
  <c r="C489" i="13"/>
  <c r="D489" i="13"/>
  <c r="E489" i="13"/>
  <c r="B27" i="13"/>
  <c r="C27" i="13"/>
  <c r="D27" i="13"/>
  <c r="E27" i="13"/>
  <c r="B465" i="13"/>
  <c r="C465" i="13"/>
  <c r="D465" i="13"/>
  <c r="E465" i="13"/>
  <c r="B25" i="13"/>
  <c r="C25" i="13"/>
  <c r="D25" i="13"/>
  <c r="E25" i="13"/>
  <c r="B381" i="13"/>
  <c r="C381" i="13"/>
  <c r="D381" i="13"/>
  <c r="E381" i="13"/>
  <c r="B260" i="13"/>
  <c r="C260" i="13"/>
  <c r="D260" i="13"/>
  <c r="E260" i="13"/>
  <c r="B261" i="13"/>
  <c r="C261" i="13"/>
  <c r="D261" i="13"/>
  <c r="E261" i="13"/>
  <c r="B461" i="13"/>
  <c r="C461" i="13"/>
  <c r="D461" i="13"/>
  <c r="E461" i="13"/>
  <c r="B302" i="13"/>
  <c r="C302" i="13"/>
  <c r="D302" i="13"/>
  <c r="E302" i="13"/>
  <c r="B262" i="13"/>
  <c r="C262" i="13"/>
  <c r="D262" i="13"/>
  <c r="E262" i="13"/>
  <c r="B247" i="13"/>
  <c r="C247" i="13"/>
  <c r="D247" i="13"/>
  <c r="E247" i="13"/>
  <c r="B270" i="13"/>
  <c r="C270" i="13"/>
  <c r="D270" i="13"/>
  <c r="E270" i="13"/>
  <c r="B256" i="13"/>
  <c r="C256" i="13"/>
  <c r="D256" i="13"/>
  <c r="E256" i="13"/>
  <c r="B437" i="13"/>
  <c r="C437" i="13"/>
  <c r="D437" i="13"/>
  <c r="E437" i="13"/>
  <c r="B294" i="13"/>
  <c r="C294" i="13"/>
  <c r="D294" i="13"/>
  <c r="E294" i="13"/>
  <c r="B477" i="13"/>
  <c r="C477" i="13"/>
  <c r="D477" i="13"/>
  <c r="E477" i="13"/>
  <c r="B365" i="13"/>
  <c r="C365" i="13"/>
  <c r="D365" i="13"/>
  <c r="E365" i="13"/>
  <c r="B389" i="13"/>
  <c r="C389" i="13"/>
  <c r="D389" i="13"/>
  <c r="E389" i="13"/>
  <c r="B317" i="13"/>
  <c r="C317" i="13"/>
  <c r="D317" i="13"/>
  <c r="E317" i="13"/>
  <c r="B129" i="13"/>
  <c r="C129" i="13"/>
  <c r="D129" i="13"/>
  <c r="E129" i="13"/>
  <c r="B435" i="13"/>
  <c r="C435" i="13"/>
  <c r="D435" i="13"/>
  <c r="E435" i="13"/>
  <c r="B107" i="13"/>
  <c r="C107" i="13"/>
  <c r="D107" i="13"/>
  <c r="E107" i="13"/>
  <c r="B387" i="13"/>
  <c r="C387" i="13"/>
  <c r="D387" i="13"/>
  <c r="E387" i="13"/>
  <c r="B401" i="13"/>
  <c r="C401" i="13"/>
  <c r="D401" i="13"/>
  <c r="E401" i="13"/>
  <c r="B351" i="13"/>
  <c r="C351" i="13"/>
  <c r="D351" i="13"/>
  <c r="E351" i="13"/>
  <c r="B266" i="13"/>
  <c r="C266" i="13"/>
  <c r="D266" i="13"/>
  <c r="E266" i="13"/>
  <c r="B287" i="13"/>
  <c r="C287" i="13"/>
  <c r="D287" i="13"/>
  <c r="E287" i="13"/>
  <c r="B315" i="13"/>
  <c r="C315" i="13"/>
  <c r="D315" i="13"/>
  <c r="E315" i="13"/>
  <c r="B306" i="13"/>
  <c r="C306" i="13"/>
  <c r="D306" i="13"/>
  <c r="E306" i="13"/>
  <c r="B487" i="13"/>
  <c r="C487" i="13"/>
  <c r="D487" i="13"/>
  <c r="E487" i="13"/>
  <c r="B115" i="13"/>
  <c r="C115" i="13"/>
  <c r="D115" i="13"/>
  <c r="E115" i="13"/>
  <c r="B67" i="13"/>
  <c r="C67" i="13"/>
  <c r="D67" i="13"/>
  <c r="E67" i="13"/>
  <c r="B69" i="13"/>
  <c r="C69" i="13"/>
  <c r="D69" i="13"/>
  <c r="E69" i="13"/>
  <c r="B73" i="13"/>
  <c r="C73" i="13"/>
  <c r="D73" i="13"/>
  <c r="E73" i="13"/>
  <c r="B393" i="13"/>
  <c r="C393" i="13"/>
  <c r="D393" i="13"/>
  <c r="E393" i="13"/>
  <c r="B272" i="13"/>
  <c r="C272" i="13"/>
  <c r="D272" i="13"/>
  <c r="E272" i="13"/>
  <c r="B349" i="13"/>
  <c r="C349" i="13"/>
  <c r="D349" i="13"/>
  <c r="E349" i="13"/>
  <c r="B5" i="13"/>
  <c r="C5" i="13"/>
  <c r="D5" i="13"/>
  <c r="E5" i="13"/>
  <c r="B289" i="13"/>
  <c r="C289" i="13"/>
  <c r="D289" i="13"/>
  <c r="E289" i="13"/>
  <c r="B314" i="13"/>
  <c r="C314" i="13"/>
  <c r="D314" i="13"/>
  <c r="E314" i="13"/>
  <c r="B378" i="13"/>
  <c r="C378" i="13"/>
  <c r="D378" i="13"/>
  <c r="E378" i="13"/>
  <c r="B274" i="13"/>
  <c r="C274" i="13"/>
  <c r="D274" i="13"/>
  <c r="E274" i="13"/>
  <c r="B467" i="13"/>
  <c r="C467" i="13"/>
  <c r="D467" i="13"/>
  <c r="E467" i="13"/>
  <c r="B439" i="13"/>
  <c r="C439" i="13"/>
  <c r="D439" i="13"/>
  <c r="E439" i="13"/>
  <c r="B327" i="13"/>
  <c r="C327" i="13"/>
  <c r="D327" i="13"/>
  <c r="E327" i="13"/>
  <c r="B331" i="13"/>
  <c r="C331" i="13"/>
  <c r="D331" i="13"/>
  <c r="E331" i="13"/>
  <c r="B473" i="13"/>
  <c r="C473" i="13"/>
  <c r="D473" i="13"/>
  <c r="E473" i="13"/>
  <c r="B417" i="13"/>
  <c r="C417" i="13"/>
  <c r="D417" i="13"/>
  <c r="E417" i="13"/>
  <c r="B425" i="13"/>
  <c r="C425" i="13"/>
  <c r="D425" i="13"/>
  <c r="E425" i="13"/>
  <c r="B483" i="13"/>
  <c r="C483" i="13"/>
  <c r="D483" i="13"/>
  <c r="E483" i="13"/>
  <c r="B419" i="13"/>
  <c r="C419" i="13"/>
  <c r="D419" i="13"/>
  <c r="E419" i="13"/>
  <c r="B308" i="13"/>
  <c r="C308" i="13"/>
  <c r="D308" i="13"/>
  <c r="E308" i="13"/>
  <c r="B305" i="13"/>
  <c r="C305" i="13"/>
  <c r="D305" i="13"/>
  <c r="E305" i="13"/>
  <c r="B267" i="13"/>
  <c r="C267" i="13"/>
  <c r="D267" i="13"/>
  <c r="E267" i="13"/>
  <c r="B475" i="13"/>
  <c r="C475" i="13"/>
  <c r="D475" i="13"/>
  <c r="E475" i="13"/>
  <c r="B278" i="13"/>
  <c r="C278" i="13"/>
  <c r="D278" i="13"/>
  <c r="E278" i="13"/>
  <c r="B407" i="13"/>
  <c r="C407" i="13"/>
  <c r="D407" i="13"/>
  <c r="E407" i="13"/>
  <c r="B271" i="13"/>
  <c r="C271" i="13"/>
  <c r="D271" i="13"/>
  <c r="E271" i="13"/>
  <c r="B318" i="13"/>
  <c r="C318" i="13"/>
  <c r="D318" i="13"/>
  <c r="E318" i="13"/>
  <c r="B123" i="13"/>
  <c r="C123" i="13"/>
  <c r="D123" i="13"/>
  <c r="E123" i="13"/>
  <c r="B355" i="13"/>
  <c r="C355" i="13"/>
  <c r="D355" i="13"/>
  <c r="E355" i="13"/>
  <c r="B15" i="13"/>
  <c r="C15" i="13"/>
  <c r="D15" i="13"/>
  <c r="E15" i="13"/>
  <c r="B23" i="13"/>
  <c r="C23" i="13"/>
  <c r="D23" i="13"/>
  <c r="E23" i="13"/>
  <c r="B253" i="13"/>
  <c r="C253" i="13"/>
  <c r="D253" i="13"/>
  <c r="E253" i="13"/>
  <c r="B320" i="13"/>
  <c r="C320" i="13"/>
  <c r="D320" i="13"/>
  <c r="E320" i="13"/>
  <c r="B248" i="13"/>
  <c r="C248" i="13"/>
  <c r="D248" i="13"/>
  <c r="E248" i="13"/>
  <c r="B415" i="13"/>
  <c r="C415" i="13"/>
  <c r="D415" i="13"/>
  <c r="E415" i="13"/>
  <c r="B343" i="13"/>
  <c r="C343" i="13"/>
  <c r="D343" i="13"/>
  <c r="E343" i="13"/>
  <c r="B93" i="13"/>
  <c r="C93" i="13"/>
  <c r="D93" i="13"/>
  <c r="E93" i="13"/>
  <c r="B405" i="13"/>
  <c r="C405" i="13"/>
  <c r="D405" i="13"/>
  <c r="E405" i="13"/>
  <c r="B383" i="13"/>
  <c r="C383" i="13"/>
  <c r="D383" i="13"/>
  <c r="E383" i="13"/>
  <c r="B321" i="13"/>
  <c r="C321" i="13"/>
  <c r="D321" i="13"/>
  <c r="E321" i="13"/>
  <c r="B391" i="13"/>
  <c r="C391" i="13"/>
  <c r="D391" i="13"/>
  <c r="E391" i="13"/>
  <c r="B276" i="13"/>
  <c r="C276" i="13"/>
  <c r="D276" i="13"/>
  <c r="E276" i="13"/>
  <c r="B379" i="13"/>
  <c r="C379" i="13"/>
  <c r="D379" i="13"/>
  <c r="E379" i="13"/>
  <c r="B447" i="13"/>
  <c r="C447" i="13"/>
  <c r="D447" i="13"/>
  <c r="E447" i="13"/>
  <c r="B409" i="13"/>
  <c r="C409" i="13"/>
  <c r="D409" i="13"/>
  <c r="E409" i="13"/>
  <c r="B249" i="13"/>
  <c r="C249" i="13"/>
  <c r="D249" i="13"/>
  <c r="E249" i="13"/>
  <c r="B359" i="13"/>
  <c r="C359" i="13"/>
  <c r="D359" i="13"/>
  <c r="E359" i="13"/>
  <c r="B281" i="13"/>
  <c r="C281" i="13"/>
  <c r="D281" i="13"/>
  <c r="E281" i="13"/>
  <c r="B159" i="13"/>
  <c r="C159" i="13"/>
  <c r="D159" i="13"/>
  <c r="E159" i="13"/>
  <c r="B101" i="13"/>
  <c r="C101" i="13"/>
  <c r="D101" i="13"/>
  <c r="E101" i="13"/>
  <c r="B255" i="13"/>
  <c r="C255" i="13"/>
  <c r="D255" i="13"/>
  <c r="E255" i="13"/>
  <c r="B91" i="13"/>
  <c r="C91" i="13"/>
  <c r="D91" i="13"/>
  <c r="E91" i="13"/>
  <c r="B313" i="13"/>
  <c r="C313" i="13"/>
  <c r="D313" i="13"/>
  <c r="E313" i="13"/>
  <c r="B19" i="13"/>
  <c r="C19" i="13"/>
  <c r="D19" i="13"/>
  <c r="E19" i="13"/>
  <c r="B323" i="13"/>
  <c r="C323" i="13"/>
  <c r="D323" i="13"/>
  <c r="E323" i="13"/>
  <c r="B316" i="13"/>
  <c r="C316" i="13"/>
  <c r="D316" i="13"/>
  <c r="E316" i="13"/>
  <c r="B341" i="13"/>
  <c r="C341" i="13"/>
  <c r="D341" i="13"/>
  <c r="E341" i="13"/>
  <c r="B413" i="13"/>
  <c r="C413" i="13"/>
  <c r="D413" i="13"/>
  <c r="E413" i="13"/>
  <c r="B395" i="13"/>
  <c r="C395" i="13"/>
  <c r="D395" i="13"/>
  <c r="E395" i="13"/>
  <c r="B295" i="13"/>
  <c r="C295" i="13"/>
  <c r="D295" i="13"/>
  <c r="E295" i="13"/>
  <c r="B397" i="13"/>
  <c r="C397" i="13"/>
  <c r="D397" i="13"/>
  <c r="E397" i="13"/>
  <c r="B117" i="13"/>
  <c r="C117" i="13"/>
  <c r="D117" i="13"/>
  <c r="E117" i="13"/>
  <c r="B399" i="13"/>
  <c r="C399" i="13"/>
  <c r="D399" i="13"/>
  <c r="E399" i="13"/>
  <c r="B431" i="13"/>
  <c r="C431" i="13"/>
  <c r="D431" i="13"/>
  <c r="E431" i="13"/>
  <c r="B282" i="13"/>
  <c r="C282" i="13"/>
  <c r="D282" i="13"/>
  <c r="E282" i="13"/>
  <c r="B339" i="13"/>
  <c r="C339" i="13"/>
  <c r="D339" i="13"/>
  <c r="E339" i="13"/>
  <c r="B273" i="13"/>
  <c r="C273" i="13"/>
  <c r="D273" i="13"/>
  <c r="E273" i="13"/>
  <c r="B269" i="13"/>
  <c r="C269" i="13"/>
  <c r="D269" i="13"/>
  <c r="E269" i="13"/>
  <c r="B451" i="13"/>
  <c r="C451" i="13"/>
  <c r="D451" i="13"/>
  <c r="E451" i="13"/>
  <c r="B265" i="13"/>
  <c r="C265" i="13"/>
  <c r="D265" i="13"/>
  <c r="E265" i="13"/>
  <c r="B299" i="13"/>
  <c r="C299" i="13"/>
  <c r="D299" i="13"/>
  <c r="E299" i="13"/>
  <c r="B423" i="13"/>
  <c r="C423" i="13"/>
  <c r="D423" i="13"/>
  <c r="E423" i="13"/>
  <c r="B307" i="13"/>
  <c r="C307" i="13"/>
  <c r="D307" i="13"/>
  <c r="E307" i="13"/>
  <c r="B284" i="13"/>
  <c r="C284" i="13"/>
  <c r="D284" i="13"/>
  <c r="E284" i="13"/>
  <c r="B99" i="13"/>
  <c r="C99" i="13"/>
  <c r="D99" i="13"/>
  <c r="E99" i="13"/>
  <c r="B471" i="13"/>
  <c r="C471" i="13"/>
  <c r="D471" i="13"/>
  <c r="E471" i="13"/>
  <c r="B427" i="13"/>
  <c r="C427" i="13"/>
  <c r="D427" i="13"/>
  <c r="E427" i="13"/>
  <c r="B97" i="13"/>
  <c r="C97" i="13"/>
  <c r="D97" i="13"/>
  <c r="E97" i="13"/>
  <c r="B111" i="13"/>
  <c r="C111" i="13"/>
  <c r="D111" i="13"/>
  <c r="E111" i="13"/>
  <c r="B319" i="13"/>
  <c r="C319" i="13"/>
  <c r="D319" i="13"/>
  <c r="E319" i="13"/>
  <c r="B113" i="13"/>
  <c r="C113" i="13"/>
  <c r="D113" i="13"/>
  <c r="E113" i="13"/>
  <c r="B455" i="13"/>
  <c r="C455" i="13"/>
  <c r="D455" i="13"/>
  <c r="E455" i="13"/>
  <c r="B290" i="13"/>
  <c r="C290" i="13"/>
  <c r="D290" i="13"/>
  <c r="E290" i="13"/>
  <c r="B311" i="13"/>
  <c r="C311" i="13"/>
  <c r="D311" i="13"/>
  <c r="E311" i="13"/>
  <c r="B453" i="13"/>
  <c r="C453" i="13"/>
  <c r="D453" i="13"/>
  <c r="E453" i="13"/>
  <c r="B441" i="13"/>
  <c r="C441" i="13"/>
  <c r="D441" i="13"/>
  <c r="E441" i="13"/>
  <c r="B361" i="13"/>
  <c r="C361" i="13"/>
  <c r="D361" i="13"/>
  <c r="E361" i="13"/>
  <c r="B105" i="13"/>
  <c r="C105" i="13"/>
  <c r="D105" i="13"/>
  <c r="E105" i="13"/>
  <c r="B372" i="13"/>
  <c r="C372" i="13"/>
  <c r="D372" i="13"/>
  <c r="E372" i="13"/>
  <c r="B250" i="13"/>
  <c r="C250" i="13"/>
  <c r="D250" i="13"/>
  <c r="E250" i="13"/>
  <c r="B29" i="13"/>
  <c r="C29" i="13"/>
  <c r="D29" i="13"/>
  <c r="E29" i="13"/>
  <c r="B251" i="13"/>
  <c r="C251" i="13"/>
  <c r="D251" i="13"/>
  <c r="E251" i="13"/>
  <c r="B279" i="13"/>
  <c r="C279" i="13"/>
  <c r="D279" i="13"/>
  <c r="E279" i="13"/>
  <c r="B103" i="13"/>
  <c r="C103" i="13"/>
  <c r="D103" i="13"/>
  <c r="E103" i="13"/>
  <c r="B463" i="13"/>
  <c r="C463" i="13"/>
  <c r="D463" i="13"/>
  <c r="E463" i="13"/>
  <c r="B151" i="13"/>
  <c r="C151" i="13"/>
  <c r="D151" i="13"/>
  <c r="E151" i="13"/>
  <c r="B429" i="13"/>
  <c r="C429" i="13"/>
  <c r="D429" i="13"/>
  <c r="E429" i="13"/>
  <c r="E297" i="13"/>
  <c r="D297" i="13"/>
  <c r="C297" i="13"/>
  <c r="B297" i="13"/>
  <c r="D484" i="13"/>
  <c r="D442" i="13"/>
  <c r="D198" i="13"/>
  <c r="D154" i="13"/>
  <c r="D38" i="13"/>
  <c r="D46" i="13"/>
  <c r="D48" i="13"/>
  <c r="D50" i="13"/>
  <c r="D218" i="13"/>
  <c r="D44" i="13"/>
  <c r="D34" i="13"/>
  <c r="D240" i="13"/>
  <c r="D42" i="13"/>
  <c r="D444" i="13"/>
  <c r="D156" i="13"/>
  <c r="D8" i="13"/>
  <c r="D60" i="13"/>
  <c r="D70" i="13"/>
  <c r="D40" i="13"/>
  <c r="D36" i="13"/>
  <c r="D173" i="13"/>
  <c r="D74" i="13"/>
  <c r="D227" i="13"/>
  <c r="D130" i="13"/>
  <c r="D120" i="13"/>
  <c r="D76" i="13"/>
  <c r="D124" i="13"/>
  <c r="D12" i="13"/>
  <c r="D16" i="13"/>
  <c r="D64" i="13"/>
  <c r="D62" i="13"/>
  <c r="D200" i="13"/>
  <c r="D225" i="13"/>
  <c r="D208" i="13"/>
  <c r="D146" i="13"/>
  <c r="D118" i="13"/>
  <c r="D52" i="13"/>
  <c r="D243" i="13"/>
  <c r="D160" i="13"/>
  <c r="D54" i="13"/>
  <c r="D374" i="13"/>
  <c r="D456" i="13"/>
  <c r="D10" i="13"/>
  <c r="D30" i="13"/>
  <c r="D237" i="13"/>
  <c r="D336" i="13"/>
  <c r="D207" i="13"/>
  <c r="D6" i="13"/>
  <c r="D224" i="13"/>
  <c r="D84" i="13"/>
  <c r="D190" i="13"/>
  <c r="D2" i="13"/>
  <c r="D352" i="13"/>
  <c r="D203" i="13"/>
  <c r="D468" i="13"/>
  <c r="D138" i="13"/>
  <c r="D152" i="13"/>
  <c r="D126" i="13"/>
  <c r="D215" i="13"/>
  <c r="D161" i="13"/>
  <c r="D206" i="13"/>
  <c r="D88" i="13"/>
  <c r="D334" i="13"/>
  <c r="D32" i="13"/>
  <c r="D219" i="13"/>
  <c r="D80" i="13"/>
  <c r="D140" i="13"/>
  <c r="D78" i="13"/>
  <c r="D201" i="13"/>
  <c r="D82" i="13"/>
  <c r="D20" i="13"/>
  <c r="D420" i="13"/>
  <c r="D368" i="13"/>
  <c r="D86" i="13"/>
  <c r="D458" i="13"/>
  <c r="D195" i="13"/>
  <c r="D211" i="13"/>
  <c r="D183" i="13"/>
  <c r="D213" i="13"/>
  <c r="D132" i="13"/>
  <c r="D344" i="13"/>
  <c r="D94" i="13"/>
  <c r="D56" i="13"/>
  <c r="D480" i="13"/>
  <c r="D167" i="13"/>
  <c r="D192" i="13"/>
  <c r="D332" i="13"/>
  <c r="D134" i="13"/>
  <c r="D346" i="13"/>
  <c r="D148" i="13"/>
  <c r="D366" i="13"/>
  <c r="D136" i="13"/>
  <c r="D144" i="13"/>
  <c r="D142" i="13"/>
  <c r="D58" i="13"/>
  <c r="D239" i="13"/>
  <c r="D244" i="13"/>
  <c r="D362" i="13"/>
  <c r="D174" i="13"/>
  <c r="D108" i="13"/>
  <c r="D448" i="13"/>
  <c r="D169" i="13"/>
  <c r="D241" i="13"/>
  <c r="D384" i="13"/>
  <c r="D432" i="13"/>
  <c r="D172" i="13"/>
  <c r="D216" i="13"/>
  <c r="D478" i="13"/>
  <c r="D410" i="13"/>
  <c r="D178" i="13"/>
  <c r="D179" i="13"/>
  <c r="D402" i="13"/>
  <c r="D371" i="13"/>
  <c r="D356" i="13"/>
  <c r="D488" i="13"/>
  <c r="D26" i="13"/>
  <c r="D464" i="13"/>
  <c r="D24" i="13"/>
  <c r="D380" i="13"/>
  <c r="D175" i="13"/>
  <c r="D176" i="13"/>
  <c r="D460" i="13"/>
  <c r="D217" i="13"/>
  <c r="D177" i="13"/>
  <c r="D162" i="13"/>
  <c r="D185" i="13"/>
  <c r="D171" i="13"/>
  <c r="D436" i="13"/>
  <c r="D209" i="13"/>
  <c r="D476" i="13"/>
  <c r="D364" i="13"/>
  <c r="D388" i="13"/>
  <c r="D232" i="13"/>
  <c r="D128" i="13"/>
  <c r="D434" i="13"/>
  <c r="D106" i="13"/>
  <c r="D386" i="13"/>
  <c r="D400" i="13"/>
  <c r="D350" i="13"/>
  <c r="D181" i="13"/>
  <c r="D202" i="13"/>
  <c r="D230" i="13"/>
  <c r="D221" i="13"/>
  <c r="D486" i="13"/>
  <c r="D114" i="13"/>
  <c r="D66" i="13"/>
  <c r="D68" i="13"/>
  <c r="D72" i="13"/>
  <c r="D392" i="13"/>
  <c r="D187" i="13"/>
  <c r="D348" i="13"/>
  <c r="D4" i="13"/>
  <c r="D204" i="13"/>
  <c r="D229" i="13"/>
  <c r="D376" i="13"/>
  <c r="D189" i="13"/>
  <c r="D466" i="13"/>
  <c r="D438" i="13"/>
  <c r="D242" i="13"/>
  <c r="D330" i="13"/>
  <c r="D472" i="13"/>
  <c r="D416" i="13"/>
  <c r="D424" i="13"/>
  <c r="D482" i="13"/>
  <c r="D418" i="13"/>
  <c r="D223" i="13"/>
  <c r="D220" i="13"/>
  <c r="D182" i="13"/>
  <c r="D474" i="13"/>
  <c r="D193" i="13"/>
  <c r="D406" i="13"/>
  <c r="D186" i="13"/>
  <c r="D233" i="13"/>
  <c r="D122" i="13"/>
  <c r="D354" i="13"/>
  <c r="D14" i="13"/>
  <c r="D22" i="13"/>
  <c r="D168" i="13"/>
  <c r="D235" i="13"/>
  <c r="D163" i="13"/>
  <c r="D414" i="13"/>
  <c r="D342" i="13"/>
  <c r="D92" i="13"/>
  <c r="D404" i="13"/>
  <c r="D382" i="13"/>
  <c r="D236" i="13"/>
  <c r="D390" i="13"/>
  <c r="D191" i="13"/>
  <c r="D377" i="13"/>
  <c r="D446" i="13"/>
  <c r="D408" i="13"/>
  <c r="D164" i="13"/>
  <c r="D358" i="13"/>
  <c r="D196" i="13"/>
  <c r="D158" i="13"/>
  <c r="D100" i="13"/>
  <c r="D170" i="13"/>
  <c r="D90" i="13"/>
  <c r="D228" i="13"/>
  <c r="D18" i="13"/>
  <c r="D238" i="13"/>
  <c r="D231" i="13"/>
  <c r="D340" i="13"/>
  <c r="D412" i="13"/>
  <c r="D394" i="13"/>
  <c r="D210" i="13"/>
  <c r="D396" i="13"/>
  <c r="D116" i="13"/>
  <c r="D398" i="13"/>
  <c r="D430" i="13"/>
  <c r="D197" i="13"/>
  <c r="D338" i="13"/>
  <c r="D188" i="13"/>
  <c r="D184" i="13"/>
  <c r="D450" i="13"/>
  <c r="D180" i="13"/>
  <c r="D214" i="13"/>
  <c r="D422" i="13"/>
  <c r="D222" i="13"/>
  <c r="D199" i="13"/>
  <c r="D98" i="13"/>
  <c r="D470" i="13"/>
  <c r="D426" i="13"/>
  <c r="D96" i="13"/>
  <c r="D110" i="13"/>
  <c r="D234" i="13"/>
  <c r="D112" i="13"/>
  <c r="D454" i="13"/>
  <c r="D205" i="13"/>
  <c r="D226" i="13"/>
  <c r="D452" i="13"/>
  <c r="D440" i="13"/>
  <c r="D360" i="13"/>
  <c r="D104" i="13"/>
  <c r="D370" i="13"/>
  <c r="D165" i="13"/>
  <c r="D28" i="13"/>
  <c r="D166" i="13"/>
  <c r="D194" i="13"/>
  <c r="D102" i="13"/>
  <c r="D462" i="13"/>
  <c r="D150" i="13"/>
  <c r="D428" i="13"/>
  <c r="D212" i="13"/>
  <c r="E428" i="13"/>
  <c r="C428" i="13"/>
  <c r="B428" i="13"/>
  <c r="E150" i="13"/>
  <c r="C150" i="13"/>
  <c r="B150" i="13"/>
  <c r="E462" i="13"/>
  <c r="C462" i="13"/>
  <c r="B462" i="13"/>
  <c r="E102" i="13"/>
  <c r="C102" i="13"/>
  <c r="B102" i="13"/>
  <c r="E194" i="13"/>
  <c r="C194" i="13"/>
  <c r="B194" i="13"/>
  <c r="E166" i="13"/>
  <c r="C166" i="13"/>
  <c r="B166" i="13"/>
  <c r="E28" i="13"/>
  <c r="C28" i="13"/>
  <c r="B28" i="13"/>
  <c r="E165" i="13"/>
  <c r="C165" i="13"/>
  <c r="B165" i="13"/>
  <c r="E370" i="13"/>
  <c r="C370" i="13"/>
  <c r="B370" i="13"/>
  <c r="E104" i="13"/>
  <c r="C104" i="13"/>
  <c r="B104" i="13"/>
  <c r="E360" i="13"/>
  <c r="C360" i="13"/>
  <c r="B360" i="13"/>
  <c r="E440" i="13"/>
  <c r="C440" i="13"/>
  <c r="B440" i="13"/>
  <c r="E452" i="13"/>
  <c r="C452" i="13"/>
  <c r="B452" i="13"/>
  <c r="E226" i="13"/>
  <c r="C226" i="13"/>
  <c r="B226" i="13"/>
  <c r="E205" i="13"/>
  <c r="C205" i="13"/>
  <c r="B205" i="13"/>
  <c r="E454" i="13"/>
  <c r="C454" i="13"/>
  <c r="B454" i="13"/>
  <c r="E112" i="13"/>
  <c r="C112" i="13"/>
  <c r="B112" i="13"/>
  <c r="E234" i="13"/>
  <c r="C234" i="13"/>
  <c r="B234" i="13"/>
  <c r="E110" i="13"/>
  <c r="C110" i="13"/>
  <c r="B110" i="13"/>
  <c r="E96" i="13"/>
  <c r="C96" i="13"/>
  <c r="B96" i="13"/>
  <c r="E426" i="13"/>
  <c r="C426" i="13"/>
  <c r="B426" i="13"/>
  <c r="E470" i="13"/>
  <c r="C470" i="13"/>
  <c r="B470" i="13"/>
  <c r="E98" i="13"/>
  <c r="C98" i="13"/>
  <c r="B98" i="13"/>
  <c r="E199" i="13"/>
  <c r="C199" i="13"/>
  <c r="B199" i="13"/>
  <c r="E222" i="13"/>
  <c r="C222" i="13"/>
  <c r="B222" i="13"/>
  <c r="E422" i="13"/>
  <c r="C422" i="13"/>
  <c r="B422" i="13"/>
  <c r="E214" i="13"/>
  <c r="C214" i="13"/>
  <c r="B214" i="13"/>
  <c r="E180" i="13"/>
  <c r="C180" i="13"/>
  <c r="B180" i="13"/>
  <c r="E450" i="13"/>
  <c r="C450" i="13"/>
  <c r="B450" i="13"/>
  <c r="E184" i="13"/>
  <c r="C184" i="13"/>
  <c r="B184" i="13"/>
  <c r="E188" i="13"/>
  <c r="C188" i="13"/>
  <c r="B188" i="13"/>
  <c r="E338" i="13"/>
  <c r="C338" i="13"/>
  <c r="B338" i="13"/>
  <c r="E197" i="13"/>
  <c r="C197" i="13"/>
  <c r="B197" i="13"/>
  <c r="E430" i="13"/>
  <c r="C430" i="13"/>
  <c r="B430" i="13"/>
  <c r="E398" i="13"/>
  <c r="C398" i="13"/>
  <c r="B398" i="13"/>
  <c r="E116" i="13"/>
  <c r="C116" i="13"/>
  <c r="B116" i="13"/>
  <c r="E396" i="13"/>
  <c r="C396" i="13"/>
  <c r="B396" i="13"/>
  <c r="E210" i="13"/>
  <c r="C210" i="13"/>
  <c r="B210" i="13"/>
  <c r="E394" i="13"/>
  <c r="C394" i="13"/>
  <c r="B394" i="13"/>
  <c r="E412" i="13"/>
  <c r="C412" i="13"/>
  <c r="B412" i="13"/>
  <c r="E340" i="13"/>
  <c r="C340" i="13"/>
  <c r="B340" i="13"/>
  <c r="E231" i="13"/>
  <c r="C231" i="13"/>
  <c r="B231" i="13"/>
  <c r="E238" i="13"/>
  <c r="C238" i="13"/>
  <c r="B238" i="13"/>
  <c r="E18" i="13"/>
  <c r="C18" i="13"/>
  <c r="B18" i="13"/>
  <c r="E228" i="13"/>
  <c r="C228" i="13"/>
  <c r="B228" i="13"/>
  <c r="E90" i="13"/>
  <c r="C90" i="13"/>
  <c r="B90" i="13"/>
  <c r="E170" i="13"/>
  <c r="C170" i="13"/>
  <c r="B170" i="13"/>
  <c r="E100" i="13"/>
  <c r="C100" i="13"/>
  <c r="B100" i="13"/>
  <c r="E158" i="13"/>
  <c r="C158" i="13"/>
  <c r="B158" i="13"/>
  <c r="E196" i="13"/>
  <c r="C196" i="13"/>
  <c r="B196" i="13"/>
  <c r="E358" i="13"/>
  <c r="C358" i="13"/>
  <c r="B358" i="13"/>
  <c r="E164" i="13"/>
  <c r="C164" i="13"/>
  <c r="B164" i="13"/>
  <c r="E408" i="13"/>
  <c r="C408" i="13"/>
  <c r="B408" i="13"/>
  <c r="E446" i="13"/>
  <c r="C446" i="13"/>
  <c r="B446" i="13"/>
  <c r="E377" i="13"/>
  <c r="C377" i="13"/>
  <c r="B377" i="13"/>
  <c r="E191" i="13"/>
  <c r="C191" i="13"/>
  <c r="B191" i="13"/>
  <c r="E390" i="13"/>
  <c r="C390" i="13"/>
  <c r="B390" i="13"/>
  <c r="E236" i="13"/>
  <c r="C236" i="13"/>
  <c r="B236" i="13"/>
  <c r="E382" i="13"/>
  <c r="C382" i="13"/>
  <c r="B382" i="13"/>
  <c r="E404" i="13"/>
  <c r="C404" i="13"/>
  <c r="B404" i="13"/>
  <c r="E92" i="13"/>
  <c r="C92" i="13"/>
  <c r="B92" i="13"/>
  <c r="E342" i="13"/>
  <c r="C342" i="13"/>
  <c r="B342" i="13"/>
  <c r="E414" i="13"/>
  <c r="C414" i="13"/>
  <c r="B414" i="13"/>
  <c r="E163" i="13"/>
  <c r="C163" i="13"/>
  <c r="B163" i="13"/>
  <c r="E235" i="13"/>
  <c r="C235" i="13"/>
  <c r="B235" i="13"/>
  <c r="E168" i="13"/>
  <c r="C168" i="13"/>
  <c r="B168" i="13"/>
  <c r="E22" i="13"/>
  <c r="C22" i="13"/>
  <c r="B22" i="13"/>
  <c r="E14" i="13"/>
  <c r="C14" i="13"/>
  <c r="B14" i="13"/>
  <c r="E354" i="13"/>
  <c r="C354" i="13"/>
  <c r="B354" i="13"/>
  <c r="E122" i="13"/>
  <c r="C122" i="13"/>
  <c r="B122" i="13"/>
  <c r="E233" i="13"/>
  <c r="C233" i="13"/>
  <c r="B233" i="13"/>
  <c r="E186" i="13"/>
  <c r="C186" i="13"/>
  <c r="B186" i="13"/>
  <c r="E406" i="13"/>
  <c r="C406" i="13"/>
  <c r="B406" i="13"/>
  <c r="E193" i="13"/>
  <c r="C193" i="13"/>
  <c r="B193" i="13"/>
  <c r="E474" i="13"/>
  <c r="C474" i="13"/>
  <c r="B474" i="13"/>
  <c r="E182" i="13"/>
  <c r="C182" i="13"/>
  <c r="B182" i="13"/>
  <c r="E220" i="13"/>
  <c r="C220" i="13"/>
  <c r="B220" i="13"/>
  <c r="E223" i="13"/>
  <c r="C223" i="13"/>
  <c r="B223" i="13"/>
  <c r="E418" i="13"/>
  <c r="C418" i="13"/>
  <c r="B418" i="13"/>
  <c r="E482" i="13"/>
  <c r="C482" i="13"/>
  <c r="B482" i="13"/>
  <c r="E424" i="13"/>
  <c r="C424" i="13"/>
  <c r="B424" i="13"/>
  <c r="E416" i="13"/>
  <c r="C416" i="13"/>
  <c r="B416" i="13"/>
  <c r="E472" i="13"/>
  <c r="C472" i="13"/>
  <c r="B472" i="13"/>
  <c r="E330" i="13"/>
  <c r="C330" i="13"/>
  <c r="B330" i="13"/>
  <c r="E242" i="13"/>
  <c r="C242" i="13"/>
  <c r="B242" i="13"/>
  <c r="E438" i="13"/>
  <c r="C438" i="13"/>
  <c r="B438" i="13"/>
  <c r="E466" i="13"/>
  <c r="C466" i="13"/>
  <c r="B466" i="13"/>
  <c r="E189" i="13"/>
  <c r="C189" i="13"/>
  <c r="B189" i="13"/>
  <c r="E376" i="13"/>
  <c r="C376" i="13"/>
  <c r="B376" i="13"/>
  <c r="E229" i="13"/>
  <c r="C229" i="13"/>
  <c r="B229" i="13"/>
  <c r="E204" i="13"/>
  <c r="C204" i="13"/>
  <c r="B204" i="13"/>
  <c r="E4" i="13"/>
  <c r="C4" i="13"/>
  <c r="B4" i="13"/>
  <c r="E348" i="13"/>
  <c r="C348" i="13"/>
  <c r="B348" i="13"/>
  <c r="E187" i="13"/>
  <c r="C187" i="13"/>
  <c r="B187" i="13"/>
  <c r="E392" i="13"/>
  <c r="C392" i="13"/>
  <c r="B392" i="13"/>
  <c r="E72" i="13"/>
  <c r="C72" i="13"/>
  <c r="B72" i="13"/>
  <c r="E68" i="13"/>
  <c r="C68" i="13"/>
  <c r="B68" i="13"/>
  <c r="E66" i="13"/>
  <c r="C66" i="13"/>
  <c r="B66" i="13"/>
  <c r="E114" i="13"/>
  <c r="C114" i="13"/>
  <c r="B114" i="13"/>
  <c r="E486" i="13"/>
  <c r="C486" i="13"/>
  <c r="B486" i="13"/>
  <c r="E221" i="13"/>
  <c r="C221" i="13"/>
  <c r="B221" i="13"/>
  <c r="E230" i="13"/>
  <c r="C230" i="13"/>
  <c r="B230" i="13"/>
  <c r="E202" i="13"/>
  <c r="C202" i="13"/>
  <c r="B202" i="13"/>
  <c r="E181" i="13"/>
  <c r="C181" i="13"/>
  <c r="B181" i="13"/>
  <c r="E350" i="13"/>
  <c r="C350" i="13"/>
  <c r="B350" i="13"/>
  <c r="E400" i="13"/>
  <c r="C400" i="13"/>
  <c r="B400" i="13"/>
  <c r="E386" i="13"/>
  <c r="C386" i="13"/>
  <c r="B386" i="13"/>
  <c r="E106" i="13"/>
  <c r="C106" i="13"/>
  <c r="B106" i="13"/>
  <c r="E434" i="13"/>
  <c r="C434" i="13"/>
  <c r="B434" i="13"/>
  <c r="E128" i="13"/>
  <c r="C128" i="13"/>
  <c r="B128" i="13"/>
  <c r="E232" i="13"/>
  <c r="C232" i="13"/>
  <c r="B232" i="13"/>
  <c r="E388" i="13"/>
  <c r="C388" i="13"/>
  <c r="B388" i="13"/>
  <c r="E364" i="13"/>
  <c r="C364" i="13"/>
  <c r="B364" i="13"/>
  <c r="E476" i="13"/>
  <c r="C476" i="13"/>
  <c r="B476" i="13"/>
  <c r="E209" i="13"/>
  <c r="C209" i="13"/>
  <c r="B209" i="13"/>
  <c r="E436" i="13"/>
  <c r="C436" i="13"/>
  <c r="B436" i="13"/>
  <c r="E171" i="13"/>
  <c r="C171" i="13"/>
  <c r="B171" i="13"/>
  <c r="E185" i="13"/>
  <c r="C185" i="13"/>
  <c r="B185" i="13"/>
  <c r="E162" i="13"/>
  <c r="C162" i="13"/>
  <c r="B162" i="13"/>
  <c r="E177" i="13"/>
  <c r="C177" i="13"/>
  <c r="B177" i="13"/>
  <c r="E217" i="13"/>
  <c r="C217" i="13"/>
  <c r="B217" i="13"/>
  <c r="E460" i="13"/>
  <c r="C460" i="13"/>
  <c r="B460" i="13"/>
  <c r="E176" i="13"/>
  <c r="C176" i="13"/>
  <c r="B176" i="13"/>
  <c r="E175" i="13"/>
  <c r="C175" i="13"/>
  <c r="B175" i="13"/>
  <c r="E380" i="13"/>
  <c r="C380" i="13"/>
  <c r="B380" i="13"/>
  <c r="E24" i="13"/>
  <c r="C24" i="13"/>
  <c r="B24" i="13"/>
  <c r="E464" i="13"/>
  <c r="C464" i="13"/>
  <c r="B464" i="13"/>
  <c r="E26" i="13"/>
  <c r="C26" i="13"/>
  <c r="B26" i="13"/>
  <c r="E488" i="13"/>
  <c r="C488" i="13"/>
  <c r="B488" i="13"/>
  <c r="E356" i="13"/>
  <c r="C356" i="13"/>
  <c r="B356" i="13"/>
  <c r="E371" i="13"/>
  <c r="C371" i="13"/>
  <c r="B371" i="13"/>
  <c r="E402" i="13"/>
  <c r="C402" i="13"/>
  <c r="B402" i="13"/>
  <c r="E179" i="13"/>
  <c r="C179" i="13"/>
  <c r="B179" i="13"/>
  <c r="E178" i="13"/>
  <c r="C178" i="13"/>
  <c r="B178" i="13"/>
  <c r="E410" i="13"/>
  <c r="C410" i="13"/>
  <c r="B410" i="13"/>
  <c r="E478" i="13"/>
  <c r="C478" i="13"/>
  <c r="B478" i="13"/>
  <c r="E216" i="13"/>
  <c r="C216" i="13"/>
  <c r="B216" i="13"/>
  <c r="E172" i="13"/>
  <c r="C172" i="13"/>
  <c r="B172" i="13"/>
  <c r="E432" i="13"/>
  <c r="C432" i="13"/>
  <c r="B432" i="13"/>
  <c r="E384" i="13"/>
  <c r="C384" i="13"/>
  <c r="B384" i="13"/>
  <c r="E241" i="13"/>
  <c r="C241" i="13"/>
  <c r="B241" i="13"/>
  <c r="E169" i="13"/>
  <c r="C169" i="13"/>
  <c r="B169" i="13"/>
  <c r="E448" i="13"/>
  <c r="C448" i="13"/>
  <c r="B448" i="13"/>
  <c r="E108" i="13"/>
  <c r="C108" i="13"/>
  <c r="B108" i="13"/>
  <c r="E174" i="13"/>
  <c r="C174" i="13"/>
  <c r="B174" i="13"/>
  <c r="E362" i="13"/>
  <c r="C362" i="13"/>
  <c r="B362" i="13"/>
  <c r="E244" i="13"/>
  <c r="C244" i="13"/>
  <c r="B244" i="13"/>
  <c r="E239" i="13"/>
  <c r="C239" i="13"/>
  <c r="B239" i="13"/>
  <c r="E58" i="13"/>
  <c r="C58" i="13"/>
  <c r="B58" i="13"/>
  <c r="E142" i="13"/>
  <c r="C142" i="13"/>
  <c r="B142" i="13"/>
  <c r="E144" i="13"/>
  <c r="C144" i="13"/>
  <c r="B144" i="13"/>
  <c r="E136" i="13"/>
  <c r="C136" i="13"/>
  <c r="B136" i="13"/>
  <c r="E366" i="13"/>
  <c r="C366" i="13"/>
  <c r="B366" i="13"/>
  <c r="E148" i="13"/>
  <c r="C148" i="13"/>
  <c r="B148" i="13"/>
  <c r="E346" i="13"/>
  <c r="C346" i="13"/>
  <c r="B346" i="13"/>
  <c r="E134" i="13"/>
  <c r="C134" i="13"/>
  <c r="B134" i="13"/>
  <c r="E332" i="13"/>
  <c r="C332" i="13"/>
  <c r="B332" i="13"/>
  <c r="E192" i="13"/>
  <c r="C192" i="13"/>
  <c r="B192" i="13"/>
  <c r="E167" i="13"/>
  <c r="C167" i="13"/>
  <c r="B167" i="13"/>
  <c r="E480" i="13"/>
  <c r="C480" i="13"/>
  <c r="B480" i="13"/>
  <c r="E56" i="13"/>
  <c r="C56" i="13"/>
  <c r="B56" i="13"/>
  <c r="E94" i="13"/>
  <c r="C94" i="13"/>
  <c r="B94" i="13"/>
  <c r="E344" i="13"/>
  <c r="C344" i="13"/>
  <c r="B344" i="13"/>
  <c r="E132" i="13"/>
  <c r="C132" i="13"/>
  <c r="B132" i="13"/>
  <c r="E213" i="13"/>
  <c r="C213" i="13"/>
  <c r="B213" i="13"/>
  <c r="E183" i="13"/>
  <c r="C183" i="13"/>
  <c r="B183" i="13"/>
  <c r="E211" i="13"/>
  <c r="C211" i="13"/>
  <c r="B211" i="13"/>
  <c r="E195" i="13"/>
  <c r="C195" i="13"/>
  <c r="B195" i="13"/>
  <c r="E458" i="13"/>
  <c r="C458" i="13"/>
  <c r="B458" i="13"/>
  <c r="E86" i="13"/>
  <c r="C86" i="13"/>
  <c r="B86" i="13"/>
  <c r="E368" i="13"/>
  <c r="C368" i="13"/>
  <c r="B368" i="13"/>
  <c r="E420" i="13"/>
  <c r="C420" i="13"/>
  <c r="B420" i="13"/>
  <c r="E20" i="13"/>
  <c r="C20" i="13"/>
  <c r="B20" i="13"/>
  <c r="E82" i="13"/>
  <c r="C82" i="13"/>
  <c r="B82" i="13"/>
  <c r="E201" i="13"/>
  <c r="C201" i="13"/>
  <c r="B201" i="13"/>
  <c r="E78" i="13"/>
  <c r="C78" i="13"/>
  <c r="B78" i="13"/>
  <c r="E140" i="13"/>
  <c r="C140" i="13"/>
  <c r="B140" i="13"/>
  <c r="E80" i="13"/>
  <c r="C80" i="13"/>
  <c r="B80" i="13"/>
  <c r="E219" i="13"/>
  <c r="C219" i="13"/>
  <c r="B219" i="13"/>
  <c r="E32" i="13"/>
  <c r="C32" i="13"/>
  <c r="B32" i="13"/>
  <c r="E334" i="13"/>
  <c r="C334" i="13"/>
  <c r="B334" i="13"/>
  <c r="E88" i="13"/>
  <c r="C88" i="13"/>
  <c r="B88" i="13"/>
  <c r="E206" i="13"/>
  <c r="C206" i="13"/>
  <c r="B206" i="13"/>
  <c r="E161" i="13"/>
  <c r="C161" i="13"/>
  <c r="B161" i="13"/>
  <c r="E215" i="13"/>
  <c r="C215" i="13"/>
  <c r="B215" i="13"/>
  <c r="E126" i="13"/>
  <c r="C126" i="13"/>
  <c r="B126" i="13"/>
  <c r="E152" i="13"/>
  <c r="C152" i="13"/>
  <c r="B152" i="13"/>
  <c r="E138" i="13"/>
  <c r="C138" i="13"/>
  <c r="B138" i="13"/>
  <c r="E468" i="13"/>
  <c r="C468" i="13"/>
  <c r="B468" i="13"/>
  <c r="E203" i="13"/>
  <c r="C203" i="13"/>
  <c r="B203" i="13"/>
  <c r="E352" i="13"/>
  <c r="C352" i="13"/>
  <c r="B352" i="13"/>
  <c r="E2" i="13"/>
  <c r="C2" i="13"/>
  <c r="B2" i="13"/>
  <c r="E190" i="13"/>
  <c r="C190" i="13"/>
  <c r="B190" i="13"/>
  <c r="E84" i="13"/>
  <c r="C84" i="13"/>
  <c r="B84" i="13"/>
  <c r="E224" i="13"/>
  <c r="C224" i="13"/>
  <c r="B224" i="13"/>
  <c r="E6" i="13"/>
  <c r="C6" i="13"/>
  <c r="B6" i="13"/>
  <c r="E207" i="13"/>
  <c r="C207" i="13"/>
  <c r="B207" i="13"/>
  <c r="E336" i="13"/>
  <c r="C336" i="13"/>
  <c r="B336" i="13"/>
  <c r="E237" i="13"/>
  <c r="C237" i="13"/>
  <c r="B237" i="13"/>
  <c r="E30" i="13"/>
  <c r="C30" i="13"/>
  <c r="B30" i="13"/>
  <c r="E10" i="13"/>
  <c r="C10" i="13"/>
  <c r="B10" i="13"/>
  <c r="E456" i="13"/>
  <c r="C456" i="13"/>
  <c r="B456" i="13"/>
  <c r="E374" i="13"/>
  <c r="C374" i="13"/>
  <c r="B374" i="13"/>
  <c r="E54" i="13"/>
  <c r="C54" i="13"/>
  <c r="B54" i="13"/>
  <c r="E160" i="13"/>
  <c r="C160" i="13"/>
  <c r="B160" i="13"/>
  <c r="E243" i="13"/>
  <c r="C243" i="13"/>
  <c r="B243" i="13"/>
  <c r="E52" i="13"/>
  <c r="C52" i="13"/>
  <c r="B52" i="13"/>
  <c r="E118" i="13"/>
  <c r="C118" i="13"/>
  <c r="B118" i="13"/>
  <c r="E146" i="13"/>
  <c r="C146" i="13"/>
  <c r="B146" i="13"/>
  <c r="E208" i="13"/>
  <c r="C208" i="13"/>
  <c r="B208" i="13"/>
  <c r="E225" i="13"/>
  <c r="C225" i="13"/>
  <c r="B225" i="13"/>
  <c r="E200" i="13"/>
  <c r="C200" i="13"/>
  <c r="B200" i="13"/>
  <c r="E62" i="13"/>
  <c r="C62" i="13"/>
  <c r="B62" i="13"/>
  <c r="E64" i="13"/>
  <c r="C64" i="13"/>
  <c r="B64" i="13"/>
  <c r="E16" i="13"/>
  <c r="C16" i="13"/>
  <c r="B16" i="13"/>
  <c r="E12" i="13"/>
  <c r="C12" i="13"/>
  <c r="B12" i="13"/>
  <c r="E124" i="13"/>
  <c r="C124" i="13"/>
  <c r="B124" i="13"/>
  <c r="E76" i="13"/>
  <c r="C76" i="13"/>
  <c r="B76" i="13"/>
  <c r="E120" i="13"/>
  <c r="C120" i="13"/>
  <c r="B120" i="13"/>
  <c r="E130" i="13"/>
  <c r="C130" i="13"/>
  <c r="B130" i="13"/>
  <c r="E227" i="13"/>
  <c r="C227" i="13"/>
  <c r="B227" i="13"/>
  <c r="E74" i="13"/>
  <c r="C74" i="13"/>
  <c r="B74" i="13"/>
  <c r="E173" i="13"/>
  <c r="C173" i="13"/>
  <c r="B173" i="13"/>
  <c r="E36" i="13"/>
  <c r="C36" i="13"/>
  <c r="B36" i="13"/>
  <c r="E40" i="13"/>
  <c r="C40" i="13"/>
  <c r="B40" i="13"/>
  <c r="E70" i="13"/>
  <c r="C70" i="13"/>
  <c r="B70" i="13"/>
  <c r="E60" i="13"/>
  <c r="C60" i="13"/>
  <c r="B60" i="13"/>
  <c r="E8" i="13"/>
  <c r="C8" i="13"/>
  <c r="B8" i="13"/>
  <c r="E156" i="13"/>
  <c r="C156" i="13"/>
  <c r="B156" i="13"/>
  <c r="E444" i="13"/>
  <c r="C444" i="13"/>
  <c r="B444" i="13"/>
  <c r="E42" i="13"/>
  <c r="C42" i="13"/>
  <c r="B42" i="13"/>
  <c r="E240" i="13"/>
  <c r="C240" i="13"/>
  <c r="B240" i="13"/>
  <c r="E34" i="13"/>
  <c r="C34" i="13"/>
  <c r="B34" i="13"/>
  <c r="E44" i="13"/>
  <c r="C44" i="13"/>
  <c r="B44" i="13"/>
  <c r="E218" i="13"/>
  <c r="C218" i="13"/>
  <c r="B218" i="13"/>
  <c r="E50" i="13"/>
  <c r="C50" i="13"/>
  <c r="B50" i="13"/>
  <c r="E48" i="13"/>
  <c r="C48" i="13"/>
  <c r="B48" i="13"/>
  <c r="E46" i="13"/>
  <c r="C46" i="13"/>
  <c r="B46" i="13"/>
  <c r="E38" i="13"/>
  <c r="C38" i="13"/>
  <c r="B38" i="13"/>
  <c r="E154" i="13"/>
  <c r="C154" i="13"/>
  <c r="B154" i="13"/>
  <c r="E198" i="13"/>
  <c r="C198" i="13"/>
  <c r="B198" i="13"/>
  <c r="E442" i="13"/>
  <c r="C442" i="13"/>
  <c r="B442" i="13"/>
  <c r="E484" i="13"/>
  <c r="C484" i="13"/>
  <c r="B484" i="13"/>
  <c r="E212" i="13"/>
  <c r="C212" i="13"/>
  <c r="B212" i="13"/>
  <c r="D4" i="1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<sst xmlns="http://schemas.openxmlformats.org/spreadsheetml/2006/main" count="5173" uniqueCount="1108">
  <si>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</si>
  <si>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</si>
  <si>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</si>
  <si>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</si>
  <si>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</si>
  <si>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</si>
  <si>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</si>
  <si>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</si>
  <si>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</si>
  <si>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</si>
  <si>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</si>
  <si>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</si>
  <si>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</si>
  <si>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</si>
  <si>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</si>
  <si>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</si>
  <si>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</si>
  <si>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</si>
  <si>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</si>
  <si>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</si>
  <si>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</si>
  <si>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</si>
  <si>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</si>
  <si>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</si>
  <si>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</si>
  <si>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</si>
  <si>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</si>
  <si>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</si>
  <si>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</si>
  <si>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</si>
  <si>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</si>
  <si>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</si>
  <si>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</si>
  <si>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</si>
  <si>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</si>
  <si>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</si>
  <si>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</si>
  <si>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</si>
  <si>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</si>
  <si>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</si>
  <si>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</si>
  <si>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</si>
  <si>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</si>
  <si>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</si>
  <si>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</si>
  <si>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</si>
  <si>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</si>
  <si>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</si>
  <si>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</si>
  <si>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</si>
  <si>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</si>
  <si>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</si>
  <si>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</si>
  <si>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</si>
  <si>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</si>
  <si>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</si>
  <si>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</si>
  <si>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</si>
  <si>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</si>
  <si>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</si>
  <si>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</si>
  <si>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</si>
  <si>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</si>
  <si>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</si>
  <si>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</si>
  <si>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</si>
  <si>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</si>
  <si>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</si>
  <si>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</si>
  <si>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</si>
  <si>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</si>
  <si>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</si>
  <si>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</si>
  <si>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</si>
  <si>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</si>
  <si>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</si>
  <si>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</si>
  <si>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</si>
  <si>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</si>
  <si>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</si>
  <si>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</si>
  <si>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</si>
  <si>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</si>
  <si>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</si>
  <si>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</si>
  <si>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</si>
  <si>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</si>
  <si>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</si>
  <si>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</si>
  <si>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</si>
  <si>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</si>
  <si>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</si>
  <si>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</si>
  <si>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</si>
  <si>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</si>
  <si>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</si>
  <si>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</si>
  <si>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</si>
  <si>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</si>
  <si>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</si>
  <si>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</si>
  <si>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</si>
  <si>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</si>
  <si>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</si>
  <si>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</si>
  <si>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</si>
  <si>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</si>
  <si>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</si>
  <si>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</si>
  <si>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</si>
  <si>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</si>
  <si>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</si>
  <si>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</si>
  <si>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</si>
  <si>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</si>
  <si>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</si>
  <si>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</si>
  <si>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</si>
  <si>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</si>
  <si>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</si>
  <si>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</si>
  <si>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</si>
  <si>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</si>
  <si>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</si>
  <si>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</si>
  <si>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</si>
  <si>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</si>
  <si>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</si>
  <si>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</si>
  <si>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</si>
  <si>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</si>
  <si>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</si>
  <si>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</si>
  <si>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</si>
  <si>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</si>
  <si>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</si>
  <si>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</si>
  <si>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</si>
  <si>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</si>
  <si>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</si>
  <si>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</si>
  <si>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</si>
  <si>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</si>
  <si>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</si>
  <si>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</si>
  <si>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</si>
  <si>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</si>
  <si>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</si>
  <si>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</si>
  <si>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</si>
  <si>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</si>
  <si>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</si>
  <si>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</si>
  <si>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</si>
  <si>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</si>
  <si>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</si>
  <si>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</si>
  <si>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</si>
  <si>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</si>
  <si>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</si>
  <si>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</si>
  <si>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</si>
  <si>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</si>
  <si>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</si>
  <si>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</si>
  <si>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</si>
  <si>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</si>
  <si>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</si>
  <si>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</si>
  <si>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</si>
  <si>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</si>
  <si>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</si>
  <si>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</si>
  <si>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</si>
  <si>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</si>
  <si>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</si>
  <si>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</si>
  <si>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</si>
  <si>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</si>
  <si>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</si>
  <si>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</si>
  <si>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</si>
  <si>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</si>
  <si>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</si>
  <si>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</si>
  <si>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</si>
  <si>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</si>
  <si>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</si>
  <si>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</si>
  <si>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</si>
  <si>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</si>
  <si>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</si>
  <si>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</si>
  <si>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</si>
  <si>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</si>
  <si>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</si>
  <si>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</si>
  <si>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</si>
  <si>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</si>
  <si>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</si>
  <si>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</si>
  <si>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</si>
  <si>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</si>
  <si>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</si>
  <si>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</si>
  <si>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</si>
  <si>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</si>
  <si>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</si>
  <si>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</si>
  <si>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</si>
  <si>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</si>
  <si>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</si>
  <si>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</si>
  <si>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</si>
  <si>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</si>
  <si>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</si>
  <si>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</si>
  <si>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</si>
  <si>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</si>
  <si>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</si>
  <si>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</si>
  <si>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</si>
  <si>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</si>
  <si>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</si>
  <si>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</si>
  <si>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</si>
  <si>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</si>
  <si>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</si>
  <si>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</si>
  <si>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</si>
  <si>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</si>
  <si>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</si>
  <si>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</si>
  <si>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</si>
  <si>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</si>
  <si>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</si>
  <si>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</si>
  <si>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</si>
  <si>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</si>
  <si>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</si>
  <si>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</si>
  <si>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</si>
  <si>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</si>
  <si>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</si>
  <si>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</si>
  <si>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</si>
  <si>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</si>
  <si>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</si>
  <si>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</si>
  <si>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</si>
  <si>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</si>
  <si>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</si>
  <si>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</si>
  <si>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</si>
  <si>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</si>
  <si>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</si>
  <si>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</si>
  <si>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</si>
  <si>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</si>
  <si>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</si>
  <si>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</si>
  <si>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</si>
  <si>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</si>
  <si>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</si>
  <si>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</si>
  <si>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</si>
  <si>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</si>
  <si>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</si>
  <si>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</si>
  <si>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</si>
  <si>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</si>
  <si>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</si>
  <si>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</si>
  <si>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</si>
  <si>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</si>
  <si>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</si>
  <si>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</si>
  <si>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</si>
  <si>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</si>
  <si>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</si>
  <si>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</si>
  <si>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</si>
  <si>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</si>
  <si>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</si>
  <si>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</si>
  <si>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</si>
  <si>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</si>
  <si>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</si>
  <si>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</si>
  <si>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</si>
  <si>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</si>
  <si>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</si>
  <si>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</si>
  <si>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</si>
  <si>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</si>
  <si>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</si>
  <si>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</si>
  <si>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</si>
  <si>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</si>
  <si>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</si>
  <si>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</si>
  <si>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</si>
  <si>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</si>
  <si>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</si>
  <si>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</si>
  <si>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</si>
  <si>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</si>
  <si>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</si>
  <si>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</si>
  <si>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</si>
  <si>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</si>
  <si>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</si>
  <si>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</si>
  <si>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</si>
  <si>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</si>
  <si>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</si>
  <si>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</si>
  <si>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</si>
  <si>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</si>
  <si>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</si>
  <si>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</si>
  <si>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</si>
  <si>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</si>
  <si>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</si>
  <si>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</si>
  <si>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</si>
  <si>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</si>
  <si>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</si>
  <si>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</si>
  <si>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</si>
  <si>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</si>
  <si>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</si>
  <si>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</si>
  <si>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</si>
  <si>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</si>
  <si>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</si>
  <si>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</si>
  <si>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</si>
  <si>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</si>
  <si>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</si>
  <si>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</si>
  <si>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</si>
  <si>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</si>
  <si>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</si>
  <si>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</si>
  <si>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</si>
  <si>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</si>
  <si>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</si>
  <si>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</si>
  <si>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</si>
  <si>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</si>
  <si>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</si>
  <si>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</si>
  <si>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</si>
  <si>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</si>
  <si>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</si>
  <si>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</si>
  <si>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</si>
  <si>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</si>
  <si>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</si>
  <si>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</si>
  <si>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</si>
  <si>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</si>
  <si>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</si>
  <si>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</si>
  <si>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</si>
  <si>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</si>
  <si>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</si>
  <si>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</si>
  <si>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</si>
  <si>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</si>
  <si>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</si>
  <si>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</si>
  <si>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</si>
  <si>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</si>
  <si>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</si>
  <si>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</si>
  <si>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</si>
  <si>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</si>
  <si>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</si>
  <si>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</si>
  <si>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</si>
  <si>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</si>
  <si>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</si>
  <si>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</si>
  <si>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</si>
  <si>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</si>
  <si>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</si>
  <si>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</si>
  <si>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</si>
  <si>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</si>
  <si>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</si>
  <si>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</si>
  <si>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</si>
  <si>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</si>
  <si>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</si>
  <si>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</si>
  <si>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</si>
  <si>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</si>
  <si>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</si>
  <si>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</si>
  <si>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</si>
  <si>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</si>
  <si>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</si>
  <si>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</si>
  <si>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</si>
  <si>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</si>
  <si>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</si>
  <si>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</si>
  <si>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</si>
  <si>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</si>
  <si>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</si>
  <si>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</si>
  <si>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</si>
  <si>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</si>
  <si>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</si>
  <si>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</si>
  <si>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</si>
  <si>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</si>
  <si>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</si>
  <si>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</si>
  <si>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</si>
  <si>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</si>
  <si>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</si>
  <si>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</si>
  <si>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</si>
  <si>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</si>
  <si>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</si>
  <si>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</si>
  <si>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</si>
  <si>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</si>
  <si>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</si>
  <si>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</si>
  <si>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</si>
  <si>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</si>
  <si>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</si>
  <si>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</si>
  <si>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</si>
  <si>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</si>
  <si>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</si>
  <si>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</si>
  <si>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</si>
  <si>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</si>
  <si>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</si>
  <si>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</si>
  <si>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</si>
  <si>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</si>
  <si>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</si>
  <si>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</si>
  <si>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</si>
  <si>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</si>
  <si>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</si>
  <si>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</si>
  <si>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</si>
  <si>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</si>
  <si>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</si>
  <si>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</si>
  <si>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</si>
  <si>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</si>
  <si>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</si>
  <si>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</si>
  <si>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</si>
  <si>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</si>
  <si>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</si>
  <si>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</si>
  <si>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</si>
  <si>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</si>
  <si>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</si>
  <si>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</si>
  <si>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</si>
  <si>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</si>
  <si>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</si>
  <si>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</si>
  <si>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</si>
  <si>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</si>
  <si>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</si>
  <si>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</si>
  <si>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</si>
  <si>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</si>
  <si>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</si>
  <si>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</si>
  <si>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</si>
  <si>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</si>
  <si>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</si>
  <si>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</si>
  <si>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</si>
  <si>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</si>
  <si>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</si>
  <si>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</si>
  <si>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</si>
  <si>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</si>
  <si>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</si>
  <si>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</si>
  <si>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</si>
  <si>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</si>
  <si>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</si>
  <si>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</si>
  <si>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</si>
  <si>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</si>
  <si>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</si>
  <si>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</si>
  <si>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</si>
  <si>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</si>
  <si>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</si>
  <si>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</si>
  <si>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</si>
  <si>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</si>
  <si>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</si>
  <si>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</si>
  <si>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</si>
  <si>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</si>
  <si>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</si>
  <si>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</si>
  <si>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</si>
  <si>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</si>
  <si>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</si>
  <si>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</si>
  <si>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</si>
  <si>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</si>
  <si>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</si>
  <si>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</si>
  <si>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</si>
  <si>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</si>
  <si>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</si>
  <si>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</si>
  <si>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</si>
  <si>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</si>
  <si>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</si>
  <si>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</si>
  <si>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</si>
  <si>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</si>
  <si>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</si>
  <si>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</si>
  <si>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</si>
  <si>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</si>
  <si>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</si>
  <si>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</si>
  <si>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</si>
  <si>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</si>
  <si>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</si>
  <si>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</si>
  <si>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</si>
  <si>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</si>
  <si>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</si>
  <si>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</si>
  <si>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</si>
  <si>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</si>
  <si>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</si>
  <si>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</si>
  <si>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</si>
  <si>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</si>
  <si>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</si>
  <si>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</si>
  <si>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</si>
  <si>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</si>
  <si>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</si>
  <si>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</si>
  <si>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</si>
  <si>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</si>
  <si>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</si>
  <si>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</si>
  <si>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</si>
  <si>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</si>
  <si>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</si>
  <si>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</si>
  <si>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</si>
  <si>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</si>
  <si>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</si>
  <si>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</si>
  <si>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</si>
  <si>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</si>
  <si>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</si>
  <si>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</si>
  <si>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</si>
  <si>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</si>
  <si>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</si>
  <si>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</si>
  <si>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</si>
  <si>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</si>
  <si>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</si>
  <si>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</si>
  <si>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</si>
  <si>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</si>
  <si>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</si>
  <si>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</si>
  <si>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</si>
  <si>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</si>
  <si>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</si>
  <si>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</si>
  <si>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</si>
  <si>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</si>
  <si>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</si>
  <si>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</si>
  <si>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</si>
  <si>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</si>
  <si>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</si>
  <si>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</si>
  <si>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</si>
  <si>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</si>
  <si>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</si>
  <si>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</si>
  <si>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</si>
  <si>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</si>
  <si>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</si>
  <si>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</si>
  <si>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</si>
  <si>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</si>
  <si>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</si>
  <si>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</si>
  <si>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</si>
  <si>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</si>
  <si>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</si>
  <si>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</si>
  <si>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</si>
  <si>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</si>
  <si>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</si>
  <si>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</si>
  <si>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</si>
  <si>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</si>
  <si>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</si>
  <si>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</si>
  <si>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</si>
  <si>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</si>
  <si>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</si>
  <si>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</si>
  <si>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</si>
  <si>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</si>
  <si>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</si>
  <si>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</si>
  <si>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</si>
  <si>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</si>
  <si>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</si>
  <si>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</si>
  <si>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</si>
  <si>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</si>
  <si>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</si>
  <si>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</si>
  <si>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</si>
  <si>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</si>
  <si>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</si>
  <si>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</si>
  <si>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</si>
  <si>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</si>
  <si>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</si>
  <si>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</si>
  <si>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</si>
  <si>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</si>
  <si>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</si>
  <si>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</si>
  <si>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</si>
  <si>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</si>
  <si>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</si>
  <si>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</si>
  <si>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</si>
  <si>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</si>
  <si>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</si>
  <si>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</si>
  <si>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</si>
  <si>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</si>
  <si>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</si>
  <si>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</si>
  <si>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</si>
  <si>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</si>
  <si>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</si>
  <si>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</si>
  <si>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</si>
  <si>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</si>
  <si>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</si>
  <si>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</si>
  <si>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</si>
  <si>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</si>
  <si>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</si>
  <si>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</si>
  <si>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</si>
  <si>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</si>
  <si>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</si>
  <si>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</si>
  <si>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</si>
  <si>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</si>
  <si>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</si>
  <si>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</si>
  <si>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</si>
  <si>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</si>
  <si>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</si>
  <si>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</si>
  <si>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</si>
  <si>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</si>
  <si>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</si>
  <si>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</si>
  <si>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</si>
  <si>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</si>
  <si>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</si>
  <si>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</si>
  <si>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</si>
  <si>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</si>
  <si>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</si>
  <si>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</si>
  <si>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</si>
  <si>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</si>
  <si>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</si>
  <si>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</si>
  <si>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</si>
  <si>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</si>
  <si>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</si>
  <si>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</si>
  <si>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</si>
  <si>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</si>
  <si>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</si>
  <si>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</si>
  <si>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</si>
  <si>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</si>
  <si>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</si>
  <si>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</si>
  <si>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</si>
  <si>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</si>
  <si>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</si>
  <si>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</si>
  <si>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</si>
  <si>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</si>
  <si>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</si>
  <si>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</si>
  <si>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</si>
  <si>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</si>
  <si>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</si>
  <si>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</si>
  <si>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</si>
  <si>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</si>
  <si>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</si>
  <si>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</si>
  <si>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</si>
  <si>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</si>
  <si>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</si>
  <si>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</si>
  <si>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</si>
  <si>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</si>
  <si>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</si>
  <si>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</si>
  <si>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</si>
  <si>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</si>
  <si>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</si>
  <si>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</si>
  <si>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</si>
  <si>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</si>
  <si>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</si>
  <si>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</si>
  <si>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</si>
  <si>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</si>
  <si>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</si>
  <si>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</si>
  <si>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</si>
  <si>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</si>
  <si>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</si>
  <si>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</si>
  <si>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</si>
  <si>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</si>
  <si>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</si>
  <si>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</si>
  <si>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</si>
  <si>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</si>
  <si>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</si>
  <si>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</si>
  <si>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</si>
  <si>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</si>
  <si>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</si>
  <si>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</si>
  <si>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</si>
  <si>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</si>
  <si>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</si>
  <si>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</si>
  <si>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</si>
  <si>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</si>
  <si>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</si>
  <si>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</si>
  <si>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</si>
  <si>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</si>
  <si>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</si>
  <si>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</si>
  <si>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</si>
  <si>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</si>
  <si>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</si>
  <si>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</si>
  <si>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</si>
  <si>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</si>
  <si>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</si>
  <si>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</si>
  <si>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</si>
  <si>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</si>
  <si>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</si>
  <si>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</si>
  <si>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</si>
  <si>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</si>
  <si>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</si>
  <si>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</si>
  <si>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</si>
  <si>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</si>
  <si>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</si>
  <si>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</si>
  <si>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</si>
  <si>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</si>
  <si>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</si>
  <si>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</si>
  <si>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</si>
  <si>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</si>
  <si>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</si>
  <si>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</si>
  <si>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</si>
  <si>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</si>
  <si>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</si>
  <si>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</si>
  <si>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</si>
  <si>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</si>
  <si>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</si>
  <si>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</si>
  <si>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</si>
  <si>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</si>
  <si>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</si>
  <si>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</si>
  <si>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</si>
  <si>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</si>
  <si>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</si>
  <si>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</si>
  <si>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</si>
  <si>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</si>
  <si>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</si>
  <si>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</si>
  <si>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</si>
  <si>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</si>
  <si>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</si>
  <si>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</si>
  <si>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</si>
  <si>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</si>
  <si>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</si>
  <si>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</si>
  <si>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</si>
  <si>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</si>
  <si>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</si>
  <si>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</si>
  <si>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</si>
  <si>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</si>
  <si>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</si>
  <si>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</si>
  <si>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</si>
  <si>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</si>
  <si>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</si>
  <si>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</si>
  <si>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</si>
  <si>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</si>
  <si>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</si>
  <si>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</si>
  <si>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</si>
  <si>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</si>
  <si>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</si>
  <si>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</si>
  <si>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</si>
  <si>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</si>
  <si>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</si>
  <si>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</si>
  <si>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</si>
  <si>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</si>
  <si>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</si>
  <si>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</si>
  <si>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</si>
  <si>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</si>
  <si>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</si>
  <si>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</si>
  <si>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</si>
  <si>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</si>
  <si>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</si>
  <si>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</si>
  <si>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</si>
  <si>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</si>
  <si>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</si>
  <si>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</si>
  <si>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</si>
  <si>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</si>
  <si>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</si>
  <si>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</si>
  <si>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</si>
  <si>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</si>
  <si>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</si>
  <si>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</si>
  <si>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</si>
  <si>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</si>
  <si>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</si>
  <si>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</si>
  <si>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</si>
  <si>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</si>
  <si>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</si>
  <si>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</si>
  <si>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</si>
  <si>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</si>
  <si>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</si>
  <si>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</si>
  <si>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</si>
  <si>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</si>
  <si>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</si>
  <si>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</si>
  <si>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</si>
  <si>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</si>
  <si>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</si>
  <si>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</si>
  <si>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</si>
  <si>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</si>
  <si>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</si>
  <si>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</si>
  <si>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</si>
  <si>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</si>
  <si>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</si>
  <si>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</si>
  <si>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</si>
  <si>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</si>
  <si>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</si>
  <si>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</si>
  <si>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</si>
  <si>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</si>
  <si>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</si>
  <si>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</si>
  <si>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</si>
  <si>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</si>
  <si>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</si>
  <si>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</si>
  <si>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</si>
  <si>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</si>
  <si>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</si>
  <si>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</si>
  <si>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</si>
  <si>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</si>
  <si>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</si>
  <si>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</si>
  <si>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</si>
  <si>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</si>
  <si>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</si>
  <si>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</si>
  <si>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</si>
  <si>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</si>
  <si>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</si>
  <si>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</si>
  <si>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</si>
  <si>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</si>
  <si>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</si>
  <si>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</si>
  <si>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</si>
  <si>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</si>
  <si>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</si>
  <si>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</si>
  <si>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</si>
  <si>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</si>
  <si>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</si>
  <si>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</si>
  <si>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</si>
  <si>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</si>
  <si>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</si>
  <si>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</si>
  <si>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</si>
  <si>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</si>
  <si>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</si>
  <si>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</si>
  <si>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</si>
  <si>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</si>
  <si>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</si>
  <si>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</si>
  <si>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</si>
  <si>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</si>
  <si>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</si>
  <si>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</si>
  <si>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</si>
  <si>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</si>
  <si>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</si>
  <si>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</si>
  <si>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</si>
  <si>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</si>
  <si>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</si>
  <si>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</si>
  <si>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</si>
  <si>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</si>
  <si>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</si>
  <si>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</si>
  <si>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</si>
  <si>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</si>
  <si>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</si>
  <si>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</si>
  <si>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</si>
  <si>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</si>
  <si>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</si>
  <si>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</si>
  <si>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</si>
  <si>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</si>
  <si>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</si>
  <si>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</si>
  <si>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</si>
  <si>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</si>
  <si>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</si>
  <si>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</si>
  <si>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</si>
  <si>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</si>
  <si>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</si>
  <si>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</si>
  <si>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</si>
  <si>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</si>
  <si>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</si>
  <si>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</si>
  <si>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</si>
  <si>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</si>
  <si>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</si>
  <si>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</si>
  <si>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</si>
  <si>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</si>
  <si>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</si>
  <si>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</si>
  <si>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</si>
  <si>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</si>
  <si>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</si>
  <si>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</si>
  <si>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</si>
  <si>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</si>
  <si>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</si>
  <si>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</si>
  <si>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</si>
  <si>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</si>
  <si>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</si>
  <si>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</si>
  <si>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</si>
  <si>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</si>
  <si>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</si>
  <si>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</si>
  <si>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</si>
  <si>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</si>
  <si>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</si>
  <si>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</si>
  <si>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</si>
  <si>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</si>
  <si>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</si>
  <si>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</si>
  <si>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</si>
  <si>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</si>
  <si>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</si>
  <si>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</si>
  <si>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</si>
  <si>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</si>
  <si>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</si>
  <si>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</si>
  <si>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</si>
  <si>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</si>
  <si>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</si>
  <si>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</si>
  <si>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</si>
  <si>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</si>
  <si>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</si>
  <si>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</si>
  <si>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</si>
  <si>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</si>
  <si>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</si>
  <si>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</si>
  <si>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</si>
  <si>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</si>
  <si>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</si>
  <si>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</si>
  <si>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</si>
  <si>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</si>
  <si>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</si>
  <si>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</si>
  <si>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</si>
  <si>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</si>
  <si>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</si>
  <si>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</si>
  <si>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</si>
  <si>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</si>
  <si>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</si>
  <si>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</si>
  <si>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</si>
  <si>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</si>
  <si>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</si>
  <si>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</si>
  <si>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</si>
  <si>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</si>
  <si>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</si>
  <si>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</si>
  <si>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</si>
  <si>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</si>
  <si>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</si>
  <si>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</si>
  <si>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</si>
  <si>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</si>
  <si>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</si>
  <si>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</si>
  <si>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</si>
  <si>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</si>
  <si>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</si>
  <si>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</si>
  <si>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</si>
  <si>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</si>
  <si>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</si>
  <si>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</si>
  <si>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</si>
  <si>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</si>
  <si>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</si>
  <si>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</si>
  <si>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</si>
  <si>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</si>
  <si>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</si>
  <si>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</si>
  <si>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</si>
  <si>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</si>
  <si>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</si>
  <si>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</si>
  <si>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</si>
  <si>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</si>
  <si>
    <t>Run_Id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</si>
</sst>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workbookViewId="0">
      <selection activeCell="E2" sqref="E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HL_d252to3arcmin_incllt60_table!J2</f>
        <v>3.1066666666666669E-3</v>
      </c>
      <c r="D2" t="str">
        <f>CONCATENATE(HL_d252to3arcmin_incllt60_table!I2, "f")</f>
        <v>UGC00017f</v>
      </c>
      <c r="E2" t="str">
        <f>HL_d252to3arcmin_incllt60_table!K2</f>
        <v>Sm</v>
      </c>
      <c r="F2" t="str">
        <f>CONCATENATE("/home/ec2-user/galaxies/POGSSNR_PS1only_",'2012-10-04-GalaxyDetails'!C1,".fits")</f>
        <v>/home/ec2-user/galaxies/POGSSNR_PS1only_PGC1211883.fits</v>
      </c>
      <c r="G2">
        <v>0</v>
      </c>
      <c r="H2">
        <v>2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CONCATENATE('2012-10-04-GalaxyDetails'!C2, "e")</f>
        <v>PGC1071534e</v>
      </c>
      <c r="E3" t="str">
        <f>'2012-10-04-GalaxyDetails'!D2</f>
        <v>S0-a</v>
      </c>
      <c r="F3" t="str">
        <f>CONCATENATE("/home/ec2-user/galaxies/POGSSNR_PS1only_",'2012-10-04-GalaxyDetails'!C2,".fits")</f>
        <v>/home/ec2-user/galaxies/POGSSNR_PS1only_PGC1071534.fits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CONCATENATE('2012-10-04-GalaxyDetails'!C3, "e")</f>
        <v>PGC1136122e</v>
      </c>
      <c r="E4" t="str">
        <f>'2012-10-04-GalaxyDetails'!D3</f>
        <v>S?</v>
      </c>
      <c r="F4" t="str">
        <f>CONCATENATE("/home/ec2-user/galaxies/POGSSNR_PS1only_",'2012-10-04-GalaxyDetails'!C3,".fits")</f>
        <v>/home/ec2-user/galaxies/POGSSNR_PS1only_PGC1136122.fits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CONCATENATE('2012-10-04-GalaxyDetails'!C4, "e")</f>
        <v>PGC1115312e</v>
      </c>
      <c r="E5" t="str">
        <f>'2012-10-04-GalaxyDetails'!D4</f>
        <v>S?</v>
      </c>
      <c r="F5" t="str">
        <f>CONCATENATE("/home/ec2-user/galaxies/POGSSNR_PS1only_",'2012-10-04-GalaxyDetails'!C4,".fits")</f>
        <v>/home/ec2-user/galaxies/POGSSNR_PS1only_PGC1115312.fits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CONCATENATE('2012-10-04-GalaxyDetails'!C5, "e")</f>
        <v>PGC191062e</v>
      </c>
      <c r="E6" t="str">
        <f>'2012-10-04-GalaxyDetails'!D5</f>
        <v>S?</v>
      </c>
      <c r="F6" t="str">
        <f>CONCATENATE("/home/ec2-user/galaxies/POGSSNR_PS1only_",'2012-10-04-GalaxyDetails'!C5,".fits")</f>
        <v>/home/ec2-user/galaxies/POGSSNR_PS1only_PGC191062.fits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CONCATENATE('2012-10-04-GalaxyDetails'!C6, "e")</f>
        <v>PGC170383e</v>
      </c>
      <c r="E7" t="str">
        <f>'2012-10-04-GalaxyDetails'!D6</f>
        <v>E</v>
      </c>
      <c r="F7" t="str">
        <f>CONCATENATE("/home/ec2-user/galaxies/POGSSNR_PS1only_",'2012-10-04-GalaxyDetails'!C6,".fits")</f>
        <v>/home/ec2-user/galaxies/POGSSNR_PS1only_PGC170383.fits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CONCATENATE('2012-10-04-GalaxyDetails'!C7, "e")</f>
        <v>PGC067849e</v>
      </c>
      <c r="E8" t="str">
        <f>'2012-10-04-GalaxyDetails'!D7</f>
        <v>E</v>
      </c>
      <c r="F8" t="str">
        <f>CONCATENATE("/home/ec2-user/galaxies/POGSSNR_PS1only_",'2012-10-04-GalaxyDetails'!C7,".fits")</f>
        <v>/home/ec2-user/galaxies/POGSSNR_PS1only_PGC067849.fits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CONCATENATE('2012-10-04-GalaxyDetails'!C8, "e")</f>
        <v>PGC091724e</v>
      </c>
      <c r="E9" t="str">
        <f>'2012-10-04-GalaxyDetails'!D8</f>
        <v>Sd</v>
      </c>
      <c r="F9" t="str">
        <f>CONCATENATE("/home/ec2-user/galaxies/POGSSNR_PS1only_",'2012-10-04-GalaxyDetails'!C8,".fits")</f>
        <v>/home/ec2-user/galaxies/POGSSNR_PS1only_PGC091724.fits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CONCATENATE('2012-10-04-GalaxyDetails'!C9, "e")</f>
        <v>PGC1094258e</v>
      </c>
      <c r="E10" t="str">
        <f>'2012-10-04-GalaxyDetails'!D9</f>
        <v>E?</v>
      </c>
      <c r="F10" t="str">
        <f>CONCATENATE("/home/ec2-user/galaxies/POGSSNR_PS1only_",'2012-10-04-GalaxyDetails'!C9,".fits")</f>
        <v>/home/ec2-user/galaxies/POGSSNR_PS1only_PGC1094258.fits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CONCATENATE('2012-10-04-GalaxyDetails'!C10, "e")</f>
        <v>PGC1227505e</v>
      </c>
      <c r="E11" t="str">
        <f>'2012-10-04-GalaxyDetails'!D10</f>
        <v>Unk</v>
      </c>
      <c r="F11" t="str">
        <f>CONCATENATE("/home/ec2-user/galaxies/POGSSNR_PS1only_",'2012-10-04-GalaxyDetails'!C10,".fits")</f>
        <v>/home/ec2-user/galaxies/POGSSNR_PS1only_PGC1227505.fits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CONCATENATE('2012-10-04-GalaxyDetails'!C11, "e")</f>
        <v>PGC067858e</v>
      </c>
      <c r="E12" t="str">
        <f>'2012-10-04-GalaxyDetails'!D11</f>
        <v>Sb</v>
      </c>
      <c r="F12" t="str">
        <f>CONCATENATE("/home/ec2-user/galaxies/POGSSNR_PS1only_",'2012-10-04-GalaxyDetails'!C11,".fits")</f>
        <v>/home/ec2-user/galaxies/POGSSNR_PS1only_PGC067858.fits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CONCATENATE('2012-10-04-GalaxyDetails'!C12, "e")</f>
        <v>NGC7181e</v>
      </c>
      <c r="E13" t="str">
        <f>'2012-10-04-GalaxyDetails'!D12</f>
        <v>S0</v>
      </c>
      <c r="F13" t="str">
        <f>CONCATENATE("/home/ec2-user/galaxies/POGSSNR_PS1only_",'2012-10-04-GalaxyDetails'!C12,".fits")</f>
        <v>/home/ec2-user/galaxies/POGSSNR_PS1only_NGC7181.fits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CONCATENATE('2012-10-04-GalaxyDetails'!C13, "e")</f>
        <v>PGC191147e</v>
      </c>
      <c r="E14" t="str">
        <f>'2012-10-04-GalaxyDetails'!D13</f>
        <v>S?</v>
      </c>
      <c r="F14" t="str">
        <f>CONCATENATE("/home/ec2-user/galaxies/POGSSNR_PS1only_",'2012-10-04-GalaxyDetails'!C13,".fits")</f>
        <v>/home/ec2-user/galaxies/POGSSNR_PS1only_PGC191147.fits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CONCATENATE('2012-10-04-GalaxyDetails'!C14, "e")</f>
        <v>NGC7182e</v>
      </c>
      <c r="E15" t="str">
        <f>'2012-10-04-GalaxyDetails'!D14</f>
        <v>S0-a</v>
      </c>
      <c r="F15" t="str">
        <f>CONCATENATE("/home/ec2-user/galaxies/POGSSNR_PS1only_",'2012-10-04-GalaxyDetails'!C14,".fits")</f>
        <v>/home/ec2-user/galaxies/POGSSNR_PS1only_NGC7182.fits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CONCATENATE('2012-10-04-GalaxyDetails'!C15, "e")</f>
        <v>PGC1162816e</v>
      </c>
      <c r="E16" t="str">
        <f>'2012-10-04-GalaxyDetails'!D15</f>
        <v>S?</v>
      </c>
      <c r="F16" t="str">
        <f>CONCATENATE("/home/ec2-user/galaxies/POGSSNR_PS1only_",'2012-10-04-GalaxyDetails'!C15,".fits")</f>
        <v>/home/ec2-user/galaxies/POGSSNR_PS1only_PGC1162816.fits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CONCATENATE('2012-10-04-GalaxyDetails'!C16, "e")</f>
        <v>PGC1092847e</v>
      </c>
      <c r="E17" t="str">
        <f>'2012-10-04-GalaxyDetails'!D16</f>
        <v>S?</v>
      </c>
      <c r="F17" t="str">
        <f>CONCATENATE("/home/ec2-user/galaxies/POGSSNR_PS1only_",'2012-10-04-GalaxyDetails'!C16,".fits")</f>
        <v>/home/ec2-user/galaxies/POGSSNR_PS1only_PGC1092847.fits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CONCATENATE('2012-10-04-GalaxyDetails'!C17, "e")</f>
        <v>UGC11876e</v>
      </c>
      <c r="E18" t="str">
        <f>'2012-10-04-GalaxyDetails'!D17</f>
        <v>Sc</v>
      </c>
      <c r="F18" t="str">
        <f>CONCATENATE("/home/ec2-user/galaxies/POGSSNR_PS1only_",'2012-10-04-GalaxyDetails'!C17,".fits")</f>
        <v>/home/ec2-user/galaxies/POGSSNR_PS1only_UGC11876.fits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CONCATENATE('2012-10-04-GalaxyDetails'!C18, "e")</f>
        <v>NGC7189e</v>
      </c>
      <c r="E19" t="str">
        <f>'2012-10-04-GalaxyDetails'!D18</f>
        <v>SBb</v>
      </c>
      <c r="F19" t="str">
        <f>CONCATENATE("/home/ec2-user/galaxies/POGSSNR_PS1only_",'2012-10-04-GalaxyDetails'!C18,".fits")</f>
        <v>/home/ec2-user/galaxies/POGSSNR_PS1only_NGC7189.fits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CONCATENATE('2012-10-04-GalaxyDetails'!C19, "e")</f>
        <v>IC1425e</v>
      </c>
      <c r="E20" t="str">
        <f>'2012-10-04-GalaxyDetails'!D19</f>
        <v>E</v>
      </c>
      <c r="F20" t="str">
        <f>CONCATENATE("/home/ec2-user/galaxies/POGSSNR_PS1only_",'2012-10-04-GalaxyDetails'!C19,".fits")</f>
        <v>/home/ec2-user/galaxies/POGSSNR_PS1only_IC1425.fits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CONCATENATE('2012-10-04-GalaxyDetails'!C20, "e")</f>
        <v>PGC191161e</v>
      </c>
      <c r="E21" t="str">
        <f>'2012-10-04-GalaxyDetails'!D20</f>
        <v>S0-a</v>
      </c>
      <c r="F21" t="str">
        <f>CONCATENATE("/home/ec2-user/galaxies/POGSSNR_PS1only_",'2012-10-04-GalaxyDetails'!C20,".fits")</f>
        <v>/home/ec2-user/galaxies/POGSSNR_PS1only_PGC191161.fits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CONCATENATE('2012-10-04-GalaxyDetails'!C21, "e")</f>
        <v>PGC067958e</v>
      </c>
      <c r="E22" t="str">
        <f>'2012-10-04-GalaxyDetails'!D21</f>
        <v>Sa</v>
      </c>
      <c r="F22" t="str">
        <f>CONCATENATE("/home/ec2-user/galaxies/POGSSNR_PS1only_",'2012-10-04-GalaxyDetails'!C21,".fits")</f>
        <v>/home/ec2-user/galaxies/POGSSNR_PS1only_PGC067958.fits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CONCATENATE('2012-10-04-GalaxyDetails'!C22, "e")</f>
        <v>PGC1069967e</v>
      </c>
      <c r="E23" t="str">
        <f>'2012-10-04-GalaxyDetails'!D22</f>
        <v>S?</v>
      </c>
      <c r="F23" t="str">
        <f>CONCATENATE("/home/ec2-user/galaxies/POGSSNR_PS1only_",'2012-10-04-GalaxyDetails'!C22,".fits")</f>
        <v>/home/ec2-user/galaxies/POGSSNR_PS1only_PGC1069967.fits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CONCATENATE('2012-10-04-GalaxyDetails'!C23, "e")</f>
        <v>PGC067969e</v>
      </c>
      <c r="E24" t="str">
        <f>'2012-10-04-GalaxyDetails'!D23</f>
        <v>Sbc</v>
      </c>
      <c r="F24" t="str">
        <f>CONCATENATE("/home/ec2-user/galaxies/POGSSNR_PS1only_",'2012-10-04-GalaxyDetails'!C23,".fits")</f>
        <v>/home/ec2-user/galaxies/POGSSNR_PS1only_PGC067969.fits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CONCATENATE('2012-10-04-GalaxyDetails'!C24, "e")</f>
        <v>PGC1237767e</v>
      </c>
      <c r="E25" t="str">
        <f>'2012-10-04-GalaxyDetails'!D24</f>
        <v>S?</v>
      </c>
      <c r="F25" t="str">
        <f>CONCATENATE("/home/ec2-user/galaxies/POGSSNR_PS1only_",'2012-10-04-GalaxyDetails'!C24,".fits")</f>
        <v>/home/ec2-user/galaxies/POGSSNR_PS1only_PGC1237767.fits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CONCATENATE('2012-10-04-GalaxyDetails'!C25, "e")</f>
        <v>PGC067982e</v>
      </c>
      <c r="E26" t="str">
        <f>'2012-10-04-GalaxyDetails'!D25</f>
        <v>S0-a</v>
      </c>
      <c r="F26" t="str">
        <f>CONCATENATE("/home/ec2-user/galaxies/POGSSNR_PS1only_",'2012-10-04-GalaxyDetails'!C25,".fits")</f>
        <v>/home/ec2-user/galaxies/POGSSNR_PS1only_PGC067982.fits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CONCATENATE('2012-10-04-GalaxyDetails'!C26, "e")</f>
        <v>IC1428e</v>
      </c>
      <c r="E27" t="str">
        <f>'2012-10-04-GalaxyDetails'!D26</f>
        <v>S?</v>
      </c>
      <c r="F27" t="str">
        <f>CONCATENATE("/home/ec2-user/galaxies/POGSSNR_PS1only_",'2012-10-04-GalaxyDetails'!C26,".fits")</f>
        <v>/home/ec2-user/galaxies/POGSSNR_PS1only_IC1428.fits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CONCATENATE('2012-10-04-GalaxyDetails'!C27, "e")</f>
        <v>PGC091726e</v>
      </c>
      <c r="E28" t="str">
        <f>'2012-10-04-GalaxyDetails'!D27</f>
        <v>Sc</v>
      </c>
      <c r="F28" t="str">
        <f>CONCATENATE("/home/ec2-user/galaxies/POGSSNR_PS1only_",'2012-10-04-GalaxyDetails'!C27,".fits")</f>
        <v>/home/ec2-user/galaxies/POGSSNR_PS1only_PGC091726.fits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CONCATENATE('2012-10-04-GalaxyDetails'!C28, "e")</f>
        <v>PGC067998e</v>
      </c>
      <c r="E29" t="str">
        <f>'2012-10-04-GalaxyDetails'!D28</f>
        <v>S?</v>
      </c>
      <c r="F29" t="str">
        <f>CONCATENATE("/home/ec2-user/galaxies/POGSSNR_PS1only_",'2012-10-04-GalaxyDetails'!C28,".fits")</f>
        <v>/home/ec2-user/galaxies/POGSSNR_PS1only_PGC067998.fits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CONCATENATE('2012-10-04-GalaxyDetails'!C29, "e")</f>
        <v>SDSSJ220458.71-002752.1e</v>
      </c>
      <c r="E30" t="str">
        <f>'2012-10-04-GalaxyDetails'!D29</f>
        <v>Unk</v>
      </c>
      <c r="F30" t="str">
        <f>CONCATENATE("/home/ec2-user/galaxies/POGSSNR_PS1only_",'2012-10-04-GalaxyDetails'!C29,".fits")</f>
        <v>/home/ec2-user/galaxies/POGSSNR_PS1only_SDSSJ220458.71-002752.1.fits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CONCATENATE('2012-10-04-GalaxyDetails'!C30, "e")</f>
        <v>NGC7198e</v>
      </c>
      <c r="E31" t="str">
        <f>'2012-10-04-GalaxyDetails'!D30</f>
        <v>S0</v>
      </c>
      <c r="F31" t="str">
        <f>CONCATENATE("/home/ec2-user/galaxies/POGSSNR_PS1only_",'2012-10-04-GalaxyDetails'!C30,".fits")</f>
        <v>/home/ec2-user/galaxies/POGSSNR_PS1only_NGC7198.fits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CONCATENATE('2012-10-04-GalaxyDetails'!C31, "e")</f>
        <v>PGC191315e</v>
      </c>
      <c r="E32" t="str">
        <f>'2012-10-04-GalaxyDetails'!D31</f>
        <v>S0-a</v>
      </c>
      <c r="F32" t="str">
        <f>CONCATENATE("/home/ec2-user/galaxies/POGSSNR_PS1only_",'2012-10-04-GalaxyDetails'!C31,".fits")</f>
        <v>/home/ec2-user/galaxies/POGSSNR_PS1only_PGC191315.fits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CONCATENATE('2012-10-04-GalaxyDetails'!C32, "e")</f>
        <v>PGC191337e</v>
      </c>
      <c r="E33" t="str">
        <f>'2012-10-04-GalaxyDetails'!D32</f>
        <v>S?</v>
      </c>
      <c r="F33" t="str">
        <f>CONCATENATE("/home/ec2-user/galaxies/POGSSNR_PS1only_",'2012-10-04-GalaxyDetails'!C32,".fits")</f>
        <v>/home/ec2-user/galaxies/POGSSNR_PS1only_PGC191337.fits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CONCATENATE('2012-10-04-GalaxyDetails'!C33, "e")</f>
        <v>PGC1156494e</v>
      </c>
      <c r="E34" t="str">
        <f>'2012-10-04-GalaxyDetails'!D33</f>
        <v>S?</v>
      </c>
      <c r="F34" t="str">
        <f>CONCATENATE("/home/ec2-user/galaxies/POGSSNR_PS1only_",'2012-10-04-GalaxyDetails'!C33,".fits")</f>
        <v>/home/ec2-user/galaxies/POGSSNR_PS1only_PGC1156494.fits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CONCATENATE('2012-10-04-GalaxyDetails'!C34, "e")</f>
        <v>PGC1237186e</v>
      </c>
      <c r="E35" t="str">
        <f>'2012-10-04-GalaxyDetails'!D34</f>
        <v>S?</v>
      </c>
      <c r="F35" t="str">
        <f>CONCATENATE("/home/ec2-user/galaxies/POGSSNR_PS1only_",'2012-10-04-GalaxyDetails'!C34,".fits")</f>
        <v>/home/ec2-user/galaxies/POGSSNR_PS1only_PGC1237186.fits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CONCATENATE('2012-10-04-GalaxyDetails'!C35, "e")</f>
        <v>PGC1205930e</v>
      </c>
      <c r="E36" t="str">
        <f>'2012-10-04-GalaxyDetails'!D35</f>
        <v>S0-a</v>
      </c>
      <c r="F36" t="str">
        <f>CONCATENATE("/home/ec2-user/galaxies/POGSSNR_PS1only_",'2012-10-04-GalaxyDetails'!C35,".fits")</f>
        <v>/home/ec2-user/galaxies/POGSSNR_PS1only_PGC1205930.fits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CONCATENATE('2012-10-04-GalaxyDetails'!C36, "e")</f>
        <v>PGC068032e</v>
      </c>
      <c r="E37" t="str">
        <f>'2012-10-04-GalaxyDetails'!D36</f>
        <v>E?</v>
      </c>
      <c r="F37" t="str">
        <f>CONCATENATE("/home/ec2-user/galaxies/POGSSNR_PS1only_",'2012-10-04-GalaxyDetails'!C36,".fits")</f>
        <v>/home/ec2-user/galaxies/POGSSNR_PS1only_PGC068032.fits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CONCATENATE('2012-10-04-GalaxyDetails'!C37, "e")</f>
        <v>UGC11907e</v>
      </c>
      <c r="E38" t="str">
        <f>'2012-10-04-GalaxyDetails'!D37</f>
        <v>S0-a</v>
      </c>
      <c r="F38" t="str">
        <f>CONCATENATE("/home/ec2-user/galaxies/POGSSNR_PS1only_",'2012-10-04-GalaxyDetails'!C37,".fits")</f>
        <v>/home/ec2-user/galaxies/POGSSNR_PS1only_UGC11907.fits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CONCATENATE('2012-10-04-GalaxyDetails'!C38, "e")</f>
        <v>PGC1076535e</v>
      </c>
      <c r="E39" t="str">
        <f>'2012-10-04-GalaxyDetails'!D38</f>
        <v>S?</v>
      </c>
      <c r="F39" t="str">
        <f>CONCATENATE("/home/ec2-user/galaxies/POGSSNR_PS1only_",'2012-10-04-GalaxyDetails'!C38,".fits")</f>
        <v>/home/ec2-user/galaxies/POGSSNR_PS1only_PGC1076535.fits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CONCATENATE('2012-10-04-GalaxyDetails'!C39, "e")</f>
        <v>SDSSJ220634.97+000327.6e</v>
      </c>
      <c r="E40" t="str">
        <f>'2012-10-04-GalaxyDetails'!D39</f>
        <v>Unk</v>
      </c>
      <c r="F40" t="str">
        <f>CONCATENATE("/home/ec2-user/galaxies/POGSSNR_PS1only_",'2012-10-04-GalaxyDetails'!C39,".fits")</f>
        <v>/home/ec2-user/galaxies/POGSSNR_PS1only_SDSSJ220634.97+000327.6.fits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CONCATENATE('2012-10-04-GalaxyDetails'!C40, "e")</f>
        <v>PGC068042e</v>
      </c>
      <c r="E41" t="str">
        <f>'2012-10-04-GalaxyDetails'!D40</f>
        <v>S?</v>
      </c>
      <c r="F41" t="str">
        <f>CONCATENATE("/home/ec2-user/galaxies/POGSSNR_PS1only_",'2012-10-04-GalaxyDetails'!C40,".fits")</f>
        <v>/home/ec2-user/galaxies/POGSSNR_PS1only_PGC068042.fits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CONCATENATE('2012-10-04-GalaxyDetails'!C41, "e")</f>
        <v>PGC068072e</v>
      </c>
      <c r="E42" t="str">
        <f>'2012-10-04-GalaxyDetails'!D41</f>
        <v>S?</v>
      </c>
      <c r="F42" t="str">
        <f>CONCATENATE("/home/ec2-user/galaxies/POGSSNR_PS1only_",'2012-10-04-GalaxyDetails'!C41,".fits")</f>
        <v>/home/ec2-user/galaxies/POGSSNR_PS1only_PGC068072.fits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CONCATENATE('2012-10-04-GalaxyDetails'!C42, "e")</f>
        <v>PGC068095e</v>
      </c>
      <c r="E43" t="str">
        <f>'2012-10-04-GalaxyDetails'!D42</f>
        <v>SABb</v>
      </c>
      <c r="F43" t="str">
        <f>CONCATENATE("/home/ec2-user/galaxies/POGSSNR_PS1only_",'2012-10-04-GalaxyDetails'!C42,".fits")</f>
        <v>/home/ec2-user/galaxies/POGSSNR_PS1only_PGC068095.fits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CONCATENATE('2012-10-04-GalaxyDetails'!C43, "e")</f>
        <v>2MASXJ22080447+0108060e</v>
      </c>
      <c r="E44" t="str">
        <f>'2012-10-04-GalaxyDetails'!D43</f>
        <v>S?</v>
      </c>
      <c r="F44" t="str">
        <f>CONCATENATE("/home/ec2-user/galaxies/POGSSNR_PS1only_",'2012-10-04-GalaxyDetails'!C43,".fits")</f>
        <v>/home/ec2-user/galaxies/POGSSNR_PS1only_2MASXJ22080447+0108060.fits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CONCATENATE('2012-10-04-GalaxyDetails'!C44, "e")</f>
        <v>NGC7215e</v>
      </c>
      <c r="E45" t="str">
        <f>'2012-10-04-GalaxyDetails'!D44</f>
        <v>S0</v>
      </c>
      <c r="F45" t="str">
        <f>CONCATENATE("/home/ec2-user/galaxies/POGSSNR_PS1only_",'2012-10-04-GalaxyDetails'!C44,".fits")</f>
        <v>/home/ec2-user/galaxies/POGSSNR_PS1only_NGC7215.fits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CONCATENATE('2012-10-04-GalaxyDetails'!C45, "e")</f>
        <v>PGC1072442e</v>
      </c>
      <c r="E46" t="str">
        <f>'2012-10-04-GalaxyDetails'!D45</f>
        <v>E?</v>
      </c>
      <c r="F46" t="str">
        <f>CONCATENATE("/home/ec2-user/galaxies/POGSSNR_PS1only_",'2012-10-04-GalaxyDetails'!C45,".fits")</f>
        <v>/home/ec2-user/galaxies/POGSSNR_PS1only_PGC1072442.fits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CONCATENATE('2012-10-04-GalaxyDetails'!C46, "e")</f>
        <v>PGC1254476e</v>
      </c>
      <c r="E47" t="str">
        <f>'2012-10-04-GalaxyDetails'!D46</f>
        <v>S?</v>
      </c>
      <c r="F47" t="str">
        <f>CONCATENATE("/home/ec2-user/galaxies/POGSSNR_PS1only_",'2012-10-04-GalaxyDetails'!C46,".fits")</f>
        <v>/home/ec2-user/galaxies/POGSSNR_PS1only_PGC1254476.fits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CONCATENATE('2012-10-04-GalaxyDetails'!C47, "e")</f>
        <v>PGC1094054e</v>
      </c>
      <c r="E48" t="str">
        <f>'2012-10-04-GalaxyDetails'!D47</f>
        <v>S?</v>
      </c>
      <c r="F48" t="str">
        <f>CONCATENATE("/home/ec2-user/galaxies/POGSSNR_PS1only_",'2012-10-04-GalaxyDetails'!C47,".fits")</f>
        <v>/home/ec2-user/galaxies/POGSSNR_PS1only_PGC1094054.fits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CONCATENATE('2012-10-04-GalaxyDetails'!C48, "e")</f>
        <v>PGC1204485e</v>
      </c>
      <c r="E49" t="str">
        <f>'2012-10-04-GalaxyDetails'!D48</f>
        <v>S?</v>
      </c>
      <c r="F49" t="str">
        <f>CONCATENATE("/home/ec2-user/galaxies/POGSSNR_PS1only_",'2012-10-04-GalaxyDetails'!C48,".fits")</f>
        <v>/home/ec2-user/galaxies/POGSSNR_PS1only_PGC1204485.fits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CONCATENATE('2012-10-04-GalaxyDetails'!C49, "e")</f>
        <v>PGC068149e</v>
      </c>
      <c r="E50" t="str">
        <f>'2012-10-04-GalaxyDetails'!D49</f>
        <v>Unk</v>
      </c>
      <c r="F50" t="str">
        <f>CONCATENATE("/home/ec2-user/galaxies/POGSSNR_PS1only_",'2012-10-04-GalaxyDetails'!C49,".fits")</f>
        <v>/home/ec2-user/galaxies/POGSSNR_PS1only_PGC068149.fits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CONCATENATE('2012-10-04-GalaxyDetails'!C50, "e")</f>
        <v>PGC1236665e</v>
      </c>
      <c r="E51" t="str">
        <f>'2012-10-04-GalaxyDetails'!D50</f>
        <v>Unk</v>
      </c>
      <c r="F51" t="str">
        <f>CONCATENATE("/home/ec2-user/galaxies/POGSSNR_PS1only_",'2012-10-04-GalaxyDetails'!C50,".fits")</f>
        <v>/home/ec2-user/galaxies/POGSSNR_PS1only_PGC1236665.fits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CONCATENATE('2012-10-04-GalaxyDetails'!C51, "e")</f>
        <v>PGC068167e</v>
      </c>
      <c r="E52" t="str">
        <f>'2012-10-04-GalaxyDetails'!D51</f>
        <v>Sbc</v>
      </c>
      <c r="F52" t="str">
        <f>CONCATENATE("/home/ec2-user/galaxies/POGSSNR_PS1only_",'2012-10-04-GalaxyDetails'!C51,".fits")</f>
        <v>/home/ec2-user/galaxies/POGSSNR_PS1only_PGC068167.fits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CONCATENATE('2012-10-04-GalaxyDetails'!C52, "e")</f>
        <v>PGC1086643e</v>
      </c>
      <c r="E53" t="str">
        <f>'2012-10-04-GalaxyDetails'!D52</f>
        <v>Unk</v>
      </c>
      <c r="F53" t="str">
        <f>CONCATENATE("/home/ec2-user/galaxies/POGSSNR_PS1only_",'2012-10-04-GalaxyDetails'!C52,".fits")</f>
        <v>/home/ec2-user/galaxies/POGSSNR_PS1only_PGC1086643.fits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CONCATENATE('2012-10-04-GalaxyDetails'!C53, "e")</f>
        <v>PGC1088268e</v>
      </c>
      <c r="E54" t="str">
        <f>'2012-10-04-GalaxyDetails'!D53</f>
        <v>S?</v>
      </c>
      <c r="F54" t="str">
        <f>CONCATENATE("/home/ec2-user/galaxies/POGSSNR_PS1only_",'2012-10-04-GalaxyDetails'!C53,".fits")</f>
        <v>/home/ec2-user/galaxies/POGSSNR_PS1only_PGC1088268.fits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CONCATENATE('2012-10-04-GalaxyDetails'!C54, "e")</f>
        <v>PGC1083917e</v>
      </c>
      <c r="E55" t="str">
        <f>'2012-10-04-GalaxyDetails'!D54</f>
        <v>S?</v>
      </c>
      <c r="F55" t="str">
        <f>CONCATENATE("/home/ec2-user/galaxies/POGSSNR_PS1only_",'2012-10-04-GalaxyDetails'!C54,".fits")</f>
        <v>/home/ec2-user/galaxies/POGSSNR_PS1only_PGC1083917.fits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CONCATENATE('2012-10-04-GalaxyDetails'!C55, "e")</f>
        <v>PGC1197963e</v>
      </c>
      <c r="E56" t="str">
        <f>'2012-10-04-GalaxyDetails'!D55</f>
        <v>S?</v>
      </c>
      <c r="F56" t="str">
        <f>CONCATENATE("/home/ec2-user/galaxies/POGSSNR_PS1only_",'2012-10-04-GalaxyDetails'!C55,".fits")</f>
        <v>/home/ec2-user/galaxies/POGSSNR_PS1only_PGC1197963.fits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CONCATENATE('2012-10-04-GalaxyDetails'!C56, "e")</f>
        <v>PGC1179165e</v>
      </c>
      <c r="E57" t="str">
        <f>'2012-10-04-GalaxyDetails'!D56</f>
        <v>S?</v>
      </c>
      <c r="F57" t="str">
        <f>CONCATENATE("/home/ec2-user/galaxies/POGSSNR_PS1only_",'2012-10-04-GalaxyDetails'!C56,".fits")</f>
        <v>/home/ec2-user/galaxies/POGSSNR_PS1only_PGC1179165.fits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CONCATENATE('2012-10-04-GalaxyDetails'!C57, "e")</f>
        <v>PGC068206e</v>
      </c>
      <c r="E58" t="str">
        <f>'2012-10-04-GalaxyDetails'!D57</f>
        <v>S?</v>
      </c>
      <c r="F58" t="str">
        <f>CONCATENATE("/home/ec2-user/galaxies/POGSSNR_PS1only_",'2012-10-04-GalaxyDetails'!C57,".fits")</f>
        <v>/home/ec2-user/galaxies/POGSSNR_PS1only_PGC068206.fits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CONCATENATE('2012-10-04-GalaxyDetails'!C58, "e")</f>
        <v>PGC1091774e</v>
      </c>
      <c r="E59" t="str">
        <f>'2012-10-04-GalaxyDetails'!D58</f>
        <v>E?</v>
      </c>
      <c r="F59" t="str">
        <f>CONCATENATE("/home/ec2-user/galaxies/POGSSNR_PS1only_",'2012-10-04-GalaxyDetails'!C58,".fits")</f>
        <v>/home/ec2-user/galaxies/POGSSNR_PS1only_PGC1091774.fits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CONCATENATE('2012-10-04-GalaxyDetails'!C59, "e")</f>
        <v>NGC7222e</v>
      </c>
      <c r="E60" t="str">
        <f>'2012-10-04-GalaxyDetails'!D59</f>
        <v>SBab</v>
      </c>
      <c r="F60" t="str">
        <f>CONCATENATE("/home/ec2-user/galaxies/POGSSNR_PS1only_",'2012-10-04-GalaxyDetails'!C59,".fits")</f>
        <v>/home/ec2-user/galaxies/POGSSNR_PS1only_NGC7222.fits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CONCATENATE('2012-10-04-GalaxyDetails'!C60, "e")</f>
        <v>PGC1220485e</v>
      </c>
      <c r="E61" t="str">
        <f>'2012-10-04-GalaxyDetails'!D60</f>
        <v>S?</v>
      </c>
      <c r="F61" t="str">
        <f>CONCATENATE("/home/ec2-user/galaxies/POGSSNR_PS1only_",'2012-10-04-GalaxyDetails'!C60,".fits")</f>
        <v>/home/ec2-user/galaxies/POGSSNR_PS1only_PGC1220485.fits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CONCATENATE('2012-10-04-GalaxyDetails'!C61, "e")</f>
        <v>PGC068229e</v>
      </c>
      <c r="E62" t="str">
        <f>'2012-10-04-GalaxyDetails'!D61</f>
        <v>Sa</v>
      </c>
      <c r="F62" t="str">
        <f>CONCATENATE("/home/ec2-user/galaxies/POGSSNR_PS1only_",'2012-10-04-GalaxyDetails'!C61,".fits")</f>
        <v>/home/ec2-user/galaxies/POGSSNR_PS1only_PGC068229.fits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CONCATENATE('2012-10-04-GalaxyDetails'!C62, "e")</f>
        <v>PGC1203369e</v>
      </c>
      <c r="E63" t="str">
        <f>'2012-10-04-GalaxyDetails'!D62</f>
        <v>Unk</v>
      </c>
      <c r="F63" t="str">
        <f>CONCATENATE("/home/ec2-user/galaxies/POGSSNR_PS1only_",'2012-10-04-GalaxyDetails'!C62,".fits")</f>
        <v>/home/ec2-user/galaxies/POGSSNR_PS1only_PGC1203369.fits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CONCATENATE('2012-10-04-GalaxyDetails'!C63, "e")</f>
        <v>PGC1128634e</v>
      </c>
      <c r="E64" t="str">
        <f>'2012-10-04-GalaxyDetails'!D63</f>
        <v>S?</v>
      </c>
      <c r="F64" t="str">
        <f>CONCATENATE("/home/ec2-user/galaxies/POGSSNR_PS1only_",'2012-10-04-GalaxyDetails'!C63,".fits")</f>
        <v>/home/ec2-user/galaxies/POGSSNR_PS1only_PGC1128634.fits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CONCATENATE('2012-10-04-GalaxyDetails'!C64, "e")</f>
        <v>PGC1153158e</v>
      </c>
      <c r="E65" t="str">
        <f>'2012-10-04-GalaxyDetails'!D64</f>
        <v>S0-a</v>
      </c>
      <c r="F65" t="str">
        <f>CONCATENATE("/home/ec2-user/galaxies/POGSSNR_PS1only_",'2012-10-04-GalaxyDetails'!C64,".fits")</f>
        <v>/home/ec2-user/galaxies/POGSSNR_PS1only_PGC1153158.fits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CONCATENATE('2012-10-04-GalaxyDetails'!C65, "e")</f>
        <v>PGC068240e</v>
      </c>
      <c r="E66" t="str">
        <f>'2012-10-04-GalaxyDetails'!D65</f>
        <v>S0-a</v>
      </c>
      <c r="F66" t="str">
        <f>CONCATENATE("/home/ec2-user/galaxies/POGSSNR_PS1only_",'2012-10-04-GalaxyDetails'!C65,".fits")</f>
        <v>/home/ec2-user/galaxies/POGSSNR_PS1only_PGC068240.fits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CONCATENATE('2012-10-04-GalaxyDetails'!C66, "e")</f>
        <v>PGC1228547e</v>
      </c>
      <c r="E67" t="str">
        <f>'2012-10-04-GalaxyDetails'!D66</f>
        <v>S?</v>
      </c>
      <c r="F67" t="str">
        <f>CONCATENATE("/home/ec2-user/galaxies/POGSSNR_PS1only_",'2012-10-04-GalaxyDetails'!C66,".fits")</f>
        <v>/home/ec2-user/galaxies/POGSSNR_PS1only_PGC1228547.fits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CONCATENATE('2012-10-04-GalaxyDetails'!C67, "e")</f>
        <v>PGC1225072e</v>
      </c>
      <c r="E68" t="str">
        <f>'2012-10-04-GalaxyDetails'!D67</f>
        <v>S?</v>
      </c>
      <c r="F68" t="str">
        <f>CONCATENATE("/home/ec2-user/galaxies/POGSSNR_PS1only_",'2012-10-04-GalaxyDetails'!C67,".fits")</f>
        <v>/home/ec2-user/galaxies/POGSSNR_PS1only_PGC1225072.fits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CONCATENATE('2012-10-04-GalaxyDetails'!C68, "e")</f>
        <v>PGC1139795e</v>
      </c>
      <c r="E69" t="str">
        <f>'2012-10-04-GalaxyDetails'!D68</f>
        <v>S?</v>
      </c>
      <c r="F69" t="str">
        <f>CONCATENATE("/home/ec2-user/galaxies/POGSSNR_PS1only_",'2012-10-04-GalaxyDetails'!C68,".fits")</f>
        <v>/home/ec2-user/galaxies/POGSSNR_PS1only_PGC1139795.fits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CONCATENATE('2012-10-04-GalaxyDetails'!C69, "e")</f>
        <v>PGC068251e</v>
      </c>
      <c r="E70" t="str">
        <f>'2012-10-04-GalaxyDetails'!D69</f>
        <v>Sa</v>
      </c>
      <c r="F70" t="str">
        <f>CONCATENATE("/home/ec2-user/galaxies/POGSSNR_PS1only_",'2012-10-04-GalaxyDetails'!C69,".fits")</f>
        <v>/home/ec2-user/galaxies/POGSSNR_PS1only_PGC068251.fits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CONCATENATE('2012-10-04-GalaxyDetails'!C70, "e")</f>
        <v>PGC1191673e</v>
      </c>
      <c r="E71" t="str">
        <f>'2012-10-04-GalaxyDetails'!D70</f>
        <v>S?</v>
      </c>
      <c r="F71" t="str">
        <f>CONCATENATE("/home/ec2-user/galaxies/POGSSNR_PS1only_",'2012-10-04-GalaxyDetails'!C70,".fits")</f>
        <v>/home/ec2-user/galaxies/POGSSNR_PS1only_PGC1191673.fits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CONCATENATE('2012-10-04-GalaxyDetails'!C71, "e")</f>
        <v>PGC068258e</v>
      </c>
      <c r="E72" t="str">
        <f>'2012-10-04-GalaxyDetails'!D71</f>
        <v>SBbc</v>
      </c>
      <c r="F72" t="str">
        <f>CONCATENATE("/home/ec2-user/galaxies/POGSSNR_PS1only_",'2012-10-04-GalaxyDetails'!C71,".fits")</f>
        <v>/home/ec2-user/galaxies/POGSSNR_PS1only_PGC068258.fits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CONCATENATE('2012-10-04-GalaxyDetails'!C72, "e")</f>
        <v>PGC068264e</v>
      </c>
      <c r="E73" t="str">
        <f>'2012-10-04-GalaxyDetails'!D72</f>
        <v>S?</v>
      </c>
      <c r="F73" t="str">
        <f>CONCATENATE("/home/ec2-user/galaxies/POGSSNR_PS1only_",'2012-10-04-GalaxyDetails'!C72,".fits")</f>
        <v>/home/ec2-user/galaxies/POGSSNR_PS1only_PGC068264.fits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CONCATENATE('2012-10-04-GalaxyDetails'!C73, "e")</f>
        <v>PGC1150961e</v>
      </c>
      <c r="E74" t="str">
        <f>'2012-10-04-GalaxyDetails'!D73</f>
        <v>Unk</v>
      </c>
      <c r="F74" t="str">
        <f>CONCATENATE("/home/ec2-user/galaxies/POGSSNR_PS1only_",'2012-10-04-GalaxyDetails'!C73,".fits")</f>
        <v>/home/ec2-user/galaxies/POGSSNR_PS1only_PGC1150961.fits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CONCATENATE('2012-10-04-GalaxyDetails'!C74, "e")</f>
        <v>PGC1127166e</v>
      </c>
      <c r="E75" t="str">
        <f>'2012-10-04-GalaxyDetails'!D74</f>
        <v>S?</v>
      </c>
      <c r="F75" t="str">
        <f>CONCATENATE("/home/ec2-user/galaxies/POGSSNR_PS1only_",'2012-10-04-GalaxyDetails'!C74,".fits")</f>
        <v>/home/ec2-user/galaxies/POGSSNR_PS1only_PGC1127166.fits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CONCATENATE('2012-10-04-GalaxyDetails'!C75, "e")</f>
        <v>PGC1134507e</v>
      </c>
      <c r="E76" t="str">
        <f>'2012-10-04-GalaxyDetails'!D75</f>
        <v>S?</v>
      </c>
      <c r="F76" t="str">
        <f>CONCATENATE("/home/ec2-user/galaxies/POGSSNR_PS1only_",'2012-10-04-GalaxyDetails'!C75,".fits")</f>
        <v>/home/ec2-user/galaxies/POGSSNR_PS1only_PGC1134507.fits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CONCATENATE('2012-10-04-GalaxyDetails'!C76, "e")</f>
        <v>2MASXJ22131883+0032262e</v>
      </c>
      <c r="E77" t="str">
        <f>'2012-10-04-GalaxyDetails'!D76</f>
        <v>S?</v>
      </c>
      <c r="F77" t="str">
        <f>CONCATENATE("/home/ec2-user/galaxies/POGSSNR_PS1only_",'2012-10-04-GalaxyDetails'!C76,".fits")</f>
        <v>/home/ec2-user/galaxies/POGSSNR_PS1only_2MASXJ22131883+0032262.fits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CONCATENATE('2012-10-04-GalaxyDetails'!C77, "e")</f>
        <v>PGC1109092e</v>
      </c>
      <c r="E78" t="str">
        <f>'2012-10-04-GalaxyDetails'!D77</f>
        <v>Sab</v>
      </c>
      <c r="F78" t="str">
        <f>CONCATENATE("/home/ec2-user/galaxies/POGSSNR_PS1only_",'2012-10-04-GalaxyDetails'!C77,".fits")</f>
        <v>/home/ec2-user/galaxies/POGSSNR_PS1only_PGC1109092.fits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CONCATENATE('2012-10-04-GalaxyDetails'!C78, "e")</f>
        <v>PGC1211625e</v>
      </c>
      <c r="E79" t="str">
        <f>'2012-10-04-GalaxyDetails'!D78</f>
        <v>S?</v>
      </c>
      <c r="F79" t="str">
        <f>CONCATENATE("/home/ec2-user/galaxies/POGSSNR_PS1only_",'2012-10-04-GalaxyDetails'!C78,".fits")</f>
        <v>/home/ec2-user/galaxies/POGSSNR_PS1only_PGC1211625.fits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CONCATENATE('2012-10-04-GalaxyDetails'!C79, "e")</f>
        <v>PGC1073911e</v>
      </c>
      <c r="E80" t="str">
        <f>'2012-10-04-GalaxyDetails'!D79</f>
        <v>S?</v>
      </c>
      <c r="F80" t="str">
        <f>CONCATENATE("/home/ec2-user/galaxies/POGSSNR_PS1only_",'2012-10-04-GalaxyDetails'!C79,".fits")</f>
        <v>/home/ec2-user/galaxies/POGSSNR_PS1only_PGC1073911.fits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CONCATENATE('2012-10-04-GalaxyDetails'!C80, "e")</f>
        <v>PGC1216524e</v>
      </c>
      <c r="E81" t="str">
        <f>'2012-10-04-GalaxyDetails'!D80</f>
        <v>S?</v>
      </c>
      <c r="F81" t="str">
        <f>CONCATENATE("/home/ec2-user/galaxies/POGSSNR_PS1only_",'2012-10-04-GalaxyDetails'!C80,".fits")</f>
        <v>/home/ec2-user/galaxies/POGSSNR_PS1only_PGC1216524.fits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CONCATENATE('2012-10-04-GalaxyDetails'!C81, "e")</f>
        <v>PGC1173010e</v>
      </c>
      <c r="E82" t="str">
        <f>'2012-10-04-GalaxyDetails'!D81</f>
        <v>S?</v>
      </c>
      <c r="F82" t="str">
        <f>CONCATENATE("/home/ec2-user/galaxies/POGSSNR_PS1only_",'2012-10-04-GalaxyDetails'!C81,".fits")</f>
        <v>/home/ec2-user/galaxies/POGSSNR_PS1only_PGC1173010.fits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CONCATENATE('2012-10-04-GalaxyDetails'!C82, "e")</f>
        <v>PGC1082530e</v>
      </c>
      <c r="E83" t="str">
        <f>'2012-10-04-GalaxyDetails'!D82</f>
        <v>S0-a</v>
      </c>
      <c r="F83" t="str">
        <f>CONCATENATE("/home/ec2-user/galaxies/POGSSNR_PS1only_",'2012-10-04-GalaxyDetails'!C82,".fits")</f>
        <v>/home/ec2-user/galaxies/POGSSNR_PS1only_PGC1082530.fits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CONCATENATE('2012-10-04-GalaxyDetails'!C83, "e")</f>
        <v>PGC1142613e</v>
      </c>
      <c r="E84" t="str">
        <f>'2012-10-04-GalaxyDetails'!D83</f>
        <v>S?</v>
      </c>
      <c r="F84" t="str">
        <f>CONCATENATE("/home/ec2-user/galaxies/POGSSNR_PS1only_",'2012-10-04-GalaxyDetails'!C83,".fits")</f>
        <v>/home/ec2-user/galaxies/POGSSNR_PS1only_PGC1142613.fits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CONCATENATE('2012-10-04-GalaxyDetails'!C84, "e")</f>
        <v>PGC068357e</v>
      </c>
      <c r="E85" t="str">
        <f>'2012-10-04-GalaxyDetails'!D84</f>
        <v>S?</v>
      </c>
      <c r="F85" t="str">
        <f>CONCATENATE("/home/ec2-user/galaxies/POGSSNR_PS1only_",'2012-10-04-GalaxyDetails'!C84,".fits")</f>
        <v>/home/ec2-user/galaxies/POGSSNR_PS1only_PGC068357.fits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CONCATENATE('2012-10-04-GalaxyDetails'!C85, "e")</f>
        <v>PGC1092914e</v>
      </c>
      <c r="E86" t="str">
        <f>'2012-10-04-GalaxyDetails'!D85</f>
        <v>Sab</v>
      </c>
      <c r="F86" t="str">
        <f>CONCATENATE("/home/ec2-user/galaxies/POGSSNR_PS1only_",'2012-10-04-GalaxyDetails'!C85,".fits")</f>
        <v>/home/ec2-user/galaxies/POGSSNR_PS1only_PGC1092914.fits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CONCATENATE('2012-10-04-GalaxyDetails'!C86, "e")</f>
        <v>PGC1066166e</v>
      </c>
      <c r="E87" t="str">
        <f>'2012-10-04-GalaxyDetails'!D86</f>
        <v>Unk</v>
      </c>
      <c r="F87" t="str">
        <f>CONCATENATE("/home/ec2-user/galaxies/POGSSNR_PS1only_",'2012-10-04-GalaxyDetails'!C86,".fits")</f>
        <v>/home/ec2-user/galaxies/POGSSNR_PS1only_PGC1066166.fits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CONCATENATE('2012-10-04-GalaxyDetails'!C87, "e")</f>
        <v>PGC1096363e</v>
      </c>
      <c r="E88" t="str">
        <f>'2012-10-04-GalaxyDetails'!D87</f>
        <v>S?</v>
      </c>
      <c r="F88" t="str">
        <f>CONCATENATE("/home/ec2-user/galaxies/POGSSNR_PS1only_",'2012-10-04-GalaxyDetails'!C87,".fits")</f>
        <v>/home/ec2-user/galaxies/POGSSNR_PS1only_PGC1096363.fits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CONCATENATE('2012-10-04-GalaxyDetails'!C88, "e")</f>
        <v>PGC068387e</v>
      </c>
      <c r="E89" t="str">
        <f>'2012-10-04-GalaxyDetails'!D88</f>
        <v>S?</v>
      </c>
      <c r="F89" t="str">
        <f>CONCATENATE("/home/ec2-user/galaxies/POGSSNR_PS1only_",'2012-10-04-GalaxyDetails'!C88,".fits")</f>
        <v>/home/ec2-user/galaxies/POGSSNR_PS1only_PGC068387.fits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CONCATENATE('2012-10-04-GalaxyDetails'!C89, "e")</f>
        <v>PGC1175917e</v>
      </c>
      <c r="E90" t="str">
        <f>'2012-10-04-GalaxyDetails'!D89</f>
        <v>S?</v>
      </c>
      <c r="F90" t="str">
        <f>CONCATENATE("/home/ec2-user/galaxies/POGSSNR_PS1only_",'2012-10-04-GalaxyDetails'!C89,".fits")</f>
        <v>/home/ec2-user/galaxies/POGSSNR_PS1only_PGC1175917.fits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CONCATENATE('2012-10-04-GalaxyDetails'!C90, "e")</f>
        <v>PGC1078764e</v>
      </c>
      <c r="E91" t="str">
        <f>'2012-10-04-GalaxyDetails'!D90</f>
        <v>S?</v>
      </c>
      <c r="F91" t="str">
        <f>CONCATENATE("/home/ec2-user/galaxies/POGSSNR_PS1only_",'2012-10-04-GalaxyDetails'!C90,".fits")</f>
        <v>/home/ec2-user/galaxies/POGSSNR_PS1only_PGC1078764.fits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CONCATENATE('2012-10-04-GalaxyDetails'!C91, "e")</f>
        <v>PGC1113662e</v>
      </c>
      <c r="E92" t="str">
        <f>'2012-10-04-GalaxyDetails'!D91</f>
        <v>Sab</v>
      </c>
      <c r="F92" t="str">
        <f>CONCATENATE("/home/ec2-user/galaxies/POGSSNR_PS1only_",'2012-10-04-GalaxyDetails'!C91,".fits")</f>
        <v>/home/ec2-user/galaxies/POGSSNR_PS1only_PGC1113662.fits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CONCATENATE('2012-10-04-GalaxyDetails'!C92, "e")</f>
        <v>PGC1068487e</v>
      </c>
      <c r="E93" t="str">
        <f>'2012-10-04-GalaxyDetails'!D92</f>
        <v>E</v>
      </c>
      <c r="F93" t="str">
        <f>CONCATENATE("/home/ec2-user/galaxies/POGSSNR_PS1only_",'2012-10-04-GalaxyDetails'!C92,".fits")</f>
        <v>/home/ec2-user/galaxies/POGSSNR_PS1only_PGC1068487.fits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CONCATENATE('2012-10-04-GalaxyDetails'!C93, "e")</f>
        <v>PGC1156435e</v>
      </c>
      <c r="E94" t="str">
        <f>'2012-10-04-GalaxyDetails'!D93</f>
        <v>S0-a</v>
      </c>
      <c r="F94" t="str">
        <f>CONCATENATE("/home/ec2-user/galaxies/POGSSNR_PS1only_",'2012-10-04-GalaxyDetails'!C93,".fits")</f>
        <v>/home/ec2-user/galaxies/POGSSNR_PS1only_PGC1156435.fits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CONCATENATE('2012-10-04-GalaxyDetails'!C94, "e")</f>
        <v>PGC1099189e</v>
      </c>
      <c r="E95" t="str">
        <f>'2012-10-04-GalaxyDetails'!D94</f>
        <v>S?</v>
      </c>
      <c r="F95" t="str">
        <f>CONCATENATE("/home/ec2-user/galaxies/POGSSNR_PS1only_",'2012-10-04-GalaxyDetails'!C94,".fits")</f>
        <v>/home/ec2-user/galaxies/POGSSNR_PS1only_PGC1099189.fits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CONCATENATE('2012-10-04-GalaxyDetails'!C95, "e")</f>
        <v>PGC1126253e</v>
      </c>
      <c r="E96" t="str">
        <f>'2012-10-04-GalaxyDetails'!D95</f>
        <v>Sab</v>
      </c>
      <c r="F96" t="str">
        <f>CONCATENATE("/home/ec2-user/galaxies/POGSSNR_PS1only_",'2012-10-04-GalaxyDetails'!C95,".fits")</f>
        <v>/home/ec2-user/galaxies/POGSSNR_PS1only_PGC1126253.fits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CONCATENATE('2012-10-04-GalaxyDetails'!C96, "e")</f>
        <v>IC1437e</v>
      </c>
      <c r="E97" t="str">
        <f>'2012-10-04-GalaxyDetails'!D96</f>
        <v>S0-a</v>
      </c>
      <c r="F97" t="str">
        <f>CONCATENATE("/home/ec2-user/galaxies/POGSSNR_PS1only_",'2012-10-04-GalaxyDetails'!C96,".fits")</f>
        <v>/home/ec2-user/galaxies/POGSSNR_PS1only_IC1437.fits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CONCATENATE('2012-10-04-GalaxyDetails'!C97, "e")</f>
        <v>PGC1258513e</v>
      </c>
      <c r="E98" t="str">
        <f>'2012-10-04-GalaxyDetails'!D97</f>
        <v>S?</v>
      </c>
      <c r="F98" t="str">
        <f>CONCATENATE("/home/ec2-user/galaxies/POGSSNR_PS1only_",'2012-10-04-GalaxyDetails'!C97,".fits")</f>
        <v>/home/ec2-user/galaxies/POGSSNR_PS1only_PGC1258513.fits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CONCATENATE('2012-10-04-GalaxyDetails'!C98, "e")</f>
        <v>SDSSJ221602.78+001251.0e</v>
      </c>
      <c r="E99" t="str">
        <f>'2012-10-04-GalaxyDetails'!D98</f>
        <v>Unk</v>
      </c>
      <c r="F99" t="str">
        <f>CONCATENATE("/home/ec2-user/galaxies/POGSSNR_PS1only_",'2012-10-04-GalaxyDetails'!C98,".fits")</f>
        <v>/home/ec2-user/galaxies/POGSSNR_PS1only_SDSSJ221602.78+001251.0.fits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CONCATENATE('2012-10-04-GalaxyDetails'!C99, "e")</f>
        <v>PGC1083374e</v>
      </c>
      <c r="E100" t="str">
        <f>'2012-10-04-GalaxyDetails'!D99</f>
        <v>Sab</v>
      </c>
      <c r="F100" t="str">
        <f>CONCATENATE("/home/ec2-user/galaxies/POGSSNR_PS1only_",'2012-10-04-GalaxyDetails'!C99,".fits")</f>
        <v>/home/ec2-user/galaxies/POGSSNR_PS1only_PGC1083374.fits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CONCATENATE('2012-10-04-GalaxyDetails'!C100, "e")</f>
        <v>PGC1070270e</v>
      </c>
      <c r="E101" t="str">
        <f>'2012-10-04-GalaxyDetails'!D100</f>
        <v>S?</v>
      </c>
      <c r="F101" t="str">
        <f>CONCATENATE("/home/ec2-user/galaxies/POGSSNR_PS1only_",'2012-10-04-GalaxyDetails'!C100,".fits")</f>
        <v>/home/ec2-user/galaxies/POGSSNR_PS1only_PGC1070270.fits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CONCATENATE('2012-10-04-GalaxyDetails'!C101, "e")</f>
        <v>UGC11970e</v>
      </c>
      <c r="E102" t="str">
        <f>'2012-10-04-GalaxyDetails'!D101</f>
        <v>SBb</v>
      </c>
      <c r="F102" t="str">
        <f>CONCATENATE("/home/ec2-user/galaxies/POGSSNR_PS1only_",'2012-10-04-GalaxyDetails'!C101,".fits")</f>
        <v>/home/ec2-user/galaxies/POGSSNR_PS1only_UGC11970.fits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CONCATENATE('2012-10-04-GalaxyDetails'!C102, "e")</f>
        <v>PGC1130217e</v>
      </c>
      <c r="E103" t="str">
        <f>'2012-10-04-GalaxyDetails'!D102</f>
        <v>S?</v>
      </c>
      <c r="F103" t="str">
        <f>CONCATENATE("/home/ec2-user/galaxies/POGSSNR_PS1only_",'2012-10-04-GalaxyDetails'!C102,".fits")</f>
        <v>/home/ec2-user/galaxies/POGSSNR_PS1only_PGC1130217.fits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CONCATENATE('2012-10-04-GalaxyDetails'!C103, "e")</f>
        <v>PGC1068274e</v>
      </c>
      <c r="E104" t="str">
        <f>'2012-10-04-GalaxyDetails'!D103</f>
        <v>Unk</v>
      </c>
      <c r="F104" t="str">
        <f>CONCATENATE("/home/ec2-user/galaxies/POGSSNR_PS1only_",'2012-10-04-GalaxyDetails'!C103,".fits")</f>
        <v>/home/ec2-user/galaxies/POGSSNR_PS1only_PGC1068274.fits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CONCATENATE('2012-10-04-GalaxyDetails'!C104, "e")</f>
        <v>PGC191801e</v>
      </c>
      <c r="E105" t="str">
        <f>'2012-10-04-GalaxyDetails'!D104</f>
        <v>S0-a</v>
      </c>
      <c r="F105" t="str">
        <f>CONCATENATE("/home/ec2-user/galaxies/POGSSNR_PS1only_",'2012-10-04-GalaxyDetails'!C104,".fits")</f>
        <v>/home/ec2-user/galaxies/POGSSNR_PS1only_PGC191801.fits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CONCATENATE('2012-10-04-GalaxyDetails'!C105, "e")</f>
        <v>PGC191813e</v>
      </c>
      <c r="E106" t="str">
        <f>'2012-10-04-GalaxyDetails'!D105</f>
        <v>S?</v>
      </c>
      <c r="F106" t="str">
        <f>CONCATENATE("/home/ec2-user/galaxies/POGSSNR_PS1only_",'2012-10-04-GalaxyDetails'!C105,".fits")</f>
        <v>/home/ec2-user/galaxies/POGSSNR_PS1only_PGC191813.fits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CONCATENATE('2012-10-04-GalaxyDetails'!C106, "e")</f>
        <v>PGC191829e</v>
      </c>
      <c r="E107" t="str">
        <f>'2012-10-04-GalaxyDetails'!D106</f>
        <v>S0-a</v>
      </c>
      <c r="F107" t="str">
        <f>CONCATENATE("/home/ec2-user/galaxies/POGSSNR_PS1only_",'2012-10-04-GalaxyDetails'!C106,".fits")</f>
        <v>/home/ec2-user/galaxies/POGSSNR_PS1only_PGC191829.fits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CONCATENATE('2012-10-04-GalaxyDetails'!C107, "e")</f>
        <v>PGC1069382e</v>
      </c>
      <c r="E108" t="str">
        <f>'2012-10-04-GalaxyDetails'!D107</f>
        <v>S?</v>
      </c>
      <c r="F108" t="str">
        <f>CONCATENATE("/home/ec2-user/galaxies/POGSSNR_PS1only_",'2012-10-04-GalaxyDetails'!C107,".fits")</f>
        <v>/home/ec2-user/galaxies/POGSSNR_PS1only_PGC1069382.fits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CONCATENATE('2012-10-04-GalaxyDetails'!C108, "e")</f>
        <v>PGC1224771e</v>
      </c>
      <c r="E109" t="str">
        <f>'2012-10-04-GalaxyDetails'!D108</f>
        <v>S?</v>
      </c>
      <c r="F109" t="str">
        <f>CONCATENATE("/home/ec2-user/galaxies/POGSSNR_PS1only_",'2012-10-04-GalaxyDetails'!C108,".fits")</f>
        <v>/home/ec2-user/galaxies/POGSSNR_PS1only_PGC1224771.fits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CONCATENATE('2012-10-04-GalaxyDetails'!C109, "e")</f>
        <v>PGC191857e</v>
      </c>
      <c r="E110" t="str">
        <f>'2012-10-04-GalaxyDetails'!D109</f>
        <v>Sab</v>
      </c>
      <c r="F110" t="str">
        <f>CONCATENATE("/home/ec2-user/galaxies/POGSSNR_PS1only_",'2012-10-04-GalaxyDetails'!C109,".fits")</f>
        <v>/home/ec2-user/galaxies/POGSSNR_PS1only_PGC191857.fits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CONCATENATE('2012-10-04-GalaxyDetails'!C110, "e")</f>
        <v>PGC191860e</v>
      </c>
      <c r="E111" t="str">
        <f>'2012-10-04-GalaxyDetails'!D110</f>
        <v>Unk</v>
      </c>
      <c r="F111" t="str">
        <f>CONCATENATE("/home/ec2-user/galaxies/POGSSNR_PS1only_",'2012-10-04-GalaxyDetails'!C110,".fits")</f>
        <v>/home/ec2-user/galaxies/POGSSNR_PS1only_PGC191860.fits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CONCATENATE('2012-10-04-GalaxyDetails'!C111, "e")</f>
        <v>PGC1071858e</v>
      </c>
      <c r="E112" t="str">
        <f>'2012-10-04-GalaxyDetails'!D111</f>
        <v>Unk</v>
      </c>
      <c r="F112" t="str">
        <f>CONCATENATE("/home/ec2-user/galaxies/POGSSNR_PS1only_",'2012-10-04-GalaxyDetails'!C111,".fits")</f>
        <v>/home/ec2-user/galaxies/POGSSNR_PS1only_PGC1071858.fits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CONCATENATE('2012-10-04-GalaxyDetails'!C112, "e")</f>
        <v>PGC1071910e</v>
      </c>
      <c r="E113" t="str">
        <f>'2012-10-04-GalaxyDetails'!D112</f>
        <v>S?</v>
      </c>
      <c r="F113" t="str">
        <f>CONCATENATE("/home/ec2-user/galaxies/POGSSNR_PS1only_",'2012-10-04-GalaxyDetails'!C112,".fits")</f>
        <v>/home/ec2-user/galaxies/POGSSNR_PS1only_PGC1071910.fits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CONCATENATE('2012-10-04-GalaxyDetails'!C113, "e")</f>
        <v>PGC191900e</v>
      </c>
      <c r="E114" t="str">
        <f>'2012-10-04-GalaxyDetails'!D113</f>
        <v>Sab</v>
      </c>
      <c r="F114" t="str">
        <f>CONCATENATE("/home/ec2-user/galaxies/POGSSNR_PS1only_",'2012-10-04-GalaxyDetails'!C113,".fits")</f>
        <v>/home/ec2-user/galaxies/POGSSNR_PS1only_PGC191900.fits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CONCATENATE('2012-10-04-GalaxyDetails'!C114, "e")</f>
        <v>PGC191903e</v>
      </c>
      <c r="E115" t="str">
        <f>'2012-10-04-GalaxyDetails'!D114</f>
        <v>S0-a</v>
      </c>
      <c r="F115" t="str">
        <f>CONCATENATE("/home/ec2-user/galaxies/POGSSNR_PS1only_",'2012-10-04-GalaxyDetails'!C114,".fits")</f>
        <v>/home/ec2-user/galaxies/POGSSNR_PS1only_PGC191903.fits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CONCATENATE('2012-10-04-GalaxyDetails'!C115, "e")</f>
        <v>PGC191908e</v>
      </c>
      <c r="E116" t="str">
        <f>'2012-10-04-GalaxyDetails'!D115</f>
        <v>Sab</v>
      </c>
      <c r="F116" t="str">
        <f>CONCATENATE("/home/ec2-user/galaxies/POGSSNR_PS1only_",'2012-10-04-GalaxyDetails'!C115,".fits")</f>
        <v>/home/ec2-user/galaxies/POGSSNR_PS1only_PGC191908.fits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CONCATENATE('2012-10-04-GalaxyDetails'!C116, "e")</f>
        <v>2MASXJ22183385-0041169e</v>
      </c>
      <c r="E117" t="str">
        <f>'2012-10-04-GalaxyDetails'!D116</f>
        <v>S?</v>
      </c>
      <c r="F117" t="str">
        <f>CONCATENATE("/home/ec2-user/galaxies/POGSSNR_PS1only_",'2012-10-04-GalaxyDetails'!C116,".fits")</f>
        <v>/home/ec2-user/galaxies/POGSSNR_PS1only_2MASXJ22183385-0041169.fits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CONCATENATE('2012-10-04-GalaxyDetails'!C117, "e")</f>
        <v>PGC068549e</v>
      </c>
      <c r="E118" t="str">
        <f>'2012-10-04-GalaxyDetails'!D117</f>
        <v>SABc</v>
      </c>
      <c r="F118" t="str">
        <f>CONCATENATE("/home/ec2-user/galaxies/POGSSNR_PS1only_",'2012-10-04-GalaxyDetails'!C117,".fits")</f>
        <v>/home/ec2-user/galaxies/POGSSNR_PS1only_PGC068549.fits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CONCATENATE('2012-10-04-GalaxyDetails'!C118, "e")</f>
        <v>PGC1078788e</v>
      </c>
      <c r="E119" t="str">
        <f>'2012-10-04-GalaxyDetails'!D118</f>
        <v>Sab</v>
      </c>
      <c r="F119" t="str">
        <f>CONCATENATE("/home/ec2-user/galaxies/POGSSNR_PS1only_",'2012-10-04-GalaxyDetails'!C118,".fits")</f>
        <v>/home/ec2-user/galaxies/POGSSNR_PS1only_PGC1078788.fits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CONCATENATE('2012-10-04-GalaxyDetails'!C119, "e")</f>
        <v>UGC11982e</v>
      </c>
      <c r="E120" t="str">
        <f>'2012-10-04-GalaxyDetails'!D119</f>
        <v>SBc</v>
      </c>
      <c r="F120" t="str">
        <f>CONCATENATE("/home/ec2-user/galaxies/POGSSNR_PS1only_",'2012-10-04-GalaxyDetails'!C119,".fits")</f>
        <v>/home/ec2-user/galaxies/POGSSNR_PS1only_UGC11982.fits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CONCATENATE('2012-10-04-GalaxyDetails'!C120, "e")</f>
        <v>PGC1076406e</v>
      </c>
      <c r="E121" t="str">
        <f>'2012-10-04-GalaxyDetails'!D120</f>
        <v>S?</v>
      </c>
      <c r="F121" t="str">
        <f>CONCATENATE("/home/ec2-user/galaxies/POGSSNR_PS1only_",'2012-10-04-GalaxyDetails'!C120,".fits")</f>
        <v>/home/ec2-user/galaxies/POGSSNR_PS1only_PGC1076406.fits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CONCATENATE('2012-10-04-GalaxyDetails'!C121, "e")</f>
        <v>PGC1070276e</v>
      </c>
      <c r="E122" t="str">
        <f>'2012-10-04-GalaxyDetails'!D121</f>
        <v>S?</v>
      </c>
      <c r="F122" t="str">
        <f>CONCATENATE("/home/ec2-user/galaxies/POGSSNR_PS1only_",'2012-10-04-GalaxyDetails'!C121,".fits")</f>
        <v>/home/ec2-user/galaxies/POGSSNR_PS1only_PGC1070276.fits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CONCATENATE('2012-10-04-GalaxyDetails'!C122, "e")</f>
        <v>PGC1070345e</v>
      </c>
      <c r="E123" t="str">
        <f>'2012-10-04-GalaxyDetails'!D122</f>
        <v>S?</v>
      </c>
      <c r="F123" t="str">
        <f>CONCATENATE("/home/ec2-user/galaxies/POGSSNR_PS1only_",'2012-10-04-GalaxyDetails'!C122,".fits")</f>
        <v>/home/ec2-user/galaxies/POGSSNR_PS1only_PGC1070345.fits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CONCATENATE('2012-10-04-GalaxyDetails'!C123, "e")</f>
        <v>PGC1070754e</v>
      </c>
      <c r="E124" t="str">
        <f>'2012-10-04-GalaxyDetails'!D123</f>
        <v>S0-a</v>
      </c>
      <c r="F124" t="str">
        <f>CONCATENATE("/home/ec2-user/galaxies/POGSSNR_PS1only_",'2012-10-04-GalaxyDetails'!C123,".fits")</f>
        <v>/home/ec2-user/galaxies/POGSSNR_PS1only_PGC1070754.fits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CONCATENATE('2012-10-04-GalaxyDetails'!C124, "e")</f>
        <v>PGC1225555e</v>
      </c>
      <c r="E125" t="str">
        <f>'2012-10-04-GalaxyDetails'!D124</f>
        <v>S?</v>
      </c>
      <c r="F125" t="str">
        <f>CONCATENATE("/home/ec2-user/galaxies/POGSSNR_PS1only_",'2012-10-04-GalaxyDetails'!C124,".fits")</f>
        <v>/home/ec2-user/galaxies/POGSSNR_PS1only_PGC1225555.fits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CONCATENATE('2012-10-04-GalaxyDetails'!C125, "e")</f>
        <v>PGC1070711e</v>
      </c>
      <c r="E126" t="str">
        <f>'2012-10-04-GalaxyDetails'!D125</f>
        <v>S?</v>
      </c>
      <c r="F126" t="str">
        <f>CONCATENATE("/home/ec2-user/galaxies/POGSSNR_PS1only_",'2012-10-04-GalaxyDetails'!C125,".fits")</f>
        <v>/home/ec2-user/galaxies/POGSSNR_PS1only_PGC1070711.fits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CONCATENATE('2012-10-04-GalaxyDetails'!C126, "e")</f>
        <v>PGC068568e</v>
      </c>
      <c r="E127" t="str">
        <f>'2012-10-04-GalaxyDetails'!D126</f>
        <v>S?</v>
      </c>
      <c r="F127" t="str">
        <f>CONCATENATE("/home/ec2-user/galaxies/POGSSNR_PS1only_",'2012-10-04-GalaxyDetails'!C126,".fits")</f>
        <v>/home/ec2-user/galaxies/POGSSNR_PS1only_PGC068568.fits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CONCATENATE('2012-10-04-GalaxyDetails'!C127, "e")</f>
        <v>PGC1074282e</v>
      </c>
      <c r="E128" t="str">
        <f>'2012-10-04-GalaxyDetails'!D127</f>
        <v>S?</v>
      </c>
      <c r="F128" t="str">
        <f>CONCATENATE("/home/ec2-user/galaxies/POGSSNR_PS1only_",'2012-10-04-GalaxyDetails'!C127,".fits")</f>
        <v>/home/ec2-user/galaxies/POGSSNR_PS1only_PGC1074282.fits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CONCATENATE('2012-10-04-GalaxyDetails'!C128, "e")</f>
        <v>PGC1069369e</v>
      </c>
      <c r="E129" t="str">
        <f>'2012-10-04-GalaxyDetails'!D128</f>
        <v>Unk</v>
      </c>
      <c r="F129" t="str">
        <f>CONCATENATE("/home/ec2-user/galaxies/POGSSNR_PS1only_",'2012-10-04-GalaxyDetails'!C128,".fits")</f>
        <v>/home/ec2-user/galaxies/POGSSNR_PS1only_PGC1069369.fits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CONCATENATE('2012-10-04-GalaxyDetails'!C129, "e")</f>
        <v>PGC1070267e</v>
      </c>
      <c r="E130" t="str">
        <f>'2012-10-04-GalaxyDetails'!D129</f>
        <v>S?</v>
      </c>
      <c r="F130" t="str">
        <f>CONCATENATE("/home/ec2-user/galaxies/POGSSNR_PS1only_",'2012-10-04-GalaxyDetails'!C129,".fits")</f>
        <v>/home/ec2-user/galaxies/POGSSNR_PS1only_PGC1070267.fits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CONCATENATE('2012-10-04-GalaxyDetails'!C130, "e")</f>
        <v>PGC1207487e</v>
      </c>
      <c r="E131" t="str">
        <f>'2012-10-04-GalaxyDetails'!D130</f>
        <v>S?</v>
      </c>
      <c r="F131" t="str">
        <f>CONCATENATE("/home/ec2-user/galaxies/POGSSNR_PS1only_",'2012-10-04-GalaxyDetails'!C130,".fits")</f>
        <v>/home/ec2-user/galaxies/POGSSNR_PS1only_PGC1207487.fits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CONCATENATE('2012-10-04-GalaxyDetails'!C131, "e")</f>
        <v>PGC1077467e</v>
      </c>
      <c r="E132" t="str">
        <f>'2012-10-04-GalaxyDetails'!D131</f>
        <v>S?</v>
      </c>
      <c r="F132" t="str">
        <f>CONCATENATE("/home/ec2-user/galaxies/POGSSNR_PS1only_",'2012-10-04-GalaxyDetails'!C131,".fits")</f>
        <v>/home/ec2-user/galaxies/POGSSNR_PS1only_PGC1077467.fits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CONCATENATE('2012-10-04-GalaxyDetails'!C132, "e")</f>
        <v>PGC1074663e</v>
      </c>
      <c r="E133" t="str">
        <f>'2012-10-04-GalaxyDetails'!D132</f>
        <v>Sab</v>
      </c>
      <c r="F133" t="str">
        <f>CONCATENATE("/home/ec2-user/galaxies/POGSSNR_PS1only_",'2012-10-04-GalaxyDetails'!C132,".fits")</f>
        <v>/home/ec2-user/galaxies/POGSSNR_PS1only_PGC1074663.fits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CONCATENATE('2012-10-04-GalaxyDetails'!C133, "e")</f>
        <v>PGC068590e</v>
      </c>
      <c r="E134" t="str">
        <f>'2012-10-04-GalaxyDetails'!D133</f>
        <v>Sb</v>
      </c>
      <c r="F134" t="str">
        <f>CONCATENATE("/home/ec2-user/galaxies/POGSSNR_PS1only_",'2012-10-04-GalaxyDetails'!C133,".fits")</f>
        <v>/home/ec2-user/galaxies/POGSSNR_PS1only_PGC068590.fits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CONCATENATE('2012-10-04-GalaxyDetails'!C134, "e")</f>
        <v>PGC1244747e</v>
      </c>
      <c r="E135" t="str">
        <f>'2012-10-04-GalaxyDetails'!D134</f>
        <v>S?</v>
      </c>
      <c r="F135" t="str">
        <f>CONCATENATE("/home/ec2-user/galaxies/POGSSNR_PS1only_",'2012-10-04-GalaxyDetails'!C134,".fits")</f>
        <v>/home/ec2-user/galaxies/POGSSNR_PS1only_PGC1244747.fits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CONCATENATE('2012-10-04-GalaxyDetails'!C135, "e")</f>
        <v>PGC1098852e</v>
      </c>
      <c r="E136" t="str">
        <f>'2012-10-04-GalaxyDetails'!D135</f>
        <v>Sab</v>
      </c>
      <c r="F136" t="str">
        <f>CONCATENATE("/home/ec2-user/galaxies/POGSSNR_PS1only_",'2012-10-04-GalaxyDetails'!C135,".fits")</f>
        <v>/home/ec2-user/galaxies/POGSSNR_PS1only_PGC1098852.fits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CONCATENATE('2012-10-04-GalaxyDetails'!C136, "e")</f>
        <v>PGC1163530e</v>
      </c>
      <c r="E137" t="str">
        <f>'2012-10-04-GalaxyDetails'!D136</f>
        <v>S?</v>
      </c>
      <c r="F137" t="str">
        <f>CONCATENATE("/home/ec2-user/galaxies/POGSSNR_PS1only_",'2012-10-04-GalaxyDetails'!C136,".fits")</f>
        <v>/home/ec2-user/galaxies/POGSSNR_PS1only_PGC1163530.fits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CONCATENATE('2012-10-04-GalaxyDetails'!C137, "e")</f>
        <v>PGC1125220e</v>
      </c>
      <c r="E138" t="str">
        <f>'2012-10-04-GalaxyDetails'!D137</f>
        <v>S?</v>
      </c>
      <c r="F138" t="str">
        <f>CONCATENATE("/home/ec2-user/galaxies/POGSSNR_PS1only_",'2012-10-04-GalaxyDetails'!C137,".fits")</f>
        <v>/home/ec2-user/galaxies/POGSSNR_PS1only_PGC1125220.fits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CONCATENATE('2012-10-04-GalaxyDetails'!C138, "e")</f>
        <v>PGC1083253e</v>
      </c>
      <c r="E139" t="str">
        <f>'2012-10-04-GalaxyDetails'!D138</f>
        <v>S?</v>
      </c>
      <c r="F139" t="str">
        <f>CONCATENATE("/home/ec2-user/galaxies/POGSSNR_PS1only_",'2012-10-04-GalaxyDetails'!C138,".fits")</f>
        <v>/home/ec2-user/galaxies/POGSSNR_PS1only_PGC1083253.fits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CONCATENATE('2012-10-04-GalaxyDetails'!C139, "e")</f>
        <v>PGC1181410e</v>
      </c>
      <c r="E140" t="str">
        <f>'2012-10-04-GalaxyDetails'!D139</f>
        <v>S?</v>
      </c>
      <c r="F140" t="str">
        <f>CONCATENATE("/home/ec2-user/galaxies/POGSSNR_PS1only_",'2012-10-04-GalaxyDetails'!C139,".fits")</f>
        <v>/home/ec2-user/galaxies/POGSSNR_PS1only_PGC1181410.fits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CONCATENATE('2012-10-04-GalaxyDetails'!C140, "e")</f>
        <v>PGC1071526e</v>
      </c>
      <c r="E141" t="str">
        <f>'2012-10-04-GalaxyDetails'!D140</f>
        <v>S0-a</v>
      </c>
      <c r="F141" t="str">
        <f>CONCATENATE("/home/ec2-user/galaxies/POGSSNR_PS1only_",'2012-10-04-GalaxyDetails'!C140,".fits")</f>
        <v>/home/ec2-user/galaxies/POGSSNR_PS1only_PGC1071526.fits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CONCATENATE('2012-10-04-GalaxyDetails'!C141, "e")</f>
        <v>PGC1072169e</v>
      </c>
      <c r="E142" t="str">
        <f>'2012-10-04-GalaxyDetails'!D141</f>
        <v>Unk</v>
      </c>
      <c r="F142" t="str">
        <f>CONCATENATE("/home/ec2-user/galaxies/POGSSNR_PS1only_",'2012-10-04-GalaxyDetails'!C141,".fits")</f>
        <v>/home/ec2-user/galaxies/POGSSNR_PS1only_PGC1072169.fits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CONCATENATE('2012-10-04-GalaxyDetails'!C142, "e")</f>
        <v>PGC1197947e</v>
      </c>
      <c r="E143" t="str">
        <f>'2012-10-04-GalaxyDetails'!D142</f>
        <v>S?</v>
      </c>
      <c r="F143" t="str">
        <f>CONCATENATE("/home/ec2-user/galaxies/POGSSNR_PS1only_",'2012-10-04-GalaxyDetails'!C142,".fits")</f>
        <v>/home/ec2-user/galaxies/POGSSNR_PS1only_PGC1197947.fits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CONCATENATE('2012-10-04-GalaxyDetails'!C143, "e")</f>
        <v>PGC1240632e</v>
      </c>
      <c r="E144" t="str">
        <f>'2012-10-04-GalaxyDetails'!D143</f>
        <v>S?</v>
      </c>
      <c r="F144" t="str">
        <f>CONCATENATE("/home/ec2-user/galaxies/POGSSNR_PS1only_",'2012-10-04-GalaxyDetails'!C143,".fits")</f>
        <v>/home/ec2-user/galaxies/POGSSNR_PS1only_PGC1240632.fits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CONCATENATE('2012-10-04-GalaxyDetails'!C144, "e")</f>
        <v>PGC1230366e</v>
      </c>
      <c r="E145" t="str">
        <f>'2012-10-04-GalaxyDetails'!D144</f>
        <v>E?</v>
      </c>
      <c r="F145" t="str">
        <f>CONCATENATE("/home/ec2-user/galaxies/POGSSNR_PS1only_",'2012-10-04-GalaxyDetails'!C144,".fits")</f>
        <v>/home/ec2-user/galaxies/POGSSNR_PS1only_PGC1230366.fits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CONCATENATE('2012-10-04-GalaxyDetails'!C145, "e")</f>
        <v>PGC1125126e</v>
      </c>
      <c r="E146" t="str">
        <f>'2012-10-04-GalaxyDetails'!D145</f>
        <v>E?</v>
      </c>
      <c r="F146" t="str">
        <f>CONCATENATE("/home/ec2-user/galaxies/POGSSNR_PS1only_",'2012-10-04-GalaxyDetails'!C145,".fits")</f>
        <v>/home/ec2-user/galaxies/POGSSNR_PS1only_PGC1125126.fits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CONCATENATE('2012-10-04-GalaxyDetails'!C146, "e")</f>
        <v>PGC1241148e</v>
      </c>
      <c r="E147" t="str">
        <f>'2012-10-04-GalaxyDetails'!D146</f>
        <v>Sb</v>
      </c>
      <c r="F147" t="str">
        <f>CONCATENATE("/home/ec2-user/galaxies/POGSSNR_PS1only_",'2012-10-04-GalaxyDetails'!C146,".fits")</f>
        <v>/home/ec2-user/galaxies/POGSSNR_PS1only_PGC1241148.fits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CONCATENATE('2012-10-04-GalaxyDetails'!C147, "e")</f>
        <v>PGC1235956e</v>
      </c>
      <c r="E148" t="str">
        <f>'2012-10-04-GalaxyDetails'!D147</f>
        <v>Sb</v>
      </c>
      <c r="F148" t="str">
        <f>CONCATENATE("/home/ec2-user/galaxies/POGSSNR_PS1only_",'2012-10-04-GalaxyDetails'!C147,".fits")</f>
        <v>/home/ec2-user/galaxies/POGSSNR_PS1only_PGC1235956.fits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CONCATENATE('2012-10-04-GalaxyDetails'!C148, "e")</f>
        <v>UGC12000e</v>
      </c>
      <c r="E149" t="str">
        <f>'2012-10-04-GalaxyDetails'!D148</f>
        <v>Sc</v>
      </c>
      <c r="F149" t="str">
        <f>CONCATENATE("/home/ec2-user/galaxies/POGSSNR_PS1only_",'2012-10-04-GalaxyDetails'!C148,".fits")</f>
        <v>/home/ec2-user/galaxies/POGSSNR_PS1only_UGC12000.fits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CONCATENATE('2012-10-04-GalaxyDetails'!C149, "e")</f>
        <v>PGC068677e</v>
      </c>
      <c r="E150" t="str">
        <f>'2012-10-04-GalaxyDetails'!D149</f>
        <v>Sb</v>
      </c>
      <c r="F150" t="str">
        <f>CONCATENATE("/home/ec2-user/galaxies/POGSSNR_PS1only_",'2012-10-04-GalaxyDetails'!C149,".fits")</f>
        <v>/home/ec2-user/galaxies/POGSSNR_PS1only_PGC068677.fits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CONCATENATE('2012-10-04-GalaxyDetails'!C150, "e")</f>
        <v>PGC1093512e</v>
      </c>
      <c r="E151" t="str">
        <f>'2012-10-04-GalaxyDetails'!D150</f>
        <v>S?</v>
      </c>
      <c r="F151" t="str">
        <f>CONCATENATE("/home/ec2-user/galaxies/POGSSNR_PS1only_",'2012-10-04-GalaxyDetails'!C150,".fits")</f>
        <v>/home/ec2-user/galaxies/POGSSNR_PS1only_PGC1093512.fits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CONCATENATE('2012-10-04-GalaxyDetails'!C151, "e")</f>
        <v>PGC1078021e</v>
      </c>
      <c r="E152" t="str">
        <f>'2012-10-04-GalaxyDetails'!D151</f>
        <v>S?</v>
      </c>
      <c r="F152" t="str">
        <f>CONCATENATE("/home/ec2-user/galaxies/POGSSNR_PS1only_",'2012-10-04-GalaxyDetails'!C151,".fits")</f>
        <v>/home/ec2-user/galaxies/POGSSNR_PS1only_PGC1078021.fits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CONCATENATE('2012-10-04-GalaxyDetails'!C152, "e")</f>
        <v>PGC1077709e</v>
      </c>
      <c r="E153" t="str">
        <f>'2012-10-04-GalaxyDetails'!D152</f>
        <v>S0-a</v>
      </c>
      <c r="F153" t="str">
        <f>CONCATENATE("/home/ec2-user/galaxies/POGSSNR_PS1only_",'2012-10-04-GalaxyDetails'!C152,".fits")</f>
        <v>/home/ec2-user/galaxies/POGSSNR_PS1only_PGC1077709.fits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CONCATENATE('2012-10-04-GalaxyDetails'!C153, "e")</f>
        <v>PGC1068443e</v>
      </c>
      <c r="E154" t="str">
        <f>'2012-10-04-GalaxyDetails'!D153</f>
        <v>S?</v>
      </c>
      <c r="F154" t="str">
        <f>CONCATENATE("/home/ec2-user/galaxies/POGSSNR_PS1only_",'2012-10-04-GalaxyDetails'!C153,".fits")</f>
        <v>/home/ec2-user/galaxies/POGSSNR_PS1only_PGC1068443.fits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CONCATENATE('2012-10-04-GalaxyDetails'!C154, "e")</f>
        <v>PGC1198066e</v>
      </c>
      <c r="E155" t="str">
        <f>'2012-10-04-GalaxyDetails'!D154</f>
        <v>S?</v>
      </c>
      <c r="F155" t="str">
        <f>CONCATENATE("/home/ec2-user/galaxies/POGSSNR_PS1only_",'2012-10-04-GalaxyDetails'!C154,".fits")</f>
        <v>/home/ec2-user/galaxies/POGSSNR_PS1only_PGC1198066.fits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CONCATENATE('2012-10-04-GalaxyDetails'!C155, "e")</f>
        <v>PGC1238991e</v>
      </c>
      <c r="E156" t="str">
        <f>'2012-10-04-GalaxyDetails'!D155</f>
        <v>S?</v>
      </c>
      <c r="F156" t="str">
        <f>CONCATENATE("/home/ec2-user/galaxies/POGSSNR_PS1only_",'2012-10-04-GalaxyDetails'!C155,".fits")</f>
        <v>/home/ec2-user/galaxies/POGSSNR_PS1only_PGC1238991.fits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CONCATENATE('2012-10-04-GalaxyDetails'!C156, "e")</f>
        <v>PGC1094417e</v>
      </c>
      <c r="E157" t="str">
        <f>'2012-10-04-GalaxyDetails'!D156</f>
        <v>S?</v>
      </c>
      <c r="F157" t="str">
        <f>CONCATENATE("/home/ec2-user/galaxies/POGSSNR_PS1only_",'2012-10-04-GalaxyDetails'!C156,".fits")</f>
        <v>/home/ec2-user/galaxies/POGSSNR_PS1only_PGC1094417.fits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CONCATENATE('2012-10-04-GalaxyDetails'!C157, "e")</f>
        <v>PGC1084588e</v>
      </c>
      <c r="E158" t="str">
        <f>'2012-10-04-GalaxyDetails'!D157</f>
        <v>S0-a</v>
      </c>
      <c r="F158" t="str">
        <f>CONCATENATE("/home/ec2-user/galaxies/POGSSNR_PS1only_",'2012-10-04-GalaxyDetails'!C157,".fits")</f>
        <v>/home/ec2-user/galaxies/POGSSNR_PS1only_PGC1084588.fits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CONCATENATE('2012-10-04-GalaxyDetails'!C158, "e")</f>
        <v>PGC095688e</v>
      </c>
      <c r="E159" t="str">
        <f>'2012-10-04-GalaxyDetails'!D158</f>
        <v>S?</v>
      </c>
      <c r="F159" t="str">
        <f>CONCATENATE("/home/ec2-user/galaxies/POGSSNR_PS1only_",'2012-10-04-GalaxyDetails'!C158,".fits")</f>
        <v>/home/ec2-user/galaxies/POGSSNR_PS1only_PGC095688.fits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CONCATENATE('2012-10-04-GalaxyDetails'!C159, "e")</f>
        <v>PGC192076e</v>
      </c>
      <c r="E160" t="str">
        <f>'2012-10-04-GalaxyDetails'!D159</f>
        <v>S?</v>
      </c>
      <c r="F160" t="str">
        <f>CONCATENATE("/home/ec2-user/galaxies/POGSSNR_PS1only_",'2012-10-04-GalaxyDetails'!C159,".fits")</f>
        <v>/home/ec2-user/galaxies/POGSSNR_PS1only_PGC192076.fits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CONCATENATE('2012-10-04-GalaxyDetails'!C160, "e")</f>
        <v>PGC192092e</v>
      </c>
      <c r="E161" t="str">
        <f>'2012-10-04-GalaxyDetails'!D160</f>
        <v>S?</v>
      </c>
      <c r="F161" t="str">
        <f>CONCATENATE("/home/ec2-user/galaxies/POGSSNR_PS1only_",'2012-10-04-GalaxyDetails'!C160,".fits")</f>
        <v>/home/ec2-user/galaxies/POGSSNR_PS1only_PGC192092.fits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CONCATENATE('2012-10-04-GalaxyDetails'!C161, "e")</f>
        <v>PGC192093e</v>
      </c>
      <c r="E162" t="str">
        <f>'2012-10-04-GalaxyDetails'!D161</f>
        <v>Sab</v>
      </c>
      <c r="F162" t="str">
        <f>CONCATENATE("/home/ec2-user/galaxies/POGSSNR_PS1only_",'2012-10-04-GalaxyDetails'!C161,".fits")</f>
        <v>/home/ec2-user/galaxies/POGSSNR_PS1only_PGC192093.fits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CONCATENATE('2012-10-04-GalaxyDetails'!C162, "e")</f>
        <v>PGC095698e</v>
      </c>
      <c r="E163" t="str">
        <f>'2012-10-04-GalaxyDetails'!D162</f>
        <v>S?</v>
      </c>
      <c r="F163" t="str">
        <f>CONCATENATE("/home/ec2-user/galaxies/POGSSNR_PS1only_",'2012-10-04-GalaxyDetails'!C162,".fits")</f>
        <v>/home/ec2-user/galaxies/POGSSNR_PS1only_PGC095698.fits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CONCATENATE('2012-10-04-GalaxyDetails'!C163, "e")</f>
        <v>PGC192109e</v>
      </c>
      <c r="E164" t="str">
        <f>'2012-10-04-GalaxyDetails'!D163</f>
        <v>S?</v>
      </c>
      <c r="F164" t="str">
        <f>CONCATENATE("/home/ec2-user/galaxies/POGSSNR_PS1only_",'2012-10-04-GalaxyDetails'!C163,".fits")</f>
        <v>/home/ec2-user/galaxies/POGSSNR_PS1only_PGC192109.fits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CONCATENATE('2012-10-04-GalaxyDetails'!C164, "e")</f>
        <v>PGC068767e</v>
      </c>
      <c r="E165" t="str">
        <f>'2012-10-04-GalaxyDetails'!D164</f>
        <v>Sbc</v>
      </c>
      <c r="F165" t="str">
        <f>CONCATENATE("/home/ec2-user/galaxies/POGSSNR_PS1only_",'2012-10-04-GalaxyDetails'!C164,".fits")</f>
        <v>/home/ec2-user/galaxies/POGSSNR_PS1only_PGC068767.fits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CONCATENATE('2012-10-04-GalaxyDetails'!C165, "e")</f>
        <v>PGC095707e</v>
      </c>
      <c r="E166" t="str">
        <f>'2012-10-04-GalaxyDetails'!D165</f>
        <v>S?</v>
      </c>
      <c r="F166" t="str">
        <f>CONCATENATE("/home/ec2-user/galaxies/POGSSNR_PS1only_",'2012-10-04-GalaxyDetails'!C165,".fits")</f>
        <v>/home/ec2-user/galaxies/POGSSNR_PS1only_PGC095707.fits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CONCATENATE('2012-10-04-GalaxyDetails'!C166, "e")</f>
        <v>PGC192122e</v>
      </c>
      <c r="E167" t="str">
        <f>'2012-10-04-GalaxyDetails'!D166</f>
        <v>Sab</v>
      </c>
      <c r="F167" t="str">
        <f>CONCATENATE("/home/ec2-user/galaxies/POGSSNR_PS1only_",'2012-10-04-GalaxyDetails'!C166,".fits")</f>
        <v>/home/ec2-user/galaxies/POGSSNR_PS1only_PGC192122.fits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CONCATENATE('2012-10-04-GalaxyDetails'!C167, "e")</f>
        <v>PGC1233948e</v>
      </c>
      <c r="E168" t="str">
        <f>'2012-10-04-GalaxyDetails'!D167</f>
        <v>S?</v>
      </c>
      <c r="F168" t="str">
        <f>CONCATENATE("/home/ec2-user/galaxies/POGSSNR_PS1only_",'2012-10-04-GalaxyDetails'!C167,".fits")</f>
        <v>/home/ec2-user/galaxies/POGSSNR_PS1only_PGC1233948.fits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CONCATENATE('2012-10-04-GalaxyDetails'!C168, "e")</f>
        <v>PGC1229356e</v>
      </c>
      <c r="E169" t="str">
        <f>'2012-10-04-GalaxyDetails'!D168</f>
        <v>Unk</v>
      </c>
      <c r="F169" t="str">
        <f>CONCATENATE("/home/ec2-user/galaxies/POGSSNR_PS1only_",'2012-10-04-GalaxyDetails'!C168,".fits")</f>
        <v>/home/ec2-user/galaxies/POGSSNR_PS1only_PGC1229356.fits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CONCATENATE('2012-10-04-GalaxyDetails'!C169, "e")</f>
        <v>PGC1072419e</v>
      </c>
      <c r="E170" t="str">
        <f>'2012-10-04-GalaxyDetails'!D169</f>
        <v>Unk</v>
      </c>
      <c r="F170" t="str">
        <f>CONCATENATE("/home/ec2-user/galaxies/POGSSNR_PS1only_",'2012-10-04-GalaxyDetails'!C169,".fits")</f>
        <v>/home/ec2-user/galaxies/POGSSNR_PS1only_PGC1072419.fits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CONCATENATE('2012-10-04-GalaxyDetails'!C170, "e")</f>
        <v>PGC095711e</v>
      </c>
      <c r="E171" t="str">
        <f>'2012-10-04-GalaxyDetails'!D170</f>
        <v>S?</v>
      </c>
      <c r="F171" t="str">
        <f>CONCATENATE("/home/ec2-user/galaxies/POGSSNR_PS1only_",'2012-10-04-GalaxyDetails'!C170,".fits")</f>
        <v>/home/ec2-user/galaxies/POGSSNR_PS1only_PGC095711.fits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CONCATENATE('2012-10-04-GalaxyDetails'!C171, "e")</f>
        <v>PGC1100060e</v>
      </c>
      <c r="E172" t="str">
        <f>'2012-10-04-GalaxyDetails'!D171</f>
        <v>Unk</v>
      </c>
      <c r="F172" t="str">
        <f>CONCATENATE("/home/ec2-user/galaxies/POGSSNR_PS1only_",'2012-10-04-GalaxyDetails'!C171,".fits")</f>
        <v>/home/ec2-user/galaxies/POGSSNR_PS1only_PGC1100060.fits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CONCATENATE('2012-10-04-GalaxyDetails'!C172, "e")</f>
        <v>PGC1106727e</v>
      </c>
      <c r="E173" t="str">
        <f>'2012-10-04-GalaxyDetails'!D172</f>
        <v>S0-a</v>
      </c>
      <c r="F173" t="str">
        <f>CONCATENATE("/home/ec2-user/galaxies/POGSSNR_PS1only_",'2012-10-04-GalaxyDetails'!C172,".fits")</f>
        <v>/home/ec2-user/galaxies/POGSSNR_PS1only_PGC1106727.fits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CONCATENATE('2012-10-04-GalaxyDetails'!C173, "e")</f>
        <v>PGC1076380e</v>
      </c>
      <c r="E174" t="str">
        <f>'2012-10-04-GalaxyDetails'!D173</f>
        <v>S?</v>
      </c>
      <c r="F174" t="str">
        <f>CONCATENATE("/home/ec2-user/galaxies/POGSSNR_PS1only_",'2012-10-04-GalaxyDetails'!C173,".fits")</f>
        <v>/home/ec2-user/galaxies/POGSSNR_PS1only_PGC1076380.fits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CONCATENATE('2012-10-04-GalaxyDetails'!C174, "e")</f>
        <v>PGC1246259e</v>
      </c>
      <c r="E175" t="str">
        <f>'2012-10-04-GalaxyDetails'!D174</f>
        <v>S?</v>
      </c>
      <c r="F175" t="str">
        <f>CONCATENATE("/home/ec2-user/galaxies/POGSSNR_PS1only_",'2012-10-04-GalaxyDetails'!C174,".fits")</f>
        <v>/home/ec2-user/galaxies/POGSSNR_PS1only_PGC1246259.fits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CONCATENATE('2012-10-04-GalaxyDetails'!C175, "e")</f>
        <v>PGC1101543e</v>
      </c>
      <c r="E176" t="str">
        <f>'2012-10-04-GalaxyDetails'!D175</f>
        <v>E?</v>
      </c>
      <c r="F176" t="str">
        <f>CONCATENATE("/home/ec2-user/galaxies/POGSSNR_PS1only_",'2012-10-04-GalaxyDetails'!C175,".fits")</f>
        <v>/home/ec2-user/galaxies/POGSSNR_PS1only_PGC1101543.fits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CONCATENATE('2012-10-04-GalaxyDetails'!C176, "e")</f>
        <v>PGC1088988e</v>
      </c>
      <c r="E177" t="str">
        <f>'2012-10-04-GalaxyDetails'!D176</f>
        <v>S?</v>
      </c>
      <c r="F177" t="str">
        <f>CONCATENATE("/home/ec2-user/galaxies/POGSSNR_PS1only_",'2012-10-04-GalaxyDetails'!C176,".fits")</f>
        <v>/home/ec2-user/galaxies/POGSSNR_PS1only_PGC1088988.fits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CONCATENATE('2012-10-04-GalaxyDetails'!C177, "e")</f>
        <v>SDSSJ222516.58-005435.9e</v>
      </c>
      <c r="E178" t="str">
        <f>'2012-10-04-GalaxyDetails'!D177</f>
        <v>Unk</v>
      </c>
      <c r="F178" t="str">
        <f>CONCATENATE("/home/ec2-user/galaxies/POGSSNR_PS1only_",'2012-10-04-GalaxyDetails'!C177,".fits")</f>
        <v>/home/ec2-user/galaxies/POGSSNR_PS1only_SDSSJ222516.58-005435.9.fits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CONCATENATE('2012-10-04-GalaxyDetails'!C178, "e")</f>
        <v>PGC1131621e</v>
      </c>
      <c r="E179" t="str">
        <f>'2012-10-04-GalaxyDetails'!D178</f>
        <v>S?</v>
      </c>
      <c r="F179" t="str">
        <f>CONCATENATE("/home/ec2-user/galaxies/POGSSNR_PS1only_",'2012-10-04-GalaxyDetails'!C178,".fits")</f>
        <v>/home/ec2-user/galaxies/POGSSNR_PS1only_PGC1131621.fits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CONCATENATE('2012-10-04-GalaxyDetails'!C179, "e")</f>
        <v>PGC1067527e</v>
      </c>
      <c r="E180" t="str">
        <f>'2012-10-04-GalaxyDetails'!D179</f>
        <v>Unk</v>
      </c>
      <c r="F180" t="str">
        <f>CONCATENATE("/home/ec2-user/galaxies/POGSSNR_PS1only_",'2012-10-04-GalaxyDetails'!C179,".fits")</f>
        <v>/home/ec2-user/galaxies/POGSSNR_PS1only_PGC1067527.fits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CONCATENATE('2012-10-04-GalaxyDetails'!C180, "e")</f>
        <v>PGC1247588e</v>
      </c>
      <c r="E181" t="str">
        <f>'2012-10-04-GalaxyDetails'!D180</f>
        <v>Unk</v>
      </c>
      <c r="F181" t="str">
        <f>CONCATENATE("/home/ec2-user/galaxies/POGSSNR_PS1only_",'2012-10-04-GalaxyDetails'!C180,".fits")</f>
        <v>/home/ec2-user/galaxies/POGSSNR_PS1only_PGC1247588.fits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CONCATENATE('2012-10-04-GalaxyDetails'!C181, "e")</f>
        <v>PGC096867e</v>
      </c>
      <c r="E182" t="str">
        <f>'2012-10-04-GalaxyDetails'!D181</f>
        <v>Unk</v>
      </c>
      <c r="F182" t="str">
        <f>CONCATENATE("/home/ec2-user/galaxies/POGSSNR_PS1only_",'2012-10-04-GalaxyDetails'!C181,".fits")</f>
        <v>/home/ec2-user/galaxies/POGSSNR_PS1only_PGC096867.fits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CONCATENATE('2012-10-04-GalaxyDetails'!C182, "e")</f>
        <v>PGC1156950e</v>
      </c>
      <c r="E183" t="str">
        <f>'2012-10-04-GalaxyDetails'!D182</f>
        <v>E?</v>
      </c>
      <c r="F183" t="str">
        <f>CONCATENATE("/home/ec2-user/galaxies/POGSSNR_PS1only_",'2012-10-04-GalaxyDetails'!C182,".fits")</f>
        <v>/home/ec2-user/galaxies/POGSSNR_PS1only_PGC1156950.fits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CONCATENATE('2012-10-04-GalaxyDetails'!C183, "e")</f>
        <v>PGC096875e</v>
      </c>
      <c r="E184" t="str">
        <f>'2012-10-04-GalaxyDetails'!D183</f>
        <v>S0-a</v>
      </c>
      <c r="F184" t="str">
        <f>CONCATENATE("/home/ec2-user/galaxies/POGSSNR_PS1only_",'2012-10-04-GalaxyDetails'!C183,".fits")</f>
        <v>/home/ec2-user/galaxies/POGSSNR_PS1only_PGC096875.fits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CONCATENATE('2012-10-04-GalaxyDetails'!C184, "e")</f>
        <v>PGC068840e</v>
      </c>
      <c r="E185" t="str">
        <f>'2012-10-04-GalaxyDetails'!D184</f>
        <v>S?</v>
      </c>
      <c r="F185" t="str">
        <f>CONCATENATE("/home/ec2-user/galaxies/POGSSNR_PS1only_",'2012-10-04-GalaxyDetails'!C184,".fits")</f>
        <v>/home/ec2-user/galaxies/POGSSNR_PS1only_PGC068840.fits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CONCATENATE('2012-10-04-GalaxyDetails'!C185, "e")</f>
        <v>PGC1100345e</v>
      </c>
      <c r="E186" t="str">
        <f>'2012-10-04-GalaxyDetails'!D185</f>
        <v>S?</v>
      </c>
      <c r="F186" t="str">
        <f>CONCATENATE("/home/ec2-user/galaxies/POGSSNR_PS1only_",'2012-10-04-GalaxyDetails'!C185,".fits")</f>
        <v>/home/ec2-user/galaxies/POGSSNR_PS1only_PGC1100345.fits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CONCATENATE('2012-10-04-GalaxyDetails'!C186, "e")</f>
        <v>PGC1106821e</v>
      </c>
      <c r="E187" t="str">
        <f>'2012-10-04-GalaxyDetails'!D186</f>
        <v>E?</v>
      </c>
      <c r="F187" t="str">
        <f>CONCATENATE("/home/ec2-user/galaxies/POGSSNR_PS1only_",'2012-10-04-GalaxyDetails'!C186,".fits")</f>
        <v>/home/ec2-user/galaxies/POGSSNR_PS1only_PGC1106821.fits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CONCATENATE('2012-10-04-GalaxyDetails'!C187, "e")</f>
        <v>PGC1252639e</v>
      </c>
      <c r="E188" t="str">
        <f>'2012-10-04-GalaxyDetails'!D187</f>
        <v>S?</v>
      </c>
      <c r="F188" t="str">
        <f>CONCATENATE("/home/ec2-user/galaxies/POGSSNR_PS1only_",'2012-10-04-GalaxyDetails'!C187,".fits")</f>
        <v>/home/ec2-user/galaxies/POGSSNR_PS1only_PGC1252639.fits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CONCATENATE('2012-10-04-GalaxyDetails'!C188, "e")</f>
        <v>PGC1098021e</v>
      </c>
      <c r="E189" t="str">
        <f>'2012-10-04-GalaxyDetails'!D188</f>
        <v>S?</v>
      </c>
      <c r="F189" t="str">
        <f>CONCATENATE("/home/ec2-user/galaxies/POGSSNR_PS1only_",'2012-10-04-GalaxyDetails'!C188,".fits")</f>
        <v>/home/ec2-user/galaxies/POGSSNR_PS1only_PGC1098021.fits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CONCATENATE('2012-10-04-GalaxyDetails'!C189, "e")</f>
        <v>PGC1093467e</v>
      </c>
      <c r="E190" t="str">
        <f>'2012-10-04-GalaxyDetails'!D189</f>
        <v>S?</v>
      </c>
      <c r="F190" t="str">
        <f>CONCATENATE("/home/ec2-user/galaxies/POGSSNR_PS1only_",'2012-10-04-GalaxyDetails'!C189,".fits")</f>
        <v>/home/ec2-user/galaxies/POGSSNR_PS1only_PGC1093467.fits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CONCATENATE('2012-10-04-GalaxyDetails'!C190, "e")</f>
        <v>PGC1098097e</v>
      </c>
      <c r="E191" t="str">
        <f>'2012-10-04-GalaxyDetails'!D190</f>
        <v>S?</v>
      </c>
      <c r="F191" t="str">
        <f>CONCATENATE("/home/ec2-user/galaxies/POGSSNR_PS1only_",'2012-10-04-GalaxyDetails'!C190,".fits")</f>
        <v>/home/ec2-user/galaxies/POGSSNR_PS1only_PGC1098097.fits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CONCATENATE('2012-10-04-GalaxyDetails'!C191, "e")</f>
        <v>PGC1169469e</v>
      </c>
      <c r="E192" t="str">
        <f>'2012-10-04-GalaxyDetails'!D191</f>
        <v>S?</v>
      </c>
      <c r="F192" t="str">
        <f>CONCATENATE("/home/ec2-user/galaxies/POGSSNR_PS1only_",'2012-10-04-GalaxyDetails'!C191,".fits")</f>
        <v>/home/ec2-user/galaxies/POGSSNR_PS1only_PGC1169469.fits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CONCATENATE('2012-10-04-GalaxyDetails'!C192, "e")</f>
        <v>PGC068855e</v>
      </c>
      <c r="E193" t="str">
        <f>'2012-10-04-GalaxyDetails'!D192</f>
        <v>S?</v>
      </c>
      <c r="F193" t="str">
        <f>CONCATENATE("/home/ec2-user/galaxies/POGSSNR_PS1only_",'2012-10-04-GalaxyDetails'!C192,".fits")</f>
        <v>/home/ec2-user/galaxies/POGSSNR_PS1only_PGC068855.fits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CONCATENATE('2012-10-04-GalaxyDetails'!C193, "e")</f>
        <v>PGC1064891e</v>
      </c>
      <c r="E194" t="str">
        <f>'2012-10-04-GalaxyDetails'!D193</f>
        <v>S?</v>
      </c>
      <c r="F194" t="str">
        <f>CONCATENATE("/home/ec2-user/galaxies/POGSSNR_PS1only_",'2012-10-04-GalaxyDetails'!C193,".fits")</f>
        <v>/home/ec2-user/galaxies/POGSSNR_PS1only_PGC1064891.fits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CONCATENATE('2012-10-04-GalaxyDetails'!C194, "e")</f>
        <v>PGC1106313e</v>
      </c>
      <c r="E195" t="str">
        <f>'2012-10-04-GalaxyDetails'!D194</f>
        <v>S?</v>
      </c>
      <c r="F195" t="str">
        <f>CONCATENATE("/home/ec2-user/galaxies/POGSSNR_PS1only_",'2012-10-04-GalaxyDetails'!C194,".fits")</f>
        <v>/home/ec2-user/galaxies/POGSSNR_PS1only_PGC1106313.fits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 "e")</f>
        <v>PGC1113641e</v>
      </c>
      <c r="E196" t="str">
        <f>'2012-10-04-GalaxyDetails'!D195</f>
        <v>S?</v>
      </c>
      <c r="F196" t="str">
        <f>CONCATENATE("/home/ec2-user/galaxies/POGSSNR_PS1only_",'2012-10-04-GalaxyDetails'!C195,".fits")</f>
        <v>/home/ec2-user/galaxies/POGSSNR_PS1only_PGC1113641.fits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CONCATENATE('2012-10-04-GalaxyDetails'!C196, "e")</f>
        <v>PGC1138323e</v>
      </c>
      <c r="E197" t="str">
        <f>'2012-10-04-GalaxyDetails'!D196</f>
        <v>Sab</v>
      </c>
      <c r="F197" t="str">
        <f>CONCATENATE("/home/ec2-user/galaxies/POGSSNR_PS1only_",'2012-10-04-GalaxyDetails'!C196,".fits")</f>
        <v>/home/ec2-user/galaxies/POGSSNR_PS1only_PGC1138323.fits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CONCATENATE('2012-10-04-GalaxyDetails'!C197, "e")</f>
        <v>PGC068864e</v>
      </c>
      <c r="E198" t="str">
        <f>'2012-10-04-GalaxyDetails'!D197</f>
        <v>S?</v>
      </c>
      <c r="F198" t="str">
        <f>CONCATENATE("/home/ec2-user/galaxies/POGSSNR_PS1only_",'2012-10-04-GalaxyDetails'!C197,".fits")</f>
        <v>/home/ec2-user/galaxies/POGSSNR_PS1only_PGC068864.fits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CONCATENATE('2012-10-04-GalaxyDetails'!C198, "e")</f>
        <v>PGC1069185e</v>
      </c>
      <c r="E199" t="str">
        <f>'2012-10-04-GalaxyDetails'!D198</f>
        <v>Unk</v>
      </c>
      <c r="F199" t="str">
        <f>CONCATENATE("/home/ec2-user/galaxies/POGSSNR_PS1only_",'2012-10-04-GalaxyDetails'!C198,".fits")</f>
        <v>/home/ec2-user/galaxies/POGSSNR_PS1only_PGC1069185.fits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CONCATENATE('2012-10-04-GalaxyDetails'!C199, "e")</f>
        <v>PGC068869e</v>
      </c>
      <c r="E200" t="str">
        <f>'2012-10-04-GalaxyDetails'!D199</f>
        <v>E</v>
      </c>
      <c r="F200" t="str">
        <f>CONCATENATE("/home/ec2-user/galaxies/POGSSNR_PS1only_",'2012-10-04-GalaxyDetails'!C199,".fits")</f>
        <v>/home/ec2-user/galaxies/POGSSNR_PS1only_PGC068869.fits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CONCATENATE('2012-10-04-GalaxyDetails'!C200, "e")</f>
        <v>PGC1238888e</v>
      </c>
      <c r="E201" t="str">
        <f>'2012-10-04-GalaxyDetails'!D200</f>
        <v>S?</v>
      </c>
      <c r="F201" t="str">
        <f>CONCATENATE("/home/ec2-user/galaxies/POGSSNR_PS1only_",'2012-10-04-GalaxyDetails'!C200,".fits")</f>
        <v>/home/ec2-user/galaxies/POGSSNR_PS1only_PGC1238888.fits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CONCATENATE('2012-10-04-GalaxyDetails'!C201, "e")</f>
        <v>PGC068877e</v>
      </c>
      <c r="E202" t="str">
        <f>'2012-10-04-GalaxyDetails'!D201</f>
        <v>Sbc</v>
      </c>
      <c r="F202" t="str">
        <f>CONCATENATE("/home/ec2-user/galaxies/POGSSNR_PS1only_",'2012-10-04-GalaxyDetails'!C201,".fits")</f>
        <v>/home/ec2-user/galaxies/POGSSNR_PS1only_PGC068877.fits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CONCATENATE('2012-10-04-GalaxyDetails'!C202, "e")</f>
        <v>PGC1255641e</v>
      </c>
      <c r="E203" t="str">
        <f>'2012-10-04-GalaxyDetails'!D202</f>
        <v>S?</v>
      </c>
      <c r="F203" t="str">
        <f>CONCATENATE("/home/ec2-user/galaxies/POGSSNR_PS1only_",'2012-10-04-GalaxyDetails'!C202,".fits")</f>
        <v>/home/ec2-user/galaxies/POGSSNR_PS1only_PGC1255641.fits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CONCATENATE('2012-10-04-GalaxyDetails'!C203, "e")</f>
        <v>PGC1243713e</v>
      </c>
      <c r="E204" t="str">
        <f>'2012-10-04-GalaxyDetails'!D203</f>
        <v>S?</v>
      </c>
      <c r="F204" t="str">
        <f>CONCATENATE("/home/ec2-user/galaxies/POGSSNR_PS1only_",'2012-10-04-GalaxyDetails'!C203,".fits")</f>
        <v>/home/ec2-user/galaxies/POGSSNR_PS1only_PGC1243713.fits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CONCATENATE('2012-10-04-GalaxyDetails'!C204, "e")</f>
        <v>PGC1088324e</v>
      </c>
      <c r="E205" t="str">
        <f>'2012-10-04-GalaxyDetails'!D204</f>
        <v>S?</v>
      </c>
      <c r="F205" t="str">
        <f>CONCATENATE("/home/ec2-user/galaxies/POGSSNR_PS1only_",'2012-10-04-GalaxyDetails'!C204,".fits")</f>
        <v>/home/ec2-user/galaxies/POGSSNR_PS1only_PGC1088324.fits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CONCATENATE('2012-10-04-GalaxyDetails'!C205, "e")</f>
        <v>PGC1174593e</v>
      </c>
      <c r="E206" t="str">
        <f>'2012-10-04-GalaxyDetails'!D205</f>
        <v>S0-a</v>
      </c>
      <c r="F206" t="str">
        <f>CONCATENATE("/home/ec2-user/galaxies/POGSSNR_PS1only_",'2012-10-04-GalaxyDetails'!C205,".fits")</f>
        <v>/home/ec2-user/galaxies/POGSSNR_PS1only_PGC1174593.fits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CONCATENATE('2012-10-04-GalaxyDetails'!C206, "e")</f>
        <v>PGC1136234e</v>
      </c>
      <c r="E207" t="str">
        <f>'2012-10-04-GalaxyDetails'!D206</f>
        <v>Sab</v>
      </c>
      <c r="F207" t="str">
        <f>CONCATENATE("/home/ec2-user/galaxies/POGSSNR_PS1only_",'2012-10-04-GalaxyDetails'!C206,".fits")</f>
        <v>/home/ec2-user/galaxies/POGSSNR_PS1only_PGC1136234.fits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CONCATENATE('2012-10-04-GalaxyDetails'!C207, "e")</f>
        <v>PGC1211336e</v>
      </c>
      <c r="E208" t="str">
        <f>'2012-10-04-GalaxyDetails'!D207</f>
        <v>S?</v>
      </c>
      <c r="F208" t="str">
        <f>CONCATENATE("/home/ec2-user/galaxies/POGSSNR_PS1only_",'2012-10-04-GalaxyDetails'!C207,".fits")</f>
        <v>/home/ec2-user/galaxies/POGSSNR_PS1only_PGC1211336.fits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CONCATENATE('2012-10-04-GalaxyDetails'!C208, "e")</f>
        <v>SDSSJ222720.56-004045.0e</v>
      </c>
      <c r="E209" t="str">
        <f>'2012-10-04-GalaxyDetails'!D208</f>
        <v>Unk</v>
      </c>
      <c r="F209" t="str">
        <f>CONCATENATE("/home/ec2-user/galaxies/POGSSNR_PS1only_",'2012-10-04-GalaxyDetails'!C208,".fits")</f>
        <v>/home/ec2-user/galaxies/POGSSNR_PS1only_SDSSJ222720.56-004045.0.fits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CONCATENATE('2012-10-04-GalaxyDetails'!C209, "e")</f>
        <v>PGC068901e</v>
      </c>
      <c r="E210" t="str">
        <f>'2012-10-04-GalaxyDetails'!D209</f>
        <v>S?</v>
      </c>
      <c r="F210" t="str">
        <f>CONCATENATE("/home/ec2-user/galaxies/POGSSNR_PS1only_",'2012-10-04-GalaxyDetails'!C209,".fits")</f>
        <v>/home/ec2-user/galaxies/POGSSNR_PS1only_PGC068901.fits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CONCATENATE('2012-10-04-GalaxyDetails'!C210, "e")</f>
        <v>PGC1137407e</v>
      </c>
      <c r="E211" t="str">
        <f>'2012-10-04-GalaxyDetails'!D210</f>
        <v>Sab</v>
      </c>
      <c r="F211" t="str">
        <f>CONCATENATE("/home/ec2-user/galaxies/POGSSNR_PS1only_",'2012-10-04-GalaxyDetails'!C210,".fits")</f>
        <v>/home/ec2-user/galaxies/POGSSNR_PS1only_PGC1137407.fits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CONCATENATE('2012-10-04-GalaxyDetails'!C211, "e")</f>
        <v>PGC1125254e</v>
      </c>
      <c r="E212" t="str">
        <f>'2012-10-04-GalaxyDetails'!D211</f>
        <v>Sab</v>
      </c>
      <c r="F212" t="str">
        <f>CONCATENATE("/home/ec2-user/galaxies/POGSSNR_PS1only_",'2012-10-04-GalaxyDetails'!C211,".fits")</f>
        <v>/home/ec2-user/galaxies/POGSSNR_PS1only_PGC1125254.fits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CONCATENATE('2012-10-04-GalaxyDetails'!C212, "e")</f>
        <v>PGC1114408e</v>
      </c>
      <c r="E213" t="str">
        <f>'2012-10-04-GalaxyDetails'!D212</f>
        <v>S?</v>
      </c>
      <c r="F213" t="str">
        <f>CONCATENATE("/home/ec2-user/galaxies/POGSSNR_PS1only_",'2012-10-04-GalaxyDetails'!C212,".fits")</f>
        <v>/home/ec2-user/galaxies/POGSSNR_PS1only_PGC1114408.fits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CONCATENATE('2012-10-04-GalaxyDetails'!C213, "e")</f>
        <v>PGC1094837e</v>
      </c>
      <c r="E214" t="str">
        <f>'2012-10-04-GalaxyDetails'!D213</f>
        <v>S0-a</v>
      </c>
      <c r="F214" t="str">
        <f>CONCATENATE("/home/ec2-user/galaxies/POGSSNR_PS1only_",'2012-10-04-GalaxyDetails'!C213,".fits")</f>
        <v>/home/ec2-user/galaxies/POGSSNR_PS1only_PGC1094837.fits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CONCATENATE('2012-10-04-GalaxyDetails'!C214, "e")</f>
        <v>PGC1081347e</v>
      </c>
      <c r="E215" t="str">
        <f>'2012-10-04-GalaxyDetails'!D214</f>
        <v>S?</v>
      </c>
      <c r="F215" t="str">
        <f>CONCATENATE("/home/ec2-user/galaxies/POGSSNR_PS1only_",'2012-10-04-GalaxyDetails'!C214,".fits")</f>
        <v>/home/ec2-user/galaxies/POGSSNR_PS1only_PGC1081347.fits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CONCATENATE('2012-10-04-GalaxyDetails'!C215, "e")</f>
        <v>PGC1074056e</v>
      </c>
      <c r="E216" t="str">
        <f>'2012-10-04-GalaxyDetails'!D215</f>
        <v>S?</v>
      </c>
      <c r="F216" t="str">
        <f>CONCATENATE("/home/ec2-user/galaxies/POGSSNR_PS1only_",'2012-10-04-GalaxyDetails'!C215,".fits")</f>
        <v>/home/ec2-user/galaxies/POGSSNR_PS1only_PGC1074056.fits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CONCATENATE('2012-10-04-GalaxyDetails'!C216, "e")</f>
        <v>PGC1115538e</v>
      </c>
      <c r="E217" t="str">
        <f>'2012-10-04-GalaxyDetails'!D216</f>
        <v>S?</v>
      </c>
      <c r="F217" t="str">
        <f>CONCATENATE("/home/ec2-user/galaxies/POGSSNR_PS1only_",'2012-10-04-GalaxyDetails'!C216,".fits")</f>
        <v>/home/ec2-user/galaxies/POGSSNR_PS1only_PGC1115538.fits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CONCATENATE('2012-10-04-GalaxyDetails'!C217, "e")</f>
        <v>PGC1071957e</v>
      </c>
      <c r="E218" t="str">
        <f>'2012-10-04-GalaxyDetails'!D217</f>
        <v>S?</v>
      </c>
      <c r="F218" t="str">
        <f>CONCATENATE("/home/ec2-user/galaxies/POGSSNR_PS1only_",'2012-10-04-GalaxyDetails'!C217,".fits")</f>
        <v>/home/ec2-user/galaxies/POGSSNR_PS1only_PGC1071957.fits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CONCATENATE('2012-10-04-GalaxyDetails'!C218, "e")</f>
        <v>PGC1218567e</v>
      </c>
      <c r="E219" t="str">
        <f>'2012-10-04-GalaxyDetails'!D218</f>
        <v>E?</v>
      </c>
      <c r="F219" t="str">
        <f>CONCATENATE("/home/ec2-user/galaxies/POGSSNR_PS1only_",'2012-10-04-GalaxyDetails'!C218,".fits")</f>
        <v>/home/ec2-user/galaxies/POGSSNR_PS1only_PGC1218567.fits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CONCATENATE('2012-10-04-GalaxyDetails'!C219, "e")</f>
        <v>PGC1168760e</v>
      </c>
      <c r="E220" t="str">
        <f>'2012-10-04-GalaxyDetails'!D219</f>
        <v>S?</v>
      </c>
      <c r="F220" t="str">
        <f>CONCATENATE("/home/ec2-user/galaxies/POGSSNR_PS1only_",'2012-10-04-GalaxyDetails'!C219,".fits")</f>
        <v>/home/ec2-user/galaxies/POGSSNR_PS1only_PGC1168760.fits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CONCATENATE('2012-10-04-GalaxyDetails'!C220, "e")</f>
        <v>PGC1230477e</v>
      </c>
      <c r="E221" t="str">
        <f>'2012-10-04-GalaxyDetails'!D220</f>
        <v>S?</v>
      </c>
      <c r="F221" t="str">
        <f>CONCATENATE("/home/ec2-user/galaxies/POGSSNR_PS1only_",'2012-10-04-GalaxyDetails'!C220,".fits")</f>
        <v>/home/ec2-user/galaxies/POGSSNR_PS1only_PGC1230477.fits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CONCATENATE('2012-10-04-GalaxyDetails'!C221, "e")</f>
        <v>PGC1118258e</v>
      </c>
      <c r="E222" t="str">
        <f>'2012-10-04-GalaxyDetails'!D221</f>
        <v>Unk</v>
      </c>
      <c r="F222" t="str">
        <f>CONCATENATE("/home/ec2-user/galaxies/POGSSNR_PS1only_",'2012-10-04-GalaxyDetails'!C221,".fits")</f>
        <v>/home/ec2-user/galaxies/POGSSNR_PS1only_PGC1118258.fits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CONCATENATE('2012-10-04-GalaxyDetails'!C222, "e")</f>
        <v>PGC068963e</v>
      </c>
      <c r="E223" t="str">
        <f>'2012-10-04-GalaxyDetails'!D222</f>
        <v>SBa</v>
      </c>
      <c r="F223" t="str">
        <f>CONCATENATE("/home/ec2-user/galaxies/POGSSNR_PS1only_",'2012-10-04-GalaxyDetails'!C222,".fits")</f>
        <v>/home/ec2-user/galaxies/POGSSNR_PS1only_PGC068963.fits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CONCATENATE('2012-10-04-GalaxyDetails'!C223, "e")</f>
        <v>PGC1177848e</v>
      </c>
      <c r="E224" t="str">
        <f>'2012-10-04-GalaxyDetails'!D223</f>
        <v>S?</v>
      </c>
      <c r="F224" t="str">
        <f>CONCATENATE("/home/ec2-user/galaxies/POGSSNR_PS1only_",'2012-10-04-GalaxyDetails'!C223,".fits")</f>
        <v>/home/ec2-user/galaxies/POGSSNR_PS1only_PGC1177848.fits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CONCATENATE('2012-10-04-GalaxyDetails'!C224, "e")</f>
        <v>PGC192434e</v>
      </c>
      <c r="E225" t="str">
        <f>'2012-10-04-GalaxyDetails'!D224</f>
        <v>SBab</v>
      </c>
      <c r="F225" t="str">
        <f>CONCATENATE("/home/ec2-user/galaxies/POGSSNR_PS1only_",'2012-10-04-GalaxyDetails'!C224,".fits")</f>
        <v>/home/ec2-user/galaxies/POGSSNR_PS1only_PGC192434.fits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CONCATENATE('2012-10-04-GalaxyDetails'!C225, "e")</f>
        <v>PGC192440e</v>
      </c>
      <c r="E226" t="str">
        <f>'2012-10-04-GalaxyDetails'!D225</f>
        <v>S0-a</v>
      </c>
      <c r="F226" t="str">
        <f>CONCATENATE("/home/ec2-user/galaxies/POGSSNR_PS1only_",'2012-10-04-GalaxyDetails'!C225,".fits")</f>
        <v>/home/ec2-user/galaxies/POGSSNR_PS1only_PGC192440.fits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CONCATENATE('2012-10-04-GalaxyDetails'!C226, "e")</f>
        <v>PGC192446e</v>
      </c>
      <c r="E227" t="str">
        <f>'2012-10-04-GalaxyDetails'!D226</f>
        <v>E-SO</v>
      </c>
      <c r="F227" t="str">
        <f>CONCATENATE("/home/ec2-user/galaxies/POGSSNR_PS1only_",'2012-10-04-GalaxyDetails'!C226,".fits")</f>
        <v>/home/ec2-user/galaxies/POGSSNR_PS1only_PGC192446.fits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CONCATENATE('2012-10-04-GalaxyDetails'!C227, "e")</f>
        <v>PGC1246362e</v>
      </c>
      <c r="E228" t="str">
        <f>'2012-10-04-GalaxyDetails'!D227</f>
        <v>S?</v>
      </c>
      <c r="F228" t="str">
        <f>CONCATENATE("/home/ec2-user/galaxies/POGSSNR_PS1only_",'2012-10-04-GalaxyDetails'!C227,".fits")</f>
        <v>/home/ec2-user/galaxies/POGSSNR_PS1only_PGC1246362.fits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CONCATENATE('2012-10-04-GalaxyDetails'!C228, "e")</f>
        <v>PGC1085555e</v>
      </c>
      <c r="E229" t="str">
        <f>'2012-10-04-GalaxyDetails'!D228</f>
        <v>S?</v>
      </c>
      <c r="F229" t="str">
        <f>CONCATENATE("/home/ec2-user/galaxies/POGSSNR_PS1only_",'2012-10-04-GalaxyDetails'!C228,".fits")</f>
        <v>/home/ec2-user/galaxies/POGSSNR_PS1only_PGC1085555.fits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CONCATENATE('2012-10-04-GalaxyDetails'!C229, "e")</f>
        <v>2MASXJ22294675+0014162e</v>
      </c>
      <c r="E230" t="str">
        <f>'2012-10-04-GalaxyDetails'!D229</f>
        <v>S?</v>
      </c>
      <c r="F230" t="str">
        <f>CONCATENATE("/home/ec2-user/galaxies/POGSSNR_PS1only_",'2012-10-04-GalaxyDetails'!C229,".fits")</f>
        <v>/home/ec2-user/galaxies/POGSSNR_PS1only_2MASXJ22294675+0014162.fits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CONCATENATE('2012-10-04-GalaxyDetails'!C230, "e")</f>
        <v>PGC1199803e</v>
      </c>
      <c r="E231" t="str">
        <f>'2012-10-04-GalaxyDetails'!D230</f>
        <v>S?</v>
      </c>
      <c r="F231" t="str">
        <f>CONCATENATE("/home/ec2-user/galaxies/POGSSNR_PS1only_",'2012-10-04-GalaxyDetails'!C230,".fits")</f>
        <v>/home/ec2-user/galaxies/POGSSNR_PS1only_PGC1199803.fits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CONCATENATE('2012-10-04-GalaxyDetails'!C231, "e")</f>
        <v>PGC1237533e</v>
      </c>
      <c r="E232" t="str">
        <f>'2012-10-04-GalaxyDetails'!D231</f>
        <v>S?</v>
      </c>
      <c r="F232" t="str">
        <f>CONCATENATE("/home/ec2-user/galaxies/POGSSNR_PS1only_",'2012-10-04-GalaxyDetails'!C231,".fits")</f>
        <v>/home/ec2-user/galaxies/POGSSNR_PS1only_PGC1237533.fits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CONCATENATE('2012-10-04-GalaxyDetails'!C232, "e")</f>
        <v>PGC1147127e</v>
      </c>
      <c r="E233" t="str">
        <f>'2012-10-04-GalaxyDetails'!D232</f>
        <v>S?</v>
      </c>
      <c r="F233" t="str">
        <f>CONCATENATE("/home/ec2-user/galaxies/POGSSNR_PS1only_",'2012-10-04-GalaxyDetails'!C232,".fits")</f>
        <v>/home/ec2-user/galaxies/POGSSNR_PS1only_PGC1147127.fits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CONCATENATE('2012-10-04-GalaxyDetails'!C233, "e")</f>
        <v>SDSSJ223016.67-002424.6e</v>
      </c>
      <c r="E234" t="str">
        <f>'2012-10-04-GalaxyDetails'!D233</f>
        <v>Unk</v>
      </c>
      <c r="F234" t="str">
        <f>CONCATENATE("/home/ec2-user/galaxies/POGSSNR_PS1only_",'2012-10-04-GalaxyDetails'!C233,".fits")</f>
        <v>/home/ec2-user/galaxies/POGSSNR_PS1only_SDSSJ223016.67-002424.6.fits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CONCATENATE('2012-10-04-GalaxyDetails'!C234, "e")</f>
        <v>PGC1106604e</v>
      </c>
      <c r="E235" t="str">
        <f>'2012-10-04-GalaxyDetails'!D234</f>
        <v>S0-a</v>
      </c>
      <c r="F235" t="str">
        <f>CONCATENATE("/home/ec2-user/galaxies/POGSSNR_PS1only_",'2012-10-04-GalaxyDetails'!C234,".fits")</f>
        <v>/home/ec2-user/galaxies/POGSSNR_PS1only_PGC1106604.fits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CONCATENATE('2012-10-04-GalaxyDetails'!C235, "e")</f>
        <v>PGC1182266e</v>
      </c>
      <c r="E236" t="str">
        <f>'2012-10-04-GalaxyDetails'!D235</f>
        <v>E?</v>
      </c>
      <c r="F236" t="str">
        <f>CONCATENATE("/home/ec2-user/galaxies/POGSSNR_PS1only_",'2012-10-04-GalaxyDetails'!C235,".fits")</f>
        <v>/home/ec2-user/galaxies/POGSSNR_PS1only_PGC1182266.fits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CONCATENATE('2012-10-04-GalaxyDetails'!C236, "e")</f>
        <v>PGC1125371e</v>
      </c>
      <c r="E237" t="str">
        <f>'2012-10-04-GalaxyDetails'!D236</f>
        <v>S0-a</v>
      </c>
      <c r="F237" t="str">
        <f>CONCATENATE("/home/ec2-user/galaxies/POGSSNR_PS1only_",'2012-10-04-GalaxyDetails'!C236,".fits")</f>
        <v>/home/ec2-user/galaxies/POGSSNR_PS1only_PGC1125371.fits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CONCATENATE('2012-10-04-GalaxyDetails'!C237, "e")</f>
        <v>PGC1065293e</v>
      </c>
      <c r="E238" t="str">
        <f>'2012-10-04-GalaxyDetails'!D237</f>
        <v>Unk</v>
      </c>
      <c r="F238" t="str">
        <f>CONCATENATE("/home/ec2-user/galaxies/POGSSNR_PS1only_",'2012-10-04-GalaxyDetails'!C237,".fits")</f>
        <v>/home/ec2-user/galaxies/POGSSNR_PS1only_PGC1065293.fits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CONCATENATE('2012-10-04-GalaxyDetails'!C238, "e")</f>
        <v>PGC1092512e</v>
      </c>
      <c r="E239" t="str">
        <f>'2012-10-04-GalaxyDetails'!D238</f>
        <v>Sab</v>
      </c>
      <c r="F239" t="str">
        <f>CONCATENATE("/home/ec2-user/galaxies/POGSSNR_PS1only_",'2012-10-04-GalaxyDetails'!C238,".fits")</f>
        <v>/home/ec2-user/galaxies/POGSSNR_PS1only_PGC1092512.fits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CONCATENATE('2012-10-04-GalaxyDetails'!C239, "e")</f>
        <v>PGC1065726e</v>
      </c>
      <c r="E240" t="str">
        <f>'2012-10-04-GalaxyDetails'!D239</f>
        <v>Unk</v>
      </c>
      <c r="F240" t="str">
        <f>CONCATENATE("/home/ec2-user/galaxies/POGSSNR_PS1only_",'2012-10-04-GalaxyDetails'!C239,".fits")</f>
        <v>/home/ec2-user/galaxies/POGSSNR_PS1only_PGC1065726.fits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CONCATENATE('2012-10-04-GalaxyDetails'!C240, "e")</f>
        <v>PGC1105280e</v>
      </c>
      <c r="E241" t="str">
        <f>'2012-10-04-GalaxyDetails'!D240</f>
        <v>S?</v>
      </c>
      <c r="F241" t="str">
        <f>CONCATENATE("/home/ec2-user/galaxies/POGSSNR_PS1only_",'2012-10-04-GalaxyDetails'!C240,".fits")</f>
        <v>/home/ec2-user/galaxies/POGSSNR_PS1only_PGC1105280.fits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CONCATENATE('2012-10-04-GalaxyDetails'!C241, "e")</f>
        <v>PGC1186987e</v>
      </c>
      <c r="E242" t="str">
        <f>'2012-10-04-GalaxyDetails'!D241</f>
        <v>S?</v>
      </c>
      <c r="F242" t="str">
        <f>CONCATENATE("/home/ec2-user/galaxies/POGSSNR_PS1only_",'2012-10-04-GalaxyDetails'!C241,".fits")</f>
        <v>/home/ec2-user/galaxies/POGSSNR_PS1only_PGC1186987.fits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CONCATENATE('2012-10-04-GalaxyDetails'!C242, "e")</f>
        <v>PGC1169503e</v>
      </c>
      <c r="E243" t="str">
        <f>'2012-10-04-GalaxyDetails'!D242</f>
        <v>S?</v>
      </c>
      <c r="F243" t="str">
        <f>CONCATENATE("/home/ec2-user/galaxies/POGSSNR_PS1only_",'2012-10-04-GalaxyDetails'!C242,".fits")</f>
        <v>/home/ec2-user/galaxies/POGSSNR_PS1only_PGC1169503.fits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CONCATENATE('2012-10-04-GalaxyDetails'!C243, "e")</f>
        <v>2MASXJ22314979+0026495e</v>
      </c>
      <c r="E244" t="str">
        <f>'2012-10-04-GalaxyDetails'!D243</f>
        <v>S?</v>
      </c>
      <c r="F244" t="str">
        <f>CONCATENATE("/home/ec2-user/galaxies/POGSSNR_PS1only_",'2012-10-04-GalaxyDetails'!C243,".fits")</f>
        <v>/home/ec2-user/galaxies/POGSSNR_PS1only_2MASXJ22314979+0026495.fits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CONCATENATE('2012-10-04-GalaxyDetails'!C244, "e")</f>
        <v>PGC1229618e</v>
      </c>
      <c r="E245" t="str">
        <f>'2012-10-04-GalaxyDetails'!D244</f>
        <v>S?</v>
      </c>
      <c r="F245" t="str">
        <f>CONCATENATE("/home/ec2-user/galaxies/POGSSNR_PS1only_",'2012-10-04-GalaxyDetails'!C244,".fits")</f>
        <v>/home/ec2-user/galaxies/POGSSNR_PS1only_PGC1229618.fits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13.83203125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MAX(I2:I600)</f>
        <v>3.7130000000000003E-2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3"/>
  <sheetViews>
    <sheetView workbookViewId="0">
      <selection activeCell="E325" sqref="E325"/>
    </sheetView>
  </sheetViews>
  <sheetFormatPr baseColWidth="10" defaultRowHeight="15" x14ac:dyDescent="0"/>
  <cols>
    <col min="10" max="10" width="8" bestFit="1" customWidth="1"/>
  </cols>
  <sheetData>
    <row r="1" spans="1:14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I1" t="s">
        <v>852</v>
      </c>
      <c r="J1" t="s">
        <v>851</v>
      </c>
      <c r="K1" t="s">
        <v>853</v>
      </c>
      <c r="N1">
        <f>MAX(J:J)</f>
        <v>3.7130000000000003E-2</v>
      </c>
    </row>
    <row r="2" spans="1:14">
      <c r="A2" t="s">
        <v>220</v>
      </c>
      <c r="B2">
        <v>0.93013349999999995</v>
      </c>
      <c r="C2">
        <v>15.21818</v>
      </c>
      <c r="D2">
        <v>932</v>
      </c>
      <c r="E2">
        <v>146.605837024848</v>
      </c>
      <c r="F2">
        <v>50.7</v>
      </c>
      <c r="G2" t="s">
        <v>221</v>
      </c>
      <c r="I2" t="str">
        <f>TRIM(A2)</f>
        <v>UGC00017</v>
      </c>
      <c r="J2" s="4">
        <f t="shared" ref="J2:J65" si="0">IF(TRIM(D2) = "-", 0, IF(D2/300000 &lt; 0, 0, D2/300000))</f>
        <v>3.1066666666666669E-3</v>
      </c>
      <c r="K2" t="str">
        <f>TRIM(G2)</f>
        <v>Sm</v>
      </c>
    </row>
    <row r="3" spans="1:14">
      <c r="A3" t="s">
        <v>222</v>
      </c>
      <c r="B3">
        <v>2.1441720000000002</v>
      </c>
      <c r="C3">
        <v>-33.857819999999997</v>
      </c>
      <c r="D3">
        <v>6628</v>
      </c>
      <c r="E3">
        <v>140.97798596799299</v>
      </c>
      <c r="F3">
        <v>59.8</v>
      </c>
      <c r="G3" t="s">
        <v>223</v>
      </c>
      <c r="I3" t="str">
        <f t="shared" ref="I3:I66" si="1">TRIM(A3)</f>
        <v>NGC0010</v>
      </c>
      <c r="J3" s="4">
        <f t="shared" si="0"/>
        <v>2.2093333333333333E-2</v>
      </c>
      <c r="K3" t="str">
        <f t="shared" ref="K3:K66" si="2">TRIM(G3)</f>
        <v>Sbc</v>
      </c>
    </row>
    <row r="4" spans="1:14">
      <c r="A4" t="s">
        <v>224</v>
      </c>
      <c r="B4">
        <v>2.6697855000000001</v>
      </c>
      <c r="C4">
        <v>13.709440000000001</v>
      </c>
      <c r="D4">
        <v>1785</v>
      </c>
      <c r="E4">
        <v>151.06062362672699</v>
      </c>
      <c r="F4">
        <v>0</v>
      </c>
      <c r="G4" t="s">
        <v>221</v>
      </c>
      <c r="I4" t="str">
        <f t="shared" si="1"/>
        <v>UGC00099</v>
      </c>
      <c r="J4" s="4">
        <f t="shared" si="0"/>
        <v>5.9500000000000004E-3</v>
      </c>
      <c r="K4" t="str">
        <f t="shared" si="2"/>
        <v>Sm</v>
      </c>
    </row>
    <row r="5" spans="1:14">
      <c r="A5" t="s">
        <v>225</v>
      </c>
      <c r="B5">
        <v>2.842959</v>
      </c>
      <c r="C5">
        <v>6.3892199999999999</v>
      </c>
      <c r="D5">
        <v>6039</v>
      </c>
      <c r="E5">
        <v>128.27773804605599</v>
      </c>
      <c r="F5">
        <v>54.6</v>
      </c>
      <c r="G5" t="s">
        <v>226</v>
      </c>
      <c r="I5" t="str">
        <f t="shared" si="1"/>
        <v>NGC0036</v>
      </c>
      <c r="J5" s="4">
        <f t="shared" si="0"/>
        <v>2.0129999999999999E-2</v>
      </c>
      <c r="K5" t="str">
        <f t="shared" si="2"/>
        <v>SABb</v>
      </c>
    </row>
    <row r="6" spans="1:14">
      <c r="A6" t="s">
        <v>227</v>
      </c>
      <c r="B6">
        <v>5.6094929999999996</v>
      </c>
      <c r="C6">
        <v>-53.647880000000001</v>
      </c>
      <c r="D6">
        <v>1192</v>
      </c>
      <c r="E6">
        <v>140.97798596799299</v>
      </c>
      <c r="F6">
        <v>57.4</v>
      </c>
      <c r="G6" t="s">
        <v>228</v>
      </c>
      <c r="I6" t="str">
        <f t="shared" si="1"/>
        <v>ESO150-005</v>
      </c>
      <c r="J6" s="4">
        <f t="shared" si="0"/>
        <v>3.9733333333333331E-3</v>
      </c>
      <c r="K6" t="str">
        <f t="shared" si="2"/>
        <v>SABd</v>
      </c>
    </row>
    <row r="7" spans="1:14">
      <c r="A7" t="s">
        <v>229</v>
      </c>
      <c r="B7">
        <v>9.3019590000000001</v>
      </c>
      <c r="C7">
        <v>1.94225</v>
      </c>
      <c r="D7">
        <v>4342</v>
      </c>
      <c r="E7">
        <v>125.35778299137699</v>
      </c>
      <c r="F7">
        <v>43.6</v>
      </c>
      <c r="G7" t="s">
        <v>230</v>
      </c>
      <c r="I7" t="str">
        <f t="shared" si="1"/>
        <v>NGC0173</v>
      </c>
      <c r="J7" s="4">
        <f t="shared" si="0"/>
        <v>1.4473333333333333E-2</v>
      </c>
      <c r="K7" t="str">
        <f t="shared" si="2"/>
        <v>Sc</v>
      </c>
    </row>
    <row r="8" spans="1:14">
      <c r="A8" t="s">
        <v>231</v>
      </c>
      <c r="B8">
        <v>9.3397199999999998</v>
      </c>
      <c r="C8">
        <v>-19.934270000000001</v>
      </c>
      <c r="D8">
        <v>3756</v>
      </c>
      <c r="E8">
        <v>123.353425465844</v>
      </c>
      <c r="F8">
        <v>54.4</v>
      </c>
      <c r="G8" t="s">
        <v>232</v>
      </c>
      <c r="I8" t="str">
        <f t="shared" si="1"/>
        <v>NGC0171</v>
      </c>
      <c r="J8" s="4">
        <f t="shared" si="0"/>
        <v>1.252E-2</v>
      </c>
      <c r="K8" t="str">
        <f t="shared" si="2"/>
        <v>Sab</v>
      </c>
    </row>
    <row r="9" spans="1:14">
      <c r="A9" t="s">
        <v>233</v>
      </c>
      <c r="B9">
        <v>9.4903755000000007</v>
      </c>
      <c r="C9">
        <v>8.6352200000000003</v>
      </c>
      <c r="D9">
        <v>5289</v>
      </c>
      <c r="E9">
        <v>131.87159468372101</v>
      </c>
      <c r="F9">
        <v>49</v>
      </c>
      <c r="G9" t="s">
        <v>230</v>
      </c>
      <c r="I9" t="str">
        <f t="shared" si="1"/>
        <v>NGC0180</v>
      </c>
      <c r="J9" s="4">
        <f t="shared" si="0"/>
        <v>1.763E-2</v>
      </c>
      <c r="K9" t="str">
        <f t="shared" si="2"/>
        <v>Sc</v>
      </c>
    </row>
    <row r="10" spans="1:14">
      <c r="A10" t="s">
        <v>234</v>
      </c>
      <c r="B10">
        <v>9.8273744999999995</v>
      </c>
      <c r="C10">
        <v>3.3313299999999999</v>
      </c>
      <c r="D10">
        <v>4378</v>
      </c>
      <c r="E10">
        <v>124.49482006884099</v>
      </c>
      <c r="F10">
        <v>58.4</v>
      </c>
      <c r="G10" t="s">
        <v>235</v>
      </c>
      <c r="I10" t="str">
        <f t="shared" si="1"/>
        <v>NGC0193</v>
      </c>
      <c r="J10" s="4">
        <f t="shared" si="0"/>
        <v>1.4593333333333333E-2</v>
      </c>
      <c r="K10" t="str">
        <f t="shared" si="2"/>
        <v>E-SO</v>
      </c>
    </row>
    <row r="11" spans="1:14">
      <c r="A11" t="s">
        <v>236</v>
      </c>
      <c r="B11">
        <v>10.857291</v>
      </c>
      <c r="C11">
        <v>-50.182780000000001</v>
      </c>
      <c r="D11">
        <v>8374</v>
      </c>
      <c r="E11">
        <v>121.10196719475501</v>
      </c>
      <c r="F11">
        <v>39.1</v>
      </c>
      <c r="G11" t="s">
        <v>237</v>
      </c>
      <c r="I11" t="str">
        <f t="shared" si="1"/>
        <v>NGC0238</v>
      </c>
      <c r="J11" s="4">
        <f t="shared" si="0"/>
        <v>2.7913333333333332E-2</v>
      </c>
      <c r="K11" t="str">
        <f t="shared" si="2"/>
        <v>SBb</v>
      </c>
    </row>
    <row r="12" spans="1:14">
      <c r="A12" t="s">
        <v>238</v>
      </c>
      <c r="B12">
        <v>11.866527</v>
      </c>
      <c r="C12">
        <v>-31.42211</v>
      </c>
      <c r="D12">
        <v>1448</v>
      </c>
      <c r="E12">
        <v>166.016510755116</v>
      </c>
      <c r="F12">
        <v>57.4</v>
      </c>
      <c r="G12" t="s">
        <v>239</v>
      </c>
      <c r="I12" t="str">
        <f t="shared" si="1"/>
        <v>NGC0254</v>
      </c>
      <c r="J12" s="4">
        <f t="shared" si="0"/>
        <v>4.8266666666666666E-3</v>
      </c>
      <c r="K12" t="str">
        <f t="shared" si="2"/>
        <v>S0-a</v>
      </c>
    </row>
    <row r="13" spans="1:14">
      <c r="A13" t="s">
        <v>240</v>
      </c>
      <c r="B13">
        <v>11.947093499999999</v>
      </c>
      <c r="C13">
        <v>-11.468730000000001</v>
      </c>
      <c r="D13">
        <v>1505</v>
      </c>
      <c r="E13">
        <v>122.50426053962499</v>
      </c>
      <c r="F13">
        <v>26.2</v>
      </c>
      <c r="G13" t="s">
        <v>223</v>
      </c>
      <c r="I13" t="str">
        <f t="shared" si="1"/>
        <v>NGC0255</v>
      </c>
      <c r="J13" s="4">
        <f t="shared" si="0"/>
        <v>5.0166666666666667E-3</v>
      </c>
      <c r="K13" t="str">
        <f t="shared" si="2"/>
        <v>Sbc</v>
      </c>
    </row>
    <row r="14" spans="1:14">
      <c r="A14" t="s">
        <v>241</v>
      </c>
      <c r="B14">
        <v>12.449090999999999</v>
      </c>
      <c r="C14">
        <v>32.27769</v>
      </c>
      <c r="D14">
        <v>4785</v>
      </c>
      <c r="E14">
        <v>175.04563429356401</v>
      </c>
      <c r="F14">
        <v>14.5</v>
      </c>
      <c r="G14" t="s">
        <v>232</v>
      </c>
      <c r="I14" t="str">
        <f t="shared" si="1"/>
        <v>NGC0266</v>
      </c>
      <c r="J14" s="4">
        <f t="shared" si="0"/>
        <v>1.5949999999999999E-2</v>
      </c>
      <c r="K14" t="str">
        <f t="shared" si="2"/>
        <v>Sab</v>
      </c>
    </row>
    <row r="15" spans="1:14">
      <c r="A15" t="s">
        <v>242</v>
      </c>
      <c r="B15">
        <v>13.0179165</v>
      </c>
      <c r="C15">
        <v>47.550530000000002</v>
      </c>
      <c r="D15">
        <v>823</v>
      </c>
      <c r="E15">
        <v>141.302950207393</v>
      </c>
      <c r="F15">
        <v>12.8</v>
      </c>
      <c r="G15" t="s">
        <v>226</v>
      </c>
      <c r="I15" t="str">
        <f t="shared" si="1"/>
        <v>NGC0278</v>
      </c>
      <c r="J15" s="4">
        <f t="shared" si="0"/>
        <v>2.7433333333333333E-3</v>
      </c>
      <c r="K15" t="str">
        <f t="shared" si="2"/>
        <v>SABb</v>
      </c>
    </row>
    <row r="16" spans="1:14">
      <c r="A16" t="s">
        <v>243</v>
      </c>
      <c r="B16">
        <v>14.177733</v>
      </c>
      <c r="C16">
        <v>-9.9138900000000003</v>
      </c>
      <c r="D16">
        <v>5568</v>
      </c>
      <c r="E16">
        <v>133.70612422380501</v>
      </c>
      <c r="F16">
        <v>29.8</v>
      </c>
      <c r="G16" t="s">
        <v>244</v>
      </c>
      <c r="I16" t="str">
        <f t="shared" si="1"/>
        <v>NGC0309</v>
      </c>
      <c r="J16" s="4">
        <f t="shared" si="0"/>
        <v>1.856E-2</v>
      </c>
      <c r="K16" t="str">
        <f t="shared" si="2"/>
        <v>SABc</v>
      </c>
    </row>
    <row r="17" spans="1:11">
      <c r="A17" t="s">
        <v>245</v>
      </c>
      <c r="B17">
        <v>14.453666999999999</v>
      </c>
      <c r="C17">
        <v>30.353929999999998</v>
      </c>
      <c r="D17">
        <v>5085</v>
      </c>
      <c r="E17">
        <v>171.85068498704999</v>
      </c>
      <c r="F17">
        <v>57</v>
      </c>
      <c r="G17" t="s">
        <v>246</v>
      </c>
      <c r="I17" t="str">
        <f t="shared" si="1"/>
        <v>NGC0315</v>
      </c>
      <c r="J17" s="4">
        <f t="shared" si="0"/>
        <v>1.695E-2</v>
      </c>
      <c r="K17" t="str">
        <f t="shared" si="2"/>
        <v>E</v>
      </c>
    </row>
    <row r="18" spans="1:11">
      <c r="A18" t="s">
        <v>247</v>
      </c>
      <c r="B18">
        <v>14.958674999999999</v>
      </c>
      <c r="C18">
        <v>-7.5781799999999997</v>
      </c>
      <c r="D18">
        <v>1572</v>
      </c>
      <c r="E18">
        <v>175.04563429356401</v>
      </c>
      <c r="F18">
        <v>50.6</v>
      </c>
      <c r="G18" t="s">
        <v>248</v>
      </c>
      <c r="I18" t="str">
        <f t="shared" si="1"/>
        <v>NGC0337</v>
      </c>
      <c r="J18" s="4">
        <f t="shared" si="0"/>
        <v>5.2399999999999999E-3</v>
      </c>
      <c r="K18" t="str">
        <f t="shared" si="2"/>
        <v>SBcd</v>
      </c>
    </row>
    <row r="19" spans="1:11">
      <c r="A19" t="s">
        <v>249</v>
      </c>
      <c r="B19">
        <v>15.391296000000001</v>
      </c>
      <c r="C19">
        <v>-7.5881600000000002</v>
      </c>
      <c r="D19">
        <v>1004</v>
      </c>
      <c r="E19">
        <v>157.816063918933</v>
      </c>
      <c r="F19">
        <v>56.1</v>
      </c>
      <c r="G19" t="s">
        <v>228</v>
      </c>
      <c r="I19" t="str">
        <f t="shared" si="1"/>
        <v>NGC0337A</v>
      </c>
      <c r="J19" s="4">
        <f t="shared" si="0"/>
        <v>3.3466666666666666E-3</v>
      </c>
      <c r="K19" t="str">
        <f t="shared" si="2"/>
        <v>SABd</v>
      </c>
    </row>
    <row r="20" spans="1:11">
      <c r="A20" t="s">
        <v>250</v>
      </c>
      <c r="B20">
        <v>15.841176000000001</v>
      </c>
      <c r="C20">
        <v>-6.3388099999999996</v>
      </c>
      <c r="D20">
        <v>2330</v>
      </c>
      <c r="E20">
        <v>126.80935631333401</v>
      </c>
      <c r="F20">
        <v>40.700000000000003</v>
      </c>
      <c r="G20" t="s">
        <v>239</v>
      </c>
      <c r="I20" t="str">
        <f t="shared" si="1"/>
        <v>NGC0357</v>
      </c>
      <c r="J20" s="4">
        <f t="shared" si="0"/>
        <v>7.7666666666666665E-3</v>
      </c>
      <c r="K20" t="str">
        <f t="shared" si="2"/>
        <v>S0-a</v>
      </c>
    </row>
    <row r="21" spans="1:11">
      <c r="A21" t="s">
        <v>251</v>
      </c>
      <c r="B21">
        <v>16.006000499999999</v>
      </c>
      <c r="C21">
        <v>41.841740000000001</v>
      </c>
      <c r="D21">
        <v>985</v>
      </c>
      <c r="E21">
        <v>151.06062362672699</v>
      </c>
      <c r="F21">
        <v>0</v>
      </c>
      <c r="G21" t="s">
        <v>221</v>
      </c>
      <c r="I21" t="str">
        <f t="shared" si="1"/>
        <v>UGC00655</v>
      </c>
      <c r="J21" s="4">
        <f t="shared" si="0"/>
        <v>3.2833333333333334E-3</v>
      </c>
      <c r="K21" t="str">
        <f t="shared" si="2"/>
        <v>Sm</v>
      </c>
    </row>
    <row r="22" spans="1:11">
      <c r="A22" t="s">
        <v>252</v>
      </c>
      <c r="B22">
        <v>16.853777999999998</v>
      </c>
      <c r="C22">
        <v>32.412660000000002</v>
      </c>
      <c r="D22">
        <v>5173</v>
      </c>
      <c r="E22">
        <v>143.26868389612301</v>
      </c>
      <c r="F22">
        <v>40.299999999999997</v>
      </c>
      <c r="G22" t="s">
        <v>235</v>
      </c>
      <c r="I22" t="str">
        <f t="shared" si="1"/>
        <v>NGC0383</v>
      </c>
      <c r="J22" s="4">
        <f t="shared" si="0"/>
        <v>1.7243333333333333E-2</v>
      </c>
      <c r="K22" t="str">
        <f t="shared" si="2"/>
        <v>E-SO</v>
      </c>
    </row>
    <row r="23" spans="1:11">
      <c r="A23" t="s">
        <v>253</v>
      </c>
      <c r="B23">
        <v>17.481676499999999</v>
      </c>
      <c r="C23">
        <v>-45.931240000000003</v>
      </c>
      <c r="D23">
        <v>7032</v>
      </c>
      <c r="E23">
        <v>174.24138299027399</v>
      </c>
      <c r="F23">
        <v>56.3</v>
      </c>
      <c r="G23" t="s">
        <v>246</v>
      </c>
      <c r="I23" t="str">
        <f t="shared" si="1"/>
        <v>IC1633</v>
      </c>
      <c r="J23" s="4">
        <f t="shared" si="0"/>
        <v>2.3439999999999999E-2</v>
      </c>
      <c r="K23" t="str">
        <f t="shared" si="2"/>
        <v>E</v>
      </c>
    </row>
    <row r="24" spans="1:11">
      <c r="A24" t="s">
        <v>254</v>
      </c>
      <c r="B24">
        <v>18.231812999999999</v>
      </c>
      <c r="C24">
        <v>0.98168</v>
      </c>
      <c r="D24">
        <v>1116</v>
      </c>
      <c r="E24">
        <v>169.10299444266701</v>
      </c>
      <c r="F24">
        <v>47.9</v>
      </c>
      <c r="G24" t="s">
        <v>255</v>
      </c>
      <c r="I24" t="str">
        <f t="shared" si="1"/>
        <v>NGC0428</v>
      </c>
      <c r="J24" s="4">
        <f t="shared" si="0"/>
        <v>3.7200000000000002E-3</v>
      </c>
      <c r="K24" t="str">
        <f t="shared" si="2"/>
        <v>SABm</v>
      </c>
    </row>
    <row r="25" spans="1:11">
      <c r="A25" t="s">
        <v>256</v>
      </c>
      <c r="B25">
        <v>18.876795000000001</v>
      </c>
      <c r="C25">
        <v>-0.86092000000000002</v>
      </c>
      <c r="D25">
        <v>1724</v>
      </c>
      <c r="E25">
        <v>176.665290657024</v>
      </c>
      <c r="F25">
        <v>49.8</v>
      </c>
      <c r="G25" t="s">
        <v>244</v>
      </c>
      <c r="I25" t="str">
        <f t="shared" si="1"/>
        <v>NGC0450</v>
      </c>
      <c r="J25" s="4">
        <f t="shared" si="0"/>
        <v>5.7466666666666664E-3</v>
      </c>
      <c r="K25" t="str">
        <f t="shared" si="2"/>
        <v>SABc</v>
      </c>
    </row>
    <row r="26" spans="1:11">
      <c r="A26" t="s">
        <v>257</v>
      </c>
      <c r="B26">
        <v>18.906666000000001</v>
      </c>
      <c r="C26">
        <v>33.067639999999997</v>
      </c>
      <c r="D26">
        <v>5710</v>
      </c>
      <c r="E26">
        <v>132.78569132392599</v>
      </c>
      <c r="F26">
        <v>14.6</v>
      </c>
      <c r="G26" t="s">
        <v>239</v>
      </c>
      <c r="I26" t="str">
        <f t="shared" si="1"/>
        <v>NGC0447</v>
      </c>
      <c r="J26" s="4">
        <f t="shared" si="0"/>
        <v>1.9033333333333333E-2</v>
      </c>
      <c r="K26" t="str">
        <f t="shared" si="2"/>
        <v>S0-a</v>
      </c>
    </row>
    <row r="27" spans="1:11">
      <c r="A27" t="s">
        <v>258</v>
      </c>
      <c r="B27">
        <v>19.015048499999999</v>
      </c>
      <c r="C27">
        <v>4.29399</v>
      </c>
      <c r="D27">
        <v>5437</v>
      </c>
      <c r="E27">
        <v>123.63779778268101</v>
      </c>
      <c r="F27">
        <v>45.6</v>
      </c>
      <c r="G27" t="s">
        <v>259</v>
      </c>
      <c r="I27" t="str">
        <f t="shared" si="1"/>
        <v>IC0089</v>
      </c>
      <c r="J27" s="4">
        <f t="shared" si="0"/>
        <v>1.8123333333333335E-2</v>
      </c>
      <c r="K27" t="str">
        <f t="shared" si="2"/>
        <v>S0</v>
      </c>
    </row>
    <row r="28" spans="1:11">
      <c r="A28" t="s">
        <v>260</v>
      </c>
      <c r="B28">
        <v>19.936861499999999</v>
      </c>
      <c r="C28">
        <v>3.4098700000000002</v>
      </c>
      <c r="D28">
        <v>2344</v>
      </c>
      <c r="E28">
        <v>171.85068498704999</v>
      </c>
      <c r="F28">
        <v>58.5</v>
      </c>
      <c r="G28" t="s">
        <v>261</v>
      </c>
      <c r="I28" t="str">
        <f t="shared" si="1"/>
        <v>NGC0470</v>
      </c>
      <c r="J28" s="4">
        <f t="shared" si="0"/>
        <v>7.8133333333333336E-3</v>
      </c>
      <c r="K28" t="str">
        <f t="shared" si="2"/>
        <v>Sb</v>
      </c>
    </row>
    <row r="29" spans="1:11">
      <c r="A29" t="s">
        <v>262</v>
      </c>
      <c r="B29">
        <v>20.0277855</v>
      </c>
      <c r="C29">
        <v>3.41534</v>
      </c>
      <c r="D29">
        <v>2342</v>
      </c>
      <c r="E29">
        <v>159.276342812227</v>
      </c>
      <c r="F29">
        <v>26.2</v>
      </c>
      <c r="G29" t="s">
        <v>259</v>
      </c>
      <c r="I29" t="str">
        <f t="shared" si="1"/>
        <v>NGC0474</v>
      </c>
      <c r="J29" s="4">
        <f t="shared" si="0"/>
        <v>7.8066666666666666E-3</v>
      </c>
      <c r="K29" t="str">
        <f t="shared" si="2"/>
        <v>S0</v>
      </c>
    </row>
    <row r="30" spans="1:11">
      <c r="A30" t="s">
        <v>263</v>
      </c>
      <c r="B30">
        <v>21.140871000000001</v>
      </c>
      <c r="C30">
        <v>1.73125</v>
      </c>
      <c r="D30">
        <v>4986</v>
      </c>
      <c r="E30">
        <v>166.39919056696601</v>
      </c>
      <c r="F30">
        <v>21.7</v>
      </c>
      <c r="G30" t="s">
        <v>223</v>
      </c>
      <c r="I30" t="str">
        <f t="shared" si="1"/>
        <v>NGC0521</v>
      </c>
      <c r="J30" s="4">
        <f t="shared" si="0"/>
        <v>1.6619999999999999E-2</v>
      </c>
      <c r="K30" t="str">
        <f t="shared" si="2"/>
        <v>Sbc</v>
      </c>
    </row>
    <row r="31" spans="1:11">
      <c r="A31" t="s">
        <v>264</v>
      </c>
      <c r="B31">
        <v>21.4179165</v>
      </c>
      <c r="C31">
        <v>34.712919999999997</v>
      </c>
      <c r="D31">
        <v>4917</v>
      </c>
      <c r="E31">
        <v>133.39859431788099</v>
      </c>
      <c r="F31">
        <v>34.200000000000003</v>
      </c>
      <c r="G31" t="s">
        <v>235</v>
      </c>
      <c r="I31" t="str">
        <f t="shared" si="1"/>
        <v>NGC0529</v>
      </c>
      <c r="J31" s="4">
        <f t="shared" si="0"/>
        <v>1.6389999999999998E-2</v>
      </c>
      <c r="K31" t="str">
        <f t="shared" si="2"/>
        <v>E-SO</v>
      </c>
    </row>
    <row r="32" spans="1:11">
      <c r="A32" t="s">
        <v>265</v>
      </c>
      <c r="B32">
        <v>23.198972999999999</v>
      </c>
      <c r="C32">
        <v>-79.473650000000006</v>
      </c>
      <c r="D32">
        <v>1478</v>
      </c>
      <c r="E32">
        <v>128.573427314772</v>
      </c>
      <c r="F32">
        <v>56.7</v>
      </c>
      <c r="G32" t="s">
        <v>266</v>
      </c>
      <c r="I32" t="str">
        <f t="shared" si="1"/>
        <v>ESO013-016</v>
      </c>
      <c r="J32" s="4">
        <f t="shared" si="0"/>
        <v>4.9266666666666669E-3</v>
      </c>
      <c r="K32" t="str">
        <f t="shared" si="2"/>
        <v>SBd</v>
      </c>
    </row>
    <row r="33" spans="1:11">
      <c r="A33" t="s">
        <v>267</v>
      </c>
      <c r="B33">
        <v>23.216522999999999</v>
      </c>
      <c r="C33">
        <v>-7.0316900000000002</v>
      </c>
      <c r="D33">
        <v>1818</v>
      </c>
      <c r="E33">
        <v>128.27773804605599</v>
      </c>
      <c r="F33">
        <v>59.7</v>
      </c>
      <c r="G33" t="s">
        <v>246</v>
      </c>
      <c r="I33" t="str">
        <f t="shared" si="1"/>
        <v>NGC0596</v>
      </c>
      <c r="J33" s="4">
        <f t="shared" si="0"/>
        <v>6.0600000000000003E-3</v>
      </c>
      <c r="K33" t="str">
        <f t="shared" si="2"/>
        <v>E</v>
      </c>
    </row>
    <row r="34" spans="1:11">
      <c r="A34" t="s">
        <v>268</v>
      </c>
      <c r="B34">
        <v>23.271976500000001</v>
      </c>
      <c r="C34">
        <v>-7.31149</v>
      </c>
      <c r="D34">
        <v>1756</v>
      </c>
      <c r="E34">
        <v>157.816063918933</v>
      </c>
      <c r="F34">
        <v>13.3</v>
      </c>
      <c r="G34" t="s">
        <v>269</v>
      </c>
      <c r="I34" t="str">
        <f t="shared" si="1"/>
        <v>NGC0600</v>
      </c>
      <c r="J34" s="4">
        <f t="shared" si="0"/>
        <v>5.8533333333333337E-3</v>
      </c>
      <c r="K34" t="str">
        <f t="shared" si="2"/>
        <v>Scd</v>
      </c>
    </row>
    <row r="35" spans="1:11">
      <c r="A35" t="s">
        <v>270</v>
      </c>
      <c r="B35">
        <v>24.777258</v>
      </c>
      <c r="C35">
        <v>-7.5125900000000003</v>
      </c>
      <c r="D35">
        <v>1766</v>
      </c>
      <c r="E35">
        <v>162.23751716570999</v>
      </c>
      <c r="F35">
        <v>45.5</v>
      </c>
      <c r="G35" t="s">
        <v>246</v>
      </c>
      <c r="I35" t="str">
        <f t="shared" si="1"/>
        <v>NGC0636</v>
      </c>
      <c r="J35" s="4">
        <f t="shared" si="0"/>
        <v>5.8866666666666668E-3</v>
      </c>
      <c r="K35" t="str">
        <f t="shared" si="2"/>
        <v>E</v>
      </c>
    </row>
    <row r="36" spans="1:11">
      <c r="A36" t="s">
        <v>271</v>
      </c>
      <c r="B36">
        <v>27.293128500000002</v>
      </c>
      <c r="C36">
        <v>-10.061120000000001</v>
      </c>
      <c r="D36">
        <v>1889</v>
      </c>
      <c r="E36">
        <v>165.634665553703</v>
      </c>
      <c r="F36">
        <v>38</v>
      </c>
      <c r="G36" t="s">
        <v>269</v>
      </c>
      <c r="I36" t="str">
        <f t="shared" si="1"/>
        <v>PGC006667</v>
      </c>
      <c r="J36" s="4">
        <f t="shared" si="0"/>
        <v>6.2966666666666666E-3</v>
      </c>
      <c r="K36" t="str">
        <f t="shared" si="2"/>
        <v>Scd</v>
      </c>
    </row>
    <row r="37" spans="1:11">
      <c r="A37" t="s">
        <v>272</v>
      </c>
      <c r="B37">
        <v>27.295126499999999</v>
      </c>
      <c r="C37">
        <v>-10.426550000000001</v>
      </c>
      <c r="D37">
        <v>1643</v>
      </c>
      <c r="E37">
        <v>148.30345098060201</v>
      </c>
      <c r="F37">
        <v>46.8</v>
      </c>
      <c r="G37" t="s">
        <v>273</v>
      </c>
      <c r="I37" t="str">
        <f t="shared" si="1"/>
        <v>NGC0681</v>
      </c>
      <c r="J37" s="4">
        <f t="shared" si="0"/>
        <v>5.476666666666667E-3</v>
      </c>
      <c r="K37" t="str">
        <f t="shared" si="2"/>
        <v>SABa</v>
      </c>
    </row>
    <row r="38" spans="1:11">
      <c r="A38" t="s">
        <v>274</v>
      </c>
      <c r="B38">
        <v>27.673832999999998</v>
      </c>
      <c r="C38">
        <v>21.759889999999999</v>
      </c>
      <c r="D38">
        <v>2717</v>
      </c>
      <c r="E38">
        <v>160.75008960531699</v>
      </c>
      <c r="F38">
        <v>48</v>
      </c>
      <c r="G38" t="s">
        <v>223</v>
      </c>
      <c r="I38" t="str">
        <f t="shared" si="1"/>
        <v>NGC0691</v>
      </c>
      <c r="J38" s="4">
        <f t="shared" si="0"/>
        <v>9.056666666666666E-3</v>
      </c>
      <c r="K38" t="str">
        <f t="shared" si="2"/>
        <v>Sbc</v>
      </c>
    </row>
    <row r="39" spans="1:11">
      <c r="A39" t="s">
        <v>275</v>
      </c>
      <c r="B39">
        <v>27.776065500000001</v>
      </c>
      <c r="C39">
        <v>-44.444740000000003</v>
      </c>
      <c r="D39">
        <v>-290</v>
      </c>
      <c r="E39">
        <v>142.282422339699</v>
      </c>
      <c r="F39">
        <v>35.6</v>
      </c>
      <c r="G39" t="s">
        <v>221</v>
      </c>
      <c r="I39" t="str">
        <f t="shared" si="1"/>
        <v>ESO245-007</v>
      </c>
      <c r="J39" s="4">
        <f t="shared" si="0"/>
        <v>0</v>
      </c>
      <c r="K39" t="str">
        <f t="shared" si="2"/>
        <v>Sm</v>
      </c>
    </row>
    <row r="40" spans="1:11">
      <c r="A40" t="s">
        <v>276</v>
      </c>
      <c r="B40">
        <v>28.305424500000001</v>
      </c>
      <c r="C40">
        <v>4.1957300000000002</v>
      </c>
      <c r="D40">
        <v>1690</v>
      </c>
      <c r="E40">
        <v>164.87365316867999</v>
      </c>
      <c r="F40">
        <v>28.2</v>
      </c>
      <c r="G40" t="s">
        <v>277</v>
      </c>
      <c r="I40" t="str">
        <f t="shared" si="1"/>
        <v>NGC0718</v>
      </c>
      <c r="J40" s="4">
        <f t="shared" si="0"/>
        <v>5.6333333333333331E-3</v>
      </c>
      <c r="K40" t="str">
        <f t="shared" si="2"/>
        <v>Sa</v>
      </c>
    </row>
    <row r="41" spans="1:11">
      <c r="A41" t="s">
        <v>278</v>
      </c>
      <c r="B41">
        <v>28.792542000000001</v>
      </c>
      <c r="C41">
        <v>35.281939999999999</v>
      </c>
      <c r="D41">
        <v>5475</v>
      </c>
      <c r="E41">
        <v>135.878664423147</v>
      </c>
      <c r="F41">
        <v>36.9</v>
      </c>
      <c r="G41" t="s">
        <v>239</v>
      </c>
      <c r="I41" t="str">
        <f t="shared" si="1"/>
        <v>IC0171</v>
      </c>
      <c r="J41" s="4">
        <f t="shared" si="0"/>
        <v>1.8249999999999999E-2</v>
      </c>
      <c r="K41" t="str">
        <f t="shared" si="2"/>
        <v>S0-a</v>
      </c>
    </row>
    <row r="42" spans="1:11">
      <c r="A42" t="s">
        <v>279</v>
      </c>
      <c r="B42">
        <v>28.921631999999999</v>
      </c>
      <c r="C42">
        <v>-29.922460000000001</v>
      </c>
      <c r="D42">
        <v>4176</v>
      </c>
      <c r="E42">
        <v>124.49482006884099</v>
      </c>
      <c r="F42">
        <v>57.5</v>
      </c>
      <c r="G42" t="s">
        <v>239</v>
      </c>
      <c r="I42" t="str">
        <f t="shared" si="1"/>
        <v>NGC0749</v>
      </c>
      <c r="J42" s="4">
        <f t="shared" si="0"/>
        <v>1.392E-2</v>
      </c>
      <c r="K42" t="str">
        <f t="shared" si="2"/>
        <v>S0-a</v>
      </c>
    </row>
    <row r="43" spans="1:11">
      <c r="A43" t="s">
        <v>280</v>
      </c>
      <c r="B43">
        <v>29.087521500000001</v>
      </c>
      <c r="C43">
        <v>5.6287700000000003</v>
      </c>
      <c r="D43">
        <v>5534</v>
      </c>
      <c r="E43">
        <v>169.88352832811299</v>
      </c>
      <c r="F43">
        <v>49.6</v>
      </c>
      <c r="G43" t="s">
        <v>246</v>
      </c>
      <c r="I43" t="str">
        <f t="shared" si="1"/>
        <v>NGC0741</v>
      </c>
      <c r="J43" s="4">
        <f t="shared" si="0"/>
        <v>1.8446666666666667E-2</v>
      </c>
      <c r="K43" t="str">
        <f t="shared" si="2"/>
        <v>E</v>
      </c>
    </row>
    <row r="44" spans="1:11">
      <c r="A44" t="s">
        <v>281</v>
      </c>
      <c r="B44">
        <v>29.4099225</v>
      </c>
      <c r="C44">
        <v>-57.790080000000003</v>
      </c>
      <c r="D44">
        <v>5814</v>
      </c>
      <c r="E44">
        <v>146.94381419393801</v>
      </c>
      <c r="F44">
        <v>35.4</v>
      </c>
      <c r="G44" t="s">
        <v>237</v>
      </c>
      <c r="I44" t="str">
        <f t="shared" si="1"/>
        <v>NGC0782</v>
      </c>
      <c r="J44" s="4">
        <f t="shared" si="0"/>
        <v>1.9380000000000001E-2</v>
      </c>
      <c r="K44" t="str">
        <f t="shared" si="2"/>
        <v>SBb</v>
      </c>
    </row>
    <row r="45" spans="1:11">
      <c r="A45" t="s">
        <v>282</v>
      </c>
      <c r="B45">
        <v>29.700166500000002</v>
      </c>
      <c r="C45">
        <v>24.892240000000001</v>
      </c>
      <c r="D45">
        <v>5187</v>
      </c>
      <c r="E45">
        <v>157.45312332143601</v>
      </c>
      <c r="F45">
        <v>0</v>
      </c>
      <c r="G45" t="s">
        <v>226</v>
      </c>
      <c r="I45" t="str">
        <f t="shared" si="1"/>
        <v>NGC0765</v>
      </c>
      <c r="J45" s="4">
        <f t="shared" si="0"/>
        <v>1.729E-2</v>
      </c>
      <c r="K45" t="str">
        <f t="shared" si="2"/>
        <v>SABb</v>
      </c>
    </row>
    <row r="46" spans="1:11">
      <c r="A46" t="s">
        <v>283</v>
      </c>
      <c r="B46">
        <v>30.83445</v>
      </c>
      <c r="C46">
        <v>22.040900000000001</v>
      </c>
      <c r="D46">
        <v>2696</v>
      </c>
      <c r="E46">
        <v>121.10196719475501</v>
      </c>
      <c r="F46">
        <v>14.8</v>
      </c>
      <c r="G46" t="s">
        <v>284</v>
      </c>
      <c r="I46" t="str">
        <f t="shared" si="1"/>
        <v>UGC01547</v>
      </c>
      <c r="J46" s="4">
        <f t="shared" si="0"/>
        <v>8.9866666666666671E-3</v>
      </c>
      <c r="K46" t="str">
        <f t="shared" si="2"/>
        <v>I</v>
      </c>
    </row>
    <row r="47" spans="1:11">
      <c r="A47" t="s">
        <v>285</v>
      </c>
      <c r="B47">
        <v>30.906438000000001</v>
      </c>
      <c r="C47">
        <v>24.075389999999999</v>
      </c>
      <c r="D47">
        <v>2731</v>
      </c>
      <c r="E47">
        <v>157.816063918933</v>
      </c>
      <c r="F47">
        <v>56.8</v>
      </c>
      <c r="G47" t="s">
        <v>286</v>
      </c>
      <c r="I47" t="str">
        <f t="shared" si="1"/>
        <v>UGC01551</v>
      </c>
      <c r="J47" s="4">
        <f t="shared" si="0"/>
        <v>9.1033333333333331E-3</v>
      </c>
      <c r="K47" t="str">
        <f t="shared" si="2"/>
        <v>SBc</v>
      </c>
    </row>
    <row r="48" spans="1:11">
      <c r="A48" t="s">
        <v>287</v>
      </c>
      <c r="B48">
        <v>32.087981999999997</v>
      </c>
      <c r="C48">
        <v>10.995010000000001</v>
      </c>
      <c r="D48">
        <v>1748</v>
      </c>
      <c r="E48">
        <v>147.28253008979999</v>
      </c>
      <c r="F48">
        <v>44.1</v>
      </c>
      <c r="G48" t="s">
        <v>246</v>
      </c>
      <c r="I48" t="str">
        <f t="shared" si="1"/>
        <v>NGC0821</v>
      </c>
      <c r="J48" s="4">
        <f t="shared" si="0"/>
        <v>5.8266666666666666E-3</v>
      </c>
      <c r="K48" t="str">
        <f t="shared" si="2"/>
        <v>E</v>
      </c>
    </row>
    <row r="49" spans="1:11">
      <c r="A49" t="s">
        <v>288</v>
      </c>
      <c r="B49">
        <v>32.540112000000001</v>
      </c>
      <c r="C49">
        <v>39.190309999999997</v>
      </c>
      <c r="D49">
        <v>5475</v>
      </c>
      <c r="E49">
        <v>171.06111295384801</v>
      </c>
      <c r="F49">
        <v>44.8</v>
      </c>
      <c r="G49" t="s">
        <v>277</v>
      </c>
      <c r="I49" t="str">
        <f t="shared" si="1"/>
        <v>NGC0828</v>
      </c>
      <c r="J49" s="4">
        <f t="shared" si="0"/>
        <v>1.8249999999999999E-2</v>
      </c>
      <c r="K49" t="str">
        <f t="shared" si="2"/>
        <v>Sa</v>
      </c>
    </row>
    <row r="50" spans="1:11">
      <c r="A50" t="s">
        <v>289</v>
      </c>
      <c r="B50">
        <v>34.688718000000001</v>
      </c>
      <c r="C50">
        <v>-6.6391400000000003</v>
      </c>
      <c r="D50">
        <v>5160</v>
      </c>
      <c r="E50">
        <v>136.82053693877501</v>
      </c>
      <c r="F50">
        <v>58.2</v>
      </c>
      <c r="G50" t="s">
        <v>244</v>
      </c>
      <c r="I50" t="str">
        <f t="shared" si="1"/>
        <v>NGC0881</v>
      </c>
      <c r="J50" s="4">
        <f t="shared" si="0"/>
        <v>1.72E-2</v>
      </c>
      <c r="K50" t="str">
        <f t="shared" si="2"/>
        <v>SABc</v>
      </c>
    </row>
    <row r="51" spans="1:11">
      <c r="A51" t="s">
        <v>290</v>
      </c>
      <c r="B51">
        <v>35.276528999999996</v>
      </c>
      <c r="C51">
        <v>-33.720669999999998</v>
      </c>
      <c r="D51">
        <v>4549</v>
      </c>
      <c r="E51">
        <v>120.545561344701</v>
      </c>
      <c r="F51">
        <v>48.2</v>
      </c>
      <c r="G51" t="s">
        <v>277</v>
      </c>
      <c r="I51" t="str">
        <f t="shared" si="1"/>
        <v>NGC0897</v>
      </c>
      <c r="J51" s="4">
        <f t="shared" si="0"/>
        <v>1.5163333333333332E-2</v>
      </c>
      <c r="K51" t="str">
        <f t="shared" si="2"/>
        <v>Sa</v>
      </c>
    </row>
    <row r="52" spans="1:11">
      <c r="A52" t="s">
        <v>291</v>
      </c>
      <c r="B52">
        <v>36.250799999999998</v>
      </c>
      <c r="C52">
        <v>36.0379</v>
      </c>
      <c r="D52">
        <v>688</v>
      </c>
      <c r="E52">
        <v>170.66766494778699</v>
      </c>
      <c r="F52">
        <v>42.8</v>
      </c>
      <c r="G52" t="s">
        <v>255</v>
      </c>
      <c r="I52" t="str">
        <f t="shared" si="1"/>
        <v>UGC01865</v>
      </c>
      <c r="J52" s="4">
        <f t="shared" si="0"/>
        <v>2.2933333333333334E-3</v>
      </c>
      <c r="K52" t="str">
        <f t="shared" si="2"/>
        <v>SABm</v>
      </c>
    </row>
    <row r="53" spans="1:11">
      <c r="A53" t="s">
        <v>292</v>
      </c>
      <c r="B53">
        <v>36.268081500000001</v>
      </c>
      <c r="C53">
        <v>-24.788239999999998</v>
      </c>
      <c r="D53">
        <v>2913</v>
      </c>
      <c r="E53">
        <v>125.936400760693</v>
      </c>
      <c r="F53">
        <v>33.4</v>
      </c>
      <c r="G53" t="s">
        <v>286</v>
      </c>
      <c r="I53" t="str">
        <f t="shared" si="1"/>
        <v>NGC0922</v>
      </c>
      <c r="J53" s="4">
        <f t="shared" si="0"/>
        <v>9.7099999999999999E-3</v>
      </c>
      <c r="K53" t="str">
        <f t="shared" si="2"/>
        <v>SBc</v>
      </c>
    </row>
    <row r="54" spans="1:11">
      <c r="A54" t="s">
        <v>293</v>
      </c>
      <c r="B54">
        <v>36.977833500000003</v>
      </c>
      <c r="C54">
        <v>20.332640000000001</v>
      </c>
      <c r="D54">
        <v>4115</v>
      </c>
      <c r="E54">
        <v>120.26833431867</v>
      </c>
      <c r="F54">
        <v>24.4</v>
      </c>
      <c r="G54" t="s">
        <v>277</v>
      </c>
      <c r="I54" t="str">
        <f t="shared" si="1"/>
        <v>NGC0930</v>
      </c>
      <c r="J54" s="4">
        <f t="shared" si="0"/>
        <v>1.3716666666666667E-2</v>
      </c>
      <c r="K54" t="str">
        <f t="shared" si="2"/>
        <v>Sa</v>
      </c>
    </row>
    <row r="55" spans="1:11">
      <c r="A55" t="s">
        <v>294</v>
      </c>
      <c r="B55">
        <v>37.015040999999997</v>
      </c>
      <c r="C55">
        <v>28.175329999999999</v>
      </c>
      <c r="D55">
        <v>10368</v>
      </c>
      <c r="E55">
        <v>120.823460563425</v>
      </c>
      <c r="F55">
        <v>40.5</v>
      </c>
      <c r="G55" t="s">
        <v>246</v>
      </c>
      <c r="I55" t="str">
        <f t="shared" si="1"/>
        <v>IC0227</v>
      </c>
      <c r="J55" s="4">
        <f t="shared" si="0"/>
        <v>3.456E-2</v>
      </c>
      <c r="K55" t="str">
        <f t="shared" si="2"/>
        <v>E</v>
      </c>
    </row>
    <row r="56" spans="1:11">
      <c r="A56" t="s">
        <v>295</v>
      </c>
      <c r="B56">
        <v>37.138100999999999</v>
      </c>
      <c r="C56">
        <v>-19.04222</v>
      </c>
      <c r="D56">
        <v>4796</v>
      </c>
      <c r="E56">
        <v>128.27773804605599</v>
      </c>
      <c r="F56">
        <v>59.4</v>
      </c>
      <c r="G56" t="s">
        <v>244</v>
      </c>
      <c r="I56" t="str">
        <f t="shared" si="1"/>
        <v>NGC0947</v>
      </c>
      <c r="J56" s="4">
        <f t="shared" si="0"/>
        <v>1.5986666666666666E-2</v>
      </c>
      <c r="K56" t="str">
        <f t="shared" si="2"/>
        <v>SABc</v>
      </c>
    </row>
    <row r="57" spans="1:11">
      <c r="A57" t="s">
        <v>296</v>
      </c>
      <c r="B57">
        <v>37.155517500000002</v>
      </c>
      <c r="C57">
        <v>-10.53919</v>
      </c>
      <c r="D57">
        <v>4367</v>
      </c>
      <c r="E57">
        <v>123.63779778268101</v>
      </c>
      <c r="F57">
        <v>28.5</v>
      </c>
      <c r="G57" t="s">
        <v>286</v>
      </c>
      <c r="I57" t="str">
        <f t="shared" si="1"/>
        <v>NGC0945</v>
      </c>
      <c r="J57" s="4">
        <f t="shared" si="0"/>
        <v>1.4556666666666667E-2</v>
      </c>
      <c r="K57" t="str">
        <f t="shared" si="2"/>
        <v>SBc</v>
      </c>
    </row>
    <row r="58" spans="1:11">
      <c r="A58" t="s">
        <v>297</v>
      </c>
      <c r="B58">
        <v>37.3824465</v>
      </c>
      <c r="C58">
        <v>-42.811349999999997</v>
      </c>
      <c r="D58">
        <v>5002</v>
      </c>
      <c r="E58">
        <v>125.06945463369</v>
      </c>
      <c r="F58">
        <v>52.1</v>
      </c>
      <c r="G58" t="s">
        <v>246</v>
      </c>
      <c r="I58" t="str">
        <f t="shared" si="1"/>
        <v>IC1812</v>
      </c>
      <c r="J58" s="4">
        <f t="shared" si="0"/>
        <v>1.6673333333333332E-2</v>
      </c>
      <c r="K58" t="str">
        <f t="shared" si="2"/>
        <v>E</v>
      </c>
    </row>
    <row r="59" spans="1:11">
      <c r="A59" t="s">
        <v>298</v>
      </c>
      <c r="B59">
        <v>37.616244000000002</v>
      </c>
      <c r="C59">
        <v>-43.026899999999998</v>
      </c>
      <c r="D59">
        <v>5303</v>
      </c>
      <c r="E59">
        <v>146.605837024848</v>
      </c>
      <c r="F59">
        <v>52.4</v>
      </c>
      <c r="G59" t="s">
        <v>237</v>
      </c>
      <c r="I59" t="str">
        <f t="shared" si="1"/>
        <v>ESO246-021</v>
      </c>
      <c r="J59" s="4">
        <f t="shared" si="0"/>
        <v>1.7676666666666667E-2</v>
      </c>
      <c r="K59" t="str">
        <f t="shared" si="2"/>
        <v>SBb</v>
      </c>
    </row>
    <row r="60" spans="1:11">
      <c r="A60" t="s">
        <v>299</v>
      </c>
      <c r="B60">
        <v>38.325449999999996</v>
      </c>
      <c r="C60">
        <v>33.490499999999997</v>
      </c>
      <c r="D60">
        <v>705</v>
      </c>
      <c r="E60">
        <v>154.93559034408801</v>
      </c>
      <c r="F60">
        <v>15</v>
      </c>
      <c r="G60" t="s">
        <v>284</v>
      </c>
      <c r="I60" t="str">
        <f t="shared" si="1"/>
        <v>UGC02023</v>
      </c>
      <c r="J60" s="4">
        <f t="shared" si="0"/>
        <v>2.3500000000000001E-3</v>
      </c>
      <c r="K60" t="str">
        <f t="shared" si="2"/>
        <v>I</v>
      </c>
    </row>
    <row r="61" spans="1:11">
      <c r="A61" t="s">
        <v>300</v>
      </c>
      <c r="B61">
        <v>39.636293999999999</v>
      </c>
      <c r="C61">
        <v>-6.6774199999999997</v>
      </c>
      <c r="D61">
        <v>1363</v>
      </c>
      <c r="E61">
        <v>156.009560086558</v>
      </c>
      <c r="F61">
        <v>59.9</v>
      </c>
      <c r="G61" t="s">
        <v>301</v>
      </c>
      <c r="I61" t="str">
        <f t="shared" si="1"/>
        <v>NGC1022</v>
      </c>
      <c r="J61" s="4">
        <f t="shared" si="0"/>
        <v>4.5433333333333333E-3</v>
      </c>
      <c r="K61" t="str">
        <f t="shared" si="2"/>
        <v>SBa</v>
      </c>
    </row>
    <row r="62" spans="1:11">
      <c r="A62" t="s">
        <v>302</v>
      </c>
      <c r="B62">
        <v>39.764758499999999</v>
      </c>
      <c r="C62">
        <v>-27.443159999999999</v>
      </c>
      <c r="D62">
        <v>1209</v>
      </c>
      <c r="E62">
        <v>123.353425465844</v>
      </c>
      <c r="F62">
        <v>31.1</v>
      </c>
      <c r="G62" t="s">
        <v>239</v>
      </c>
      <c r="I62" t="str">
        <f t="shared" si="1"/>
        <v>IC1826</v>
      </c>
      <c r="J62" s="4">
        <f t="shared" si="0"/>
        <v>4.0299999999999997E-3</v>
      </c>
      <c r="K62" t="str">
        <f t="shared" si="2"/>
        <v>S0-a</v>
      </c>
    </row>
    <row r="63" spans="1:11">
      <c r="A63" t="s">
        <v>303</v>
      </c>
      <c r="B63">
        <v>40.812721500000002</v>
      </c>
      <c r="C63">
        <v>32.424939999999999</v>
      </c>
      <c r="D63">
        <v>5283</v>
      </c>
      <c r="E63">
        <v>141.62870238796299</v>
      </c>
      <c r="F63">
        <v>52.9</v>
      </c>
      <c r="G63" t="s">
        <v>235</v>
      </c>
      <c r="I63" t="str">
        <f t="shared" si="1"/>
        <v>NGC1060</v>
      </c>
      <c r="J63" s="4">
        <f t="shared" si="0"/>
        <v>1.7610000000000001E-2</v>
      </c>
      <c r="K63" t="str">
        <f t="shared" si="2"/>
        <v>E-SO</v>
      </c>
    </row>
    <row r="64" spans="1:11">
      <c r="A64" t="s">
        <v>304</v>
      </c>
      <c r="B64">
        <v>40.842750000000002</v>
      </c>
      <c r="C64">
        <v>4.9684400000000002</v>
      </c>
      <c r="D64">
        <v>4044</v>
      </c>
      <c r="E64">
        <v>140.65373046351399</v>
      </c>
      <c r="F64">
        <v>32.5</v>
      </c>
      <c r="G64" t="s">
        <v>261</v>
      </c>
      <c r="I64" t="str">
        <f t="shared" si="1"/>
        <v>NGC1070</v>
      </c>
      <c r="J64" s="4">
        <f t="shared" si="0"/>
        <v>1.3480000000000001E-2</v>
      </c>
      <c r="K64" t="str">
        <f t="shared" si="2"/>
        <v>Sb</v>
      </c>
    </row>
    <row r="65" spans="1:11">
      <c r="A65" t="s">
        <v>305</v>
      </c>
      <c r="B65">
        <v>40.875495000000001</v>
      </c>
      <c r="C65">
        <v>37.341099999999997</v>
      </c>
      <c r="D65">
        <v>634</v>
      </c>
      <c r="E65">
        <v>147.96234658771701</v>
      </c>
      <c r="F65">
        <v>58.5</v>
      </c>
      <c r="G65" t="s">
        <v>230</v>
      </c>
      <c r="I65" t="str">
        <f t="shared" si="1"/>
        <v>NGC1058</v>
      </c>
      <c r="J65" s="4">
        <f t="shared" si="0"/>
        <v>2.1133333333333334E-3</v>
      </c>
      <c r="K65" t="str">
        <f t="shared" si="2"/>
        <v>Sc</v>
      </c>
    </row>
    <row r="66" spans="1:11">
      <c r="A66" t="s">
        <v>306</v>
      </c>
      <c r="B66">
        <v>41.604878999999997</v>
      </c>
      <c r="C66">
        <v>-0.49868000000000001</v>
      </c>
      <c r="D66">
        <v>1450</v>
      </c>
      <c r="E66">
        <v>178.29998226393599</v>
      </c>
      <c r="F66">
        <v>54.2</v>
      </c>
      <c r="G66" t="s">
        <v>244</v>
      </c>
      <c r="I66" t="str">
        <f t="shared" si="1"/>
        <v>NGC1087</v>
      </c>
      <c r="J66" s="4">
        <f t="shared" ref="J66:J109" si="3">IF(TRIM(D66) = "-", 0, IF(D66/300000 &lt; 0, 0, D66/300000))</f>
        <v>4.8333333333333336E-3</v>
      </c>
      <c r="K66" t="str">
        <f t="shared" si="2"/>
        <v>SABc</v>
      </c>
    </row>
    <row r="67" spans="1:11">
      <c r="A67" t="s">
        <v>307</v>
      </c>
      <c r="B67">
        <v>41.605415999999998</v>
      </c>
      <c r="C67">
        <v>3.60717</v>
      </c>
      <c r="D67">
        <v>6738</v>
      </c>
      <c r="E67">
        <v>122.22252895659</v>
      </c>
      <c r="F67">
        <v>44</v>
      </c>
      <c r="G67" t="s">
        <v>223</v>
      </c>
      <c r="I67" t="str">
        <f t="shared" ref="I67:I130" si="4">TRIM(A67)</f>
        <v>NGC1085</v>
      </c>
      <c r="J67" s="4">
        <f t="shared" si="3"/>
        <v>2.2460000000000001E-2</v>
      </c>
      <c r="K67" t="str">
        <f t="shared" ref="K67:K130" si="5">TRIM(G67)</f>
        <v>Sbc</v>
      </c>
    </row>
    <row r="68" spans="1:11">
      <c r="A68" t="s">
        <v>308</v>
      </c>
      <c r="B68">
        <v>42.930301499999999</v>
      </c>
      <c r="C68">
        <v>42.82846</v>
      </c>
      <c r="D68">
        <v>5552</v>
      </c>
      <c r="E68">
        <v>126.226693081192</v>
      </c>
      <c r="F68">
        <v>39.799999999999997</v>
      </c>
      <c r="G68" t="s">
        <v>259</v>
      </c>
      <c r="I68" t="str">
        <f t="shared" si="4"/>
        <v>IC0262</v>
      </c>
      <c r="J68" s="4">
        <f t="shared" si="3"/>
        <v>1.8506666666666668E-2</v>
      </c>
      <c r="K68" t="str">
        <f t="shared" si="5"/>
        <v>S0</v>
      </c>
    </row>
    <row r="69" spans="1:11">
      <c r="A69" t="s">
        <v>309</v>
      </c>
      <c r="B69">
        <v>42.969534000000003</v>
      </c>
      <c r="C69">
        <v>-1.1727799999999999</v>
      </c>
      <c r="D69">
        <v>1436</v>
      </c>
      <c r="E69">
        <v>169.49278881795101</v>
      </c>
      <c r="F69">
        <v>0</v>
      </c>
      <c r="G69" t="s">
        <v>221</v>
      </c>
      <c r="I69" t="str">
        <f t="shared" si="4"/>
        <v>UGC02345</v>
      </c>
      <c r="J69" s="4">
        <f t="shared" si="3"/>
        <v>4.7866666666666665E-3</v>
      </c>
      <c r="K69" t="str">
        <f t="shared" si="5"/>
        <v>Sm</v>
      </c>
    </row>
    <row r="70" spans="1:11">
      <c r="A70" t="s">
        <v>310</v>
      </c>
      <c r="B70">
        <v>44.514128999999997</v>
      </c>
      <c r="C70">
        <v>35.257710000000003</v>
      </c>
      <c r="D70">
        <v>4954</v>
      </c>
      <c r="E70">
        <v>120.545561344701</v>
      </c>
      <c r="F70">
        <v>36</v>
      </c>
      <c r="G70" t="s">
        <v>244</v>
      </c>
      <c r="I70" t="str">
        <f t="shared" si="4"/>
        <v>UGC02435</v>
      </c>
      <c r="J70" s="4">
        <f t="shared" si="3"/>
        <v>1.6513333333333335E-2</v>
      </c>
      <c r="K70" t="str">
        <f t="shared" si="5"/>
        <v>SABc</v>
      </c>
    </row>
    <row r="71" spans="1:11">
      <c r="A71" t="s">
        <v>311</v>
      </c>
      <c r="B71">
        <v>44.927059499999999</v>
      </c>
      <c r="C71">
        <v>25.238900000000001</v>
      </c>
      <c r="D71">
        <v>428</v>
      </c>
      <c r="E71">
        <v>177.88988454335399</v>
      </c>
      <c r="F71">
        <v>42.4</v>
      </c>
      <c r="G71" t="s">
        <v>312</v>
      </c>
      <c r="I71" t="str">
        <f t="shared" si="4"/>
        <v>NGC1156</v>
      </c>
      <c r="J71" s="4">
        <f t="shared" si="3"/>
        <v>1.4266666666666666E-3</v>
      </c>
      <c r="K71" t="str">
        <f t="shared" si="5"/>
        <v>IB</v>
      </c>
    </row>
    <row r="72" spans="1:11">
      <c r="A72" t="s">
        <v>313</v>
      </c>
      <c r="B72">
        <v>45.308912999999997</v>
      </c>
      <c r="C72">
        <v>44.897100000000002</v>
      </c>
      <c r="D72">
        <v>2112</v>
      </c>
      <c r="E72">
        <v>161.120674169468</v>
      </c>
      <c r="F72">
        <v>56</v>
      </c>
      <c r="G72" t="s">
        <v>259</v>
      </c>
      <c r="I72" t="str">
        <f t="shared" si="4"/>
        <v>NGC1161</v>
      </c>
      <c r="J72" s="4">
        <f t="shared" si="3"/>
        <v>7.0400000000000003E-3</v>
      </c>
      <c r="K72" t="str">
        <f t="shared" si="5"/>
        <v>S0</v>
      </c>
    </row>
    <row r="73" spans="1:11">
      <c r="A73" t="s">
        <v>314</v>
      </c>
      <c r="B73">
        <v>45.376832999999998</v>
      </c>
      <c r="C73">
        <v>37.766060000000003</v>
      </c>
      <c r="D73">
        <v>5044</v>
      </c>
      <c r="E73">
        <v>130.062236007373</v>
      </c>
      <c r="F73">
        <v>0</v>
      </c>
      <c r="G73" t="s">
        <v>246</v>
      </c>
      <c r="I73" t="str">
        <f t="shared" si="4"/>
        <v>IC0278</v>
      </c>
      <c r="J73" s="4">
        <f t="shared" si="3"/>
        <v>1.6813333333333333E-2</v>
      </c>
      <c r="K73" t="str">
        <f t="shared" si="5"/>
        <v>E</v>
      </c>
    </row>
    <row r="74" spans="1:11">
      <c r="A74" t="s">
        <v>315</v>
      </c>
      <c r="B74">
        <v>45.400125000000003</v>
      </c>
      <c r="C74">
        <v>-14.83661</v>
      </c>
      <c r="D74">
        <v>1390</v>
      </c>
      <c r="E74">
        <v>136.505843748036</v>
      </c>
      <c r="F74">
        <v>59.5</v>
      </c>
      <c r="G74" t="s">
        <v>246</v>
      </c>
      <c r="I74" t="str">
        <f t="shared" si="4"/>
        <v>NGC1172</v>
      </c>
      <c r="J74" s="4">
        <f t="shared" si="3"/>
        <v>4.6333333333333331E-3</v>
      </c>
      <c r="K74" t="str">
        <f t="shared" si="5"/>
        <v>E</v>
      </c>
    </row>
    <row r="75" spans="1:11">
      <c r="A75" t="s">
        <v>316</v>
      </c>
      <c r="B75">
        <v>45.9104265</v>
      </c>
      <c r="C75">
        <v>-15.61384</v>
      </c>
      <c r="D75">
        <v>2534</v>
      </c>
      <c r="E75">
        <v>169.88352832811299</v>
      </c>
      <c r="F75">
        <v>50.6</v>
      </c>
      <c r="G75" t="s">
        <v>246</v>
      </c>
      <c r="I75" t="str">
        <f t="shared" si="4"/>
        <v>NGC1199</v>
      </c>
      <c r="J75" s="4">
        <f t="shared" si="3"/>
        <v>8.4466666666666666E-3</v>
      </c>
      <c r="K75" t="str">
        <f t="shared" si="5"/>
        <v>E</v>
      </c>
    </row>
    <row r="76" spans="1:11">
      <c r="A76" t="s">
        <v>317</v>
      </c>
      <c r="B76">
        <v>47.810983499999999</v>
      </c>
      <c r="C76">
        <v>-8.92211</v>
      </c>
      <c r="D76">
        <v>3908</v>
      </c>
      <c r="E76">
        <v>161.86436381405201</v>
      </c>
      <c r="F76">
        <v>59.2</v>
      </c>
      <c r="G76" t="s">
        <v>237</v>
      </c>
      <c r="I76" t="str">
        <f t="shared" si="4"/>
        <v>NGC1241</v>
      </c>
      <c r="J76" s="4">
        <f t="shared" si="3"/>
        <v>1.3026666666666667E-2</v>
      </c>
      <c r="K76" t="str">
        <f t="shared" si="5"/>
        <v>SBb</v>
      </c>
    </row>
    <row r="77" spans="1:11">
      <c r="A77" t="s">
        <v>318</v>
      </c>
      <c r="B77">
        <v>48.659604000000002</v>
      </c>
      <c r="C77">
        <v>-4.7738800000000001</v>
      </c>
      <c r="D77">
        <v>2119</v>
      </c>
      <c r="E77">
        <v>123.069740999066</v>
      </c>
      <c r="F77">
        <v>45.3</v>
      </c>
      <c r="G77" t="s">
        <v>312</v>
      </c>
      <c r="I77" t="str">
        <f t="shared" si="4"/>
        <v>PGC012068</v>
      </c>
      <c r="J77" s="4">
        <f t="shared" si="3"/>
        <v>7.0633333333333329E-3</v>
      </c>
      <c r="K77" t="str">
        <f t="shared" si="5"/>
        <v>IB</v>
      </c>
    </row>
    <row r="78" spans="1:11">
      <c r="A78" t="s">
        <v>319</v>
      </c>
      <c r="B78">
        <v>49.119518999999997</v>
      </c>
      <c r="C78">
        <v>35.065539999999999</v>
      </c>
      <c r="D78">
        <v>4525</v>
      </c>
      <c r="E78">
        <v>124.78178944377601</v>
      </c>
      <c r="F78">
        <v>22.8</v>
      </c>
      <c r="G78" t="s">
        <v>269</v>
      </c>
      <c r="I78" t="str">
        <f t="shared" si="4"/>
        <v>UGC02623</v>
      </c>
      <c r="J78" s="4">
        <f t="shared" si="3"/>
        <v>1.5083333333333334E-2</v>
      </c>
      <c r="K78" t="str">
        <f t="shared" si="5"/>
        <v>Scd</v>
      </c>
    </row>
    <row r="79" spans="1:11">
      <c r="A79" t="s">
        <v>320</v>
      </c>
      <c r="B79">
        <v>49.304938499999999</v>
      </c>
      <c r="C79">
        <v>-32.575850000000003</v>
      </c>
      <c r="D79">
        <v>4319</v>
      </c>
      <c r="E79">
        <v>139.364225837323</v>
      </c>
      <c r="F79">
        <v>43.8</v>
      </c>
      <c r="G79" t="s">
        <v>226</v>
      </c>
      <c r="I79" t="str">
        <f t="shared" si="4"/>
        <v>NGC1288</v>
      </c>
      <c r="J79" s="4">
        <f t="shared" si="3"/>
        <v>1.4396666666666667E-2</v>
      </c>
      <c r="K79" t="str">
        <f t="shared" si="5"/>
        <v>SABb</v>
      </c>
    </row>
    <row r="80" spans="1:11">
      <c r="A80" t="s">
        <v>321</v>
      </c>
      <c r="B80">
        <v>49.809237000000003</v>
      </c>
      <c r="C80">
        <v>-19.10012</v>
      </c>
      <c r="D80">
        <v>1413</v>
      </c>
      <c r="E80">
        <v>143.92997356087901</v>
      </c>
      <c r="F80">
        <v>39.200000000000003</v>
      </c>
      <c r="G80" t="s">
        <v>235</v>
      </c>
      <c r="I80" t="str">
        <f t="shared" si="4"/>
        <v>NGC1297</v>
      </c>
      <c r="J80" s="4">
        <f t="shared" si="3"/>
        <v>4.7099999999999998E-3</v>
      </c>
      <c r="K80" t="str">
        <f t="shared" si="5"/>
        <v>E-SO</v>
      </c>
    </row>
    <row r="81" spans="1:11">
      <c r="A81" t="s">
        <v>322</v>
      </c>
      <c r="B81">
        <v>49.9510875</v>
      </c>
      <c r="C81">
        <v>41.51155</v>
      </c>
      <c r="D81">
        <v>5393</v>
      </c>
      <c r="E81">
        <v>129.46466199051801</v>
      </c>
      <c r="F81">
        <v>57.9</v>
      </c>
      <c r="G81" t="s">
        <v>259</v>
      </c>
      <c r="I81" t="str">
        <f t="shared" si="4"/>
        <v>NGC1275</v>
      </c>
      <c r="J81" s="4">
        <f t="shared" si="3"/>
        <v>1.7976666666666665E-2</v>
      </c>
      <c r="K81" t="str">
        <f t="shared" si="5"/>
        <v>S0</v>
      </c>
    </row>
    <row r="82" spans="1:11">
      <c r="A82" t="s">
        <v>323</v>
      </c>
      <c r="B82">
        <v>50.264217000000002</v>
      </c>
      <c r="C82">
        <v>-37.101680000000002</v>
      </c>
      <c r="D82">
        <v>1566</v>
      </c>
      <c r="E82">
        <v>126.80935631333401</v>
      </c>
      <c r="F82">
        <v>42.7</v>
      </c>
      <c r="G82" t="s">
        <v>230</v>
      </c>
      <c r="I82" t="str">
        <f t="shared" si="4"/>
        <v>NGC1310</v>
      </c>
      <c r="J82" s="4">
        <f t="shared" si="3"/>
        <v>5.2199999999999998E-3</v>
      </c>
      <c r="K82" t="str">
        <f t="shared" si="5"/>
        <v>Sc</v>
      </c>
    </row>
    <row r="83" spans="1:11">
      <c r="A83" t="s">
        <v>324</v>
      </c>
      <c r="B83">
        <v>50.523899999999998</v>
      </c>
      <c r="C83">
        <v>-37.5867</v>
      </c>
      <c r="D83">
        <v>1392</v>
      </c>
      <c r="E83">
        <v>158.54454389129401</v>
      </c>
      <c r="F83">
        <v>59.1</v>
      </c>
      <c r="G83" t="s">
        <v>312</v>
      </c>
      <c r="I83" t="str">
        <f t="shared" si="4"/>
        <v>PGC012625</v>
      </c>
      <c r="J83" s="4">
        <f t="shared" si="3"/>
        <v>4.64E-3</v>
      </c>
      <c r="K83" t="str">
        <f t="shared" si="5"/>
        <v>IB</v>
      </c>
    </row>
    <row r="84" spans="1:11">
      <c r="A84" t="s">
        <v>325</v>
      </c>
      <c r="B84">
        <v>50.527444500000001</v>
      </c>
      <c r="C84">
        <v>-15.40002</v>
      </c>
      <c r="D84">
        <v>1986</v>
      </c>
      <c r="E84">
        <v>143.26868389612301</v>
      </c>
      <c r="F84">
        <v>20.8</v>
      </c>
      <c r="G84" t="s">
        <v>223</v>
      </c>
      <c r="I84" t="str">
        <f t="shared" si="4"/>
        <v>NGC1309</v>
      </c>
      <c r="J84" s="4">
        <f t="shared" si="3"/>
        <v>6.62E-3</v>
      </c>
      <c r="K84" t="str">
        <f t="shared" si="5"/>
        <v>Sbc</v>
      </c>
    </row>
    <row r="85" spans="1:11">
      <c r="A85" t="s">
        <v>326</v>
      </c>
      <c r="B85">
        <v>50.729857500000001</v>
      </c>
      <c r="C85">
        <v>-11.20345</v>
      </c>
      <c r="D85">
        <v>2677</v>
      </c>
      <c r="E85">
        <v>121.38114912143899</v>
      </c>
      <c r="F85">
        <v>56.2</v>
      </c>
      <c r="G85" t="s">
        <v>269</v>
      </c>
      <c r="I85" t="str">
        <f t="shared" si="4"/>
        <v>PGC012664</v>
      </c>
      <c r="J85" s="4">
        <f t="shared" si="3"/>
        <v>8.9233333333333335E-3</v>
      </c>
      <c r="K85" t="str">
        <f t="shared" si="5"/>
        <v>Scd</v>
      </c>
    </row>
    <row r="86" spans="1:11">
      <c r="A86" t="s">
        <v>327</v>
      </c>
      <c r="B86">
        <v>51.286731000000003</v>
      </c>
      <c r="C86">
        <v>-36.363079999999997</v>
      </c>
      <c r="D86">
        <v>1602</v>
      </c>
      <c r="E86">
        <v>126.226693081192</v>
      </c>
      <c r="F86">
        <v>58.1</v>
      </c>
      <c r="G86" t="s">
        <v>221</v>
      </c>
      <c r="I86" t="str">
        <f t="shared" si="4"/>
        <v>NGC1326A</v>
      </c>
      <c r="J86" s="4">
        <f t="shared" si="3"/>
        <v>5.3400000000000001E-3</v>
      </c>
      <c r="K86" t="str">
        <f t="shared" si="5"/>
        <v>Sm</v>
      </c>
    </row>
    <row r="87" spans="1:11">
      <c r="A87" t="s">
        <v>328</v>
      </c>
      <c r="B87">
        <v>51.416165999999997</v>
      </c>
      <c r="C87">
        <v>-52.785469999999997</v>
      </c>
      <c r="D87">
        <v>790</v>
      </c>
      <c r="E87">
        <v>136.191874365335</v>
      </c>
      <c r="F87">
        <v>59.4</v>
      </c>
      <c r="G87" t="s">
        <v>230</v>
      </c>
      <c r="I87" t="str">
        <f t="shared" si="4"/>
        <v>IC1933</v>
      </c>
      <c r="J87" s="4">
        <f t="shared" si="3"/>
        <v>2.6333333333333334E-3</v>
      </c>
      <c r="K87" t="str">
        <f t="shared" si="5"/>
        <v>Sc</v>
      </c>
    </row>
    <row r="88" spans="1:11">
      <c r="A88" t="s">
        <v>329</v>
      </c>
      <c r="B88">
        <v>51.735374999999998</v>
      </c>
      <c r="C88">
        <v>68.581190000000007</v>
      </c>
      <c r="D88">
        <v>2166</v>
      </c>
      <c r="E88">
        <v>155.29277047605601</v>
      </c>
      <c r="F88">
        <v>44.2</v>
      </c>
      <c r="G88" t="s">
        <v>230</v>
      </c>
      <c r="I88" t="str">
        <f t="shared" si="4"/>
        <v>UGC02729</v>
      </c>
      <c r="J88" s="4">
        <f t="shared" si="3"/>
        <v>7.2199999999999999E-3</v>
      </c>
      <c r="K88" t="str">
        <f t="shared" si="5"/>
        <v>Sc</v>
      </c>
    </row>
    <row r="89" spans="1:11">
      <c r="A89" t="s">
        <v>330</v>
      </c>
      <c r="B89">
        <v>52.880791500000001</v>
      </c>
      <c r="C89">
        <v>-51.904859999999999</v>
      </c>
      <c r="D89">
        <v>792</v>
      </c>
      <c r="E89">
        <v>179.53585808995899</v>
      </c>
      <c r="F89">
        <v>57.8</v>
      </c>
      <c r="G89" t="s">
        <v>261</v>
      </c>
      <c r="I89" t="str">
        <f t="shared" si="4"/>
        <v>IC1954</v>
      </c>
      <c r="J89" s="4">
        <f t="shared" si="3"/>
        <v>2.64E-3</v>
      </c>
      <c r="K89" t="str">
        <f t="shared" si="5"/>
        <v>Sb</v>
      </c>
    </row>
    <row r="90" spans="1:11">
      <c r="A90" t="s">
        <v>331</v>
      </c>
      <c r="B90">
        <v>53.424499500000003</v>
      </c>
      <c r="C90">
        <v>-21.47861</v>
      </c>
      <c r="D90">
        <v>1686</v>
      </c>
      <c r="E90">
        <v>135.878664423147</v>
      </c>
      <c r="F90">
        <v>59.8</v>
      </c>
      <c r="G90" t="s">
        <v>230</v>
      </c>
      <c r="I90" t="str">
        <f t="shared" si="4"/>
        <v>IC1953</v>
      </c>
      <c r="J90" s="4">
        <f t="shared" si="3"/>
        <v>5.62E-3</v>
      </c>
      <c r="K90" t="str">
        <f t="shared" si="5"/>
        <v>Sc</v>
      </c>
    </row>
    <row r="91" spans="1:11">
      <c r="A91" t="s">
        <v>332</v>
      </c>
      <c r="B91">
        <v>53.819085000000001</v>
      </c>
      <c r="C91">
        <v>-35.226329999999997</v>
      </c>
      <c r="D91">
        <v>1066</v>
      </c>
      <c r="E91">
        <v>173.04190538701701</v>
      </c>
      <c r="F91">
        <v>29.3</v>
      </c>
      <c r="G91" t="s">
        <v>246</v>
      </c>
      <c r="I91" t="str">
        <f t="shared" si="4"/>
        <v>NGC1374</v>
      </c>
      <c r="J91" s="4">
        <f t="shared" si="3"/>
        <v>3.5533333333333333E-3</v>
      </c>
      <c r="K91" t="str">
        <f t="shared" si="5"/>
        <v>E</v>
      </c>
    </row>
    <row r="92" spans="1:11">
      <c r="A92" t="s">
        <v>333</v>
      </c>
      <c r="B92">
        <v>54.015945000000002</v>
      </c>
      <c r="C92">
        <v>-35.441160000000004</v>
      </c>
      <c r="D92">
        <v>1095</v>
      </c>
      <c r="E92">
        <v>159.64348605974101</v>
      </c>
      <c r="F92">
        <v>22.9</v>
      </c>
      <c r="G92" t="s">
        <v>246</v>
      </c>
      <c r="I92" t="str">
        <f t="shared" si="4"/>
        <v>NGC1379</v>
      </c>
      <c r="J92" s="4">
        <f t="shared" si="3"/>
        <v>3.65E-3</v>
      </c>
      <c r="K92" t="str">
        <f t="shared" si="5"/>
        <v>E</v>
      </c>
    </row>
    <row r="93" spans="1:11">
      <c r="A93" t="s">
        <v>334</v>
      </c>
      <c r="B93">
        <v>54.188413500000003</v>
      </c>
      <c r="C93">
        <v>-36.256149999999998</v>
      </c>
      <c r="D93">
        <v>1186</v>
      </c>
      <c r="E93">
        <v>133.09177174412699</v>
      </c>
      <c r="F93">
        <v>42.6</v>
      </c>
      <c r="G93" t="s">
        <v>239</v>
      </c>
      <c r="I93" t="str">
        <f t="shared" si="4"/>
        <v>NGC1369</v>
      </c>
      <c r="J93" s="4">
        <f t="shared" si="3"/>
        <v>3.953333333333333E-3</v>
      </c>
      <c r="K93" t="str">
        <f t="shared" si="5"/>
        <v>S0-a</v>
      </c>
    </row>
    <row r="94" spans="1:11">
      <c r="A94" t="s">
        <v>335</v>
      </c>
      <c r="B94">
        <v>54.609603</v>
      </c>
      <c r="C94">
        <v>-4.30755</v>
      </c>
      <c r="D94">
        <v>3968</v>
      </c>
      <c r="E94">
        <v>130.062236007373</v>
      </c>
      <c r="F94">
        <v>47</v>
      </c>
      <c r="G94" t="s">
        <v>221</v>
      </c>
      <c r="I94" t="str">
        <f t="shared" si="4"/>
        <v>PGC013417</v>
      </c>
      <c r="J94" s="4">
        <f t="shared" si="3"/>
        <v>1.3226666666666666E-2</v>
      </c>
      <c r="K94" t="str">
        <f t="shared" si="5"/>
        <v>Sm</v>
      </c>
    </row>
    <row r="95" spans="1:11">
      <c r="A95" t="s">
        <v>336</v>
      </c>
      <c r="B95">
        <v>54.68712</v>
      </c>
      <c r="C95">
        <v>-44.100720000000003</v>
      </c>
      <c r="D95">
        <v>756</v>
      </c>
      <c r="E95">
        <v>147.28253008979999</v>
      </c>
      <c r="F95">
        <v>55.5</v>
      </c>
      <c r="G95" t="s">
        <v>235</v>
      </c>
      <c r="I95" t="str">
        <f t="shared" si="4"/>
        <v>NGC1411</v>
      </c>
      <c r="J95" s="4">
        <f t="shared" si="3"/>
        <v>2.5200000000000001E-3</v>
      </c>
      <c r="K95" t="str">
        <f t="shared" si="5"/>
        <v>E-SO</v>
      </c>
    </row>
    <row r="96" spans="1:11">
      <c r="A96" t="s">
        <v>337</v>
      </c>
      <c r="B96">
        <v>54.878537999999999</v>
      </c>
      <c r="C96">
        <v>-18.68815</v>
      </c>
      <c r="D96">
        <v>424</v>
      </c>
      <c r="E96">
        <v>168.32600053487101</v>
      </c>
      <c r="F96">
        <v>32.6</v>
      </c>
      <c r="G96" t="s">
        <v>246</v>
      </c>
      <c r="I96" t="str">
        <f t="shared" si="4"/>
        <v>NGC1400</v>
      </c>
      <c r="J96" s="4">
        <f t="shared" si="3"/>
        <v>1.4133333333333333E-3</v>
      </c>
      <c r="K96" t="str">
        <f t="shared" si="5"/>
        <v>E</v>
      </c>
    </row>
    <row r="97" spans="1:11">
      <c r="A97" t="s">
        <v>338</v>
      </c>
      <c r="B97">
        <v>55.038822000000003</v>
      </c>
      <c r="C97">
        <v>-35.624510000000001</v>
      </c>
      <c r="D97">
        <v>1796</v>
      </c>
      <c r="E97">
        <v>135.878664423147</v>
      </c>
      <c r="F97">
        <v>59</v>
      </c>
      <c r="G97" t="s">
        <v>312</v>
      </c>
      <c r="I97" t="str">
        <f t="shared" si="4"/>
        <v>NGC1427A</v>
      </c>
      <c r="J97" s="4">
        <f t="shared" si="3"/>
        <v>5.986666666666667E-3</v>
      </c>
      <c r="K97" t="str">
        <f t="shared" si="5"/>
        <v>IB</v>
      </c>
    </row>
    <row r="98" spans="1:11">
      <c r="A98" t="s">
        <v>339</v>
      </c>
      <c r="B98">
        <v>55.904355000000002</v>
      </c>
      <c r="C98">
        <v>-35.85304</v>
      </c>
      <c r="D98">
        <v>1158</v>
      </c>
      <c r="E98">
        <v>178.29998226393599</v>
      </c>
      <c r="F98">
        <v>48.1</v>
      </c>
      <c r="G98" t="s">
        <v>232</v>
      </c>
      <c r="I98" t="str">
        <f t="shared" si="4"/>
        <v>NGC1436</v>
      </c>
      <c r="J98" s="4">
        <f t="shared" si="3"/>
        <v>3.8600000000000001E-3</v>
      </c>
      <c r="K98" t="str">
        <f t="shared" si="5"/>
        <v>Sab</v>
      </c>
    </row>
    <row r="99" spans="1:11">
      <c r="A99" t="s">
        <v>340</v>
      </c>
      <c r="B99">
        <v>56.208309</v>
      </c>
      <c r="C99">
        <v>-21.920719999999999</v>
      </c>
      <c r="D99">
        <v>1487</v>
      </c>
      <c r="E99">
        <v>177.88988454335399</v>
      </c>
      <c r="F99">
        <v>23.9</v>
      </c>
      <c r="G99" t="s">
        <v>246</v>
      </c>
      <c r="I99" t="str">
        <f t="shared" si="4"/>
        <v>NGC1439</v>
      </c>
      <c r="J99" s="4">
        <f t="shared" si="3"/>
        <v>4.9566666666666665E-3</v>
      </c>
      <c r="K99" t="str">
        <f t="shared" si="5"/>
        <v>E</v>
      </c>
    </row>
    <row r="100" spans="1:11">
      <c r="A100" t="s">
        <v>341</v>
      </c>
      <c r="B100">
        <v>56.262084000000002</v>
      </c>
      <c r="C100">
        <v>-18.266030000000001</v>
      </c>
      <c r="D100">
        <v>1432</v>
      </c>
      <c r="E100">
        <v>157.09097428388401</v>
      </c>
      <c r="F100">
        <v>47.7</v>
      </c>
      <c r="G100" t="s">
        <v>259</v>
      </c>
      <c r="I100" t="str">
        <f t="shared" si="4"/>
        <v>NGC1440</v>
      </c>
      <c r="J100" s="4">
        <f t="shared" si="3"/>
        <v>4.7733333333333334E-3</v>
      </c>
      <c r="K100" t="str">
        <f t="shared" si="5"/>
        <v>S0</v>
      </c>
    </row>
    <row r="101" spans="1:11">
      <c r="A101" t="s">
        <v>342</v>
      </c>
      <c r="B101">
        <v>56.3038965</v>
      </c>
      <c r="C101">
        <v>67.864660000000001</v>
      </c>
      <c r="D101">
        <v>166</v>
      </c>
      <c r="E101">
        <v>150.020722360652</v>
      </c>
      <c r="F101">
        <v>53.8</v>
      </c>
      <c r="G101" t="s">
        <v>284</v>
      </c>
      <c r="I101" t="str">
        <f t="shared" si="4"/>
        <v>PGC166077</v>
      </c>
      <c r="J101" s="4">
        <f t="shared" si="3"/>
        <v>5.533333333333333E-4</v>
      </c>
      <c r="K101" t="str">
        <f t="shared" si="5"/>
        <v>I</v>
      </c>
    </row>
    <row r="102" spans="1:11">
      <c r="A102" t="s">
        <v>343</v>
      </c>
      <c r="B102">
        <v>56.321178000000003</v>
      </c>
      <c r="C102">
        <v>76.638350000000003</v>
      </c>
      <c r="D102">
        <v>2808</v>
      </c>
      <c r="E102">
        <v>140.65373046351399</v>
      </c>
      <c r="F102">
        <v>41.2</v>
      </c>
      <c r="G102" t="s">
        <v>344</v>
      </c>
      <c r="I102" t="str">
        <f t="shared" si="4"/>
        <v>IC0334</v>
      </c>
      <c r="J102" s="4">
        <f t="shared" si="3"/>
        <v>9.3600000000000003E-3</v>
      </c>
      <c r="K102" t="str">
        <f t="shared" si="5"/>
        <v>S?</v>
      </c>
    </row>
    <row r="103" spans="1:11">
      <c r="A103" t="s">
        <v>345</v>
      </c>
      <c r="B103">
        <v>56.342733000000003</v>
      </c>
      <c r="C103">
        <v>-18.633559999999999</v>
      </c>
      <c r="D103">
        <v>1587</v>
      </c>
      <c r="E103">
        <v>143.59892835643601</v>
      </c>
      <c r="F103">
        <v>46.5</v>
      </c>
      <c r="G103" t="s">
        <v>239</v>
      </c>
      <c r="I103" t="str">
        <f t="shared" si="4"/>
        <v>NGC1452</v>
      </c>
      <c r="J103" s="4">
        <f t="shared" si="3"/>
        <v>5.2900000000000004E-3</v>
      </c>
      <c r="K103" t="str">
        <f t="shared" si="5"/>
        <v>S0-a</v>
      </c>
    </row>
    <row r="104" spans="1:11">
      <c r="A104" t="s">
        <v>346</v>
      </c>
      <c r="B104">
        <v>56.770004999999998</v>
      </c>
      <c r="C104">
        <v>-33.70975</v>
      </c>
      <c r="D104">
        <v>852</v>
      </c>
      <c r="E104">
        <v>168.71405019441801</v>
      </c>
      <c r="F104">
        <v>29.1</v>
      </c>
      <c r="G104" t="s">
        <v>226</v>
      </c>
      <c r="I104" t="str">
        <f t="shared" si="4"/>
        <v>IC1993</v>
      </c>
      <c r="J104" s="4">
        <f t="shared" si="3"/>
        <v>2.8400000000000001E-3</v>
      </c>
      <c r="K104" t="str">
        <f t="shared" si="5"/>
        <v>SABb</v>
      </c>
    </row>
    <row r="105" spans="1:11">
      <c r="A105" t="s">
        <v>347</v>
      </c>
      <c r="B105">
        <v>57.058666500000001</v>
      </c>
      <c r="C105">
        <v>-21.47447</v>
      </c>
      <c r="D105">
        <v>1397</v>
      </c>
      <c r="E105">
        <v>148.98797977443201</v>
      </c>
      <c r="F105">
        <v>56.1</v>
      </c>
      <c r="G105" t="s">
        <v>244</v>
      </c>
      <c r="I105" t="str">
        <f t="shared" si="4"/>
        <v>ESO549-018</v>
      </c>
      <c r="J105" s="4">
        <f t="shared" si="3"/>
        <v>4.6566666666666666E-3</v>
      </c>
      <c r="K105" t="str">
        <f t="shared" si="5"/>
        <v>SABc</v>
      </c>
    </row>
    <row r="106" spans="1:11">
      <c r="A106" t="s">
        <v>348</v>
      </c>
      <c r="B106">
        <v>58.001740499999997</v>
      </c>
      <c r="C106">
        <v>-83.83126</v>
      </c>
      <c r="D106">
        <v>1437</v>
      </c>
      <c r="E106">
        <v>171.85068498704999</v>
      </c>
      <c r="F106">
        <v>55.2</v>
      </c>
      <c r="G106" t="s">
        <v>349</v>
      </c>
      <c r="I106" t="str">
        <f t="shared" si="4"/>
        <v>IC2051</v>
      </c>
      <c r="J106" s="4">
        <f t="shared" si="3"/>
        <v>4.79E-3</v>
      </c>
      <c r="K106" t="str">
        <f t="shared" si="5"/>
        <v>SBbc</v>
      </c>
    </row>
    <row r="107" spans="1:11">
      <c r="A107" t="s">
        <v>350</v>
      </c>
      <c r="B107">
        <v>58.618653000000002</v>
      </c>
      <c r="C107">
        <v>-35.967199999999998</v>
      </c>
      <c r="D107">
        <v>1137</v>
      </c>
      <c r="E107">
        <v>141.302950207393</v>
      </c>
      <c r="F107">
        <v>43.9</v>
      </c>
      <c r="G107" t="s">
        <v>246</v>
      </c>
      <c r="I107" t="str">
        <f t="shared" si="4"/>
        <v>IC2006</v>
      </c>
      <c r="J107" s="4">
        <f t="shared" si="3"/>
        <v>3.79E-3</v>
      </c>
      <c r="K107" t="str">
        <f t="shared" si="5"/>
        <v>E</v>
      </c>
    </row>
    <row r="108" spans="1:11">
      <c r="A108" t="s">
        <v>351</v>
      </c>
      <c r="B108">
        <v>58.941980999999998</v>
      </c>
      <c r="C108">
        <v>-42.367150000000002</v>
      </c>
      <c r="D108">
        <v>603</v>
      </c>
      <c r="E108">
        <v>160.01151951991699</v>
      </c>
      <c r="F108">
        <v>43.5</v>
      </c>
      <c r="G108" t="s">
        <v>269</v>
      </c>
      <c r="I108" t="str">
        <f t="shared" si="4"/>
        <v>NGC1487</v>
      </c>
      <c r="J108" s="4">
        <f t="shared" si="3"/>
        <v>2.0100000000000001E-3</v>
      </c>
      <c r="K108" t="str">
        <f t="shared" si="5"/>
        <v>Scd</v>
      </c>
    </row>
    <row r="109" spans="1:11">
      <c r="A109" t="s">
        <v>352</v>
      </c>
      <c r="B109">
        <v>60.254416499999998</v>
      </c>
      <c r="C109">
        <v>74.083889999999997</v>
      </c>
      <c r="D109">
        <v>2742</v>
      </c>
      <c r="E109">
        <v>161.492068731345</v>
      </c>
      <c r="F109">
        <v>53.5</v>
      </c>
      <c r="G109" t="s">
        <v>261</v>
      </c>
      <c r="I109" t="str">
        <f t="shared" si="4"/>
        <v>UGC02906</v>
      </c>
      <c r="J109" s="4">
        <f t="shared" si="3"/>
        <v>9.1400000000000006E-3</v>
      </c>
      <c r="K109" t="str">
        <f t="shared" si="5"/>
        <v>Sb</v>
      </c>
    </row>
    <row r="110" spans="1:11">
      <c r="A110" t="s">
        <v>353</v>
      </c>
      <c r="B110">
        <v>66.808640999999994</v>
      </c>
      <c r="C110">
        <v>-62.79515</v>
      </c>
      <c r="D110" t="s">
        <v>354</v>
      </c>
      <c r="E110">
        <v>134.94327575749901</v>
      </c>
      <c r="F110">
        <v>53.4</v>
      </c>
      <c r="G110" t="s">
        <v>259</v>
      </c>
      <c r="I110" t="str">
        <f t="shared" si="4"/>
        <v>PGC015131</v>
      </c>
      <c r="J110" s="4">
        <f>IF(TRIM(D110) = "-", 0, IF(D110/300000 &lt; 0, 0, D110/300000))</f>
        <v>0</v>
      </c>
      <c r="K110" t="str">
        <f t="shared" si="5"/>
        <v>S0</v>
      </c>
    </row>
    <row r="111" spans="1:11">
      <c r="A111" t="s">
        <v>355</v>
      </c>
      <c r="B111">
        <v>70.560598499999998</v>
      </c>
      <c r="C111">
        <v>-20.434740000000001</v>
      </c>
      <c r="D111">
        <v>1424</v>
      </c>
      <c r="E111">
        <v>162.98636185681499</v>
      </c>
      <c r="F111">
        <v>17.2</v>
      </c>
      <c r="G111" t="s">
        <v>261</v>
      </c>
      <c r="I111" t="str">
        <f t="shared" si="4"/>
        <v>NGC1640</v>
      </c>
      <c r="J111" s="4">
        <f t="shared" ref="J111:J174" si="6">IF(TRIM(D111) = "-", 0, IF(D111/300000 &lt; 0, 0, D111/300000))</f>
        <v>4.7466666666666664E-3</v>
      </c>
      <c r="K111" t="str">
        <f t="shared" si="5"/>
        <v>Sb</v>
      </c>
    </row>
    <row r="112" spans="1:11">
      <c r="A112" t="s">
        <v>356</v>
      </c>
      <c r="B112">
        <v>72.099469499999998</v>
      </c>
      <c r="C112">
        <v>-59.800359999999998</v>
      </c>
      <c r="D112">
        <v>940</v>
      </c>
      <c r="E112">
        <v>147.96234658771701</v>
      </c>
      <c r="F112">
        <v>48.2</v>
      </c>
      <c r="G112" t="s">
        <v>286</v>
      </c>
      <c r="I112" t="str">
        <f t="shared" si="4"/>
        <v>NGC1688</v>
      </c>
      <c r="J112" s="4">
        <f t="shared" si="6"/>
        <v>3.1333333333333335E-3</v>
      </c>
      <c r="K112" t="str">
        <f t="shared" si="5"/>
        <v>SBc</v>
      </c>
    </row>
    <row r="113" spans="1:11">
      <c r="A113" t="s">
        <v>357</v>
      </c>
      <c r="B113">
        <v>72.293986500000003</v>
      </c>
      <c r="C113">
        <v>-29.206399999999999</v>
      </c>
      <c r="D113">
        <v>1263</v>
      </c>
      <c r="E113">
        <v>146.94381419393801</v>
      </c>
      <c r="F113">
        <v>49.4</v>
      </c>
      <c r="G113" t="s">
        <v>255</v>
      </c>
      <c r="I113" t="str">
        <f t="shared" si="4"/>
        <v>ESO421-019</v>
      </c>
      <c r="J113" s="4">
        <f t="shared" si="6"/>
        <v>4.2100000000000002E-3</v>
      </c>
      <c r="K113" t="str">
        <f t="shared" si="5"/>
        <v>SABm</v>
      </c>
    </row>
    <row r="114" spans="1:11">
      <c r="A114" t="s">
        <v>358</v>
      </c>
      <c r="B114">
        <v>73.217250000000007</v>
      </c>
      <c r="C114">
        <v>-59.742190000000001</v>
      </c>
      <c r="D114">
        <v>1238</v>
      </c>
      <c r="E114">
        <v>160.75008960531699</v>
      </c>
      <c r="F114">
        <v>21.1</v>
      </c>
      <c r="G114" t="s">
        <v>237</v>
      </c>
      <c r="I114" t="str">
        <f t="shared" si="4"/>
        <v>NGC1703</v>
      </c>
      <c r="J114" s="4">
        <f t="shared" si="6"/>
        <v>4.1266666666666665E-3</v>
      </c>
      <c r="K114" t="str">
        <f t="shared" si="5"/>
        <v>SBb</v>
      </c>
    </row>
    <row r="115" spans="1:11">
      <c r="A115" t="s">
        <v>359</v>
      </c>
      <c r="B115">
        <v>73.220719500000001</v>
      </c>
      <c r="C115">
        <v>-25.24578</v>
      </c>
      <c r="D115">
        <v>1173</v>
      </c>
      <c r="E115">
        <v>134.323275688167</v>
      </c>
      <c r="F115">
        <v>53.4</v>
      </c>
      <c r="G115" t="s">
        <v>360</v>
      </c>
      <c r="I115" t="str">
        <f t="shared" si="4"/>
        <v>ESO485-021</v>
      </c>
      <c r="J115" s="4">
        <f t="shared" si="6"/>
        <v>3.9100000000000003E-3</v>
      </c>
      <c r="K115" t="str">
        <f t="shared" si="5"/>
        <v>Sd</v>
      </c>
    </row>
    <row r="116" spans="1:11">
      <c r="A116" t="s">
        <v>361</v>
      </c>
      <c r="B116">
        <v>74.495533499999993</v>
      </c>
      <c r="C116">
        <v>68.323509999999999</v>
      </c>
      <c r="D116">
        <v>1117</v>
      </c>
      <c r="E116">
        <v>142.939159686696</v>
      </c>
      <c r="F116">
        <v>54.2</v>
      </c>
      <c r="G116" t="s">
        <v>230</v>
      </c>
      <c r="I116" t="str">
        <f t="shared" si="4"/>
        <v>IC0396</v>
      </c>
      <c r="J116" s="4">
        <f t="shared" si="6"/>
        <v>3.7233333333333333E-3</v>
      </c>
      <c r="K116" t="str">
        <f t="shared" si="5"/>
        <v>Sc</v>
      </c>
    </row>
    <row r="117" spans="1:11">
      <c r="A117" t="s">
        <v>362</v>
      </c>
      <c r="B117">
        <v>77.028312</v>
      </c>
      <c r="C117">
        <v>-38.31203</v>
      </c>
      <c r="D117">
        <v>778</v>
      </c>
      <c r="E117">
        <v>175.04563429356401</v>
      </c>
      <c r="F117">
        <v>53</v>
      </c>
      <c r="G117" t="s">
        <v>266</v>
      </c>
      <c r="I117" t="str">
        <f t="shared" si="4"/>
        <v>ESO305-009</v>
      </c>
      <c r="J117" s="4">
        <f t="shared" si="6"/>
        <v>2.5933333333333333E-3</v>
      </c>
      <c r="K117" t="str">
        <f t="shared" si="5"/>
        <v>SBd</v>
      </c>
    </row>
    <row r="118" spans="1:11">
      <c r="A118" t="s">
        <v>363</v>
      </c>
      <c r="B118">
        <v>77.695734000000002</v>
      </c>
      <c r="C118">
        <v>-31.597159999999999</v>
      </c>
      <c r="D118">
        <v>754</v>
      </c>
      <c r="E118">
        <v>152.10773319460299</v>
      </c>
      <c r="F118">
        <v>27.1</v>
      </c>
      <c r="G118" t="s">
        <v>228</v>
      </c>
      <c r="I118" t="str">
        <f t="shared" si="4"/>
        <v>ESO422-041</v>
      </c>
      <c r="J118" s="4">
        <f t="shared" si="6"/>
        <v>2.5133333333333331E-3</v>
      </c>
      <c r="K118" t="str">
        <f t="shared" si="5"/>
        <v>SABd</v>
      </c>
    </row>
    <row r="119" spans="1:11">
      <c r="A119" t="s">
        <v>364</v>
      </c>
      <c r="B119">
        <v>77.920318499999993</v>
      </c>
      <c r="C119">
        <v>-14.789479999999999</v>
      </c>
      <c r="D119">
        <v>1823</v>
      </c>
      <c r="E119">
        <v>164.87365316867999</v>
      </c>
      <c r="F119">
        <v>50.5</v>
      </c>
      <c r="G119" t="s">
        <v>244</v>
      </c>
      <c r="I119" t="str">
        <f t="shared" si="4"/>
        <v>PGC016894</v>
      </c>
      <c r="J119" s="4">
        <f t="shared" si="6"/>
        <v>6.0766666666666668E-3</v>
      </c>
      <c r="K119" t="str">
        <f t="shared" si="5"/>
        <v>SABc</v>
      </c>
    </row>
    <row r="120" spans="1:11">
      <c r="A120" t="s">
        <v>365</v>
      </c>
      <c r="B120">
        <v>79.951628999999997</v>
      </c>
      <c r="C120">
        <v>-32.14358</v>
      </c>
      <c r="D120">
        <v>1018</v>
      </c>
      <c r="E120">
        <v>144.927655476929</v>
      </c>
      <c r="F120">
        <v>52.4</v>
      </c>
      <c r="G120" t="s">
        <v>366</v>
      </c>
      <c r="I120" t="str">
        <f t="shared" si="4"/>
        <v>NGC1879</v>
      </c>
      <c r="J120" s="4">
        <f t="shared" si="6"/>
        <v>3.3933333333333333E-3</v>
      </c>
      <c r="K120" t="str">
        <f t="shared" si="5"/>
        <v>SBm</v>
      </c>
    </row>
    <row r="121" spans="1:11">
      <c r="A121" t="s">
        <v>367</v>
      </c>
      <c r="B121">
        <v>82.058806500000003</v>
      </c>
      <c r="C121">
        <v>-16.12434</v>
      </c>
      <c r="D121">
        <v>2012</v>
      </c>
      <c r="E121">
        <v>134.63290034919399</v>
      </c>
      <c r="F121">
        <v>19.5</v>
      </c>
      <c r="G121" t="s">
        <v>230</v>
      </c>
      <c r="I121" t="str">
        <f t="shared" si="4"/>
        <v>PGC017323</v>
      </c>
      <c r="J121" s="4">
        <f t="shared" si="6"/>
        <v>6.7066666666666663E-3</v>
      </c>
      <c r="K121" t="str">
        <f t="shared" si="5"/>
        <v>Sc</v>
      </c>
    </row>
    <row r="122" spans="1:11">
      <c r="A122" t="s">
        <v>368</v>
      </c>
      <c r="B122">
        <v>83.035499999999999</v>
      </c>
      <c r="C122">
        <v>-7.9181699999999999</v>
      </c>
      <c r="D122">
        <v>3423</v>
      </c>
      <c r="E122">
        <v>177.88988454335399</v>
      </c>
      <c r="F122">
        <v>43</v>
      </c>
      <c r="G122" t="s">
        <v>223</v>
      </c>
      <c r="I122" t="str">
        <f t="shared" si="4"/>
        <v>IC0421</v>
      </c>
      <c r="J122" s="4">
        <f t="shared" si="6"/>
        <v>1.141E-2</v>
      </c>
      <c r="K122" t="str">
        <f t="shared" si="5"/>
        <v>Sbc</v>
      </c>
    </row>
    <row r="123" spans="1:11">
      <c r="A123" t="s">
        <v>369</v>
      </c>
      <c r="B123">
        <v>85.253865000000005</v>
      </c>
      <c r="C123">
        <v>-35.708399999999997</v>
      </c>
      <c r="D123">
        <v>1041</v>
      </c>
      <c r="E123">
        <v>159.276342812227</v>
      </c>
      <c r="F123">
        <v>58.9</v>
      </c>
      <c r="G123" t="s">
        <v>269</v>
      </c>
      <c r="I123" t="str">
        <f t="shared" si="4"/>
        <v>ESO363-015</v>
      </c>
      <c r="J123" s="4">
        <f t="shared" si="6"/>
        <v>3.47E-3</v>
      </c>
      <c r="K123" t="str">
        <f t="shared" si="5"/>
        <v>Scd</v>
      </c>
    </row>
    <row r="124" spans="1:11">
      <c r="A124" t="s">
        <v>370</v>
      </c>
      <c r="B124">
        <v>85.462999499999995</v>
      </c>
      <c r="C124">
        <v>-64.301079999999999</v>
      </c>
      <c r="D124">
        <v>902</v>
      </c>
      <c r="E124">
        <v>123.353425465844</v>
      </c>
      <c r="F124">
        <v>26.2</v>
      </c>
      <c r="G124" t="s">
        <v>237</v>
      </c>
      <c r="I124" t="str">
        <f t="shared" si="4"/>
        <v>NGC2082</v>
      </c>
      <c r="J124" s="4">
        <f t="shared" si="6"/>
        <v>3.0066666666666666E-3</v>
      </c>
      <c r="K124" t="str">
        <f t="shared" si="5"/>
        <v>SBb</v>
      </c>
    </row>
    <row r="125" spans="1:11">
      <c r="A125" t="s">
        <v>371</v>
      </c>
      <c r="B125">
        <v>87.727209000000002</v>
      </c>
      <c r="C125">
        <v>-14.78007</v>
      </c>
      <c r="D125">
        <v>747</v>
      </c>
      <c r="E125">
        <v>148.30345098060201</v>
      </c>
      <c r="F125">
        <v>47.9</v>
      </c>
      <c r="G125" t="s">
        <v>269</v>
      </c>
      <c r="I125" t="str">
        <f t="shared" si="4"/>
        <v>PGC017978</v>
      </c>
      <c r="J125" s="4">
        <f t="shared" si="6"/>
        <v>2.49E-3</v>
      </c>
      <c r="K125" t="str">
        <f t="shared" si="5"/>
        <v>Scd</v>
      </c>
    </row>
    <row r="126" spans="1:11">
      <c r="A126" t="s">
        <v>372</v>
      </c>
      <c r="B126">
        <v>88.250366999999997</v>
      </c>
      <c r="C126">
        <v>-17.876010000000001</v>
      </c>
      <c r="D126">
        <v>2955</v>
      </c>
      <c r="E126">
        <v>167.93888950389399</v>
      </c>
      <c r="F126">
        <v>50.9</v>
      </c>
      <c r="G126" t="s">
        <v>244</v>
      </c>
      <c r="I126" t="str">
        <f t="shared" si="4"/>
        <v>IC0438</v>
      </c>
      <c r="J126" s="4">
        <f t="shared" si="6"/>
        <v>9.8499999999999994E-3</v>
      </c>
      <c r="K126" t="str">
        <f t="shared" si="5"/>
        <v>SABc</v>
      </c>
    </row>
    <row r="127" spans="1:11">
      <c r="A127" t="s">
        <v>373</v>
      </c>
      <c r="B127">
        <v>88.723249499999994</v>
      </c>
      <c r="C127">
        <v>46.439360000000001</v>
      </c>
      <c r="D127">
        <v>6283</v>
      </c>
      <c r="E127">
        <v>135.56613758019401</v>
      </c>
      <c r="F127">
        <v>27.3</v>
      </c>
      <c r="G127" t="s">
        <v>349</v>
      </c>
      <c r="I127" t="str">
        <f t="shared" si="4"/>
        <v>UGC03374</v>
      </c>
      <c r="J127" s="4">
        <f t="shared" si="6"/>
        <v>2.0943333333333335E-2</v>
      </c>
      <c r="K127" t="str">
        <f t="shared" si="5"/>
        <v>SBbc</v>
      </c>
    </row>
    <row r="128" spans="1:11">
      <c r="A128" t="s">
        <v>374</v>
      </c>
      <c r="B128">
        <v>90.283300499999996</v>
      </c>
      <c r="C128">
        <v>-23.672409999999999</v>
      </c>
      <c r="D128">
        <v>1648</v>
      </c>
      <c r="E128">
        <v>176.665290657024</v>
      </c>
      <c r="F128">
        <v>43.7</v>
      </c>
      <c r="G128" t="s">
        <v>230</v>
      </c>
      <c r="I128" t="str">
        <f t="shared" si="4"/>
        <v>NGC2139</v>
      </c>
      <c r="J128" s="4">
        <f t="shared" si="6"/>
        <v>5.4933333333333336E-3</v>
      </c>
      <c r="K128" t="str">
        <f t="shared" si="5"/>
        <v>Sc</v>
      </c>
    </row>
    <row r="129" spans="1:11">
      <c r="A129" t="s">
        <v>375</v>
      </c>
      <c r="B129">
        <v>90.968458499999997</v>
      </c>
      <c r="C129">
        <v>-69.577430000000007</v>
      </c>
      <c r="D129">
        <v>4100</v>
      </c>
      <c r="E129">
        <v>160.01151951991699</v>
      </c>
      <c r="F129">
        <v>46.4</v>
      </c>
      <c r="G129" t="s">
        <v>246</v>
      </c>
      <c r="I129" t="str">
        <f t="shared" si="4"/>
        <v>NGC2187</v>
      </c>
      <c r="J129" s="4">
        <f t="shared" si="6"/>
        <v>1.3666666666666667E-2</v>
      </c>
      <c r="K129" t="str">
        <f t="shared" si="5"/>
        <v>E</v>
      </c>
    </row>
    <row r="130" spans="1:11">
      <c r="A130" t="s">
        <v>376</v>
      </c>
      <c r="B130">
        <v>93.040339500000002</v>
      </c>
      <c r="C130">
        <v>-21.80594</v>
      </c>
      <c r="D130">
        <v>2144</v>
      </c>
      <c r="E130">
        <v>166.39919056696601</v>
      </c>
      <c r="F130">
        <v>41.5</v>
      </c>
      <c r="G130" t="s">
        <v>277</v>
      </c>
      <c r="I130" t="str">
        <f t="shared" si="4"/>
        <v>NGC2196</v>
      </c>
      <c r="J130" s="4">
        <f t="shared" si="6"/>
        <v>7.1466666666666666E-3</v>
      </c>
      <c r="K130" t="str">
        <f t="shared" si="5"/>
        <v>Sa</v>
      </c>
    </row>
    <row r="131" spans="1:11">
      <c r="A131" t="s">
        <v>377</v>
      </c>
      <c r="B131">
        <v>95.273227500000004</v>
      </c>
      <c r="C131">
        <v>-20.048359999999999</v>
      </c>
      <c r="D131">
        <v>1808</v>
      </c>
      <c r="E131">
        <v>156.36921609029699</v>
      </c>
      <c r="F131">
        <v>34.299999999999997</v>
      </c>
      <c r="G131" t="s">
        <v>378</v>
      </c>
      <c r="I131" t="str">
        <f t="shared" ref="I131:I194" si="7">TRIM(A131)</f>
        <v>ESO556-015</v>
      </c>
      <c r="J131" s="4">
        <f t="shared" si="6"/>
        <v>6.0266666666666663E-3</v>
      </c>
      <c r="K131" t="str">
        <f t="shared" ref="K131:K194" si="8">TRIM(G131)</f>
        <v>SBab</v>
      </c>
    </row>
    <row r="132" spans="1:11">
      <c r="A132" t="s">
        <v>379</v>
      </c>
      <c r="B132">
        <v>95.411975999999996</v>
      </c>
      <c r="C132">
        <v>-59.74</v>
      </c>
      <c r="D132">
        <v>1981</v>
      </c>
      <c r="E132">
        <v>144.59431556065101</v>
      </c>
      <c r="F132">
        <v>43.7</v>
      </c>
      <c r="G132" t="s">
        <v>349</v>
      </c>
      <c r="I132" t="str">
        <f t="shared" si="7"/>
        <v>ESO121-026</v>
      </c>
      <c r="J132" s="4">
        <f t="shared" si="6"/>
        <v>6.6033333333333335E-3</v>
      </c>
      <c r="K132" t="str">
        <f t="shared" si="8"/>
        <v>SBbc</v>
      </c>
    </row>
    <row r="133" spans="1:11">
      <c r="A133" t="s">
        <v>380</v>
      </c>
      <c r="B133">
        <v>96.149488500000004</v>
      </c>
      <c r="C133">
        <v>-22.838259999999998</v>
      </c>
      <c r="D133">
        <v>2534</v>
      </c>
      <c r="E133">
        <v>169.49278881795101</v>
      </c>
      <c r="F133">
        <v>38.4</v>
      </c>
      <c r="G133" t="s">
        <v>223</v>
      </c>
      <c r="I133" t="str">
        <f t="shared" si="7"/>
        <v>NGC2223</v>
      </c>
      <c r="J133" s="4">
        <f t="shared" si="6"/>
        <v>8.4466666666666666E-3</v>
      </c>
      <c r="K133" t="str">
        <f t="shared" si="8"/>
        <v>Sbc</v>
      </c>
    </row>
    <row r="134" spans="1:11">
      <c r="A134" t="s">
        <v>381</v>
      </c>
      <c r="B134">
        <v>96.491699999999994</v>
      </c>
      <c r="C134">
        <v>-22.00479</v>
      </c>
      <c r="D134">
        <v>2075</v>
      </c>
      <c r="E134">
        <v>136.191874365335</v>
      </c>
      <c r="F134">
        <v>59.6</v>
      </c>
      <c r="G134" t="s">
        <v>230</v>
      </c>
      <c r="I134" t="str">
        <f t="shared" si="7"/>
        <v>NGC2227</v>
      </c>
      <c r="J134" s="4">
        <f t="shared" si="6"/>
        <v>6.9166666666666664E-3</v>
      </c>
      <c r="K134" t="str">
        <f t="shared" si="8"/>
        <v>Sc</v>
      </c>
    </row>
    <row r="135" spans="1:11">
      <c r="A135" t="s">
        <v>382</v>
      </c>
      <c r="B135">
        <v>99.619932000000006</v>
      </c>
      <c r="C135">
        <v>-24.848549999999999</v>
      </c>
      <c r="D135">
        <v>2550</v>
      </c>
      <c r="E135">
        <v>171.85068498704999</v>
      </c>
      <c r="F135">
        <v>55</v>
      </c>
      <c r="G135" t="s">
        <v>378</v>
      </c>
      <c r="I135" t="str">
        <f t="shared" si="7"/>
        <v>NGC2263</v>
      </c>
      <c r="J135" s="4">
        <f t="shared" si="6"/>
        <v>8.5000000000000006E-3</v>
      </c>
      <c r="K135" t="str">
        <f t="shared" si="8"/>
        <v>SBab</v>
      </c>
    </row>
    <row r="136" spans="1:11">
      <c r="A136" t="s">
        <v>383</v>
      </c>
      <c r="B136">
        <v>100.02933299999999</v>
      </c>
      <c r="C136">
        <v>60.080640000000002</v>
      </c>
      <c r="D136">
        <v>2307</v>
      </c>
      <c r="E136">
        <v>120.26833431867</v>
      </c>
      <c r="F136">
        <v>55.1</v>
      </c>
      <c r="G136" t="s">
        <v>244</v>
      </c>
      <c r="I136" t="str">
        <f t="shared" si="7"/>
        <v>NGC2273A</v>
      </c>
      <c r="J136" s="4">
        <f t="shared" si="6"/>
        <v>7.6899999999999998E-3</v>
      </c>
      <c r="K136" t="str">
        <f t="shared" si="8"/>
        <v>SABc</v>
      </c>
    </row>
    <row r="137" spans="1:11">
      <c r="A137" t="s">
        <v>384</v>
      </c>
      <c r="B137">
        <v>100.67215950000001</v>
      </c>
      <c r="C137">
        <v>-27.459489999999999</v>
      </c>
      <c r="D137">
        <v>1917</v>
      </c>
      <c r="E137">
        <v>131.26570752567</v>
      </c>
      <c r="F137">
        <v>57.3</v>
      </c>
      <c r="G137" t="s">
        <v>235</v>
      </c>
      <c r="I137" t="str">
        <f t="shared" si="7"/>
        <v>NGC2272</v>
      </c>
      <c r="J137" s="4">
        <f t="shared" si="6"/>
        <v>6.3899999999999998E-3</v>
      </c>
      <c r="K137" t="str">
        <f t="shared" si="8"/>
        <v>E-SO</v>
      </c>
    </row>
    <row r="138" spans="1:11">
      <c r="A138" t="s">
        <v>385</v>
      </c>
      <c r="B138">
        <v>101.47152149999999</v>
      </c>
      <c r="C138">
        <v>-18.2119</v>
      </c>
      <c r="D138">
        <v>677</v>
      </c>
      <c r="E138">
        <v>165.634665553703</v>
      </c>
      <c r="F138">
        <v>44.2</v>
      </c>
      <c r="G138" t="s">
        <v>230</v>
      </c>
      <c r="I138" t="str">
        <f t="shared" si="7"/>
        <v>NGC2283</v>
      </c>
      <c r="J138" s="4">
        <f t="shared" si="6"/>
        <v>2.2566666666666668E-3</v>
      </c>
      <c r="K138" t="str">
        <f t="shared" si="8"/>
        <v>Sc</v>
      </c>
    </row>
    <row r="139" spans="1:11">
      <c r="A139" t="s">
        <v>386</v>
      </c>
      <c r="B139">
        <v>101.8081665</v>
      </c>
      <c r="C139">
        <v>74.236500000000007</v>
      </c>
      <c r="D139">
        <v>5317</v>
      </c>
      <c r="E139">
        <v>130.362074453259</v>
      </c>
      <c r="F139">
        <v>30.5</v>
      </c>
      <c r="G139" t="s">
        <v>235</v>
      </c>
      <c r="I139" t="str">
        <f t="shared" si="7"/>
        <v>NGC2256</v>
      </c>
      <c r="J139" s="4">
        <f t="shared" si="6"/>
        <v>1.7723333333333334E-2</v>
      </c>
      <c r="K139" t="str">
        <f t="shared" si="8"/>
        <v>E-SO</v>
      </c>
    </row>
    <row r="140" spans="1:11">
      <c r="A140" t="s">
        <v>387</v>
      </c>
      <c r="B140">
        <v>102.536637</v>
      </c>
      <c r="C140">
        <v>60.845930000000003</v>
      </c>
      <c r="D140">
        <v>2057</v>
      </c>
      <c r="E140">
        <v>137.45206369356501</v>
      </c>
      <c r="F140">
        <v>57.4</v>
      </c>
      <c r="G140" t="s">
        <v>277</v>
      </c>
      <c r="I140" t="str">
        <f t="shared" si="7"/>
        <v>NGC2273</v>
      </c>
      <c r="J140" s="4">
        <f t="shared" si="6"/>
        <v>6.8566666666666663E-3</v>
      </c>
      <c r="K140" t="str">
        <f t="shared" si="8"/>
        <v>Sa</v>
      </c>
    </row>
    <row r="141" spans="1:11">
      <c r="A141" t="s">
        <v>388</v>
      </c>
      <c r="B141">
        <v>105.07302749999999</v>
      </c>
      <c r="C141">
        <v>-30.163709999999998</v>
      </c>
      <c r="D141">
        <v>1520</v>
      </c>
      <c r="E141">
        <v>139.68547024536099</v>
      </c>
      <c r="F141">
        <v>55.1</v>
      </c>
      <c r="G141" t="s">
        <v>259</v>
      </c>
      <c r="I141" t="str">
        <f t="shared" si="7"/>
        <v>IC0456</v>
      </c>
      <c r="J141" s="4">
        <f t="shared" si="6"/>
        <v>5.0666666666666664E-3</v>
      </c>
      <c r="K141" t="str">
        <f t="shared" si="8"/>
        <v>S0</v>
      </c>
    </row>
    <row r="142" spans="1:11">
      <c r="A142" t="s">
        <v>389</v>
      </c>
      <c r="B142">
        <v>107.04576</v>
      </c>
      <c r="C142">
        <v>50.682000000000002</v>
      </c>
      <c r="D142">
        <v>6156</v>
      </c>
      <c r="E142">
        <v>122.786675237559</v>
      </c>
      <c r="F142">
        <v>35.5</v>
      </c>
      <c r="G142" t="s">
        <v>261</v>
      </c>
      <c r="I142" t="str">
        <f t="shared" si="7"/>
        <v>NGC2326</v>
      </c>
      <c r="J142" s="4">
        <f t="shared" si="6"/>
        <v>2.052E-2</v>
      </c>
      <c r="K142" t="str">
        <f t="shared" si="8"/>
        <v>Sb</v>
      </c>
    </row>
    <row r="143" spans="1:11">
      <c r="A143" t="s">
        <v>390</v>
      </c>
      <c r="B143">
        <v>107.0855835</v>
      </c>
      <c r="C143">
        <v>18.780280000000001</v>
      </c>
      <c r="D143">
        <v>2276</v>
      </c>
      <c r="E143">
        <v>144.927655476929</v>
      </c>
      <c r="F143">
        <v>52.6</v>
      </c>
      <c r="G143" t="s">
        <v>223</v>
      </c>
      <c r="I143" t="str">
        <f t="shared" si="7"/>
        <v>NGC2339</v>
      </c>
      <c r="J143" s="4">
        <f t="shared" si="6"/>
        <v>7.5866666666666669E-3</v>
      </c>
      <c r="K143" t="str">
        <f t="shared" si="8"/>
        <v>Sbc</v>
      </c>
    </row>
    <row r="144" spans="1:11">
      <c r="A144" t="s">
        <v>391</v>
      </c>
      <c r="B144">
        <v>107.394822</v>
      </c>
      <c r="C144">
        <v>-5.4300100000000002</v>
      </c>
      <c r="D144">
        <v>1607</v>
      </c>
      <c r="E144">
        <v>122.22252895659</v>
      </c>
      <c r="F144">
        <v>57.4</v>
      </c>
      <c r="G144" t="s">
        <v>392</v>
      </c>
      <c r="I144" t="str">
        <f t="shared" si="7"/>
        <v>PGC020274</v>
      </c>
      <c r="J144" s="4">
        <f t="shared" si="6"/>
        <v>5.3566666666666667E-3</v>
      </c>
      <c r="K144" t="str">
        <f t="shared" si="8"/>
        <v>IAB</v>
      </c>
    </row>
    <row r="145" spans="1:11">
      <c r="A145" t="s">
        <v>393</v>
      </c>
      <c r="B145">
        <v>107.556567</v>
      </c>
      <c r="C145">
        <v>44.45731</v>
      </c>
      <c r="D145">
        <v>582</v>
      </c>
      <c r="E145">
        <v>130.66260413048499</v>
      </c>
      <c r="F145">
        <v>47.7</v>
      </c>
      <c r="G145" t="s">
        <v>312</v>
      </c>
      <c r="I145" t="str">
        <f t="shared" si="7"/>
        <v>NGC2337</v>
      </c>
      <c r="J145" s="4">
        <f t="shared" si="6"/>
        <v>1.9400000000000001E-3</v>
      </c>
      <c r="K145" t="str">
        <f t="shared" si="8"/>
        <v>IB</v>
      </c>
    </row>
    <row r="146" spans="1:11">
      <c r="A146" t="s">
        <v>394</v>
      </c>
      <c r="B146">
        <v>107.91825300000001</v>
      </c>
      <c r="C146">
        <v>-26.705010000000001</v>
      </c>
      <c r="D146">
        <v>2398</v>
      </c>
      <c r="E146">
        <v>124.49482006884099</v>
      </c>
      <c r="F146">
        <v>48.8</v>
      </c>
      <c r="G146" t="s">
        <v>261</v>
      </c>
      <c r="I146" t="str">
        <f t="shared" si="7"/>
        <v>ESO492-002</v>
      </c>
      <c r="J146" s="4">
        <f t="shared" si="6"/>
        <v>7.9933333333333332E-3</v>
      </c>
      <c r="K146" t="str">
        <f t="shared" si="8"/>
        <v>Sb</v>
      </c>
    </row>
    <row r="147" spans="1:11">
      <c r="A147" t="s">
        <v>395</v>
      </c>
      <c r="B147">
        <v>108.11937450000001</v>
      </c>
      <c r="C147">
        <v>47.166879999999999</v>
      </c>
      <c r="D147">
        <v>1126</v>
      </c>
      <c r="E147">
        <v>123.92282567608</v>
      </c>
      <c r="F147">
        <v>26</v>
      </c>
      <c r="G147" t="s">
        <v>226</v>
      </c>
      <c r="I147" t="str">
        <f t="shared" si="7"/>
        <v>NGC2344</v>
      </c>
      <c r="J147" s="4">
        <f t="shared" si="6"/>
        <v>3.7533333333333333E-3</v>
      </c>
      <c r="K147" t="str">
        <f t="shared" si="8"/>
        <v>SABb</v>
      </c>
    </row>
    <row r="148" spans="1:11">
      <c r="A148" t="s">
        <v>396</v>
      </c>
      <c r="B148">
        <v>109.6528155</v>
      </c>
      <c r="C148">
        <v>-57.411949999999997</v>
      </c>
      <c r="D148">
        <v>868</v>
      </c>
      <c r="E148">
        <v>125.936400760693</v>
      </c>
      <c r="F148">
        <v>48.9</v>
      </c>
      <c r="G148" t="s">
        <v>312</v>
      </c>
      <c r="I148" t="str">
        <f t="shared" si="7"/>
        <v>PGC020635</v>
      </c>
      <c r="J148" s="4">
        <f t="shared" si="6"/>
        <v>2.8933333333333333E-3</v>
      </c>
      <c r="K148" t="str">
        <f t="shared" si="8"/>
        <v>IB</v>
      </c>
    </row>
    <row r="149" spans="1:11">
      <c r="A149" t="s">
        <v>397</v>
      </c>
      <c r="B149">
        <v>109.68136800000001</v>
      </c>
      <c r="C149">
        <v>-62.936230000000002</v>
      </c>
      <c r="D149">
        <v>2926</v>
      </c>
      <c r="E149">
        <v>120.545561344701</v>
      </c>
      <c r="F149">
        <v>55.3</v>
      </c>
      <c r="G149" t="s">
        <v>226</v>
      </c>
      <c r="I149" t="str">
        <f t="shared" si="7"/>
        <v>NGC2369A</v>
      </c>
      <c r="J149" s="4">
        <f t="shared" si="6"/>
        <v>9.7533333333333326E-3</v>
      </c>
      <c r="K149" t="str">
        <f t="shared" si="8"/>
        <v>SABb</v>
      </c>
    </row>
    <row r="150" spans="1:11">
      <c r="A150" t="s">
        <v>398</v>
      </c>
      <c r="B150">
        <v>110.53934700000001</v>
      </c>
      <c r="C150">
        <v>-29.235420000000001</v>
      </c>
      <c r="D150">
        <v>2825</v>
      </c>
      <c r="E150">
        <v>137.45206369356501</v>
      </c>
      <c r="F150">
        <v>48.9</v>
      </c>
      <c r="G150" t="s">
        <v>378</v>
      </c>
      <c r="I150" t="str">
        <f t="shared" si="7"/>
        <v>ESO428-023</v>
      </c>
      <c r="J150" s="4">
        <f t="shared" si="6"/>
        <v>9.4166666666666669E-3</v>
      </c>
      <c r="K150" t="str">
        <f t="shared" si="8"/>
        <v>SBab</v>
      </c>
    </row>
    <row r="151" spans="1:11">
      <c r="A151" t="s">
        <v>399</v>
      </c>
      <c r="B151">
        <v>110.97750000000001</v>
      </c>
      <c r="C151">
        <v>-27.5291</v>
      </c>
      <c r="D151">
        <v>1587</v>
      </c>
      <c r="E151">
        <v>151.40882905981599</v>
      </c>
      <c r="F151">
        <v>20.5</v>
      </c>
      <c r="G151" t="s">
        <v>259</v>
      </c>
      <c r="I151" t="str">
        <f t="shared" si="7"/>
        <v>NGC2380</v>
      </c>
      <c r="J151" s="4">
        <f t="shared" si="6"/>
        <v>5.2900000000000004E-3</v>
      </c>
      <c r="K151" t="str">
        <f t="shared" si="8"/>
        <v>S0</v>
      </c>
    </row>
    <row r="152" spans="1:11">
      <c r="A152" t="s">
        <v>400</v>
      </c>
      <c r="B152">
        <v>111.804396</v>
      </c>
      <c r="C152">
        <v>85.751390000000001</v>
      </c>
      <c r="D152">
        <v>2693</v>
      </c>
      <c r="E152">
        <v>133.70612422380501</v>
      </c>
      <c r="F152">
        <v>39.799999999999997</v>
      </c>
      <c r="G152" t="s">
        <v>244</v>
      </c>
      <c r="I152" t="str">
        <f t="shared" si="7"/>
        <v>NGC2276</v>
      </c>
      <c r="J152" s="4">
        <f t="shared" si="6"/>
        <v>8.9766666666666675E-3</v>
      </c>
      <c r="K152" t="str">
        <f t="shared" si="8"/>
        <v>SABc</v>
      </c>
    </row>
    <row r="153" spans="1:11">
      <c r="A153" t="s">
        <v>401</v>
      </c>
      <c r="B153">
        <v>112.55048549999999</v>
      </c>
      <c r="C153">
        <v>-62.252580000000002</v>
      </c>
      <c r="D153">
        <v>2918</v>
      </c>
      <c r="E153">
        <v>148.64534173710899</v>
      </c>
      <c r="F153">
        <v>45.5</v>
      </c>
      <c r="G153" t="s">
        <v>349</v>
      </c>
      <c r="I153" t="str">
        <f t="shared" si="7"/>
        <v>NGC2417</v>
      </c>
      <c r="J153" s="4">
        <f t="shared" si="6"/>
        <v>9.7266666666666664E-3</v>
      </c>
      <c r="K153" t="str">
        <f t="shared" si="8"/>
        <v>SBbc</v>
      </c>
    </row>
    <row r="154" spans="1:11">
      <c r="A154" t="s">
        <v>402</v>
      </c>
      <c r="B154">
        <v>113.547516</v>
      </c>
      <c r="C154">
        <v>66.883989999999997</v>
      </c>
      <c r="D154">
        <v>446</v>
      </c>
      <c r="E154">
        <v>176.259001179541</v>
      </c>
      <c r="F154">
        <v>56.4</v>
      </c>
      <c r="G154" t="s">
        <v>284</v>
      </c>
      <c r="I154" t="str">
        <f t="shared" si="7"/>
        <v>PGC021302</v>
      </c>
      <c r="J154" s="4">
        <f t="shared" si="6"/>
        <v>1.4866666666666667E-3</v>
      </c>
      <c r="K154" t="str">
        <f t="shared" si="8"/>
        <v>I</v>
      </c>
    </row>
    <row r="155" spans="1:11">
      <c r="A155" t="s">
        <v>403</v>
      </c>
      <c r="B155">
        <v>113.713341</v>
      </c>
      <c r="C155">
        <v>-69.284210000000002</v>
      </c>
      <c r="D155">
        <v>1160</v>
      </c>
      <c r="E155">
        <v>161.120674169468</v>
      </c>
      <c r="F155">
        <v>50.3</v>
      </c>
      <c r="G155" t="s">
        <v>246</v>
      </c>
      <c r="I155" t="str">
        <f t="shared" si="7"/>
        <v>NGC2434</v>
      </c>
      <c r="J155" s="4">
        <f t="shared" si="6"/>
        <v>3.8666666666666667E-3</v>
      </c>
      <c r="K155" t="str">
        <f t="shared" si="8"/>
        <v>E</v>
      </c>
    </row>
    <row r="156" spans="1:11">
      <c r="A156" t="s">
        <v>404</v>
      </c>
      <c r="B156">
        <v>120.4716</v>
      </c>
      <c r="C156">
        <v>50.737229999999997</v>
      </c>
      <c r="D156">
        <v>678</v>
      </c>
      <c r="E156">
        <v>147.96234658771701</v>
      </c>
      <c r="F156">
        <v>20.6</v>
      </c>
      <c r="G156" t="s">
        <v>269</v>
      </c>
      <c r="I156" t="str">
        <f t="shared" si="7"/>
        <v>NGC2500</v>
      </c>
      <c r="J156" s="4">
        <f t="shared" si="6"/>
        <v>2.2599999999999999E-3</v>
      </c>
      <c r="K156" t="str">
        <f t="shared" si="8"/>
        <v>Scd</v>
      </c>
    </row>
    <row r="157" spans="1:11">
      <c r="A157" t="s">
        <v>405</v>
      </c>
      <c r="B157">
        <v>123.3109785</v>
      </c>
      <c r="C157">
        <v>45.989629999999998</v>
      </c>
      <c r="D157">
        <v>614</v>
      </c>
      <c r="E157">
        <v>123.63779778268101</v>
      </c>
      <c r="F157">
        <v>22.2</v>
      </c>
      <c r="G157" t="s">
        <v>366</v>
      </c>
      <c r="I157" t="str">
        <f t="shared" si="7"/>
        <v>NGC2537</v>
      </c>
      <c r="J157" s="4">
        <f t="shared" si="6"/>
        <v>2.0466666666666667E-3</v>
      </c>
      <c r="K157" t="str">
        <f t="shared" si="8"/>
        <v>SBm</v>
      </c>
    </row>
    <row r="158" spans="1:11">
      <c r="A158" t="s">
        <v>406</v>
      </c>
      <c r="B158">
        <v>123.750291</v>
      </c>
      <c r="C158">
        <v>73.578940000000003</v>
      </c>
      <c r="D158">
        <v>3702</v>
      </c>
      <c r="E158">
        <v>167.16729030747999</v>
      </c>
      <c r="F158">
        <v>52.3</v>
      </c>
      <c r="G158" t="s">
        <v>223</v>
      </c>
      <c r="I158" t="str">
        <f t="shared" si="7"/>
        <v>NGC2523</v>
      </c>
      <c r="J158" s="4">
        <f t="shared" si="6"/>
        <v>1.234E-2</v>
      </c>
      <c r="K158" t="str">
        <f t="shared" si="8"/>
        <v>Sbc</v>
      </c>
    </row>
    <row r="159" spans="1:11">
      <c r="A159" t="s">
        <v>407</v>
      </c>
      <c r="B159">
        <v>124.430268</v>
      </c>
      <c r="C159">
        <v>-30.130420000000001</v>
      </c>
      <c r="D159">
        <v>1463</v>
      </c>
      <c r="E159">
        <v>140.00749357509099</v>
      </c>
      <c r="F159">
        <v>47.4</v>
      </c>
      <c r="G159" t="s">
        <v>286</v>
      </c>
      <c r="I159" t="str">
        <f t="shared" si="7"/>
        <v>ESO431-002</v>
      </c>
      <c r="J159" s="4">
        <f t="shared" si="6"/>
        <v>4.8766666666666663E-3</v>
      </c>
      <c r="K159" t="str">
        <f t="shared" si="8"/>
        <v>SBc</v>
      </c>
    </row>
    <row r="160" spans="1:11">
      <c r="A160" t="s">
        <v>408</v>
      </c>
      <c r="B160">
        <v>124.47273</v>
      </c>
      <c r="C160">
        <v>23.472300000000001</v>
      </c>
      <c r="D160">
        <v>4187</v>
      </c>
      <c r="E160">
        <v>122.50426053962499</v>
      </c>
      <c r="F160">
        <v>55.8</v>
      </c>
      <c r="G160" t="s">
        <v>239</v>
      </c>
      <c r="I160" t="str">
        <f t="shared" si="7"/>
        <v>NGC2554</v>
      </c>
      <c r="J160" s="4">
        <f t="shared" si="6"/>
        <v>1.3956666666666666E-2</v>
      </c>
      <c r="K160" t="str">
        <f t="shared" si="8"/>
        <v>S0-a</v>
      </c>
    </row>
    <row r="161" spans="1:11">
      <c r="A161" t="s">
        <v>409</v>
      </c>
      <c r="B161">
        <v>124.691703</v>
      </c>
      <c r="C161">
        <v>-25.369589999999999</v>
      </c>
      <c r="D161">
        <v>1670</v>
      </c>
      <c r="E161">
        <v>128.27773804605599</v>
      </c>
      <c r="F161">
        <v>29.5</v>
      </c>
      <c r="G161" t="s">
        <v>246</v>
      </c>
      <c r="I161" t="str">
        <f t="shared" si="7"/>
        <v>IC2311</v>
      </c>
      <c r="J161" s="4">
        <f t="shared" si="6"/>
        <v>5.5666666666666668E-3</v>
      </c>
      <c r="K161" t="str">
        <f t="shared" si="8"/>
        <v>E</v>
      </c>
    </row>
    <row r="162" spans="1:11">
      <c r="A162" t="s">
        <v>410</v>
      </c>
      <c r="B162">
        <v>124.7615835</v>
      </c>
      <c r="C162">
        <v>83.266360000000006</v>
      </c>
      <c r="D162">
        <v>5973</v>
      </c>
      <c r="E162">
        <v>120.823460563425</v>
      </c>
      <c r="F162">
        <v>40.6</v>
      </c>
      <c r="G162" t="s">
        <v>261</v>
      </c>
      <c r="I162" t="str">
        <f t="shared" si="7"/>
        <v>UGC04262</v>
      </c>
      <c r="J162" s="4">
        <f t="shared" si="6"/>
        <v>1.9910000000000001E-2</v>
      </c>
      <c r="K162" t="str">
        <f t="shared" si="8"/>
        <v>Sb</v>
      </c>
    </row>
    <row r="163" spans="1:11">
      <c r="A163" t="s">
        <v>411</v>
      </c>
      <c r="B163">
        <v>125.1487455</v>
      </c>
      <c r="C163">
        <v>21.06785</v>
      </c>
      <c r="D163">
        <v>4556</v>
      </c>
      <c r="E163">
        <v>121.38114912143899</v>
      </c>
      <c r="F163">
        <v>39.700000000000003</v>
      </c>
      <c r="G163" t="s">
        <v>259</v>
      </c>
      <c r="I163" t="str">
        <f t="shared" si="7"/>
        <v>NGC2563</v>
      </c>
      <c r="J163" s="4">
        <f t="shared" si="6"/>
        <v>1.5186666666666666E-2</v>
      </c>
      <c r="K163" t="str">
        <f t="shared" si="8"/>
        <v>S0</v>
      </c>
    </row>
    <row r="164" spans="1:11">
      <c r="A164" t="s">
        <v>412</v>
      </c>
      <c r="B164">
        <v>126.8920275</v>
      </c>
      <c r="C164">
        <v>-12.756589999999999</v>
      </c>
      <c r="D164">
        <v>2678</v>
      </c>
      <c r="E164">
        <v>141.95516657478299</v>
      </c>
      <c r="F164">
        <v>54.5</v>
      </c>
      <c r="G164" t="s">
        <v>230</v>
      </c>
      <c r="I164" t="str">
        <f t="shared" si="7"/>
        <v>PGC023723</v>
      </c>
      <c r="J164" s="4">
        <f t="shared" si="6"/>
        <v>8.9266666666666661E-3</v>
      </c>
      <c r="K164" t="str">
        <f t="shared" si="8"/>
        <v>Sc</v>
      </c>
    </row>
    <row r="165" spans="1:11">
      <c r="A165" t="s">
        <v>413</v>
      </c>
      <c r="B165">
        <v>130.69966650000001</v>
      </c>
      <c r="C165">
        <v>72.976439999999997</v>
      </c>
      <c r="D165">
        <v>3713</v>
      </c>
      <c r="E165">
        <v>122.50426053962499</v>
      </c>
      <c r="F165">
        <v>35.6</v>
      </c>
      <c r="G165" t="s">
        <v>230</v>
      </c>
      <c r="I165" t="str">
        <f t="shared" si="7"/>
        <v>NGC2614</v>
      </c>
      <c r="J165" s="4">
        <f t="shared" si="6"/>
        <v>1.2376666666666666E-2</v>
      </c>
      <c r="K165" t="str">
        <f t="shared" si="8"/>
        <v>Sc</v>
      </c>
    </row>
    <row r="166" spans="1:11">
      <c r="A166" t="s">
        <v>414</v>
      </c>
      <c r="B166">
        <v>131.12914649999999</v>
      </c>
      <c r="C166">
        <v>-20.350390000000001</v>
      </c>
      <c r="D166">
        <v>3310</v>
      </c>
      <c r="E166">
        <v>126.80935631333401</v>
      </c>
      <c r="F166">
        <v>57.5</v>
      </c>
      <c r="G166" t="s">
        <v>277</v>
      </c>
      <c r="I166" t="str">
        <f t="shared" si="7"/>
        <v>ESO563-017</v>
      </c>
      <c r="J166" s="4">
        <f t="shared" si="6"/>
        <v>1.1033333333333332E-2</v>
      </c>
      <c r="K166" t="str">
        <f t="shared" si="8"/>
        <v>Sa</v>
      </c>
    </row>
    <row r="167" spans="1:11">
      <c r="A167" t="s">
        <v>415</v>
      </c>
      <c r="B167">
        <v>131.77259849999999</v>
      </c>
      <c r="C167">
        <v>-33.76426</v>
      </c>
      <c r="D167">
        <v>2055</v>
      </c>
      <c r="E167">
        <v>151.40882905981599</v>
      </c>
      <c r="F167">
        <v>56.9</v>
      </c>
      <c r="G167" t="s">
        <v>239</v>
      </c>
      <c r="I167" t="str">
        <f t="shared" si="7"/>
        <v>ESO371-016</v>
      </c>
      <c r="J167" s="4">
        <f t="shared" si="6"/>
        <v>6.8500000000000002E-3</v>
      </c>
      <c r="K167" t="str">
        <f t="shared" si="8"/>
        <v>S0-a</v>
      </c>
    </row>
    <row r="168" spans="1:11">
      <c r="A168" t="s">
        <v>416</v>
      </c>
      <c r="B168">
        <v>132.01933349999999</v>
      </c>
      <c r="C168">
        <v>74.098780000000005</v>
      </c>
      <c r="D168">
        <v>2426</v>
      </c>
      <c r="E168">
        <v>138.40484256844499</v>
      </c>
      <c r="F168">
        <v>53.8</v>
      </c>
      <c r="G168" t="s">
        <v>261</v>
      </c>
      <c r="I168" t="str">
        <f t="shared" si="7"/>
        <v>NGC2633</v>
      </c>
      <c r="J168" s="4">
        <f t="shared" si="6"/>
        <v>8.0866666666666673E-3</v>
      </c>
      <c r="K168" t="str">
        <f t="shared" si="8"/>
        <v>Sb</v>
      </c>
    </row>
    <row r="169" spans="1:11">
      <c r="A169" t="s">
        <v>417</v>
      </c>
      <c r="B169">
        <v>133.21134749999999</v>
      </c>
      <c r="C169">
        <v>33.797739999999997</v>
      </c>
      <c r="D169">
        <v>580</v>
      </c>
      <c r="E169">
        <v>143.92997356087901</v>
      </c>
      <c r="F169">
        <v>46.7</v>
      </c>
      <c r="G169" t="s">
        <v>284</v>
      </c>
      <c r="I169" t="str">
        <f t="shared" si="7"/>
        <v>PGC166095</v>
      </c>
      <c r="J169" s="4">
        <f t="shared" si="6"/>
        <v>1.9333333333333333E-3</v>
      </c>
      <c r="K169" t="str">
        <f t="shared" si="8"/>
        <v>I</v>
      </c>
    </row>
    <row r="170" spans="1:11">
      <c r="A170" t="s">
        <v>418</v>
      </c>
      <c r="B170">
        <v>133.42612500000001</v>
      </c>
      <c r="C170">
        <v>73.490920000000003</v>
      </c>
      <c r="D170">
        <v>3744</v>
      </c>
      <c r="E170">
        <v>126.226693081192</v>
      </c>
      <c r="F170">
        <v>41.4</v>
      </c>
      <c r="G170" t="s">
        <v>273</v>
      </c>
      <c r="I170" t="str">
        <f t="shared" si="7"/>
        <v>IC0520</v>
      </c>
      <c r="J170" s="4">
        <f t="shared" si="6"/>
        <v>1.248E-2</v>
      </c>
      <c r="K170" t="str">
        <f t="shared" si="8"/>
        <v>SABa</v>
      </c>
    </row>
    <row r="171" spans="1:11">
      <c r="A171" t="s">
        <v>419</v>
      </c>
      <c r="B171">
        <v>134.25462899999999</v>
      </c>
      <c r="C171">
        <v>-24.673639999999999</v>
      </c>
      <c r="D171">
        <v>2475</v>
      </c>
      <c r="E171">
        <v>121.94141181966</v>
      </c>
      <c r="F171">
        <v>41.2</v>
      </c>
      <c r="G171" t="s">
        <v>235</v>
      </c>
      <c r="I171" t="str">
        <f t="shared" si="7"/>
        <v>NGC2717</v>
      </c>
      <c r="J171" s="4">
        <f t="shared" si="6"/>
        <v>8.2500000000000004E-3</v>
      </c>
      <c r="K171" t="str">
        <f t="shared" si="8"/>
        <v>E-SO</v>
      </c>
    </row>
    <row r="172" spans="1:11">
      <c r="A172" t="s">
        <v>420</v>
      </c>
      <c r="B172">
        <v>136.44916649999999</v>
      </c>
      <c r="C172">
        <v>25.43694</v>
      </c>
      <c r="D172">
        <v>2761</v>
      </c>
      <c r="E172">
        <v>121.94141181966</v>
      </c>
      <c r="F172">
        <v>45.4</v>
      </c>
      <c r="G172" t="s">
        <v>244</v>
      </c>
      <c r="I172" t="str">
        <f t="shared" si="7"/>
        <v>NGC2750</v>
      </c>
      <c r="J172" s="4">
        <f t="shared" si="6"/>
        <v>9.2033333333333342E-3</v>
      </c>
      <c r="K172" t="str">
        <f t="shared" si="8"/>
        <v>SABc</v>
      </c>
    </row>
    <row r="173" spans="1:11">
      <c r="A173" t="s">
        <v>421</v>
      </c>
      <c r="B173">
        <v>136.70424449999999</v>
      </c>
      <c r="C173">
        <v>-15.499689999999999</v>
      </c>
      <c r="D173">
        <v>1772</v>
      </c>
      <c r="E173">
        <v>145.93225304217401</v>
      </c>
      <c r="F173">
        <v>40.299999999999997</v>
      </c>
      <c r="G173" t="s">
        <v>286</v>
      </c>
      <c r="I173" t="str">
        <f t="shared" si="7"/>
        <v>NGC2763</v>
      </c>
      <c r="J173" s="4">
        <f t="shared" si="6"/>
        <v>5.9066666666666668E-3</v>
      </c>
      <c r="K173" t="str">
        <f t="shared" si="8"/>
        <v>SBc</v>
      </c>
    </row>
    <row r="174" spans="1:11">
      <c r="A174" t="s">
        <v>422</v>
      </c>
      <c r="B174">
        <v>137.04416699999999</v>
      </c>
      <c r="C174">
        <v>5.9275000000000002</v>
      </c>
      <c r="D174">
        <v>1293</v>
      </c>
      <c r="E174">
        <v>124.78178944377601</v>
      </c>
      <c r="F174">
        <v>17</v>
      </c>
      <c r="G174" t="s">
        <v>221</v>
      </c>
      <c r="I174" t="str">
        <f t="shared" si="7"/>
        <v>UGC04797</v>
      </c>
      <c r="J174" s="4">
        <f t="shared" si="6"/>
        <v>4.3099999999999996E-3</v>
      </c>
      <c r="K174" t="str">
        <f t="shared" si="8"/>
        <v>Sm</v>
      </c>
    </row>
    <row r="175" spans="1:11">
      <c r="A175" t="s">
        <v>423</v>
      </c>
      <c r="B175">
        <v>137.51557199999999</v>
      </c>
      <c r="C175">
        <v>-33.154170000000001</v>
      </c>
      <c r="D175">
        <v>1340</v>
      </c>
      <c r="E175">
        <v>134.01432630701001</v>
      </c>
      <c r="F175">
        <v>51.4</v>
      </c>
      <c r="G175" t="s">
        <v>366</v>
      </c>
      <c r="I175" t="str">
        <f t="shared" si="7"/>
        <v>ESO372-008</v>
      </c>
      <c r="J175" s="4">
        <f t="shared" ref="J175:J238" si="9">IF(TRIM(D175) = "-", 0, IF(D175/300000 &lt; 0, 0, D175/300000))</f>
        <v>4.4666666666666665E-3</v>
      </c>
      <c r="K175" t="str">
        <f t="shared" si="8"/>
        <v>SBm</v>
      </c>
    </row>
    <row r="176" spans="1:11">
      <c r="A176" t="s">
        <v>424</v>
      </c>
      <c r="B176">
        <v>138.38187600000001</v>
      </c>
      <c r="C176">
        <v>-63.626309999999997</v>
      </c>
      <c r="D176">
        <v>1635</v>
      </c>
      <c r="E176">
        <v>142.939159686696</v>
      </c>
      <c r="F176">
        <v>51.8</v>
      </c>
      <c r="G176" t="s">
        <v>232</v>
      </c>
      <c r="I176" t="str">
        <f t="shared" si="7"/>
        <v>ESO091-003</v>
      </c>
      <c r="J176" s="4">
        <f t="shared" si="9"/>
        <v>5.45E-3</v>
      </c>
      <c r="K176" t="str">
        <f t="shared" si="8"/>
        <v>Sab</v>
      </c>
    </row>
    <row r="177" spans="1:11">
      <c r="A177" t="s">
        <v>425</v>
      </c>
      <c r="B177">
        <v>138.76998599999999</v>
      </c>
      <c r="C177">
        <v>-28.26315</v>
      </c>
      <c r="D177">
        <v>1950</v>
      </c>
      <c r="E177">
        <v>124.78178944377601</v>
      </c>
      <c r="F177">
        <v>51.2</v>
      </c>
      <c r="G177" t="s">
        <v>244</v>
      </c>
      <c r="I177" t="str">
        <f t="shared" si="7"/>
        <v>ESO433-010</v>
      </c>
      <c r="J177" s="4">
        <f t="shared" si="9"/>
        <v>6.4999999999999997E-3</v>
      </c>
      <c r="K177" t="str">
        <f t="shared" si="8"/>
        <v>SABc</v>
      </c>
    </row>
    <row r="178" spans="1:11">
      <c r="A178" t="s">
        <v>426</v>
      </c>
      <c r="B178">
        <v>138.901917</v>
      </c>
      <c r="C178">
        <v>-63.069609999999997</v>
      </c>
      <c r="D178">
        <v>2594</v>
      </c>
      <c r="E178">
        <v>134.94327575749901</v>
      </c>
      <c r="F178">
        <v>47.8</v>
      </c>
      <c r="G178" t="s">
        <v>239</v>
      </c>
      <c r="I178" t="str">
        <f t="shared" si="7"/>
        <v>NGC2842</v>
      </c>
      <c r="J178" s="4">
        <f t="shared" si="9"/>
        <v>8.6466666666666671E-3</v>
      </c>
      <c r="K178" t="str">
        <f t="shared" si="8"/>
        <v>S0-a</v>
      </c>
    </row>
    <row r="179" spans="1:11">
      <c r="A179" t="s">
        <v>427</v>
      </c>
      <c r="B179">
        <v>139.01137499999999</v>
      </c>
      <c r="C179">
        <v>52.841009999999997</v>
      </c>
      <c r="D179">
        <v>163</v>
      </c>
      <c r="E179">
        <v>125.936400760693</v>
      </c>
      <c r="F179">
        <v>59.6</v>
      </c>
      <c r="G179" t="s">
        <v>284</v>
      </c>
      <c r="I179" t="str">
        <f t="shared" si="7"/>
        <v>UGC04879</v>
      </c>
      <c r="J179" s="4">
        <f t="shared" si="9"/>
        <v>5.4333333333333339E-4</v>
      </c>
      <c r="K179" t="str">
        <f t="shared" si="8"/>
        <v>I</v>
      </c>
    </row>
    <row r="180" spans="1:11">
      <c r="A180" t="s">
        <v>428</v>
      </c>
      <c r="B180">
        <v>140.04133200000001</v>
      </c>
      <c r="C180">
        <v>-16.525780000000001</v>
      </c>
      <c r="D180">
        <v>1922</v>
      </c>
      <c r="E180">
        <v>161.492068731345</v>
      </c>
      <c r="F180">
        <v>42.4</v>
      </c>
      <c r="G180" t="s">
        <v>244</v>
      </c>
      <c r="I180" t="str">
        <f t="shared" si="7"/>
        <v>NGC2848</v>
      </c>
      <c r="J180" s="4">
        <f t="shared" si="9"/>
        <v>6.4066666666666664E-3</v>
      </c>
      <c r="K180" t="str">
        <f t="shared" si="8"/>
        <v>SABc</v>
      </c>
    </row>
    <row r="181" spans="1:11">
      <c r="A181" t="s">
        <v>429</v>
      </c>
      <c r="B181">
        <v>140.16294450000001</v>
      </c>
      <c r="C181">
        <v>-12.603630000000001</v>
      </c>
      <c r="D181">
        <v>1802</v>
      </c>
      <c r="E181">
        <v>154.223735112947</v>
      </c>
      <c r="F181">
        <v>49.2</v>
      </c>
      <c r="G181" t="s">
        <v>392</v>
      </c>
      <c r="I181" t="str">
        <f t="shared" si="7"/>
        <v>PGC026429</v>
      </c>
      <c r="J181" s="4">
        <f t="shared" si="9"/>
        <v>6.0066666666666671E-3</v>
      </c>
      <c r="K181" t="str">
        <f t="shared" si="8"/>
        <v>IAB</v>
      </c>
    </row>
    <row r="182" spans="1:11">
      <c r="A182" t="s">
        <v>430</v>
      </c>
      <c r="B182">
        <v>140.875731</v>
      </c>
      <c r="C182">
        <v>-23.16161</v>
      </c>
      <c r="D182">
        <v>2575</v>
      </c>
      <c r="E182">
        <v>146.268637217959</v>
      </c>
      <c r="F182">
        <v>44.7</v>
      </c>
      <c r="G182" t="s">
        <v>246</v>
      </c>
      <c r="I182" t="str">
        <f t="shared" si="7"/>
        <v>NGC2865</v>
      </c>
      <c r="J182" s="4">
        <f t="shared" si="9"/>
        <v>8.5833333333333334E-3</v>
      </c>
      <c r="K182" t="str">
        <f t="shared" si="8"/>
        <v>E</v>
      </c>
    </row>
    <row r="183" spans="1:11">
      <c r="A183" t="s">
        <v>431</v>
      </c>
      <c r="B183">
        <v>142.72470899999999</v>
      </c>
      <c r="C183">
        <v>-35.688420000000001</v>
      </c>
      <c r="D183">
        <v>2202</v>
      </c>
      <c r="E183">
        <v>142.939159686696</v>
      </c>
      <c r="F183">
        <v>24.2</v>
      </c>
      <c r="G183" t="s">
        <v>244</v>
      </c>
      <c r="I183" t="str">
        <f t="shared" si="7"/>
        <v>ESO373-005</v>
      </c>
      <c r="J183" s="4">
        <f t="shared" si="9"/>
        <v>7.3400000000000002E-3</v>
      </c>
      <c r="K183" t="str">
        <f t="shared" si="8"/>
        <v>SABc</v>
      </c>
    </row>
    <row r="184" spans="1:11">
      <c r="A184" t="s">
        <v>432</v>
      </c>
      <c r="B184">
        <v>142.90264199999999</v>
      </c>
      <c r="C184">
        <v>-16.734660000000002</v>
      </c>
      <c r="D184">
        <v>1954</v>
      </c>
      <c r="E184">
        <v>169.10299444266701</v>
      </c>
      <c r="F184">
        <v>46.4</v>
      </c>
      <c r="G184" t="s">
        <v>277</v>
      </c>
      <c r="I184" t="str">
        <f t="shared" si="7"/>
        <v>NGC2907</v>
      </c>
      <c r="J184" s="4">
        <f t="shared" si="9"/>
        <v>6.5133333333333336E-3</v>
      </c>
      <c r="K184" t="str">
        <f t="shared" si="8"/>
        <v>Sa</v>
      </c>
    </row>
    <row r="185" spans="1:11">
      <c r="A185" t="s">
        <v>433</v>
      </c>
      <c r="B185">
        <v>143.313771</v>
      </c>
      <c r="C185">
        <v>-16.767779999999998</v>
      </c>
      <c r="D185">
        <v>1993</v>
      </c>
      <c r="E185">
        <v>139.68547024536099</v>
      </c>
      <c r="F185">
        <v>44.2</v>
      </c>
      <c r="G185" t="s">
        <v>261</v>
      </c>
      <c r="I185" t="str">
        <f t="shared" si="7"/>
        <v>PGC027130</v>
      </c>
      <c r="J185" s="4">
        <f t="shared" si="9"/>
        <v>6.6433333333333336E-3</v>
      </c>
      <c r="K185" t="str">
        <f t="shared" si="8"/>
        <v>Sb</v>
      </c>
    </row>
    <row r="186" spans="1:11">
      <c r="A186" t="s">
        <v>434</v>
      </c>
      <c r="B186">
        <v>143.7399585</v>
      </c>
      <c r="C186">
        <v>21.70524</v>
      </c>
      <c r="D186">
        <v>3788</v>
      </c>
      <c r="E186">
        <v>144.26178193903399</v>
      </c>
      <c r="F186">
        <v>50.7</v>
      </c>
      <c r="G186" t="s">
        <v>261</v>
      </c>
      <c r="I186" t="str">
        <f t="shared" si="7"/>
        <v>NGC2916</v>
      </c>
      <c r="J186" s="4">
        <f t="shared" si="9"/>
        <v>1.2626666666666666E-2</v>
      </c>
      <c r="K186" t="str">
        <f t="shared" si="8"/>
        <v>Sb</v>
      </c>
    </row>
    <row r="187" spans="1:11">
      <c r="A187" t="s">
        <v>435</v>
      </c>
      <c r="B187">
        <v>143.795142</v>
      </c>
      <c r="C187">
        <v>-16.398240000000001</v>
      </c>
      <c r="D187">
        <v>4473</v>
      </c>
      <c r="E187">
        <v>122.50426053962499</v>
      </c>
      <c r="F187">
        <v>51.5</v>
      </c>
      <c r="G187" t="s">
        <v>246</v>
      </c>
      <c r="I187" t="str">
        <f t="shared" si="7"/>
        <v>NGC2924</v>
      </c>
      <c r="J187" s="4">
        <f t="shared" si="9"/>
        <v>1.491E-2</v>
      </c>
      <c r="K187" t="str">
        <f t="shared" si="8"/>
        <v>E</v>
      </c>
    </row>
    <row r="188" spans="1:11">
      <c r="A188" t="s">
        <v>436</v>
      </c>
      <c r="B188">
        <v>145.51392150000001</v>
      </c>
      <c r="C188">
        <v>0.33646999999999999</v>
      </c>
      <c r="D188">
        <v>1861</v>
      </c>
      <c r="E188">
        <v>128.573427314772</v>
      </c>
      <c r="F188">
        <v>20.5</v>
      </c>
      <c r="G188" t="s">
        <v>230</v>
      </c>
      <c r="I188" t="str">
        <f t="shared" si="7"/>
        <v>NGC2967</v>
      </c>
      <c r="J188" s="4">
        <f t="shared" si="9"/>
        <v>6.2033333333333333E-3</v>
      </c>
      <c r="K188" t="str">
        <f t="shared" si="8"/>
        <v>Sc</v>
      </c>
    </row>
    <row r="189" spans="1:11">
      <c r="A189" t="s">
        <v>437</v>
      </c>
      <c r="B189">
        <v>145.72685849999999</v>
      </c>
      <c r="C189">
        <v>31.84703</v>
      </c>
      <c r="D189">
        <v>1440</v>
      </c>
      <c r="E189">
        <v>175.04563429356401</v>
      </c>
      <c r="F189">
        <v>42.9</v>
      </c>
      <c r="G189" t="s">
        <v>223</v>
      </c>
      <c r="I189" t="str">
        <f t="shared" si="7"/>
        <v>NGC2964</v>
      </c>
      <c r="J189" s="4">
        <f t="shared" si="9"/>
        <v>4.7999999999999996E-3</v>
      </c>
      <c r="K189" t="str">
        <f t="shared" si="8"/>
        <v>Sbc</v>
      </c>
    </row>
    <row r="190" spans="1:11">
      <c r="A190" t="s">
        <v>438</v>
      </c>
      <c r="B190">
        <v>145.78592399999999</v>
      </c>
      <c r="C190">
        <v>-10.383229999999999</v>
      </c>
      <c r="D190">
        <v>2587</v>
      </c>
      <c r="E190">
        <v>123.353425465844</v>
      </c>
      <c r="F190">
        <v>57.5</v>
      </c>
      <c r="G190" t="s">
        <v>273</v>
      </c>
      <c r="I190" t="str">
        <f t="shared" si="7"/>
        <v>NGC2979</v>
      </c>
      <c r="J190" s="4">
        <f t="shared" si="9"/>
        <v>8.6233333333333335E-3</v>
      </c>
      <c r="K190" t="str">
        <f t="shared" si="8"/>
        <v>SABa</v>
      </c>
    </row>
    <row r="191" spans="1:11">
      <c r="A191" t="s">
        <v>439</v>
      </c>
      <c r="B191">
        <v>145.800003</v>
      </c>
      <c r="C191">
        <v>31.928719999999998</v>
      </c>
      <c r="D191">
        <v>1661</v>
      </c>
      <c r="E191">
        <v>148.64534173710899</v>
      </c>
      <c r="F191">
        <v>52.7</v>
      </c>
      <c r="G191" t="s">
        <v>277</v>
      </c>
      <c r="I191" t="str">
        <f t="shared" si="7"/>
        <v>NGC2968</v>
      </c>
      <c r="J191" s="4">
        <f t="shared" si="9"/>
        <v>5.5366666666666663E-3</v>
      </c>
      <c r="K191" t="str">
        <f t="shared" si="8"/>
        <v>Sa</v>
      </c>
    </row>
    <row r="192" spans="1:11">
      <c r="A192" t="s">
        <v>440</v>
      </c>
      <c r="B192">
        <v>145.90619849999999</v>
      </c>
      <c r="C192">
        <v>-32.741120000000002</v>
      </c>
      <c r="D192">
        <v>731</v>
      </c>
      <c r="E192">
        <v>121.38114912143899</v>
      </c>
      <c r="F192">
        <v>46.9</v>
      </c>
      <c r="G192" t="s">
        <v>392</v>
      </c>
      <c r="I192" t="str">
        <f t="shared" si="7"/>
        <v>ESO373-020</v>
      </c>
      <c r="J192" s="4">
        <f t="shared" si="9"/>
        <v>2.4366666666666668E-3</v>
      </c>
      <c r="K192" t="str">
        <f t="shared" si="8"/>
        <v>IAB</v>
      </c>
    </row>
    <row r="193" spans="1:11">
      <c r="A193" t="s">
        <v>441</v>
      </c>
      <c r="B193">
        <v>146.19625049999999</v>
      </c>
      <c r="C193">
        <v>67.438609999999997</v>
      </c>
      <c r="D193">
        <v>124</v>
      </c>
      <c r="E193">
        <v>131.87159468372101</v>
      </c>
      <c r="F193">
        <v>29.4</v>
      </c>
      <c r="G193" t="s">
        <v>235</v>
      </c>
      <c r="I193" t="str">
        <f t="shared" si="7"/>
        <v>PGC3097827</v>
      </c>
      <c r="J193" s="4">
        <f t="shared" si="9"/>
        <v>4.1333333333333332E-4</v>
      </c>
      <c r="K193" t="str">
        <f t="shared" si="8"/>
        <v>E-SO</v>
      </c>
    </row>
    <row r="194" spans="1:11">
      <c r="A194" t="s">
        <v>442</v>
      </c>
      <c r="B194">
        <v>146.200818</v>
      </c>
      <c r="C194">
        <v>-31.82563</v>
      </c>
      <c r="D194">
        <v>1080</v>
      </c>
      <c r="E194">
        <v>125.35778299137699</v>
      </c>
      <c r="F194">
        <v>33</v>
      </c>
      <c r="G194" t="s">
        <v>221</v>
      </c>
      <c r="I194" t="str">
        <f t="shared" si="7"/>
        <v>ESO434-033</v>
      </c>
      <c r="J194" s="4">
        <f t="shared" si="9"/>
        <v>3.5999999999999999E-3</v>
      </c>
      <c r="K194" t="str">
        <f t="shared" si="8"/>
        <v>Sm</v>
      </c>
    </row>
    <row r="195" spans="1:11">
      <c r="A195" t="s">
        <v>443</v>
      </c>
      <c r="B195">
        <v>147.5276595</v>
      </c>
      <c r="C195">
        <v>12.81335</v>
      </c>
      <c r="D195">
        <v>1476</v>
      </c>
      <c r="E195">
        <v>140.65373046351399</v>
      </c>
      <c r="F195">
        <v>58.4</v>
      </c>
      <c r="G195" t="s">
        <v>230</v>
      </c>
      <c r="I195" t="str">
        <f t="shared" ref="I195:I258" si="10">TRIM(A195)</f>
        <v>NGC3020</v>
      </c>
      <c r="J195" s="4">
        <f t="shared" si="9"/>
        <v>4.9199999999999999E-3</v>
      </c>
      <c r="K195" t="str">
        <f t="shared" ref="K195:K258" si="11">TRIM(G195)</f>
        <v>Sc</v>
      </c>
    </row>
    <row r="196" spans="1:11">
      <c r="A196" t="s">
        <v>444</v>
      </c>
      <c r="B196">
        <v>147.55448999999999</v>
      </c>
      <c r="C196">
        <v>67.509180000000001</v>
      </c>
      <c r="D196" t="s">
        <v>354</v>
      </c>
      <c r="E196">
        <v>143.92997356087901</v>
      </c>
      <c r="F196">
        <v>51.6</v>
      </c>
      <c r="G196" t="s">
        <v>235</v>
      </c>
      <c r="I196" t="str">
        <f t="shared" si="10"/>
        <v>PGC166101</v>
      </c>
      <c r="J196" s="4">
        <f t="shared" si="9"/>
        <v>0</v>
      </c>
      <c r="K196" t="str">
        <f t="shared" si="11"/>
        <v>E-SO</v>
      </c>
    </row>
    <row r="197" spans="1:11">
      <c r="A197" t="s">
        <v>445</v>
      </c>
      <c r="B197">
        <v>147.8144595</v>
      </c>
      <c r="C197">
        <v>-32.752540000000003</v>
      </c>
      <c r="D197">
        <v>2609</v>
      </c>
      <c r="E197">
        <v>167.93888950389399</v>
      </c>
      <c r="F197">
        <v>55.6</v>
      </c>
      <c r="G197" t="s">
        <v>261</v>
      </c>
      <c r="I197" t="str">
        <f t="shared" si="10"/>
        <v>NGC3038</v>
      </c>
      <c r="J197" s="4">
        <f t="shared" si="9"/>
        <v>8.6966666666666668E-3</v>
      </c>
      <c r="K197" t="str">
        <f t="shared" si="11"/>
        <v>Sb</v>
      </c>
    </row>
    <row r="198" spans="1:11">
      <c r="A198" t="s">
        <v>446</v>
      </c>
      <c r="B198">
        <v>148.61708100000001</v>
      </c>
      <c r="C198">
        <v>-18.63918</v>
      </c>
      <c r="D198">
        <v>3661</v>
      </c>
      <c r="E198">
        <v>128.86983354160401</v>
      </c>
      <c r="F198">
        <v>50.1</v>
      </c>
      <c r="G198" t="s">
        <v>244</v>
      </c>
      <c r="I198" t="str">
        <f t="shared" si="10"/>
        <v>NGC3052</v>
      </c>
      <c r="J198" s="4">
        <f t="shared" si="9"/>
        <v>1.2203333333333333E-2</v>
      </c>
      <c r="K198" t="str">
        <f t="shared" si="11"/>
        <v>SABc</v>
      </c>
    </row>
    <row r="199" spans="1:11">
      <c r="A199" t="s">
        <v>447</v>
      </c>
      <c r="B199">
        <v>148.70686499999999</v>
      </c>
      <c r="C199">
        <v>9.2713599999999996</v>
      </c>
      <c r="D199">
        <v>1495</v>
      </c>
      <c r="E199">
        <v>126.51768927382</v>
      </c>
      <c r="F199">
        <v>58.1</v>
      </c>
      <c r="G199" t="s">
        <v>237</v>
      </c>
      <c r="I199" t="str">
        <f t="shared" si="10"/>
        <v>NGC3049</v>
      </c>
      <c r="J199" s="4">
        <f t="shared" si="9"/>
        <v>4.9833333333333335E-3</v>
      </c>
      <c r="K199" t="str">
        <f t="shared" si="11"/>
        <v>SBb</v>
      </c>
    </row>
    <row r="200" spans="1:11">
      <c r="A200" t="s">
        <v>448</v>
      </c>
      <c r="B200">
        <v>148.78737749999999</v>
      </c>
      <c r="C200">
        <v>-33.137120000000003</v>
      </c>
      <c r="D200">
        <v>2839</v>
      </c>
      <c r="E200">
        <v>138.08650540579399</v>
      </c>
      <c r="F200">
        <v>41.9</v>
      </c>
      <c r="G200" t="s">
        <v>230</v>
      </c>
      <c r="I200" t="str">
        <f t="shared" si="10"/>
        <v>IC2522</v>
      </c>
      <c r="J200" s="4">
        <f t="shared" si="9"/>
        <v>9.463333333333334E-3</v>
      </c>
      <c r="K200" t="str">
        <f t="shared" si="11"/>
        <v>Sc</v>
      </c>
    </row>
    <row r="201" spans="1:11">
      <c r="A201" t="s">
        <v>449</v>
      </c>
      <c r="B201">
        <v>149.38318799999999</v>
      </c>
      <c r="C201">
        <v>69.045959999999994</v>
      </c>
      <c r="D201">
        <v>308</v>
      </c>
      <c r="E201">
        <v>148.98797977443201</v>
      </c>
      <c r="F201">
        <v>34</v>
      </c>
      <c r="G201" t="s">
        <v>284</v>
      </c>
      <c r="I201" t="str">
        <f t="shared" si="10"/>
        <v>UGC05336</v>
      </c>
      <c r="J201" s="4">
        <f t="shared" si="9"/>
        <v>1.0266666666666666E-3</v>
      </c>
      <c r="K201" t="str">
        <f t="shared" si="11"/>
        <v>I</v>
      </c>
    </row>
    <row r="202" spans="1:11">
      <c r="A202" t="s">
        <v>450</v>
      </c>
      <c r="B202">
        <v>149.78616450000001</v>
      </c>
      <c r="C202">
        <v>-34.225180000000002</v>
      </c>
      <c r="D202">
        <v>2456</v>
      </c>
      <c r="E202">
        <v>136.82053693877501</v>
      </c>
      <c r="F202">
        <v>36.700000000000003</v>
      </c>
      <c r="G202" t="s">
        <v>246</v>
      </c>
      <c r="I202" t="str">
        <f t="shared" si="10"/>
        <v>NGC3087</v>
      </c>
      <c r="J202" s="4">
        <f t="shared" si="9"/>
        <v>8.1866666666666667E-3</v>
      </c>
      <c r="K202" t="str">
        <f t="shared" si="11"/>
        <v>E</v>
      </c>
    </row>
    <row r="203" spans="1:11">
      <c r="A203" t="s">
        <v>451</v>
      </c>
      <c r="B203">
        <v>149.868369</v>
      </c>
      <c r="C203">
        <v>-26.863949999999999</v>
      </c>
      <c r="D203">
        <v>2294</v>
      </c>
      <c r="E203">
        <v>125.06945463369</v>
      </c>
      <c r="F203">
        <v>52.6</v>
      </c>
      <c r="G203" t="s">
        <v>277</v>
      </c>
      <c r="I203" t="str">
        <f t="shared" si="10"/>
        <v>ESO499-032</v>
      </c>
      <c r="J203" s="4">
        <f t="shared" si="9"/>
        <v>7.6466666666666671E-3</v>
      </c>
      <c r="K203" t="str">
        <f t="shared" si="11"/>
        <v>Sa</v>
      </c>
    </row>
    <row r="204" spans="1:11">
      <c r="A204" t="s">
        <v>452</v>
      </c>
      <c r="B204">
        <v>149.87295599999999</v>
      </c>
      <c r="C204">
        <v>-22.826360000000001</v>
      </c>
      <c r="D204">
        <v>2229</v>
      </c>
      <c r="E204">
        <v>160.01151951991699</v>
      </c>
      <c r="F204">
        <v>59.8</v>
      </c>
      <c r="G204" t="s">
        <v>239</v>
      </c>
      <c r="I204" t="str">
        <f t="shared" si="10"/>
        <v>NGC3081</v>
      </c>
      <c r="J204" s="4">
        <f t="shared" si="9"/>
        <v>7.43E-3</v>
      </c>
      <c r="K204" t="str">
        <f t="shared" si="11"/>
        <v>S0-a</v>
      </c>
    </row>
    <row r="205" spans="1:11">
      <c r="A205" t="s">
        <v>453</v>
      </c>
      <c r="B205">
        <v>150.132036</v>
      </c>
      <c r="C205">
        <v>-31.24492</v>
      </c>
      <c r="D205">
        <v>2272</v>
      </c>
      <c r="E205">
        <v>122.50426053962499</v>
      </c>
      <c r="F205">
        <v>56.7</v>
      </c>
      <c r="G205" t="s">
        <v>235</v>
      </c>
      <c r="I205" t="str">
        <f t="shared" si="10"/>
        <v>IC2533</v>
      </c>
      <c r="J205" s="4">
        <f t="shared" si="9"/>
        <v>7.573333333333333E-3</v>
      </c>
      <c r="K205" t="str">
        <f t="shared" si="11"/>
        <v>E-SO</v>
      </c>
    </row>
    <row r="206" spans="1:11">
      <c r="A206" t="s">
        <v>454</v>
      </c>
      <c r="B206">
        <v>150.62104199999999</v>
      </c>
      <c r="C206">
        <v>-31.67747</v>
      </c>
      <c r="D206">
        <v>2499</v>
      </c>
      <c r="E206">
        <v>152.10773319460299</v>
      </c>
      <c r="F206">
        <v>32.200000000000003</v>
      </c>
      <c r="G206" t="s">
        <v>239</v>
      </c>
      <c r="I206" t="str">
        <f t="shared" si="10"/>
        <v>NGC3108</v>
      </c>
      <c r="J206" s="4">
        <f t="shared" si="9"/>
        <v>8.3300000000000006E-3</v>
      </c>
      <c r="K206" t="str">
        <f t="shared" si="11"/>
        <v>S0-a</v>
      </c>
    </row>
    <row r="207" spans="1:11">
      <c r="A207" t="s">
        <v>455</v>
      </c>
      <c r="B207">
        <v>150.82774950000001</v>
      </c>
      <c r="C207">
        <v>-64.967470000000006</v>
      </c>
      <c r="D207">
        <v>1937</v>
      </c>
      <c r="E207">
        <v>136.82053693877501</v>
      </c>
      <c r="F207">
        <v>57.2</v>
      </c>
      <c r="G207" t="s">
        <v>237</v>
      </c>
      <c r="I207" t="str">
        <f t="shared" si="10"/>
        <v>ESO092-006</v>
      </c>
      <c r="J207" s="4">
        <f t="shared" si="9"/>
        <v>6.456666666666667E-3</v>
      </c>
      <c r="K207" t="str">
        <f t="shared" si="11"/>
        <v>SBb</v>
      </c>
    </row>
    <row r="208" spans="1:11">
      <c r="A208" t="s">
        <v>456</v>
      </c>
      <c r="B208">
        <v>150.966183</v>
      </c>
      <c r="C208">
        <v>-27.570779999999999</v>
      </c>
      <c r="D208">
        <v>2635</v>
      </c>
      <c r="E208">
        <v>156.36921609029699</v>
      </c>
      <c r="F208">
        <v>46.8</v>
      </c>
      <c r="G208" t="s">
        <v>230</v>
      </c>
      <c r="I208" t="str">
        <f t="shared" si="10"/>
        <v>IC2537</v>
      </c>
      <c r="J208" s="4">
        <f t="shared" si="9"/>
        <v>8.783333333333334E-3</v>
      </c>
      <c r="K208" t="str">
        <f t="shared" si="11"/>
        <v>Sc</v>
      </c>
    </row>
    <row r="209" spans="1:11">
      <c r="A209" t="s">
        <v>457</v>
      </c>
      <c r="B209">
        <v>150.98795999999999</v>
      </c>
      <c r="C209">
        <v>40.755749999999999</v>
      </c>
      <c r="D209">
        <v>770</v>
      </c>
      <c r="E209">
        <v>179.12296696855299</v>
      </c>
      <c r="F209">
        <v>53.8</v>
      </c>
      <c r="G209" t="s">
        <v>392</v>
      </c>
      <c r="I209" t="str">
        <f t="shared" si="10"/>
        <v>NGC3104</v>
      </c>
      <c r="J209" s="4">
        <f t="shared" si="9"/>
        <v>2.5666666666666667E-3</v>
      </c>
      <c r="K209" t="str">
        <f t="shared" si="11"/>
        <v>IAB</v>
      </c>
    </row>
    <row r="210" spans="1:11">
      <c r="A210" t="s">
        <v>458</v>
      </c>
      <c r="B210">
        <v>151.66612050000001</v>
      </c>
      <c r="C210">
        <v>-19.221550000000001</v>
      </c>
      <c r="D210">
        <v>3445</v>
      </c>
      <c r="E210">
        <v>162.23751716570999</v>
      </c>
      <c r="F210">
        <v>40.200000000000003</v>
      </c>
      <c r="G210" t="s">
        <v>223</v>
      </c>
      <c r="I210" t="str">
        <f t="shared" si="10"/>
        <v>NGC3124</v>
      </c>
      <c r="J210" s="4">
        <f t="shared" si="9"/>
        <v>1.1483333333333333E-2</v>
      </c>
      <c r="K210" t="str">
        <f t="shared" si="11"/>
        <v>Sbc</v>
      </c>
    </row>
    <row r="211" spans="1:11">
      <c r="A211" t="s">
        <v>459</v>
      </c>
      <c r="B211">
        <v>151.9790835</v>
      </c>
      <c r="C211">
        <v>-35.229599999999998</v>
      </c>
      <c r="D211">
        <v>4227</v>
      </c>
      <c r="E211">
        <v>130.362074453259</v>
      </c>
      <c r="F211">
        <v>51.3</v>
      </c>
      <c r="G211" t="s">
        <v>349</v>
      </c>
      <c r="I211" t="str">
        <f t="shared" si="10"/>
        <v>IC2548</v>
      </c>
      <c r="J211" s="4">
        <f t="shared" si="9"/>
        <v>1.409E-2</v>
      </c>
      <c r="K211" t="str">
        <f t="shared" si="11"/>
        <v>SBbc</v>
      </c>
    </row>
    <row r="212" spans="1:11">
      <c r="A212" t="s">
        <v>460</v>
      </c>
      <c r="B212">
        <v>152.02477500000001</v>
      </c>
      <c r="C212">
        <v>68.399259999999998</v>
      </c>
      <c r="D212">
        <v>115</v>
      </c>
      <c r="E212">
        <v>161.86436381405201</v>
      </c>
      <c r="F212">
        <v>38.6</v>
      </c>
      <c r="G212" t="s">
        <v>235</v>
      </c>
      <c r="I212" t="str">
        <f t="shared" si="10"/>
        <v>IKN</v>
      </c>
      <c r="J212" s="4">
        <f t="shared" si="9"/>
        <v>3.8333333333333334E-4</v>
      </c>
      <c r="K212" t="str">
        <f t="shared" si="11"/>
        <v>E-SO</v>
      </c>
    </row>
    <row r="213" spans="1:11">
      <c r="A213" t="s">
        <v>461</v>
      </c>
      <c r="B213">
        <v>152.27283299999999</v>
      </c>
      <c r="C213">
        <v>-38.409680000000002</v>
      </c>
      <c r="D213">
        <v>4726</v>
      </c>
      <c r="E213">
        <v>126.80935631333401</v>
      </c>
      <c r="F213">
        <v>54.2</v>
      </c>
      <c r="G213" t="s">
        <v>239</v>
      </c>
      <c r="I213" t="str">
        <f t="shared" si="10"/>
        <v>ESO316-032</v>
      </c>
      <c r="J213" s="4">
        <f t="shared" si="9"/>
        <v>1.5753333333333334E-2</v>
      </c>
      <c r="K213" t="str">
        <f t="shared" si="11"/>
        <v>S0-a</v>
      </c>
    </row>
    <row r="214" spans="1:11">
      <c r="A214" t="s">
        <v>462</v>
      </c>
      <c r="B214">
        <v>153.3815415</v>
      </c>
      <c r="C214">
        <v>22.737559999999998</v>
      </c>
      <c r="D214">
        <v>1391</v>
      </c>
      <c r="E214">
        <v>125.35778299137699</v>
      </c>
      <c r="F214">
        <v>37.1</v>
      </c>
      <c r="G214" t="s">
        <v>244</v>
      </c>
      <c r="I214" t="str">
        <f t="shared" si="10"/>
        <v>NGC3162</v>
      </c>
      <c r="J214" s="4">
        <f t="shared" si="9"/>
        <v>4.6366666666666665E-3</v>
      </c>
      <c r="K214" t="str">
        <f t="shared" si="11"/>
        <v>SABc</v>
      </c>
    </row>
    <row r="215" spans="1:11">
      <c r="A215" t="s">
        <v>463</v>
      </c>
      <c r="B215">
        <v>153.46055699999999</v>
      </c>
      <c r="C215">
        <v>38.764969999999998</v>
      </c>
      <c r="D215">
        <v>7082</v>
      </c>
      <c r="E215">
        <v>139.04368205139099</v>
      </c>
      <c r="F215">
        <v>47.4</v>
      </c>
      <c r="G215" t="s">
        <v>246</v>
      </c>
      <c r="I215" t="str">
        <f t="shared" si="10"/>
        <v>NGC3158</v>
      </c>
      <c r="J215" s="4">
        <f t="shared" si="9"/>
        <v>2.3606666666666668E-2</v>
      </c>
      <c r="K215" t="str">
        <f t="shared" si="11"/>
        <v>E</v>
      </c>
    </row>
    <row r="216" spans="1:11">
      <c r="A216" t="s">
        <v>464</v>
      </c>
      <c r="B216">
        <v>154.60368149999999</v>
      </c>
      <c r="C216">
        <v>21.893999999999998</v>
      </c>
      <c r="D216">
        <v>1458</v>
      </c>
      <c r="E216">
        <v>141.302950207393</v>
      </c>
      <c r="F216">
        <v>32.799999999999997</v>
      </c>
      <c r="G216" t="s">
        <v>246</v>
      </c>
      <c r="I216" t="str">
        <f t="shared" si="10"/>
        <v>NGC3193</v>
      </c>
      <c r="J216" s="4">
        <f t="shared" si="9"/>
        <v>4.8599999999999997E-3</v>
      </c>
      <c r="K216" t="str">
        <f t="shared" si="11"/>
        <v>E</v>
      </c>
    </row>
    <row r="217" spans="1:11">
      <c r="A217" t="s">
        <v>465</v>
      </c>
      <c r="B217">
        <v>155.45401949999999</v>
      </c>
      <c r="C217">
        <v>74.176990000000004</v>
      </c>
      <c r="D217">
        <v>3359</v>
      </c>
      <c r="E217">
        <v>133.39859431788099</v>
      </c>
      <c r="F217">
        <v>53.7</v>
      </c>
      <c r="G217" t="s">
        <v>349</v>
      </c>
      <c r="I217" t="str">
        <f t="shared" si="10"/>
        <v>NGC3183</v>
      </c>
      <c r="J217" s="4">
        <f t="shared" si="9"/>
        <v>1.1196666666666667E-2</v>
      </c>
      <c r="K217" t="str">
        <f t="shared" si="11"/>
        <v>SBbc</v>
      </c>
    </row>
    <row r="218" spans="1:11">
      <c r="A218" t="s">
        <v>466</v>
      </c>
      <c r="B218">
        <v>156.02775</v>
      </c>
      <c r="C218">
        <v>70.882199999999997</v>
      </c>
      <c r="D218">
        <v>1273</v>
      </c>
      <c r="E218">
        <v>157.09097428388401</v>
      </c>
      <c r="F218">
        <v>59.2</v>
      </c>
      <c r="G218" t="s">
        <v>360</v>
      </c>
      <c r="I218" t="str">
        <f t="shared" si="10"/>
        <v>UGC05612</v>
      </c>
      <c r="J218" s="4">
        <f t="shared" si="9"/>
        <v>4.2433333333333333E-3</v>
      </c>
      <c r="K218" t="str">
        <f t="shared" si="11"/>
        <v>Sd</v>
      </c>
    </row>
    <row r="219" spans="1:11">
      <c r="A219" t="s">
        <v>467</v>
      </c>
      <c r="B219">
        <v>156.07081199999999</v>
      </c>
      <c r="C219">
        <v>-32.482689999999998</v>
      </c>
      <c r="D219">
        <v>2788</v>
      </c>
      <c r="E219">
        <v>137.45206369356501</v>
      </c>
      <c r="F219">
        <v>50.1</v>
      </c>
      <c r="G219" t="s">
        <v>273</v>
      </c>
      <c r="I219" t="str">
        <f t="shared" si="10"/>
        <v>NGC3241</v>
      </c>
      <c r="J219" s="4">
        <f t="shared" si="9"/>
        <v>9.293333333333334E-3</v>
      </c>
      <c r="K219" t="str">
        <f t="shared" si="11"/>
        <v>SABa</v>
      </c>
    </row>
    <row r="220" spans="1:11">
      <c r="A220" t="s">
        <v>468</v>
      </c>
      <c r="B220">
        <v>156.166911</v>
      </c>
      <c r="C220">
        <v>14.756500000000001</v>
      </c>
      <c r="D220">
        <v>1442</v>
      </c>
      <c r="E220">
        <v>132.48027845373801</v>
      </c>
      <c r="F220">
        <v>55.5</v>
      </c>
      <c r="G220" t="s">
        <v>266</v>
      </c>
      <c r="I220" t="str">
        <f t="shared" si="10"/>
        <v>UGC05633</v>
      </c>
      <c r="J220" s="4">
        <f t="shared" si="9"/>
        <v>4.8066666666666666E-3</v>
      </c>
      <c r="K220" t="str">
        <f t="shared" si="11"/>
        <v>SBd</v>
      </c>
    </row>
    <row r="221" spans="1:11">
      <c r="A221" t="s">
        <v>469</v>
      </c>
      <c r="B221">
        <v>156.37015349999999</v>
      </c>
      <c r="C221">
        <v>-39.827500000000001</v>
      </c>
      <c r="D221">
        <v>2564</v>
      </c>
      <c r="E221">
        <v>130.66260413048499</v>
      </c>
      <c r="F221">
        <v>49.3</v>
      </c>
      <c r="G221" t="s">
        <v>230</v>
      </c>
      <c r="I221" t="str">
        <f t="shared" si="10"/>
        <v>NGC3244</v>
      </c>
      <c r="J221" s="4">
        <f t="shared" si="9"/>
        <v>8.546666666666666E-3</v>
      </c>
      <c r="K221" t="str">
        <f t="shared" si="11"/>
        <v>Sc</v>
      </c>
    </row>
    <row r="222" spans="1:11">
      <c r="A222" t="s">
        <v>470</v>
      </c>
      <c r="B222">
        <v>157.07521800000001</v>
      </c>
      <c r="C222">
        <v>-31.518059999999998</v>
      </c>
      <c r="D222">
        <v>2974</v>
      </c>
      <c r="E222">
        <v>122.786675237559</v>
      </c>
      <c r="F222">
        <v>32.200000000000003</v>
      </c>
      <c r="G222" t="s">
        <v>230</v>
      </c>
      <c r="I222" t="str">
        <f t="shared" si="10"/>
        <v>IC2580</v>
      </c>
      <c r="J222" s="4">
        <f t="shared" si="9"/>
        <v>9.913333333333333E-3</v>
      </c>
      <c r="K222" t="str">
        <f t="shared" si="11"/>
        <v>Sc</v>
      </c>
    </row>
    <row r="223" spans="1:11">
      <c r="A223" t="s">
        <v>471</v>
      </c>
      <c r="B223">
        <v>157.2233205</v>
      </c>
      <c r="C223">
        <v>-35.605379999999997</v>
      </c>
      <c r="D223">
        <v>2623</v>
      </c>
      <c r="E223">
        <v>176.259001179541</v>
      </c>
      <c r="F223">
        <v>51.2</v>
      </c>
      <c r="G223" t="s">
        <v>246</v>
      </c>
      <c r="I223" t="str">
        <f t="shared" si="10"/>
        <v>NGC3258</v>
      </c>
      <c r="J223" s="4">
        <f t="shared" si="9"/>
        <v>8.7433333333333339E-3</v>
      </c>
      <c r="K223" t="str">
        <f t="shared" si="11"/>
        <v>E</v>
      </c>
    </row>
    <row r="224" spans="1:11">
      <c r="A224" t="s">
        <v>472</v>
      </c>
      <c r="B224">
        <v>157.71588600000001</v>
      </c>
      <c r="C224">
        <v>-36.736939999999997</v>
      </c>
      <c r="D224">
        <v>3015</v>
      </c>
      <c r="E224">
        <v>168.32600053487101</v>
      </c>
      <c r="F224">
        <v>45.6</v>
      </c>
      <c r="G224" t="s">
        <v>232</v>
      </c>
      <c r="I224" t="str">
        <f t="shared" si="10"/>
        <v>NGC3275</v>
      </c>
      <c r="J224" s="4">
        <f t="shared" si="9"/>
        <v>1.005E-2</v>
      </c>
      <c r="K224" t="str">
        <f t="shared" si="11"/>
        <v>Sab</v>
      </c>
    </row>
    <row r="225" spans="1:11">
      <c r="A225" t="s">
        <v>473</v>
      </c>
      <c r="B225">
        <v>157.7983365</v>
      </c>
      <c r="C225">
        <v>-46.251300000000001</v>
      </c>
      <c r="D225">
        <v>2631</v>
      </c>
      <c r="E225">
        <v>171.85068498704999</v>
      </c>
      <c r="F225">
        <v>51.9</v>
      </c>
      <c r="G225" t="s">
        <v>259</v>
      </c>
      <c r="I225" t="str">
        <f t="shared" si="10"/>
        <v>NGC3283</v>
      </c>
      <c r="J225" s="4">
        <f t="shared" si="9"/>
        <v>8.77E-3</v>
      </c>
      <c r="K225" t="str">
        <f t="shared" si="11"/>
        <v>S0</v>
      </c>
    </row>
    <row r="226" spans="1:11">
      <c r="A226" t="s">
        <v>474</v>
      </c>
      <c r="B226">
        <v>158.23112699999999</v>
      </c>
      <c r="C226">
        <v>28.511669999999999</v>
      </c>
      <c r="D226">
        <v>1537</v>
      </c>
      <c r="E226">
        <v>126.80935631333401</v>
      </c>
      <c r="F226">
        <v>43.6</v>
      </c>
      <c r="G226" t="s">
        <v>232</v>
      </c>
      <c r="I226" t="str">
        <f t="shared" si="10"/>
        <v>NGC3277</v>
      </c>
      <c r="J226" s="4">
        <f t="shared" si="9"/>
        <v>5.123333333333333E-3</v>
      </c>
      <c r="K226" t="str">
        <f t="shared" si="11"/>
        <v>Sab</v>
      </c>
    </row>
    <row r="227" spans="1:11">
      <c r="A227" t="s">
        <v>475</v>
      </c>
      <c r="B227">
        <v>158.71073250000001</v>
      </c>
      <c r="C227">
        <v>-28.582899999999999</v>
      </c>
      <c r="D227">
        <v>3280</v>
      </c>
      <c r="E227">
        <v>134.63290034919399</v>
      </c>
      <c r="F227">
        <v>42.4</v>
      </c>
      <c r="G227" t="s">
        <v>223</v>
      </c>
      <c r="I227" t="str">
        <f t="shared" si="10"/>
        <v>ESO436-046</v>
      </c>
      <c r="J227" s="4">
        <f t="shared" si="9"/>
        <v>1.0933333333333333E-2</v>
      </c>
      <c r="K227" t="str">
        <f t="shared" si="11"/>
        <v>Sbc</v>
      </c>
    </row>
    <row r="228" spans="1:11">
      <c r="A228" t="s">
        <v>476</v>
      </c>
      <c r="B228">
        <v>158.84667450000001</v>
      </c>
      <c r="C228">
        <v>-24.754059999999999</v>
      </c>
      <c r="D228">
        <v>912</v>
      </c>
      <c r="E228">
        <v>176.259001179541</v>
      </c>
      <c r="F228">
        <v>41.6</v>
      </c>
      <c r="G228" t="s">
        <v>360</v>
      </c>
      <c r="I228" t="str">
        <f t="shared" si="10"/>
        <v>ESO501-023</v>
      </c>
      <c r="J228" s="4">
        <f t="shared" si="9"/>
        <v>3.0400000000000002E-3</v>
      </c>
      <c r="K228" t="str">
        <f t="shared" si="11"/>
        <v>Sd</v>
      </c>
    </row>
    <row r="229" spans="1:11">
      <c r="A229" t="s">
        <v>477</v>
      </c>
      <c r="B229">
        <v>159.03968699999999</v>
      </c>
      <c r="C229">
        <v>-37.239460000000001</v>
      </c>
      <c r="D229">
        <v>775</v>
      </c>
      <c r="E229">
        <v>150.36657202173799</v>
      </c>
      <c r="F229">
        <v>39.700000000000003</v>
      </c>
      <c r="G229" t="s">
        <v>312</v>
      </c>
      <c r="I229" t="str">
        <f t="shared" si="10"/>
        <v>ESO375-071</v>
      </c>
      <c r="J229" s="4">
        <f t="shared" si="9"/>
        <v>2.5833333333333333E-3</v>
      </c>
      <c r="K229" t="str">
        <f t="shared" si="11"/>
        <v>IB</v>
      </c>
    </row>
    <row r="230" spans="1:11">
      <c r="A230" t="s">
        <v>478</v>
      </c>
      <c r="B230">
        <v>159.17825400000001</v>
      </c>
      <c r="C230">
        <v>-27.52788</v>
      </c>
      <c r="D230">
        <v>3694</v>
      </c>
      <c r="E230">
        <v>157.816063918933</v>
      </c>
      <c r="F230">
        <v>33.9</v>
      </c>
      <c r="G230" t="s">
        <v>235</v>
      </c>
      <c r="I230" t="str">
        <f t="shared" si="10"/>
        <v>NGC3311</v>
      </c>
      <c r="J230" s="4">
        <f t="shared" si="9"/>
        <v>1.2313333333333334E-2</v>
      </c>
      <c r="K230" t="str">
        <f t="shared" si="11"/>
        <v>E-SO</v>
      </c>
    </row>
    <row r="231" spans="1:11">
      <c r="A231" t="s">
        <v>479</v>
      </c>
      <c r="B231">
        <v>159.64041</v>
      </c>
      <c r="C231">
        <v>-7.1705199999999998</v>
      </c>
      <c r="D231">
        <v>2132</v>
      </c>
      <c r="E231">
        <v>127.394674154218</v>
      </c>
      <c r="F231">
        <v>44.1</v>
      </c>
      <c r="G231" t="s">
        <v>259</v>
      </c>
      <c r="I231" t="str">
        <f t="shared" si="10"/>
        <v>IC0630</v>
      </c>
      <c r="J231" s="4">
        <f t="shared" si="9"/>
        <v>7.1066666666666665E-3</v>
      </c>
      <c r="K231" t="str">
        <f t="shared" si="11"/>
        <v>S0</v>
      </c>
    </row>
    <row r="232" spans="1:11">
      <c r="A232" t="s">
        <v>480</v>
      </c>
      <c r="B232">
        <v>160.80435</v>
      </c>
      <c r="C232">
        <v>-53.988199999999999</v>
      </c>
      <c r="D232" t="s">
        <v>354</v>
      </c>
      <c r="E232">
        <v>173.840620224692</v>
      </c>
      <c r="F232">
        <v>49.3</v>
      </c>
      <c r="G232" t="s">
        <v>230</v>
      </c>
      <c r="I232" t="str">
        <f t="shared" si="10"/>
        <v>PGC031952</v>
      </c>
      <c r="J232" s="4">
        <f t="shared" si="9"/>
        <v>0</v>
      </c>
      <c r="K232" t="str">
        <f t="shared" si="11"/>
        <v>Sc</v>
      </c>
    </row>
    <row r="233" spans="1:11">
      <c r="A233" t="s">
        <v>481</v>
      </c>
      <c r="B233">
        <v>160.9120575</v>
      </c>
      <c r="C233">
        <v>14.871790000000001</v>
      </c>
      <c r="D233">
        <v>1319</v>
      </c>
      <c r="E233">
        <v>158.17988453892201</v>
      </c>
      <c r="F233">
        <v>34.1</v>
      </c>
      <c r="G233" t="s">
        <v>286</v>
      </c>
      <c r="I233" t="str">
        <f t="shared" si="10"/>
        <v>NGC3346</v>
      </c>
      <c r="J233" s="4">
        <f t="shared" si="9"/>
        <v>4.3966666666666668E-3</v>
      </c>
      <c r="K233" t="str">
        <f t="shared" si="11"/>
        <v>SBc</v>
      </c>
    </row>
    <row r="234" spans="1:11">
      <c r="A234" t="s">
        <v>482</v>
      </c>
      <c r="B234">
        <v>161.64578399999999</v>
      </c>
      <c r="C234">
        <v>13.750579999999999</v>
      </c>
      <c r="D234">
        <v>3098</v>
      </c>
      <c r="E234">
        <v>173.04190538701701</v>
      </c>
      <c r="F234">
        <v>11.3</v>
      </c>
      <c r="G234" t="s">
        <v>230</v>
      </c>
      <c r="I234" t="str">
        <f t="shared" si="10"/>
        <v>NGC3367</v>
      </c>
      <c r="J234" s="4">
        <f t="shared" si="9"/>
        <v>1.0326666666666666E-2</v>
      </c>
      <c r="K234" t="str">
        <f t="shared" si="11"/>
        <v>Sc</v>
      </c>
    </row>
    <row r="235" spans="1:11">
      <c r="A235" t="s">
        <v>483</v>
      </c>
      <c r="B235">
        <v>161.76679200000001</v>
      </c>
      <c r="C235">
        <v>17.273689999999998</v>
      </c>
      <c r="D235">
        <v>1357</v>
      </c>
      <c r="E235">
        <v>146.268637217959</v>
      </c>
      <c r="F235">
        <v>56.2</v>
      </c>
      <c r="G235" t="s">
        <v>230</v>
      </c>
      <c r="I235" t="str">
        <f t="shared" si="10"/>
        <v>NGC3370</v>
      </c>
      <c r="J235" s="4">
        <f t="shared" si="9"/>
        <v>4.5233333333333332E-3</v>
      </c>
      <c r="K235" t="str">
        <f t="shared" si="11"/>
        <v>Sc</v>
      </c>
    </row>
    <row r="236" spans="1:11">
      <c r="A236" t="s">
        <v>484</v>
      </c>
      <c r="B236">
        <v>161.79162450000001</v>
      </c>
      <c r="C236">
        <v>72.839669999999998</v>
      </c>
      <c r="D236">
        <v>3095</v>
      </c>
      <c r="E236">
        <v>127.68832789813899</v>
      </c>
      <c r="F236">
        <v>0</v>
      </c>
      <c r="G236" t="s">
        <v>246</v>
      </c>
      <c r="I236" t="str">
        <f t="shared" si="10"/>
        <v>NGC3348</v>
      </c>
      <c r="J236" s="4">
        <f t="shared" si="9"/>
        <v>1.0316666666666667E-2</v>
      </c>
      <c r="K236" t="str">
        <f t="shared" si="11"/>
        <v>E</v>
      </c>
    </row>
    <row r="237" spans="1:11">
      <c r="A237" t="s">
        <v>485</v>
      </c>
      <c r="B237">
        <v>162.01511550000001</v>
      </c>
      <c r="C237">
        <v>-20.849170000000001</v>
      </c>
      <c r="D237">
        <v>3919</v>
      </c>
      <c r="E237">
        <v>156.36921609029699</v>
      </c>
      <c r="F237">
        <v>29.5</v>
      </c>
      <c r="G237" t="s">
        <v>261</v>
      </c>
      <c r="I237" t="str">
        <f t="shared" si="10"/>
        <v>NGC3450</v>
      </c>
      <c r="J237" s="4">
        <f t="shared" si="9"/>
        <v>1.3063333333333333E-2</v>
      </c>
      <c r="K237" t="str">
        <f t="shared" si="11"/>
        <v>Sb</v>
      </c>
    </row>
    <row r="238" spans="1:11">
      <c r="A238" t="s">
        <v>486</v>
      </c>
      <c r="B238">
        <v>162.10340550000001</v>
      </c>
      <c r="C238">
        <v>34.711399999999998</v>
      </c>
      <c r="D238">
        <v>1782</v>
      </c>
      <c r="E238">
        <v>121.10196719475501</v>
      </c>
      <c r="F238">
        <v>26.3</v>
      </c>
      <c r="G238" t="s">
        <v>237</v>
      </c>
      <c r="I238" t="str">
        <f t="shared" si="10"/>
        <v>NGC3381</v>
      </c>
      <c r="J238" s="4">
        <f t="shared" si="9"/>
        <v>5.94E-3</v>
      </c>
      <c r="K238" t="str">
        <f t="shared" si="11"/>
        <v>SBb</v>
      </c>
    </row>
    <row r="239" spans="1:11">
      <c r="A239" t="s">
        <v>487</v>
      </c>
      <c r="B239">
        <v>162.40474499999999</v>
      </c>
      <c r="C239">
        <v>65.53049</v>
      </c>
      <c r="D239">
        <v>594</v>
      </c>
      <c r="E239">
        <v>147.96234658771701</v>
      </c>
      <c r="F239">
        <v>11.3</v>
      </c>
      <c r="G239" t="s">
        <v>284</v>
      </c>
      <c r="I239" t="str">
        <f t="shared" si="10"/>
        <v>UGC05918</v>
      </c>
      <c r="J239" s="4">
        <f t="shared" ref="J239:J302" si="12">IF(TRIM(D239) = "-", 0, IF(D239/300000 &lt; 0, 0, D239/300000))</f>
        <v>1.98E-3</v>
      </c>
      <c r="K239" t="str">
        <f t="shared" si="11"/>
        <v>I</v>
      </c>
    </row>
    <row r="240" spans="1:11">
      <c r="A240" t="s">
        <v>488</v>
      </c>
      <c r="B240">
        <v>163.01613449999999</v>
      </c>
      <c r="C240">
        <v>10.14823</v>
      </c>
      <c r="D240">
        <v>2757</v>
      </c>
      <c r="E240">
        <v>150.713177616737</v>
      </c>
      <c r="F240">
        <v>17.8</v>
      </c>
      <c r="G240" t="s">
        <v>230</v>
      </c>
      <c r="I240" t="str">
        <f t="shared" si="10"/>
        <v>NGC3433</v>
      </c>
      <c r="J240" s="4">
        <f t="shared" si="12"/>
        <v>9.1900000000000003E-3</v>
      </c>
      <c r="K240" t="str">
        <f t="shared" si="11"/>
        <v>Sc</v>
      </c>
    </row>
    <row r="241" spans="1:11">
      <c r="A241" t="s">
        <v>489</v>
      </c>
      <c r="B241">
        <v>163.62948600000001</v>
      </c>
      <c r="C241">
        <v>17.28472</v>
      </c>
      <c r="D241">
        <v>1184</v>
      </c>
      <c r="E241">
        <v>136.191874365335</v>
      </c>
      <c r="F241">
        <v>53.7</v>
      </c>
      <c r="G241" t="s">
        <v>226</v>
      </c>
      <c r="I241" t="str">
        <f t="shared" si="10"/>
        <v>NGC3455</v>
      </c>
      <c r="J241" s="4">
        <f t="shared" si="12"/>
        <v>3.9466666666666669E-3</v>
      </c>
      <c r="K241" t="str">
        <f t="shared" si="11"/>
        <v>SABb</v>
      </c>
    </row>
    <row r="242" spans="1:11">
      <c r="A242" t="s">
        <v>490</v>
      </c>
      <c r="B242">
        <v>163.66725149999999</v>
      </c>
      <c r="C242">
        <v>-21.06671</v>
      </c>
      <c r="D242">
        <v>3630</v>
      </c>
      <c r="E242">
        <v>142.282422339699</v>
      </c>
      <c r="F242">
        <v>50.8</v>
      </c>
      <c r="G242" t="s">
        <v>230</v>
      </c>
      <c r="I242" t="str">
        <f t="shared" si="10"/>
        <v>NGC3464</v>
      </c>
      <c r="J242" s="4">
        <f t="shared" si="12"/>
        <v>1.21E-2</v>
      </c>
      <c r="K242" t="str">
        <f t="shared" si="11"/>
        <v>Sc</v>
      </c>
    </row>
    <row r="243" spans="1:11">
      <c r="A243" t="s">
        <v>491</v>
      </c>
      <c r="B243">
        <v>165.00997949999999</v>
      </c>
      <c r="C243">
        <v>14.84132</v>
      </c>
      <c r="D243">
        <v>1502</v>
      </c>
      <c r="E243">
        <v>130.362074453259</v>
      </c>
      <c r="F243">
        <v>20</v>
      </c>
      <c r="G243" t="s">
        <v>261</v>
      </c>
      <c r="I243" t="str">
        <f t="shared" si="10"/>
        <v>NGC3485</v>
      </c>
      <c r="J243" s="4">
        <f t="shared" si="12"/>
        <v>5.0066666666666671E-3</v>
      </c>
      <c r="K243" t="str">
        <f t="shared" si="11"/>
        <v>Sb</v>
      </c>
    </row>
    <row r="244" spans="1:11">
      <c r="A244" t="s">
        <v>492</v>
      </c>
      <c r="B244">
        <v>165.796359</v>
      </c>
      <c r="C244">
        <v>27.972460000000002</v>
      </c>
      <c r="D244">
        <v>1669</v>
      </c>
      <c r="E244">
        <v>148.64534173710899</v>
      </c>
      <c r="F244">
        <v>26.1</v>
      </c>
      <c r="G244" t="s">
        <v>232</v>
      </c>
      <c r="I244" t="str">
        <f t="shared" si="10"/>
        <v>NGC3504</v>
      </c>
      <c r="J244" s="4">
        <f t="shared" si="12"/>
        <v>5.5633333333333333E-3</v>
      </c>
      <c r="K244" t="str">
        <f t="shared" si="11"/>
        <v>Sab</v>
      </c>
    </row>
    <row r="245" spans="1:11">
      <c r="A245" t="s">
        <v>493</v>
      </c>
      <c r="B245">
        <v>165.85575299999999</v>
      </c>
      <c r="C245">
        <v>18.13599</v>
      </c>
      <c r="D245">
        <v>1061</v>
      </c>
      <c r="E245">
        <v>175.04563429356401</v>
      </c>
      <c r="F245">
        <v>31.9</v>
      </c>
      <c r="G245" t="s">
        <v>237</v>
      </c>
      <c r="I245" t="str">
        <f t="shared" si="10"/>
        <v>NGC3507</v>
      </c>
      <c r="J245" s="4">
        <f t="shared" si="12"/>
        <v>3.5366666666666667E-3</v>
      </c>
      <c r="K245" t="str">
        <f t="shared" si="11"/>
        <v>SBb</v>
      </c>
    </row>
    <row r="246" spans="1:11">
      <c r="A246" t="s">
        <v>494</v>
      </c>
      <c r="B246">
        <v>167.472408</v>
      </c>
      <c r="C246">
        <v>-23.725960000000001</v>
      </c>
      <c r="D246">
        <v>1974</v>
      </c>
      <c r="E246">
        <v>143.92997356087901</v>
      </c>
      <c r="F246">
        <v>46.1</v>
      </c>
      <c r="G246" t="s">
        <v>244</v>
      </c>
      <c r="I246" t="str">
        <f t="shared" si="10"/>
        <v>IC2627</v>
      </c>
      <c r="J246" s="4">
        <f t="shared" si="12"/>
        <v>6.5799999999999999E-3</v>
      </c>
      <c r="K246" t="str">
        <f t="shared" si="11"/>
        <v>SABc</v>
      </c>
    </row>
    <row r="247" spans="1:11">
      <c r="A247" t="s">
        <v>495</v>
      </c>
      <c r="B247">
        <v>167.6452395</v>
      </c>
      <c r="C247">
        <v>-49.102490000000003</v>
      </c>
      <c r="D247">
        <v>2510</v>
      </c>
      <c r="E247">
        <v>138.72387553012101</v>
      </c>
      <c r="F247">
        <v>50.4</v>
      </c>
      <c r="G247" t="s">
        <v>237</v>
      </c>
      <c r="I247" t="str">
        <f t="shared" si="10"/>
        <v>ESO215-031</v>
      </c>
      <c r="J247" s="4">
        <f t="shared" si="12"/>
        <v>8.3666666666666663E-3</v>
      </c>
      <c r="K247" t="str">
        <f t="shared" si="11"/>
        <v>SBb</v>
      </c>
    </row>
    <row r="248" spans="1:11">
      <c r="A248" t="s">
        <v>496</v>
      </c>
      <c r="B248">
        <v>168.54547500000001</v>
      </c>
      <c r="C248">
        <v>48.318440000000002</v>
      </c>
      <c r="D248">
        <v>2244</v>
      </c>
      <c r="E248">
        <v>134.323275688167</v>
      </c>
      <c r="F248">
        <v>58.7</v>
      </c>
      <c r="G248" t="s">
        <v>237</v>
      </c>
      <c r="I248" t="str">
        <f t="shared" si="10"/>
        <v>NGC3583</v>
      </c>
      <c r="J248" s="4">
        <f t="shared" si="12"/>
        <v>7.4799999999999997E-3</v>
      </c>
      <c r="K248" t="str">
        <f t="shared" si="11"/>
        <v>SBb</v>
      </c>
    </row>
    <row r="249" spans="1:11">
      <c r="A249" t="s">
        <v>497</v>
      </c>
      <c r="B249">
        <v>168.86247449999999</v>
      </c>
      <c r="C249">
        <v>18.110330000000001</v>
      </c>
      <c r="D249">
        <v>927</v>
      </c>
      <c r="E249">
        <v>143.92997356087901</v>
      </c>
      <c r="F249">
        <v>28.3</v>
      </c>
      <c r="G249" t="s">
        <v>259</v>
      </c>
      <c r="I249" t="str">
        <f t="shared" si="10"/>
        <v>NGC3599</v>
      </c>
      <c r="J249" s="4">
        <f t="shared" si="12"/>
        <v>3.0899999999999999E-3</v>
      </c>
      <c r="K249" t="str">
        <f t="shared" si="11"/>
        <v>S0</v>
      </c>
    </row>
    <row r="250" spans="1:11">
      <c r="A250" t="s">
        <v>498</v>
      </c>
      <c r="B250">
        <v>168.89824350000001</v>
      </c>
      <c r="C250">
        <v>-48.760280000000002</v>
      </c>
      <c r="D250">
        <v>5392</v>
      </c>
      <c r="E250">
        <v>130.66260413048499</v>
      </c>
      <c r="F250">
        <v>35</v>
      </c>
      <c r="G250" t="s">
        <v>230</v>
      </c>
      <c r="I250" t="str">
        <f t="shared" si="10"/>
        <v>ESO215-037</v>
      </c>
      <c r="J250" s="4">
        <f t="shared" si="12"/>
        <v>1.7973333333333334E-2</v>
      </c>
      <c r="K250" t="str">
        <f t="shared" si="11"/>
        <v>Sc</v>
      </c>
    </row>
    <row r="251" spans="1:11">
      <c r="A251" t="s">
        <v>499</v>
      </c>
      <c r="B251">
        <v>169.3237245</v>
      </c>
      <c r="C251">
        <v>-27.822510000000001</v>
      </c>
      <c r="D251">
        <v>1120</v>
      </c>
      <c r="E251">
        <v>128.86983354160401</v>
      </c>
      <c r="F251">
        <v>58.6</v>
      </c>
      <c r="G251" t="s">
        <v>230</v>
      </c>
      <c r="I251" t="str">
        <f t="shared" si="10"/>
        <v>ESO438-017</v>
      </c>
      <c r="J251" s="4">
        <f t="shared" si="12"/>
        <v>3.7333333333333333E-3</v>
      </c>
      <c r="K251" t="str">
        <f t="shared" si="11"/>
        <v>Sc</v>
      </c>
    </row>
    <row r="252" spans="1:11">
      <c r="A252" t="s">
        <v>500</v>
      </c>
      <c r="B252">
        <v>169.4725995</v>
      </c>
      <c r="C252">
        <v>-40.593539999999997</v>
      </c>
      <c r="D252">
        <v>2925</v>
      </c>
      <c r="E252">
        <v>148.98797977443201</v>
      </c>
      <c r="F252">
        <v>52.8</v>
      </c>
      <c r="G252" t="s">
        <v>286</v>
      </c>
      <c r="I252" t="str">
        <f t="shared" si="10"/>
        <v>ESO319-011</v>
      </c>
      <c r="J252" s="4">
        <f t="shared" si="12"/>
        <v>9.75E-3</v>
      </c>
      <c r="K252" t="str">
        <f t="shared" si="11"/>
        <v>SBc</v>
      </c>
    </row>
    <row r="253" spans="1:11">
      <c r="A253" t="s">
        <v>501</v>
      </c>
      <c r="B253">
        <v>169.588932</v>
      </c>
      <c r="C253">
        <v>45.748240000000003</v>
      </c>
      <c r="D253">
        <v>2535</v>
      </c>
      <c r="E253">
        <v>150.020722360652</v>
      </c>
      <c r="F253">
        <v>47</v>
      </c>
      <c r="G253" t="s">
        <v>244</v>
      </c>
      <c r="I253" t="str">
        <f t="shared" si="10"/>
        <v>NGC3614</v>
      </c>
      <c r="J253" s="4">
        <f t="shared" si="12"/>
        <v>8.4499999999999992E-3</v>
      </c>
      <c r="K253" t="str">
        <f t="shared" si="11"/>
        <v>SABc</v>
      </c>
    </row>
    <row r="254" spans="1:11">
      <c r="A254" t="s">
        <v>502</v>
      </c>
      <c r="B254">
        <v>169.60529099999999</v>
      </c>
      <c r="C254">
        <v>58.78622</v>
      </c>
      <c r="D254">
        <v>1976</v>
      </c>
      <c r="E254">
        <v>143.26868389612301</v>
      </c>
      <c r="F254">
        <v>10.3</v>
      </c>
      <c r="G254" t="s">
        <v>246</v>
      </c>
      <c r="I254" t="str">
        <f t="shared" si="10"/>
        <v>NGC3610</v>
      </c>
      <c r="J254" s="4">
        <f t="shared" si="12"/>
        <v>6.5866666666666669E-3</v>
      </c>
      <c r="K254" t="str">
        <f t="shared" si="11"/>
        <v>E</v>
      </c>
    </row>
    <row r="255" spans="1:11">
      <c r="A255" t="s">
        <v>503</v>
      </c>
      <c r="B255">
        <v>170.01572849999999</v>
      </c>
      <c r="C255">
        <v>18.357040000000001</v>
      </c>
      <c r="D255">
        <v>1572</v>
      </c>
      <c r="E255">
        <v>176.665290657024</v>
      </c>
      <c r="F255">
        <v>55.9</v>
      </c>
      <c r="G255" t="s">
        <v>239</v>
      </c>
      <c r="I255" t="str">
        <f t="shared" si="10"/>
        <v>NGC3626</v>
      </c>
      <c r="J255" s="4">
        <f t="shared" si="12"/>
        <v>5.2399999999999999E-3</v>
      </c>
      <c r="K255" t="str">
        <f t="shared" si="11"/>
        <v>S0-a</v>
      </c>
    </row>
    <row r="256" spans="1:11">
      <c r="A256" t="s">
        <v>504</v>
      </c>
      <c r="B256">
        <v>170.16484349999999</v>
      </c>
      <c r="C256">
        <v>-10.257239999999999</v>
      </c>
      <c r="D256">
        <v>1770</v>
      </c>
      <c r="E256">
        <v>147.28253008979999</v>
      </c>
      <c r="F256">
        <v>33.5</v>
      </c>
      <c r="G256" t="s">
        <v>259</v>
      </c>
      <c r="I256" t="str">
        <f t="shared" si="10"/>
        <v>NGC3637</v>
      </c>
      <c r="J256" s="4">
        <f t="shared" si="12"/>
        <v>5.8999999999999999E-3</v>
      </c>
      <c r="K256" t="str">
        <f t="shared" si="11"/>
        <v>S0</v>
      </c>
    </row>
    <row r="257" spans="1:11">
      <c r="A257" t="s">
        <v>505</v>
      </c>
      <c r="B257">
        <v>170.8846035</v>
      </c>
      <c r="C257">
        <v>-8.6585199999999993</v>
      </c>
      <c r="D257">
        <v>3641</v>
      </c>
      <c r="E257">
        <v>153.515150517487</v>
      </c>
      <c r="F257">
        <v>32.9</v>
      </c>
      <c r="G257" t="s">
        <v>223</v>
      </c>
      <c r="I257" t="str">
        <f t="shared" si="10"/>
        <v>NGC3660</v>
      </c>
      <c r="J257" s="4">
        <f t="shared" si="12"/>
        <v>1.2136666666666667E-2</v>
      </c>
      <c r="K257" t="str">
        <f t="shared" si="11"/>
        <v>Sbc</v>
      </c>
    </row>
    <row r="258" spans="1:11">
      <c r="A258" t="s">
        <v>506</v>
      </c>
      <c r="B258">
        <v>171.07095899999999</v>
      </c>
      <c r="C258">
        <v>-13.85722</v>
      </c>
      <c r="D258">
        <v>5288</v>
      </c>
      <c r="E258">
        <v>126.226693081192</v>
      </c>
      <c r="F258">
        <v>59.2</v>
      </c>
      <c r="G258" t="s">
        <v>232</v>
      </c>
      <c r="I258" t="str">
        <f t="shared" si="10"/>
        <v>NGC3667</v>
      </c>
      <c r="J258" s="4">
        <f t="shared" si="12"/>
        <v>1.7626666666666665E-2</v>
      </c>
      <c r="K258" t="str">
        <f t="shared" si="11"/>
        <v>Sab</v>
      </c>
    </row>
    <row r="259" spans="1:11">
      <c r="A259" t="s">
        <v>507</v>
      </c>
      <c r="B259">
        <v>171.26029349999999</v>
      </c>
      <c r="C259">
        <v>-9.7953299999999999</v>
      </c>
      <c r="D259">
        <v>1824</v>
      </c>
      <c r="E259">
        <v>174.24138299027399</v>
      </c>
      <c r="F259">
        <v>56.2</v>
      </c>
      <c r="G259" t="s">
        <v>230</v>
      </c>
      <c r="I259" t="str">
        <f t="shared" ref="I259:I322" si="13">TRIM(A259)</f>
        <v>NGC3672</v>
      </c>
      <c r="J259" s="4">
        <f t="shared" si="12"/>
        <v>6.0800000000000003E-3</v>
      </c>
      <c r="K259" t="str">
        <f t="shared" ref="K259:K322" si="14">TRIM(G259)</f>
        <v>Sc</v>
      </c>
    </row>
    <row r="260" spans="1:11">
      <c r="A260" t="s">
        <v>508</v>
      </c>
      <c r="B260">
        <v>171.32929200000001</v>
      </c>
      <c r="C260">
        <v>63.729280000000003</v>
      </c>
      <c r="D260">
        <v>3982</v>
      </c>
      <c r="E260">
        <v>140.00749357509099</v>
      </c>
      <c r="F260">
        <v>19.899999999999999</v>
      </c>
      <c r="G260" t="s">
        <v>230</v>
      </c>
      <c r="I260" t="str">
        <f t="shared" si="13"/>
        <v>UGC06429</v>
      </c>
      <c r="J260" s="4">
        <f t="shared" si="12"/>
        <v>1.3273333333333333E-2</v>
      </c>
      <c r="K260" t="str">
        <f t="shared" si="14"/>
        <v>Sc</v>
      </c>
    </row>
    <row r="261" spans="1:11">
      <c r="A261" t="s">
        <v>509</v>
      </c>
      <c r="B261">
        <v>171.7966485</v>
      </c>
      <c r="C261">
        <v>17.030180000000001</v>
      </c>
      <c r="D261">
        <v>1248</v>
      </c>
      <c r="E261">
        <v>137.45206369356501</v>
      </c>
      <c r="F261">
        <v>50.8</v>
      </c>
      <c r="G261" t="s">
        <v>223</v>
      </c>
      <c r="I261" t="str">
        <f t="shared" si="13"/>
        <v>NGC3684</v>
      </c>
      <c r="J261" s="4">
        <f t="shared" si="12"/>
        <v>4.1599999999999996E-3</v>
      </c>
      <c r="K261" t="str">
        <f t="shared" si="14"/>
        <v>Sbc</v>
      </c>
    </row>
    <row r="262" spans="1:11">
      <c r="A262" t="s">
        <v>510</v>
      </c>
      <c r="B262">
        <v>171.9216255</v>
      </c>
      <c r="C262">
        <v>66.589780000000005</v>
      </c>
      <c r="D262">
        <v>1794</v>
      </c>
      <c r="E262">
        <v>134.01432630701001</v>
      </c>
      <c r="F262">
        <v>56.7</v>
      </c>
      <c r="G262" t="s">
        <v>239</v>
      </c>
      <c r="I262" t="str">
        <f t="shared" si="13"/>
        <v>NGC3682</v>
      </c>
      <c r="J262" s="4">
        <f t="shared" si="12"/>
        <v>5.9800000000000001E-3</v>
      </c>
      <c r="K262" t="str">
        <f t="shared" si="14"/>
        <v>S0-a</v>
      </c>
    </row>
    <row r="263" spans="1:11">
      <c r="A263" t="s">
        <v>511</v>
      </c>
      <c r="B263">
        <v>171.9330195</v>
      </c>
      <c r="C263">
        <v>17.22409</v>
      </c>
      <c r="D263">
        <v>1247</v>
      </c>
      <c r="E263">
        <v>172.64390147213601</v>
      </c>
      <c r="F263">
        <v>42</v>
      </c>
      <c r="G263" t="s">
        <v>349</v>
      </c>
      <c r="I263" t="str">
        <f t="shared" si="13"/>
        <v>NGC3686</v>
      </c>
      <c r="J263" s="4">
        <f t="shared" si="12"/>
        <v>4.156666666666667E-3</v>
      </c>
      <c r="K263" t="str">
        <f t="shared" si="14"/>
        <v>SBbc</v>
      </c>
    </row>
    <row r="264" spans="1:11">
      <c r="A264" t="s">
        <v>512</v>
      </c>
      <c r="B264">
        <v>172.14007050000001</v>
      </c>
      <c r="C264">
        <v>58.563009999999998</v>
      </c>
      <c r="D264">
        <v>3376</v>
      </c>
      <c r="E264">
        <v>144.59431556065101</v>
      </c>
      <c r="F264">
        <v>43.6</v>
      </c>
      <c r="G264" t="s">
        <v>366</v>
      </c>
      <c r="I264" t="str">
        <f t="shared" si="13"/>
        <v>NGC3690</v>
      </c>
      <c r="J264" s="4">
        <f t="shared" si="12"/>
        <v>1.1253333333333334E-2</v>
      </c>
      <c r="K264" t="str">
        <f t="shared" si="14"/>
        <v>SBm</v>
      </c>
    </row>
    <row r="265" spans="1:11">
      <c r="A265" t="s">
        <v>513</v>
      </c>
      <c r="B265">
        <v>172.29886200000001</v>
      </c>
      <c r="C265">
        <v>57.132280000000002</v>
      </c>
      <c r="D265">
        <v>2649</v>
      </c>
      <c r="E265">
        <v>121.94141181966</v>
      </c>
      <c r="F265">
        <v>44.4</v>
      </c>
      <c r="G265" t="s">
        <v>286</v>
      </c>
      <c r="I265" t="str">
        <f t="shared" si="13"/>
        <v>NGC3683A</v>
      </c>
      <c r="J265" s="4">
        <f t="shared" si="12"/>
        <v>8.8299999999999993E-3</v>
      </c>
      <c r="K265" t="str">
        <f t="shared" si="14"/>
        <v>SBc</v>
      </c>
    </row>
    <row r="266" spans="1:11">
      <c r="A266" t="s">
        <v>514</v>
      </c>
      <c r="B266">
        <v>173.45537400000001</v>
      </c>
      <c r="C266">
        <v>53.125680000000003</v>
      </c>
      <c r="D266">
        <v>1251</v>
      </c>
      <c r="E266">
        <v>173.440779230917</v>
      </c>
      <c r="F266">
        <v>46.9</v>
      </c>
      <c r="G266" t="s">
        <v>277</v>
      </c>
      <c r="I266" t="str">
        <f t="shared" si="13"/>
        <v>NGC3729</v>
      </c>
      <c r="J266" s="4">
        <f t="shared" si="12"/>
        <v>4.1700000000000001E-3</v>
      </c>
      <c r="K266" t="str">
        <f t="shared" si="14"/>
        <v>Sa</v>
      </c>
    </row>
    <row r="267" spans="1:11">
      <c r="A267" t="s">
        <v>515</v>
      </c>
      <c r="B267">
        <v>173.88538500000001</v>
      </c>
      <c r="C267">
        <v>-37.95637</v>
      </c>
      <c r="D267">
        <v>2552</v>
      </c>
      <c r="E267">
        <v>156.009560086558</v>
      </c>
      <c r="F267">
        <v>47.8</v>
      </c>
      <c r="G267" t="s">
        <v>232</v>
      </c>
      <c r="I267" t="str">
        <f t="shared" si="13"/>
        <v>NGC3742</v>
      </c>
      <c r="J267" s="4">
        <f t="shared" si="12"/>
        <v>8.5066666666666658E-3</v>
      </c>
      <c r="K267" t="str">
        <f t="shared" si="14"/>
        <v>Sab</v>
      </c>
    </row>
    <row r="268" spans="1:11">
      <c r="A268" t="s">
        <v>516</v>
      </c>
      <c r="B268">
        <v>173.94969449999999</v>
      </c>
      <c r="C268">
        <v>54.525069999999999</v>
      </c>
      <c r="D268">
        <v>461</v>
      </c>
      <c r="E268">
        <v>135.878664423147</v>
      </c>
      <c r="F268">
        <v>50</v>
      </c>
      <c r="G268" t="s">
        <v>284</v>
      </c>
      <c r="I268" t="str">
        <f t="shared" si="13"/>
        <v>NGC3738</v>
      </c>
      <c r="J268" s="4">
        <f t="shared" si="12"/>
        <v>1.5366666666666666E-3</v>
      </c>
      <c r="K268" t="str">
        <f t="shared" si="14"/>
        <v>I</v>
      </c>
    </row>
    <row r="269" spans="1:11">
      <c r="A269" t="s">
        <v>517</v>
      </c>
      <c r="B269">
        <v>174.83721750000001</v>
      </c>
      <c r="C269">
        <v>58.268210000000003</v>
      </c>
      <c r="D269">
        <v>1396</v>
      </c>
      <c r="E269">
        <v>121.94141181966</v>
      </c>
      <c r="F269">
        <v>44</v>
      </c>
      <c r="G269" t="s">
        <v>230</v>
      </c>
      <c r="I269" t="str">
        <f t="shared" si="13"/>
        <v>NGC3795A</v>
      </c>
      <c r="J269" s="4">
        <f t="shared" si="12"/>
        <v>4.6533333333333331E-3</v>
      </c>
      <c r="K269" t="str">
        <f t="shared" si="14"/>
        <v>Sc</v>
      </c>
    </row>
    <row r="270" spans="1:11">
      <c r="A270" t="s">
        <v>518</v>
      </c>
      <c r="B270">
        <v>174.843198</v>
      </c>
      <c r="C270">
        <v>56.27075</v>
      </c>
      <c r="D270">
        <v>2633</v>
      </c>
      <c r="E270">
        <v>158.17988453892201</v>
      </c>
      <c r="F270">
        <v>35.299999999999997</v>
      </c>
      <c r="G270" t="s">
        <v>230</v>
      </c>
      <c r="I270" t="str">
        <f t="shared" si="13"/>
        <v>NGC3780</v>
      </c>
      <c r="J270" s="4">
        <f t="shared" si="12"/>
        <v>8.776666666666667E-3</v>
      </c>
      <c r="K270" t="str">
        <f t="shared" si="14"/>
        <v>Sc</v>
      </c>
    </row>
    <row r="271" spans="1:11">
      <c r="A271" t="s">
        <v>519</v>
      </c>
      <c r="B271">
        <v>175.02781049999999</v>
      </c>
      <c r="C271">
        <v>45.942920000000001</v>
      </c>
      <c r="D271">
        <v>1061</v>
      </c>
      <c r="E271">
        <v>130.66260413048499</v>
      </c>
      <c r="F271">
        <v>33.9</v>
      </c>
      <c r="G271" t="s">
        <v>255</v>
      </c>
      <c r="I271" t="str">
        <f t="shared" si="13"/>
        <v>UGC06628</v>
      </c>
      <c r="J271" s="4">
        <f t="shared" si="12"/>
        <v>3.5366666666666667E-3</v>
      </c>
      <c r="K271" t="str">
        <f t="shared" si="14"/>
        <v>SABm</v>
      </c>
    </row>
    <row r="272" spans="1:11">
      <c r="A272" t="s">
        <v>520</v>
      </c>
      <c r="B272">
        <v>175.14418800000001</v>
      </c>
      <c r="C272">
        <v>-10.08583</v>
      </c>
      <c r="D272">
        <v>1700</v>
      </c>
      <c r="E272">
        <v>126.80935631333401</v>
      </c>
      <c r="F272">
        <v>42.2</v>
      </c>
      <c r="G272" t="s">
        <v>230</v>
      </c>
      <c r="I272" t="str">
        <f t="shared" si="13"/>
        <v>PGC036217</v>
      </c>
      <c r="J272" s="4">
        <f t="shared" si="12"/>
        <v>5.6666666666666671E-3</v>
      </c>
      <c r="K272" t="str">
        <f t="shared" si="14"/>
        <v>Sc</v>
      </c>
    </row>
    <row r="273" spans="1:11">
      <c r="A273" t="s">
        <v>521</v>
      </c>
      <c r="B273">
        <v>175.22514899999999</v>
      </c>
      <c r="C273">
        <v>56.202179999999998</v>
      </c>
      <c r="D273">
        <v>1624</v>
      </c>
      <c r="E273">
        <v>121.94141181966</v>
      </c>
      <c r="F273">
        <v>57.8</v>
      </c>
      <c r="G273" t="s">
        <v>244</v>
      </c>
      <c r="I273" t="str">
        <f t="shared" si="13"/>
        <v>NGC3794</v>
      </c>
      <c r="J273" s="4">
        <f t="shared" si="12"/>
        <v>5.4133333333333334E-3</v>
      </c>
      <c r="K273" t="str">
        <f t="shared" si="14"/>
        <v>SABc</v>
      </c>
    </row>
    <row r="274" spans="1:11">
      <c r="A274" t="s">
        <v>522</v>
      </c>
      <c r="B274">
        <v>175.31935200000001</v>
      </c>
      <c r="C274">
        <v>47.690840000000001</v>
      </c>
      <c r="D274">
        <v>3374</v>
      </c>
      <c r="E274">
        <v>121.660974659041</v>
      </c>
      <c r="F274">
        <v>42.5</v>
      </c>
      <c r="G274" t="s">
        <v>286</v>
      </c>
      <c r="I274" t="str">
        <f t="shared" si="13"/>
        <v>NGC3811</v>
      </c>
      <c r="J274" s="4">
        <f t="shared" si="12"/>
        <v>1.1246666666666667E-2</v>
      </c>
      <c r="K274" t="str">
        <f t="shared" si="14"/>
        <v>SBc</v>
      </c>
    </row>
    <row r="275" spans="1:11">
      <c r="A275" t="s">
        <v>523</v>
      </c>
      <c r="B275">
        <v>175.3277085</v>
      </c>
      <c r="C275">
        <v>36.546689999999998</v>
      </c>
      <c r="D275">
        <v>1644</v>
      </c>
      <c r="E275">
        <v>127.10166085819</v>
      </c>
      <c r="F275">
        <v>57.6</v>
      </c>
      <c r="G275" t="s">
        <v>261</v>
      </c>
      <c r="I275" t="str">
        <f t="shared" si="13"/>
        <v>NGC3813</v>
      </c>
      <c r="J275" s="4">
        <f t="shared" si="12"/>
        <v>5.4799999999999996E-3</v>
      </c>
      <c r="K275" t="str">
        <f t="shared" si="14"/>
        <v>Sb</v>
      </c>
    </row>
    <row r="276" spans="1:11">
      <c r="A276" t="s">
        <v>524</v>
      </c>
      <c r="B276">
        <v>177.15911249999999</v>
      </c>
      <c r="C276">
        <v>48.710769999999997</v>
      </c>
      <c r="D276">
        <v>1191</v>
      </c>
      <c r="E276">
        <v>161.492068731345</v>
      </c>
      <c r="F276">
        <v>59.8</v>
      </c>
      <c r="G276" t="s">
        <v>244</v>
      </c>
      <c r="I276" t="str">
        <f t="shared" si="13"/>
        <v>NGC3893</v>
      </c>
      <c r="J276" s="4">
        <f t="shared" si="12"/>
        <v>3.9699999999999996E-3</v>
      </c>
      <c r="K276" t="str">
        <f t="shared" si="14"/>
        <v>SABc</v>
      </c>
    </row>
    <row r="277" spans="1:11">
      <c r="A277" t="s">
        <v>525</v>
      </c>
      <c r="B277">
        <v>177.19027650000001</v>
      </c>
      <c r="C277">
        <v>-28.293420000000001</v>
      </c>
      <c r="D277">
        <v>1818</v>
      </c>
      <c r="E277">
        <v>157.09097428388401</v>
      </c>
      <c r="F277">
        <v>52.9</v>
      </c>
      <c r="G277" t="s">
        <v>269</v>
      </c>
      <c r="I277" t="str">
        <f t="shared" si="13"/>
        <v>ESO440-011</v>
      </c>
      <c r="J277" s="4">
        <f t="shared" si="12"/>
        <v>6.0600000000000003E-3</v>
      </c>
      <c r="K277" t="str">
        <f t="shared" si="14"/>
        <v>Scd</v>
      </c>
    </row>
    <row r="278" spans="1:11">
      <c r="A278" t="s">
        <v>526</v>
      </c>
      <c r="B278">
        <v>177.778614</v>
      </c>
      <c r="C278">
        <v>55.078710000000001</v>
      </c>
      <c r="D278">
        <v>6085</v>
      </c>
      <c r="E278">
        <v>121.10196719475501</v>
      </c>
      <c r="F278">
        <v>59.8</v>
      </c>
      <c r="G278" t="s">
        <v>239</v>
      </c>
      <c r="I278" t="str">
        <f t="shared" si="13"/>
        <v>NGC3921</v>
      </c>
      <c r="J278" s="4">
        <f t="shared" si="12"/>
        <v>2.0283333333333334E-2</v>
      </c>
      <c r="K278" t="str">
        <f t="shared" si="14"/>
        <v>S0-a</v>
      </c>
    </row>
    <row r="279" spans="1:11">
      <c r="A279" t="s">
        <v>527</v>
      </c>
      <c r="B279">
        <v>177.94122300000001</v>
      </c>
      <c r="C279">
        <v>38.014980000000001</v>
      </c>
      <c r="D279">
        <v>1107</v>
      </c>
      <c r="E279">
        <v>159.64348605974101</v>
      </c>
      <c r="F279">
        <v>43</v>
      </c>
      <c r="G279" t="s">
        <v>244</v>
      </c>
      <c r="I279" t="str">
        <f t="shared" si="13"/>
        <v>NGC3930</v>
      </c>
      <c r="J279" s="4">
        <f t="shared" si="12"/>
        <v>3.6900000000000001E-3</v>
      </c>
      <c r="K279" t="str">
        <f t="shared" si="14"/>
        <v>SABc</v>
      </c>
    </row>
    <row r="280" spans="1:11">
      <c r="A280" t="s">
        <v>528</v>
      </c>
      <c r="B280">
        <v>178.4238435</v>
      </c>
      <c r="C280">
        <v>47.858829999999998</v>
      </c>
      <c r="D280">
        <v>1020</v>
      </c>
      <c r="E280">
        <v>135.56613758019401</v>
      </c>
      <c r="F280">
        <v>56.5</v>
      </c>
      <c r="G280" t="s">
        <v>223</v>
      </c>
      <c r="I280" t="str">
        <f t="shared" si="13"/>
        <v>NGC3949</v>
      </c>
      <c r="J280" s="4">
        <f t="shared" si="12"/>
        <v>3.3999999999999998E-3</v>
      </c>
      <c r="K280" t="str">
        <f t="shared" si="14"/>
        <v>Sbc</v>
      </c>
    </row>
    <row r="281" spans="1:11">
      <c r="A281" t="s">
        <v>529</v>
      </c>
      <c r="B281">
        <v>178.74460199999999</v>
      </c>
      <c r="C281">
        <v>58.493560000000002</v>
      </c>
      <c r="D281">
        <v>3434</v>
      </c>
      <c r="E281">
        <v>151.06062362672699</v>
      </c>
      <c r="F281">
        <v>28.9</v>
      </c>
      <c r="G281" t="s">
        <v>223</v>
      </c>
      <c r="I281" t="str">
        <f t="shared" si="13"/>
        <v>NGC3963</v>
      </c>
      <c r="J281" s="4">
        <f t="shared" si="12"/>
        <v>1.1446666666666667E-2</v>
      </c>
      <c r="K281" t="str">
        <f t="shared" si="14"/>
        <v>Sbc</v>
      </c>
    </row>
    <row r="282" spans="1:11">
      <c r="A282" t="s">
        <v>530</v>
      </c>
      <c r="B282">
        <v>178.903896</v>
      </c>
      <c r="C282">
        <v>1.2372300000000001</v>
      </c>
      <c r="D282">
        <v>1910</v>
      </c>
      <c r="E282">
        <v>128.27773804605599</v>
      </c>
      <c r="F282">
        <v>28.4</v>
      </c>
      <c r="G282" t="s">
        <v>230</v>
      </c>
      <c r="I282" t="str">
        <f t="shared" si="13"/>
        <v>UGC06903</v>
      </c>
      <c r="J282" s="4">
        <f t="shared" si="12"/>
        <v>6.3666666666666663E-3</v>
      </c>
      <c r="K282" t="str">
        <f t="shared" si="14"/>
        <v>Sc</v>
      </c>
    </row>
    <row r="283" spans="1:11">
      <c r="A283" t="s">
        <v>531</v>
      </c>
      <c r="B283">
        <v>179.11728299999999</v>
      </c>
      <c r="C283">
        <v>55.124929999999999</v>
      </c>
      <c r="D283">
        <v>1354</v>
      </c>
      <c r="E283">
        <v>127.982693664637</v>
      </c>
      <c r="F283">
        <v>29.9</v>
      </c>
      <c r="G283" t="s">
        <v>226</v>
      </c>
      <c r="I283" t="str">
        <f t="shared" si="13"/>
        <v>NGC3982</v>
      </c>
      <c r="J283" s="4">
        <f t="shared" si="12"/>
        <v>4.5133333333333336E-3</v>
      </c>
      <c r="K283" t="str">
        <f t="shared" si="14"/>
        <v>SABb</v>
      </c>
    </row>
    <row r="284" spans="1:11">
      <c r="A284" t="s">
        <v>532</v>
      </c>
      <c r="B284">
        <v>179.48400000000001</v>
      </c>
      <c r="C284">
        <v>55.453560000000003</v>
      </c>
      <c r="D284">
        <v>1287</v>
      </c>
      <c r="E284">
        <v>166.782798263004</v>
      </c>
      <c r="F284">
        <v>41.4</v>
      </c>
      <c r="G284" t="s">
        <v>259</v>
      </c>
      <c r="I284" t="str">
        <f t="shared" si="13"/>
        <v>NGC3998</v>
      </c>
      <c r="J284" s="4">
        <f t="shared" si="12"/>
        <v>4.2900000000000004E-3</v>
      </c>
      <c r="K284" t="str">
        <f t="shared" si="14"/>
        <v>S0</v>
      </c>
    </row>
    <row r="285" spans="1:11">
      <c r="A285" t="s">
        <v>533</v>
      </c>
      <c r="B285">
        <v>179.57903099999999</v>
      </c>
      <c r="C285">
        <v>-39.550539999999998</v>
      </c>
      <c r="D285">
        <v>3546</v>
      </c>
      <c r="E285">
        <v>123.069740999066</v>
      </c>
      <c r="F285">
        <v>53</v>
      </c>
      <c r="G285" t="s">
        <v>230</v>
      </c>
      <c r="I285" t="str">
        <f t="shared" si="13"/>
        <v>ESO321-001</v>
      </c>
      <c r="J285" s="4">
        <f t="shared" si="12"/>
        <v>1.1820000000000001E-2</v>
      </c>
      <c r="K285" t="str">
        <f t="shared" si="14"/>
        <v>Sc</v>
      </c>
    </row>
    <row r="286" spans="1:11">
      <c r="A286" t="s">
        <v>534</v>
      </c>
      <c r="B286">
        <v>179.60664</v>
      </c>
      <c r="C286">
        <v>50.917029999999997</v>
      </c>
      <c r="D286">
        <v>1147</v>
      </c>
      <c r="E286">
        <v>123.92282567608</v>
      </c>
      <c r="F286">
        <v>15.9</v>
      </c>
      <c r="G286" t="s">
        <v>366</v>
      </c>
      <c r="I286" t="str">
        <f t="shared" si="13"/>
        <v>UGC06956</v>
      </c>
      <c r="J286" s="4">
        <f t="shared" si="12"/>
        <v>3.8233333333333335E-3</v>
      </c>
      <c r="K286" t="str">
        <f t="shared" si="14"/>
        <v>SBm</v>
      </c>
    </row>
    <row r="287" spans="1:11">
      <c r="A287" t="s">
        <v>535</v>
      </c>
      <c r="B287">
        <v>179.641839</v>
      </c>
      <c r="C287">
        <v>42.734029999999997</v>
      </c>
      <c r="D287">
        <v>1018</v>
      </c>
      <c r="E287">
        <v>127.982693664637</v>
      </c>
      <c r="F287">
        <v>37.700000000000003</v>
      </c>
      <c r="G287" t="s">
        <v>230</v>
      </c>
      <c r="I287" t="str">
        <f t="shared" si="13"/>
        <v>IC0749</v>
      </c>
      <c r="J287" s="4">
        <f t="shared" si="12"/>
        <v>3.3933333333333333E-3</v>
      </c>
      <c r="K287" t="str">
        <f t="shared" si="14"/>
        <v>Sc</v>
      </c>
    </row>
    <row r="288" spans="1:11">
      <c r="A288" t="s">
        <v>536</v>
      </c>
      <c r="B288">
        <v>180.348828</v>
      </c>
      <c r="C288">
        <v>13.400829999999999</v>
      </c>
      <c r="D288">
        <v>1013</v>
      </c>
      <c r="E288">
        <v>142.61043254236</v>
      </c>
      <c r="F288">
        <v>22</v>
      </c>
      <c r="G288" t="s">
        <v>261</v>
      </c>
      <c r="I288" t="str">
        <f t="shared" si="13"/>
        <v>NGC4037</v>
      </c>
      <c r="J288" s="4">
        <f t="shared" si="12"/>
        <v>3.3766666666666667E-3</v>
      </c>
      <c r="K288" t="str">
        <f t="shared" si="14"/>
        <v>Sb</v>
      </c>
    </row>
    <row r="289" spans="1:11">
      <c r="A289" t="s">
        <v>537</v>
      </c>
      <c r="B289">
        <v>180.55083450000001</v>
      </c>
      <c r="C289">
        <v>62.137270000000001</v>
      </c>
      <c r="D289">
        <v>1473</v>
      </c>
      <c r="E289">
        <v>154.223735112947</v>
      </c>
      <c r="F289">
        <v>22</v>
      </c>
      <c r="G289" t="s">
        <v>223</v>
      </c>
      <c r="I289" t="str">
        <f t="shared" si="13"/>
        <v>NGC4041</v>
      </c>
      <c r="J289" s="4">
        <f t="shared" si="12"/>
        <v>4.9100000000000003E-3</v>
      </c>
      <c r="K289" t="str">
        <f t="shared" si="14"/>
        <v>Sbc</v>
      </c>
    </row>
    <row r="290" spans="1:11">
      <c r="A290" t="s">
        <v>538</v>
      </c>
      <c r="B290">
        <v>180.676164</v>
      </c>
      <c r="C290">
        <v>1.9766999999999999</v>
      </c>
      <c r="D290">
        <v>1997</v>
      </c>
      <c r="E290">
        <v>153.16205898880301</v>
      </c>
      <c r="F290">
        <v>55.9</v>
      </c>
      <c r="G290" t="s">
        <v>273</v>
      </c>
      <c r="I290" t="str">
        <f t="shared" si="13"/>
        <v>NGC4045</v>
      </c>
      <c r="J290" s="4">
        <f t="shared" si="12"/>
        <v>6.6566666666666666E-3</v>
      </c>
      <c r="K290" t="str">
        <f t="shared" si="14"/>
        <v>SABa</v>
      </c>
    </row>
    <row r="291" spans="1:11">
      <c r="A291" t="s">
        <v>539</v>
      </c>
      <c r="B291">
        <v>181.11281550000001</v>
      </c>
      <c r="C291">
        <v>1.8959299999999999</v>
      </c>
      <c r="D291">
        <v>5941</v>
      </c>
      <c r="E291">
        <v>125.35778299137699</v>
      </c>
      <c r="F291">
        <v>47</v>
      </c>
      <c r="G291" t="s">
        <v>246</v>
      </c>
      <c r="I291" t="str">
        <f t="shared" si="13"/>
        <v>NGC4073</v>
      </c>
      <c r="J291" s="4">
        <f t="shared" si="12"/>
        <v>1.9803333333333333E-2</v>
      </c>
      <c r="K291" t="str">
        <f t="shared" si="14"/>
        <v>E</v>
      </c>
    </row>
    <row r="292" spans="1:11">
      <c r="A292" t="s">
        <v>540</v>
      </c>
      <c r="B292">
        <v>181.39716899999999</v>
      </c>
      <c r="C292">
        <v>-26.52262</v>
      </c>
      <c r="D292">
        <v>3219</v>
      </c>
      <c r="E292">
        <v>120.26833431867</v>
      </c>
      <c r="F292">
        <v>39.700000000000003</v>
      </c>
      <c r="G292" t="s">
        <v>235</v>
      </c>
      <c r="I292" t="str">
        <f t="shared" si="13"/>
        <v>NGC4087</v>
      </c>
      <c r="J292" s="4">
        <f t="shared" si="12"/>
        <v>1.073E-2</v>
      </c>
      <c r="K292" t="str">
        <f t="shared" si="14"/>
        <v>E-SO</v>
      </c>
    </row>
    <row r="293" spans="1:11">
      <c r="A293" t="s">
        <v>541</v>
      </c>
      <c r="B293">
        <v>181.59776400000001</v>
      </c>
      <c r="C293">
        <v>52.710970000000003</v>
      </c>
      <c r="D293">
        <v>1085</v>
      </c>
      <c r="E293">
        <v>176.259001179541</v>
      </c>
      <c r="F293">
        <v>58.2</v>
      </c>
      <c r="G293" t="s">
        <v>226</v>
      </c>
      <c r="I293" t="str">
        <f t="shared" si="13"/>
        <v>NGC4102</v>
      </c>
      <c r="J293" s="4">
        <f t="shared" si="12"/>
        <v>3.6166666666666665E-3</v>
      </c>
      <c r="K293" t="str">
        <f t="shared" si="14"/>
        <v>SABb</v>
      </c>
    </row>
    <row r="294" spans="1:11">
      <c r="A294" t="s">
        <v>542</v>
      </c>
      <c r="B294">
        <v>181.98885749999999</v>
      </c>
      <c r="C294">
        <v>-30.33934</v>
      </c>
      <c r="D294">
        <v>1874</v>
      </c>
      <c r="E294">
        <v>125.646741556949</v>
      </c>
      <c r="F294">
        <v>27.1</v>
      </c>
      <c r="G294" t="s">
        <v>239</v>
      </c>
      <c r="I294" t="str">
        <f t="shared" si="13"/>
        <v>IC3010</v>
      </c>
      <c r="J294" s="4">
        <f t="shared" si="12"/>
        <v>6.2466666666666669E-3</v>
      </c>
      <c r="K294" t="str">
        <f t="shared" si="14"/>
        <v>S0-a</v>
      </c>
    </row>
    <row r="295" spans="1:11">
      <c r="A295" t="s">
        <v>543</v>
      </c>
      <c r="B295">
        <v>182.323779</v>
      </c>
      <c r="C295">
        <v>29.927669999999999</v>
      </c>
      <c r="D295">
        <v>768</v>
      </c>
      <c r="E295">
        <v>140.65373046351399</v>
      </c>
      <c r="F295">
        <v>22</v>
      </c>
      <c r="G295" t="s">
        <v>230</v>
      </c>
      <c r="I295" t="str">
        <f t="shared" si="13"/>
        <v>NGC4136</v>
      </c>
      <c r="J295" s="4">
        <f t="shared" si="12"/>
        <v>2.5600000000000002E-3</v>
      </c>
      <c r="K295" t="str">
        <f t="shared" si="14"/>
        <v>Sc</v>
      </c>
    </row>
    <row r="296" spans="1:11">
      <c r="A296" t="s">
        <v>544</v>
      </c>
      <c r="B296">
        <v>182.63600249999999</v>
      </c>
      <c r="C296">
        <v>39.405790000000003</v>
      </c>
      <c r="D296">
        <v>1185</v>
      </c>
      <c r="E296">
        <v>172.64390147213601</v>
      </c>
      <c r="F296">
        <v>42</v>
      </c>
      <c r="G296" t="s">
        <v>273</v>
      </c>
      <c r="I296" t="str">
        <f t="shared" si="13"/>
        <v>NGC4151</v>
      </c>
      <c r="J296" s="4">
        <f t="shared" si="12"/>
        <v>3.9500000000000004E-3</v>
      </c>
      <c r="K296" t="str">
        <f t="shared" si="14"/>
        <v>SABa</v>
      </c>
    </row>
    <row r="297" spans="1:11">
      <c r="A297" t="s">
        <v>545</v>
      </c>
      <c r="B297">
        <v>182.96865600000001</v>
      </c>
      <c r="C297">
        <v>24.123740000000002</v>
      </c>
      <c r="D297">
        <v>2706</v>
      </c>
      <c r="E297">
        <v>136.505843748036</v>
      </c>
      <c r="F297">
        <v>55.1</v>
      </c>
      <c r="G297" t="s">
        <v>223</v>
      </c>
      <c r="I297" t="str">
        <f t="shared" si="13"/>
        <v>NGC4162</v>
      </c>
      <c r="J297" s="4">
        <f t="shared" si="12"/>
        <v>9.0200000000000002E-3</v>
      </c>
      <c r="K297" t="str">
        <f t="shared" si="14"/>
        <v>Sbc</v>
      </c>
    </row>
    <row r="298" spans="1:11">
      <c r="A298" t="s">
        <v>546</v>
      </c>
      <c r="B298">
        <v>183.071991</v>
      </c>
      <c r="C298">
        <v>13.20515</v>
      </c>
      <c r="D298">
        <v>2361</v>
      </c>
      <c r="E298">
        <v>175.44912687446401</v>
      </c>
      <c r="F298">
        <v>57.9</v>
      </c>
      <c r="G298" t="s">
        <v>246</v>
      </c>
      <c r="I298" t="str">
        <f t="shared" si="13"/>
        <v>NGC4168</v>
      </c>
      <c r="J298" s="4">
        <f t="shared" si="12"/>
        <v>7.8700000000000003E-3</v>
      </c>
      <c r="K298" t="str">
        <f t="shared" si="14"/>
        <v>E</v>
      </c>
    </row>
    <row r="299" spans="1:11">
      <c r="A299" t="s">
        <v>547</v>
      </c>
      <c r="B299">
        <v>183.13470150000001</v>
      </c>
      <c r="C299">
        <v>12.123530000000001</v>
      </c>
      <c r="D299">
        <v>2291</v>
      </c>
      <c r="E299">
        <v>131.87159468372101</v>
      </c>
      <c r="F299">
        <v>48.3</v>
      </c>
      <c r="G299" t="s">
        <v>223</v>
      </c>
      <c r="I299" t="str">
        <f t="shared" si="13"/>
        <v>IC0769</v>
      </c>
      <c r="J299" s="4">
        <f t="shared" si="12"/>
        <v>7.6366666666666666E-3</v>
      </c>
      <c r="K299" t="str">
        <f t="shared" si="14"/>
        <v>Sbc</v>
      </c>
    </row>
    <row r="300" spans="1:11">
      <c r="A300" t="s">
        <v>548</v>
      </c>
      <c r="B300">
        <v>183.447</v>
      </c>
      <c r="C300">
        <v>13.424759999999999</v>
      </c>
      <c r="D300">
        <v>2197</v>
      </c>
      <c r="E300">
        <v>131.87159468372101</v>
      </c>
      <c r="F300">
        <v>35.9</v>
      </c>
      <c r="G300" t="s">
        <v>230</v>
      </c>
      <c r="I300" t="str">
        <f t="shared" si="13"/>
        <v>NGC4189</v>
      </c>
      <c r="J300" s="4">
        <f t="shared" si="12"/>
        <v>7.3233333333333336E-3</v>
      </c>
      <c r="K300" t="str">
        <f t="shared" si="14"/>
        <v>Sc</v>
      </c>
    </row>
    <row r="301" spans="1:11">
      <c r="A301" t="s">
        <v>549</v>
      </c>
      <c r="B301">
        <v>183.68804249999999</v>
      </c>
      <c r="C301">
        <v>-35.509740000000001</v>
      </c>
      <c r="D301">
        <v>2545</v>
      </c>
      <c r="E301">
        <v>128.27773804605599</v>
      </c>
      <c r="F301">
        <v>41.6</v>
      </c>
      <c r="G301" t="s">
        <v>261</v>
      </c>
      <c r="I301" t="str">
        <f t="shared" si="13"/>
        <v>ESO380-001</v>
      </c>
      <c r="J301" s="4">
        <f t="shared" si="12"/>
        <v>8.483333333333334E-3</v>
      </c>
      <c r="K301" t="str">
        <f t="shared" si="14"/>
        <v>Sb</v>
      </c>
    </row>
    <row r="302" spans="1:11">
      <c r="A302" t="s">
        <v>550</v>
      </c>
      <c r="B302">
        <v>183.91396349999999</v>
      </c>
      <c r="C302">
        <v>13.901350000000001</v>
      </c>
      <c r="D302">
        <v>6</v>
      </c>
      <c r="E302">
        <v>167.93888950389399</v>
      </c>
      <c r="F302">
        <v>54.5</v>
      </c>
      <c r="G302" t="s">
        <v>230</v>
      </c>
      <c r="I302" t="str">
        <f t="shared" si="13"/>
        <v>NGC4212</v>
      </c>
      <c r="J302" s="4">
        <f t="shared" si="12"/>
        <v>2.0000000000000002E-5</v>
      </c>
      <c r="K302" t="str">
        <f t="shared" si="14"/>
        <v>Sc</v>
      </c>
    </row>
    <row r="303" spans="1:11">
      <c r="A303" t="s">
        <v>551</v>
      </c>
      <c r="B303">
        <v>184.357404</v>
      </c>
      <c r="C303">
        <v>6.6899300000000004</v>
      </c>
      <c r="D303">
        <v>2284</v>
      </c>
      <c r="E303">
        <v>121.38114912143899</v>
      </c>
      <c r="F303">
        <v>59.5</v>
      </c>
      <c r="G303" t="s">
        <v>239</v>
      </c>
      <c r="I303" t="str">
        <f t="shared" si="13"/>
        <v>IC3102</v>
      </c>
      <c r="J303" s="4">
        <f t="shared" ref="J303:J366" si="15">IF(TRIM(D303) = "-", 0, IF(D303/300000 &lt; 0, 0, D303/300000))</f>
        <v>7.6133333333333331E-3</v>
      </c>
      <c r="K303" t="str">
        <f t="shared" si="14"/>
        <v>S0-a</v>
      </c>
    </row>
    <row r="304" spans="1:11">
      <c r="A304" t="s">
        <v>552</v>
      </c>
      <c r="B304">
        <v>184.40316000000001</v>
      </c>
      <c r="C304">
        <v>29.60793</v>
      </c>
      <c r="D304">
        <v>1033</v>
      </c>
      <c r="E304">
        <v>153.16205898880301</v>
      </c>
      <c r="F304">
        <v>56.1</v>
      </c>
      <c r="G304" t="s">
        <v>239</v>
      </c>
      <c r="I304" t="str">
        <f t="shared" si="13"/>
        <v>NGC4245</v>
      </c>
      <c r="J304" s="4">
        <f t="shared" si="15"/>
        <v>3.4433333333333334E-3</v>
      </c>
      <c r="K304" t="str">
        <f t="shared" si="14"/>
        <v>S0-a</v>
      </c>
    </row>
    <row r="305" spans="1:11">
      <c r="A305" t="s">
        <v>553</v>
      </c>
      <c r="B305">
        <v>184.938873</v>
      </c>
      <c r="C305">
        <v>12.79842</v>
      </c>
      <c r="D305">
        <v>1071</v>
      </c>
      <c r="E305">
        <v>152.80982153069601</v>
      </c>
      <c r="F305">
        <v>57.5</v>
      </c>
      <c r="G305" t="s">
        <v>235</v>
      </c>
      <c r="I305" t="str">
        <f t="shared" si="13"/>
        <v>NGC4267</v>
      </c>
      <c r="J305" s="4">
        <f t="shared" si="15"/>
        <v>3.5699999999999998E-3</v>
      </c>
      <c r="K305" t="str">
        <f t="shared" si="14"/>
        <v>E-SO</v>
      </c>
    </row>
    <row r="306" spans="1:11">
      <c r="A306" t="s">
        <v>554</v>
      </c>
      <c r="B306">
        <v>184.9833945</v>
      </c>
      <c r="C306">
        <v>5.3438499999999998</v>
      </c>
      <c r="D306">
        <v>2434</v>
      </c>
      <c r="E306">
        <v>131.26570752567</v>
      </c>
      <c r="F306">
        <v>26.9</v>
      </c>
      <c r="G306" t="s">
        <v>230</v>
      </c>
      <c r="I306" t="str">
        <f t="shared" si="13"/>
        <v>NGC4273</v>
      </c>
      <c r="J306" s="4">
        <f t="shared" si="15"/>
        <v>8.1133333333333335E-3</v>
      </c>
      <c r="K306" t="str">
        <f t="shared" si="14"/>
        <v>Sc</v>
      </c>
    </row>
    <row r="307" spans="1:11">
      <c r="A307" t="s">
        <v>555</v>
      </c>
      <c r="B307">
        <v>185.02830900000001</v>
      </c>
      <c r="C307">
        <v>29.280639999999998</v>
      </c>
      <c r="D307">
        <v>788</v>
      </c>
      <c r="E307">
        <v>173.440779230917</v>
      </c>
      <c r="F307">
        <v>15.6</v>
      </c>
      <c r="G307" t="s">
        <v>246</v>
      </c>
      <c r="I307" t="str">
        <f t="shared" si="13"/>
        <v>NGC4278</v>
      </c>
      <c r="J307" s="4">
        <f t="shared" si="15"/>
        <v>2.6266666666666665E-3</v>
      </c>
      <c r="K307" t="str">
        <f t="shared" si="14"/>
        <v>E</v>
      </c>
    </row>
    <row r="308" spans="1:11">
      <c r="A308" t="s">
        <v>556</v>
      </c>
      <c r="B308">
        <v>185.19802050000001</v>
      </c>
      <c r="C308">
        <v>58.092449999999999</v>
      </c>
      <c r="D308">
        <v>3286</v>
      </c>
      <c r="E308">
        <v>131.568284275596</v>
      </c>
      <c r="F308">
        <v>50.4</v>
      </c>
      <c r="G308" t="s">
        <v>261</v>
      </c>
      <c r="I308" t="str">
        <f t="shared" si="13"/>
        <v>NGC4290</v>
      </c>
      <c r="J308" s="4">
        <f t="shared" si="15"/>
        <v>1.0953333333333334E-2</v>
      </c>
      <c r="K308" t="str">
        <f t="shared" si="14"/>
        <v>Sb</v>
      </c>
    </row>
    <row r="309" spans="1:11">
      <c r="A309" t="s">
        <v>557</v>
      </c>
      <c r="B309">
        <v>185.38668749999999</v>
      </c>
      <c r="C309">
        <v>14.60608</v>
      </c>
      <c r="D309">
        <v>1236</v>
      </c>
      <c r="E309">
        <v>152.10773319460299</v>
      </c>
      <c r="F309">
        <v>58.4</v>
      </c>
      <c r="G309" t="s">
        <v>230</v>
      </c>
      <c r="I309" t="str">
        <f t="shared" si="13"/>
        <v>NGC4298</v>
      </c>
      <c r="J309" s="4">
        <f t="shared" si="15"/>
        <v>4.1200000000000004E-3</v>
      </c>
      <c r="K309" t="str">
        <f t="shared" si="14"/>
        <v>Sc</v>
      </c>
    </row>
    <row r="310" spans="1:11">
      <c r="A310" t="s">
        <v>558</v>
      </c>
      <c r="B310">
        <v>185.55299400000001</v>
      </c>
      <c r="C310">
        <v>-33.484430000000003</v>
      </c>
      <c r="D310">
        <v>2489</v>
      </c>
      <c r="E310">
        <v>148.98797977443201</v>
      </c>
      <c r="F310">
        <v>11.8</v>
      </c>
      <c r="G310" t="s">
        <v>223</v>
      </c>
      <c r="I310" t="str">
        <f t="shared" si="13"/>
        <v>NGC4304</v>
      </c>
      <c r="J310" s="4">
        <f t="shared" si="15"/>
        <v>8.2966666666666675E-3</v>
      </c>
      <c r="K310" t="str">
        <f t="shared" si="14"/>
        <v>Sbc</v>
      </c>
    </row>
    <row r="311" spans="1:11">
      <c r="A311" t="s">
        <v>559</v>
      </c>
      <c r="B311">
        <v>185.89558349999999</v>
      </c>
      <c r="C311">
        <v>6.08169</v>
      </c>
      <c r="D311">
        <v>1351</v>
      </c>
      <c r="E311">
        <v>139.364225837323</v>
      </c>
      <c r="F311">
        <v>25.3</v>
      </c>
      <c r="G311" t="s">
        <v>246</v>
      </c>
      <c r="I311" t="str">
        <f t="shared" si="13"/>
        <v>NGC4339</v>
      </c>
      <c r="J311" s="4">
        <f t="shared" si="15"/>
        <v>4.5033333333333331E-3</v>
      </c>
      <c r="K311" t="str">
        <f t="shared" si="14"/>
        <v>E</v>
      </c>
    </row>
    <row r="312" spans="1:11">
      <c r="A312" t="s">
        <v>560</v>
      </c>
      <c r="B312">
        <v>185.8970985</v>
      </c>
      <c r="C312">
        <v>16.722460000000002</v>
      </c>
      <c r="D312">
        <v>1057</v>
      </c>
      <c r="E312">
        <v>169.10299444266701</v>
      </c>
      <c r="F312">
        <v>58.7</v>
      </c>
      <c r="G312" t="s">
        <v>239</v>
      </c>
      <c r="I312" t="str">
        <f t="shared" si="13"/>
        <v>NGC4340</v>
      </c>
      <c r="J312" s="4">
        <f t="shared" si="15"/>
        <v>3.5233333333333332E-3</v>
      </c>
      <c r="K312" t="str">
        <f t="shared" si="14"/>
        <v>S0-a</v>
      </c>
    </row>
    <row r="313" spans="1:11">
      <c r="A313" t="s">
        <v>561</v>
      </c>
      <c r="B313">
        <v>186.2874765</v>
      </c>
      <c r="C313">
        <v>-39.775500000000001</v>
      </c>
      <c r="D313">
        <v>3157</v>
      </c>
      <c r="E313">
        <v>133.09177174412699</v>
      </c>
      <c r="F313">
        <v>53.1</v>
      </c>
      <c r="G313" t="s">
        <v>239</v>
      </c>
      <c r="I313" t="str">
        <f t="shared" si="13"/>
        <v>IC3290</v>
      </c>
      <c r="J313" s="4">
        <f t="shared" si="15"/>
        <v>1.0523333333333334E-2</v>
      </c>
      <c r="K313" t="str">
        <f t="shared" si="14"/>
        <v>S0-a</v>
      </c>
    </row>
    <row r="314" spans="1:11">
      <c r="A314" t="s">
        <v>562</v>
      </c>
      <c r="B314">
        <v>186.3253545</v>
      </c>
      <c r="C314">
        <v>4.9251399999999999</v>
      </c>
      <c r="D314">
        <v>2610</v>
      </c>
      <c r="E314">
        <v>125.35778299137699</v>
      </c>
      <c r="F314">
        <v>23.9</v>
      </c>
      <c r="G314" t="s">
        <v>277</v>
      </c>
      <c r="I314" t="str">
        <f t="shared" si="13"/>
        <v>NGC4378</v>
      </c>
      <c r="J314" s="4">
        <f t="shared" si="15"/>
        <v>8.6999999999999994E-3</v>
      </c>
      <c r="K314" t="str">
        <f t="shared" si="14"/>
        <v>Sa</v>
      </c>
    </row>
    <row r="315" spans="1:11">
      <c r="A315" t="s">
        <v>563</v>
      </c>
      <c r="B315">
        <v>186.394542</v>
      </c>
      <c r="C315">
        <v>45.685099999999998</v>
      </c>
      <c r="D315">
        <v>936</v>
      </c>
      <c r="E315">
        <v>150.713177616737</v>
      </c>
      <c r="F315">
        <v>50</v>
      </c>
      <c r="G315" t="s">
        <v>349</v>
      </c>
      <c r="I315" t="str">
        <f t="shared" si="13"/>
        <v>NGC4389</v>
      </c>
      <c r="J315" s="4">
        <f t="shared" si="15"/>
        <v>3.1199999999999999E-3</v>
      </c>
      <c r="K315" t="str">
        <f t="shared" si="14"/>
        <v>SBbc</v>
      </c>
    </row>
    <row r="316" spans="1:11">
      <c r="A316" t="s">
        <v>564</v>
      </c>
      <c r="B316">
        <v>186.46337550000001</v>
      </c>
      <c r="C316">
        <v>27.560919999999999</v>
      </c>
      <c r="D316">
        <v>903</v>
      </c>
      <c r="E316">
        <v>175.04563429356401</v>
      </c>
      <c r="F316">
        <v>22.4</v>
      </c>
      <c r="G316" t="s">
        <v>269</v>
      </c>
      <c r="I316" t="str">
        <f t="shared" si="13"/>
        <v>NGC4393</v>
      </c>
      <c r="J316" s="4">
        <f t="shared" si="15"/>
        <v>3.0100000000000001E-3</v>
      </c>
      <c r="K316" t="str">
        <f t="shared" si="14"/>
        <v>Scd</v>
      </c>
    </row>
    <row r="317" spans="1:11">
      <c r="A317" t="s">
        <v>565</v>
      </c>
      <c r="B317">
        <v>186.533175</v>
      </c>
      <c r="C317">
        <v>58.321800000000003</v>
      </c>
      <c r="D317">
        <v>979</v>
      </c>
      <c r="E317">
        <v>152.10773319460299</v>
      </c>
      <c r="F317">
        <v>41.4</v>
      </c>
      <c r="G317" t="s">
        <v>284</v>
      </c>
      <c r="I317" t="str">
        <f t="shared" si="13"/>
        <v>UGC07534</v>
      </c>
      <c r="J317" s="4">
        <f t="shared" si="15"/>
        <v>3.2633333333333334E-3</v>
      </c>
      <c r="K317" t="str">
        <f t="shared" si="14"/>
        <v>I</v>
      </c>
    </row>
    <row r="318" spans="1:11">
      <c r="A318" t="s">
        <v>566</v>
      </c>
      <c r="B318">
        <v>186.63423</v>
      </c>
      <c r="C318">
        <v>12.61059</v>
      </c>
      <c r="D318">
        <v>185</v>
      </c>
      <c r="E318">
        <v>125.06945463369</v>
      </c>
      <c r="F318">
        <v>48.2</v>
      </c>
      <c r="G318" t="s">
        <v>232</v>
      </c>
      <c r="I318" t="str">
        <f t="shared" si="13"/>
        <v>NGC4413</v>
      </c>
      <c r="J318" s="4">
        <f t="shared" si="15"/>
        <v>6.1666666666666662E-4</v>
      </c>
      <c r="K318" t="str">
        <f t="shared" si="14"/>
        <v>Sab</v>
      </c>
    </row>
    <row r="319" spans="1:11">
      <c r="A319" t="s">
        <v>567</v>
      </c>
      <c r="B319">
        <v>186.760671</v>
      </c>
      <c r="C319">
        <v>15.461399999999999</v>
      </c>
      <c r="D319">
        <v>1654</v>
      </c>
      <c r="E319">
        <v>155.29277047605601</v>
      </c>
      <c r="F319">
        <v>44.7</v>
      </c>
      <c r="G319" t="s">
        <v>239</v>
      </c>
      <c r="I319" t="str">
        <f t="shared" si="13"/>
        <v>NGC4421</v>
      </c>
      <c r="J319" s="4">
        <f t="shared" si="15"/>
        <v>5.5133333333333336E-3</v>
      </c>
      <c r="K319" t="str">
        <f t="shared" si="14"/>
        <v>S0-a</v>
      </c>
    </row>
    <row r="320" spans="1:11">
      <c r="A320" t="s">
        <v>568</v>
      </c>
      <c r="B320">
        <v>186.79708350000001</v>
      </c>
      <c r="C320">
        <v>7.2625000000000002</v>
      </c>
      <c r="D320">
        <v>997</v>
      </c>
      <c r="E320">
        <v>164.11613727304299</v>
      </c>
      <c r="F320">
        <v>30.5</v>
      </c>
      <c r="G320" t="s">
        <v>255</v>
      </c>
      <c r="I320" t="str">
        <f t="shared" si="13"/>
        <v>UGC07557</v>
      </c>
      <c r="J320" s="4">
        <f t="shared" si="15"/>
        <v>3.3233333333333335E-3</v>
      </c>
      <c r="K320" t="str">
        <f t="shared" si="14"/>
        <v>SABm</v>
      </c>
    </row>
    <row r="321" spans="1:11">
      <c r="A321" t="s">
        <v>569</v>
      </c>
      <c r="B321">
        <v>186.85988850000001</v>
      </c>
      <c r="C321">
        <v>6.2628199999999996</v>
      </c>
      <c r="D321">
        <v>1507</v>
      </c>
      <c r="E321">
        <v>121.38114912143899</v>
      </c>
      <c r="F321">
        <v>43.9</v>
      </c>
      <c r="G321" t="s">
        <v>261</v>
      </c>
      <c r="I321" t="str">
        <f t="shared" si="13"/>
        <v>NGC4430</v>
      </c>
      <c r="J321" s="4">
        <f t="shared" si="15"/>
        <v>5.0233333333333336E-3</v>
      </c>
      <c r="K321" t="str">
        <f t="shared" si="14"/>
        <v>Sb</v>
      </c>
    </row>
    <row r="322" spans="1:11">
      <c r="A322" t="s">
        <v>570</v>
      </c>
      <c r="B322">
        <v>187.151625</v>
      </c>
      <c r="C322">
        <v>-43.261749999999999</v>
      </c>
      <c r="D322">
        <v>2742</v>
      </c>
      <c r="E322">
        <v>136.191874365335</v>
      </c>
      <c r="F322">
        <v>36.5</v>
      </c>
      <c r="G322" t="s">
        <v>226</v>
      </c>
      <c r="I322" t="str">
        <f t="shared" si="13"/>
        <v>NGC4444</v>
      </c>
      <c r="J322" s="4">
        <f t="shared" si="15"/>
        <v>9.1400000000000006E-3</v>
      </c>
      <c r="K322" t="str">
        <f t="shared" si="14"/>
        <v>SABb</v>
      </c>
    </row>
    <row r="323" spans="1:11">
      <c r="A323" t="s">
        <v>571</v>
      </c>
      <c r="B323">
        <v>187.21135799999999</v>
      </c>
      <c r="C323">
        <v>-1.93912</v>
      </c>
      <c r="D323">
        <v>2350</v>
      </c>
      <c r="E323">
        <v>130.062236007373</v>
      </c>
      <c r="F323">
        <v>25.4</v>
      </c>
      <c r="G323" t="s">
        <v>239</v>
      </c>
      <c r="I323" t="str">
        <f t="shared" ref="I323:I386" si="16">TRIM(A323)</f>
        <v>NGC4454</v>
      </c>
      <c r="J323" s="4">
        <f t="shared" si="15"/>
        <v>7.8333333333333328E-3</v>
      </c>
      <c r="K323" t="str">
        <f t="shared" ref="K323:K386" si="17">TRIM(G323)</f>
        <v>S0-a</v>
      </c>
    </row>
    <row r="324" spans="1:11">
      <c r="A324" t="s">
        <v>572</v>
      </c>
      <c r="B324">
        <v>187.24587450000001</v>
      </c>
      <c r="C324">
        <v>3.5705800000000001</v>
      </c>
      <c r="D324">
        <v>932</v>
      </c>
      <c r="E324">
        <v>167.55262274767799</v>
      </c>
      <c r="F324">
        <v>34.6</v>
      </c>
      <c r="G324" t="s">
        <v>239</v>
      </c>
      <c r="I324" t="str">
        <f t="shared" si="16"/>
        <v>NGC4457</v>
      </c>
      <c r="J324" s="4">
        <f t="shared" si="15"/>
        <v>3.1066666666666669E-3</v>
      </c>
      <c r="K324" t="str">
        <f t="shared" si="17"/>
        <v>S0-a</v>
      </c>
    </row>
    <row r="325" spans="1:11">
      <c r="A325" t="s">
        <v>573</v>
      </c>
      <c r="B325">
        <v>187.47312149999999</v>
      </c>
      <c r="C325">
        <v>14.068619999999999</v>
      </c>
      <c r="D325">
        <v>1582</v>
      </c>
      <c r="E325">
        <v>140.00749357509099</v>
      </c>
      <c r="F325">
        <v>56.9</v>
      </c>
      <c r="G325" t="s">
        <v>259</v>
      </c>
      <c r="I325" t="str">
        <f t="shared" si="16"/>
        <v>NGC4474</v>
      </c>
      <c r="J325" s="4">
        <f t="shared" si="15"/>
        <v>5.273333333333333E-3</v>
      </c>
      <c r="K325" t="str">
        <f t="shared" si="17"/>
        <v>S0</v>
      </c>
    </row>
    <row r="326" spans="1:11">
      <c r="A326" t="s">
        <v>574</v>
      </c>
      <c r="B326">
        <v>187.63030499999999</v>
      </c>
      <c r="C326">
        <v>41.700940000000003</v>
      </c>
      <c r="D326">
        <v>693</v>
      </c>
      <c r="E326">
        <v>120.545561344701</v>
      </c>
      <c r="F326">
        <v>55.2</v>
      </c>
      <c r="G326" t="s">
        <v>284</v>
      </c>
      <c r="I326" t="str">
        <f t="shared" si="16"/>
        <v>NGC4485</v>
      </c>
      <c r="J326" s="4">
        <f t="shared" si="15"/>
        <v>2.31E-3</v>
      </c>
      <c r="K326" t="str">
        <f t="shared" si="17"/>
        <v>I</v>
      </c>
    </row>
    <row r="327" spans="1:11">
      <c r="A327" t="s">
        <v>575</v>
      </c>
      <c r="B327">
        <v>187.74885449999999</v>
      </c>
      <c r="C327">
        <v>8.0776900000000005</v>
      </c>
      <c r="D327">
        <v>1821</v>
      </c>
      <c r="E327">
        <v>126.80935631333401</v>
      </c>
      <c r="F327">
        <v>29.4</v>
      </c>
      <c r="G327" t="s">
        <v>277</v>
      </c>
      <c r="I327" t="str">
        <f t="shared" si="16"/>
        <v>NGC4492</v>
      </c>
      <c r="J327" s="4">
        <f t="shared" si="15"/>
        <v>6.0699999999999999E-3</v>
      </c>
      <c r="K327" t="str">
        <f t="shared" si="17"/>
        <v>Sa</v>
      </c>
    </row>
    <row r="328" spans="1:11">
      <c r="A328" t="s">
        <v>576</v>
      </c>
      <c r="B328">
        <v>187.91278199999999</v>
      </c>
      <c r="C328">
        <v>16.853860000000001</v>
      </c>
      <c r="D328">
        <v>1616</v>
      </c>
      <c r="E328">
        <v>172.64390147213601</v>
      </c>
      <c r="F328">
        <v>57.3</v>
      </c>
      <c r="G328" t="s">
        <v>230</v>
      </c>
      <c r="I328" t="str">
        <f t="shared" si="16"/>
        <v>NGC4498</v>
      </c>
      <c r="J328" s="4">
        <f t="shared" si="15"/>
        <v>5.3866666666666663E-3</v>
      </c>
      <c r="K328" t="str">
        <f t="shared" si="17"/>
        <v>Sc</v>
      </c>
    </row>
    <row r="329" spans="1:11">
      <c r="A329" t="s">
        <v>577</v>
      </c>
      <c r="B329">
        <v>188.0062935</v>
      </c>
      <c r="C329">
        <v>66.332599999999999</v>
      </c>
      <c r="D329">
        <v>2570</v>
      </c>
      <c r="E329">
        <v>123.353425465844</v>
      </c>
      <c r="F329">
        <v>59.1</v>
      </c>
      <c r="G329" t="s">
        <v>259</v>
      </c>
      <c r="I329" t="str">
        <f t="shared" si="16"/>
        <v>NGC4513</v>
      </c>
      <c r="J329" s="4">
        <f t="shared" si="15"/>
        <v>8.5666666666666669E-3</v>
      </c>
      <c r="K329" t="str">
        <f t="shared" si="17"/>
        <v>S0</v>
      </c>
    </row>
    <row r="330" spans="1:11">
      <c r="A330" t="s">
        <v>578</v>
      </c>
      <c r="B330">
        <v>188.0205435</v>
      </c>
      <c r="C330">
        <v>-39.982509999999998</v>
      </c>
      <c r="D330">
        <v>3195</v>
      </c>
      <c r="E330">
        <v>120.823460563425</v>
      </c>
      <c r="F330">
        <v>52.1</v>
      </c>
      <c r="G330" t="s">
        <v>349</v>
      </c>
      <c r="I330" t="str">
        <f t="shared" si="16"/>
        <v>NGC4499</v>
      </c>
      <c r="J330" s="4">
        <f t="shared" si="15"/>
        <v>1.065E-2</v>
      </c>
      <c r="K330" t="str">
        <f t="shared" si="17"/>
        <v>SBbc</v>
      </c>
    </row>
    <row r="331" spans="1:11">
      <c r="A331" t="s">
        <v>579</v>
      </c>
      <c r="B331">
        <v>188.37614099999999</v>
      </c>
      <c r="C331">
        <v>8.6544500000000006</v>
      </c>
      <c r="D331">
        <v>1297</v>
      </c>
      <c r="E331">
        <v>140.00749357509099</v>
      </c>
      <c r="F331">
        <v>41.1</v>
      </c>
      <c r="G331" t="s">
        <v>269</v>
      </c>
      <c r="I331" t="str">
        <f t="shared" si="16"/>
        <v>NGC4519</v>
      </c>
      <c r="J331" s="4">
        <f t="shared" si="15"/>
        <v>4.3233333333333335E-3</v>
      </c>
      <c r="K331" t="str">
        <f t="shared" si="17"/>
        <v>Scd</v>
      </c>
    </row>
    <row r="332" spans="1:11">
      <c r="A332" t="s">
        <v>580</v>
      </c>
      <c r="B332">
        <v>188.642313</v>
      </c>
      <c r="C332">
        <v>63.525039999999997</v>
      </c>
      <c r="D332">
        <v>2923</v>
      </c>
      <c r="E332">
        <v>145.93225304217401</v>
      </c>
      <c r="F332">
        <v>57.3</v>
      </c>
      <c r="G332" t="s">
        <v>230</v>
      </c>
      <c r="I332" t="str">
        <f t="shared" si="16"/>
        <v>NGC4545</v>
      </c>
      <c r="J332" s="4">
        <f t="shared" si="15"/>
        <v>9.743333333333333E-3</v>
      </c>
      <c r="K332" t="str">
        <f t="shared" si="17"/>
        <v>Sc</v>
      </c>
    </row>
    <row r="333" spans="1:11">
      <c r="A333" t="s">
        <v>581</v>
      </c>
      <c r="B333">
        <v>188.71172250000001</v>
      </c>
      <c r="C333">
        <v>15.55109</v>
      </c>
      <c r="D333">
        <v>1392</v>
      </c>
      <c r="E333">
        <v>131.568284275596</v>
      </c>
      <c r="F333">
        <v>34.200000000000003</v>
      </c>
      <c r="G333" t="s">
        <v>244</v>
      </c>
      <c r="I333" t="str">
        <f t="shared" si="16"/>
        <v>NGC4540</v>
      </c>
      <c r="J333" s="4">
        <f t="shared" si="15"/>
        <v>4.64E-3</v>
      </c>
      <c r="K333" t="str">
        <f t="shared" si="17"/>
        <v>SABc</v>
      </c>
    </row>
    <row r="334" spans="1:11">
      <c r="A334" t="s">
        <v>582</v>
      </c>
      <c r="B334">
        <v>189.1362555</v>
      </c>
      <c r="C334">
        <v>11.257820000000001</v>
      </c>
      <c r="D334">
        <v>2338</v>
      </c>
      <c r="E334">
        <v>164.11613727304299</v>
      </c>
      <c r="F334">
        <v>39.4</v>
      </c>
      <c r="G334" t="s">
        <v>223</v>
      </c>
      <c r="I334" t="str">
        <f t="shared" si="16"/>
        <v>NGC4567</v>
      </c>
      <c r="J334" s="4">
        <f t="shared" si="15"/>
        <v>7.7933333333333335E-3</v>
      </c>
      <c r="K334" t="str">
        <f t="shared" si="17"/>
        <v>Sbc</v>
      </c>
    </row>
    <row r="335" spans="1:11">
      <c r="A335" t="s">
        <v>583</v>
      </c>
      <c r="B335">
        <v>189.15750299999999</v>
      </c>
      <c r="C335">
        <v>6.6216400000000002</v>
      </c>
      <c r="D335">
        <v>1138</v>
      </c>
      <c r="E335">
        <v>137.768900432473</v>
      </c>
      <c r="F335">
        <v>21</v>
      </c>
      <c r="G335" t="s">
        <v>366</v>
      </c>
      <c r="I335" t="str">
        <f t="shared" si="16"/>
        <v>IC3576</v>
      </c>
      <c r="J335" s="4">
        <f t="shared" si="15"/>
        <v>3.7933333333333335E-3</v>
      </c>
      <c r="K335" t="str">
        <f t="shared" si="17"/>
        <v>SBm</v>
      </c>
    </row>
    <row r="336" spans="1:11">
      <c r="A336" t="s">
        <v>584</v>
      </c>
      <c r="B336">
        <v>189.35429099999999</v>
      </c>
      <c r="C336">
        <v>74.191860000000005</v>
      </c>
      <c r="D336">
        <v>2283</v>
      </c>
      <c r="E336">
        <v>175.85359780429701</v>
      </c>
      <c r="F336">
        <v>56.2</v>
      </c>
      <c r="G336" t="s">
        <v>246</v>
      </c>
      <c r="I336" t="str">
        <f t="shared" si="16"/>
        <v>NGC4589</v>
      </c>
      <c r="J336" s="4">
        <f t="shared" si="15"/>
        <v>7.6099999999999996E-3</v>
      </c>
      <c r="K336" t="str">
        <f t="shared" si="17"/>
        <v>E</v>
      </c>
    </row>
    <row r="337" spans="1:11">
      <c r="A337" t="s">
        <v>585</v>
      </c>
      <c r="B337">
        <v>189.37725</v>
      </c>
      <c r="C337">
        <v>9.5551100000000009</v>
      </c>
      <c r="D337">
        <v>2352</v>
      </c>
      <c r="E337">
        <v>150.020722360652</v>
      </c>
      <c r="F337">
        <v>54.4</v>
      </c>
      <c r="G337" t="s">
        <v>259</v>
      </c>
      <c r="I337" t="str">
        <f t="shared" si="16"/>
        <v>NGC4578</v>
      </c>
      <c r="J337" s="4">
        <f t="shared" si="15"/>
        <v>7.8399999999999997E-3</v>
      </c>
      <c r="K337" t="str">
        <f t="shared" si="17"/>
        <v>S0</v>
      </c>
    </row>
    <row r="338" spans="1:11">
      <c r="A338" t="s">
        <v>586</v>
      </c>
      <c r="B338">
        <v>189.43223850000001</v>
      </c>
      <c r="C338">
        <v>-43.620820000000002</v>
      </c>
      <c r="D338">
        <v>2793</v>
      </c>
      <c r="E338">
        <v>149.33144860660499</v>
      </c>
      <c r="F338">
        <v>44.7</v>
      </c>
      <c r="G338" t="s">
        <v>239</v>
      </c>
      <c r="I338" t="str">
        <f t="shared" si="16"/>
        <v>NGC4573</v>
      </c>
      <c r="J338" s="4">
        <f t="shared" si="15"/>
        <v>9.3100000000000006E-3</v>
      </c>
      <c r="K338" t="str">
        <f t="shared" si="17"/>
        <v>S0-a</v>
      </c>
    </row>
    <row r="339" spans="1:11">
      <c r="A339" t="s">
        <v>587</v>
      </c>
      <c r="B339">
        <v>189.46327500000001</v>
      </c>
      <c r="C339">
        <v>-40.537329999999997</v>
      </c>
      <c r="D339">
        <v>2820</v>
      </c>
      <c r="E339">
        <v>123.63779778268101</v>
      </c>
      <c r="F339">
        <v>55.2</v>
      </c>
      <c r="G339" t="s">
        <v>349</v>
      </c>
      <c r="I339" t="str">
        <f t="shared" si="16"/>
        <v>NGC4575</v>
      </c>
      <c r="J339" s="4">
        <f t="shared" si="15"/>
        <v>9.4000000000000004E-3</v>
      </c>
      <c r="K339" t="str">
        <f t="shared" si="17"/>
        <v>SBbc</v>
      </c>
    </row>
    <row r="340" spans="1:11">
      <c r="A340" t="s">
        <v>588</v>
      </c>
      <c r="B340">
        <v>189.914322</v>
      </c>
      <c r="C340">
        <v>-5.3441700000000001</v>
      </c>
      <c r="D340">
        <v>2473</v>
      </c>
      <c r="E340">
        <v>143.92997356087901</v>
      </c>
      <c r="F340">
        <v>33</v>
      </c>
      <c r="G340" t="s">
        <v>261</v>
      </c>
      <c r="I340" t="str">
        <f t="shared" si="16"/>
        <v>NGC4593</v>
      </c>
      <c r="J340" s="4">
        <f t="shared" si="15"/>
        <v>8.2433333333333334E-3</v>
      </c>
      <c r="K340" t="str">
        <f t="shared" si="17"/>
        <v>Sb</v>
      </c>
    </row>
    <row r="341" spans="1:11">
      <c r="A341" t="s">
        <v>589</v>
      </c>
      <c r="B341">
        <v>190.22993399999999</v>
      </c>
      <c r="C341">
        <v>-40.976300000000002</v>
      </c>
      <c r="D341">
        <v>2430</v>
      </c>
      <c r="E341">
        <v>156.009560086558</v>
      </c>
      <c r="F341">
        <v>46.2</v>
      </c>
      <c r="G341" t="s">
        <v>244</v>
      </c>
      <c r="I341" t="str">
        <f t="shared" si="16"/>
        <v>NGC4603</v>
      </c>
      <c r="J341" s="4">
        <f t="shared" si="15"/>
        <v>8.0999999999999996E-3</v>
      </c>
      <c r="K341" t="str">
        <f t="shared" si="17"/>
        <v>SABc</v>
      </c>
    </row>
    <row r="342" spans="1:11">
      <c r="A342" t="s">
        <v>590</v>
      </c>
      <c r="B342">
        <v>190.30533299999999</v>
      </c>
      <c r="C342">
        <v>10.15578</v>
      </c>
      <c r="D342">
        <v>1924</v>
      </c>
      <c r="E342">
        <v>173.04190538701701</v>
      </c>
      <c r="F342">
        <v>34.9</v>
      </c>
      <c r="G342" t="s">
        <v>259</v>
      </c>
      <c r="I342" t="str">
        <f t="shared" si="16"/>
        <v>NGC4608</v>
      </c>
      <c r="J342" s="4">
        <f t="shared" si="15"/>
        <v>6.4133333333333334E-3</v>
      </c>
      <c r="K342" t="str">
        <f t="shared" si="17"/>
        <v>S0</v>
      </c>
    </row>
    <row r="343" spans="1:11">
      <c r="A343" t="s">
        <v>591</v>
      </c>
      <c r="B343">
        <v>190.38641699999999</v>
      </c>
      <c r="C343">
        <v>7.3148499999999999</v>
      </c>
      <c r="D343">
        <v>1862</v>
      </c>
      <c r="E343">
        <v>154.223735112947</v>
      </c>
      <c r="F343">
        <v>55.4</v>
      </c>
      <c r="G343" t="s">
        <v>259</v>
      </c>
      <c r="I343" t="str">
        <f t="shared" si="16"/>
        <v>NGC4612</v>
      </c>
      <c r="J343" s="4">
        <f t="shared" si="15"/>
        <v>6.2066666666666668E-3</v>
      </c>
      <c r="K343" t="str">
        <f t="shared" si="17"/>
        <v>S0</v>
      </c>
    </row>
    <row r="344" spans="1:11">
      <c r="A344" t="s">
        <v>592</v>
      </c>
      <c r="B344">
        <v>190.7183205</v>
      </c>
      <c r="C344">
        <v>13.25704</v>
      </c>
      <c r="D344">
        <v>1088</v>
      </c>
      <c r="E344">
        <v>172.24681298358499</v>
      </c>
      <c r="F344">
        <v>51</v>
      </c>
      <c r="G344" t="s">
        <v>223</v>
      </c>
      <c r="I344" t="str">
        <f t="shared" si="16"/>
        <v>NGC4639</v>
      </c>
      <c r="J344" s="4">
        <f t="shared" si="15"/>
        <v>3.6266666666666665E-3</v>
      </c>
      <c r="K344" t="str">
        <f t="shared" si="17"/>
        <v>Sbc</v>
      </c>
    </row>
    <row r="345" spans="1:11">
      <c r="A345" t="s">
        <v>593</v>
      </c>
      <c r="B345">
        <v>190.83387300000001</v>
      </c>
      <c r="C345">
        <v>1.97828</v>
      </c>
      <c r="D345">
        <v>1373</v>
      </c>
      <c r="E345">
        <v>134.323275688167</v>
      </c>
      <c r="F345">
        <v>42.9</v>
      </c>
      <c r="G345" t="s">
        <v>239</v>
      </c>
      <c r="I345" t="str">
        <f t="shared" si="16"/>
        <v>NGC4643</v>
      </c>
      <c r="J345" s="4">
        <f t="shared" si="15"/>
        <v>4.5766666666666664E-3</v>
      </c>
      <c r="K345" t="str">
        <f t="shared" si="17"/>
        <v>S0-a</v>
      </c>
    </row>
    <row r="346" spans="1:11">
      <c r="A346" t="s">
        <v>594</v>
      </c>
      <c r="B346">
        <v>190.88550900000001</v>
      </c>
      <c r="C346">
        <v>11.58221</v>
      </c>
      <c r="D346">
        <v>1487</v>
      </c>
      <c r="E346">
        <v>164.87365316867999</v>
      </c>
      <c r="F346">
        <v>31.6</v>
      </c>
      <c r="G346" t="s">
        <v>244</v>
      </c>
      <c r="I346" t="str">
        <f t="shared" si="16"/>
        <v>NGC4647</v>
      </c>
      <c r="J346" s="4">
        <f t="shared" si="15"/>
        <v>4.9566666666666665E-3</v>
      </c>
      <c r="K346" t="str">
        <f t="shared" si="17"/>
        <v>SABc</v>
      </c>
    </row>
    <row r="347" spans="1:11">
      <c r="A347" t="s">
        <v>595</v>
      </c>
      <c r="B347">
        <v>190.962198</v>
      </c>
      <c r="C347">
        <v>-0.56125999999999998</v>
      </c>
      <c r="D347">
        <v>2655</v>
      </c>
      <c r="E347">
        <v>138.72387553012101</v>
      </c>
      <c r="F347">
        <v>26.4</v>
      </c>
      <c r="G347" t="s">
        <v>244</v>
      </c>
      <c r="I347" t="str">
        <f t="shared" si="16"/>
        <v>NGC4653</v>
      </c>
      <c r="J347" s="4">
        <f t="shared" si="15"/>
        <v>8.8500000000000002E-3</v>
      </c>
      <c r="K347" t="str">
        <f t="shared" si="17"/>
        <v>SABc</v>
      </c>
    </row>
    <row r="348" spans="1:11">
      <c r="A348" t="s">
        <v>596</v>
      </c>
      <c r="B348">
        <v>191.01445799999999</v>
      </c>
      <c r="C348">
        <v>-5.6754600000000002</v>
      </c>
      <c r="D348">
        <v>1437</v>
      </c>
      <c r="E348">
        <v>134.323275688167</v>
      </c>
      <c r="F348">
        <v>26.9</v>
      </c>
      <c r="G348" t="s">
        <v>228</v>
      </c>
      <c r="I348" t="str">
        <f t="shared" si="16"/>
        <v>PGC042868</v>
      </c>
      <c r="J348" s="4">
        <f t="shared" si="15"/>
        <v>4.79E-3</v>
      </c>
      <c r="K348" t="str">
        <f t="shared" si="17"/>
        <v>SABd</v>
      </c>
    </row>
    <row r="349" spans="1:11">
      <c r="A349" t="s">
        <v>597</v>
      </c>
      <c r="B349">
        <v>191.104815</v>
      </c>
      <c r="C349">
        <v>34.386650000000003</v>
      </c>
      <c r="D349">
        <v>795</v>
      </c>
      <c r="E349">
        <v>136.191874365335</v>
      </c>
      <c r="F349">
        <v>46.8</v>
      </c>
      <c r="G349" t="s">
        <v>284</v>
      </c>
      <c r="I349" t="str">
        <f t="shared" si="16"/>
        <v>UGC07916</v>
      </c>
      <c r="J349" s="4">
        <f t="shared" si="15"/>
        <v>2.65E-3</v>
      </c>
      <c r="K349" t="str">
        <f t="shared" si="17"/>
        <v>I</v>
      </c>
    </row>
    <row r="350" spans="1:11">
      <c r="A350" t="s">
        <v>598</v>
      </c>
      <c r="B350">
        <v>191.42227199999999</v>
      </c>
      <c r="C350">
        <v>-6.0725300000000004</v>
      </c>
      <c r="D350">
        <v>1480</v>
      </c>
      <c r="E350">
        <v>154.223735112947</v>
      </c>
      <c r="F350">
        <v>51.7</v>
      </c>
      <c r="G350" t="s">
        <v>255</v>
      </c>
      <c r="I350" t="str">
        <f t="shared" si="16"/>
        <v>PGC043020</v>
      </c>
      <c r="J350" s="4">
        <f t="shared" si="15"/>
        <v>4.933333333333333E-3</v>
      </c>
      <c r="K350" t="str">
        <f t="shared" si="17"/>
        <v>SABm</v>
      </c>
    </row>
    <row r="351" spans="1:11">
      <c r="A351" t="s">
        <v>599</v>
      </c>
      <c r="B351">
        <v>192.09555</v>
      </c>
      <c r="C351">
        <v>51.165900000000001</v>
      </c>
      <c r="D351">
        <v>710</v>
      </c>
      <c r="E351">
        <v>131.26570752567</v>
      </c>
      <c r="F351">
        <v>26.2</v>
      </c>
      <c r="G351" t="s">
        <v>221</v>
      </c>
      <c r="I351" t="str">
        <f t="shared" si="16"/>
        <v>NGC4707</v>
      </c>
      <c r="J351" s="4">
        <f t="shared" si="15"/>
        <v>2.3666666666666667E-3</v>
      </c>
      <c r="K351" t="str">
        <f t="shared" si="17"/>
        <v>Sm</v>
      </c>
    </row>
    <row r="352" spans="1:11">
      <c r="A352" t="s">
        <v>600</v>
      </c>
      <c r="B352">
        <v>192.53004150000001</v>
      </c>
      <c r="C352">
        <v>72.874470000000002</v>
      </c>
      <c r="D352">
        <v>1903</v>
      </c>
      <c r="E352">
        <v>143.92997356087901</v>
      </c>
      <c r="F352">
        <v>32.299999999999997</v>
      </c>
      <c r="G352" t="s">
        <v>232</v>
      </c>
      <c r="I352" t="str">
        <f t="shared" si="16"/>
        <v>NGC4750</v>
      </c>
      <c r="J352" s="4">
        <f t="shared" si="15"/>
        <v>6.3433333333333336E-3</v>
      </c>
      <c r="K352" t="str">
        <f t="shared" si="17"/>
        <v>Sab</v>
      </c>
    </row>
    <row r="353" spans="1:11">
      <c r="A353" t="s">
        <v>601</v>
      </c>
      <c r="B353">
        <v>192.7383375</v>
      </c>
      <c r="C353">
        <v>-14.33297</v>
      </c>
      <c r="D353">
        <v>7588</v>
      </c>
      <c r="E353">
        <v>162.23751716570999</v>
      </c>
      <c r="F353">
        <v>57.6</v>
      </c>
      <c r="G353" t="s">
        <v>223</v>
      </c>
      <c r="I353" t="str">
        <f t="shared" si="16"/>
        <v>NGC4727</v>
      </c>
      <c r="J353" s="4">
        <f t="shared" si="15"/>
        <v>2.5293333333333334E-2</v>
      </c>
      <c r="K353" t="str">
        <f t="shared" si="17"/>
        <v>Sbc</v>
      </c>
    </row>
    <row r="354" spans="1:11">
      <c r="A354" t="s">
        <v>602</v>
      </c>
      <c r="B354">
        <v>192.88269450000001</v>
      </c>
      <c r="C354">
        <v>-26.452100000000002</v>
      </c>
      <c r="D354">
        <v>3142</v>
      </c>
      <c r="E354">
        <v>158.17988453892201</v>
      </c>
      <c r="F354">
        <v>43.1</v>
      </c>
      <c r="G354" t="s">
        <v>235</v>
      </c>
      <c r="I354" t="str">
        <f t="shared" si="16"/>
        <v>ESO507-025</v>
      </c>
      <c r="J354" s="4">
        <f t="shared" si="15"/>
        <v>1.0473333333333333E-2</v>
      </c>
      <c r="K354" t="str">
        <f t="shared" si="17"/>
        <v>E-SO</v>
      </c>
    </row>
    <row r="355" spans="1:11">
      <c r="A355" t="s">
        <v>603</v>
      </c>
      <c r="B355">
        <v>193.15177499999999</v>
      </c>
      <c r="C355">
        <v>-6.2901999999999996</v>
      </c>
      <c r="D355">
        <v>1537</v>
      </c>
      <c r="E355">
        <v>121.660974659041</v>
      </c>
      <c r="F355">
        <v>0</v>
      </c>
      <c r="G355" t="s">
        <v>392</v>
      </c>
      <c r="I355" t="str">
        <f t="shared" si="16"/>
        <v>PGC043697</v>
      </c>
      <c r="J355" s="4">
        <f t="shared" si="15"/>
        <v>5.123333333333333E-3</v>
      </c>
      <c r="K355" t="str">
        <f t="shared" si="17"/>
        <v>IAB</v>
      </c>
    </row>
    <row r="356" spans="1:11">
      <c r="A356" t="s">
        <v>604</v>
      </c>
      <c r="B356">
        <v>193.16051100000001</v>
      </c>
      <c r="C356">
        <v>-39.029800000000002</v>
      </c>
      <c r="D356">
        <v>4073</v>
      </c>
      <c r="E356">
        <v>127.68832789813899</v>
      </c>
      <c r="F356">
        <v>54.6</v>
      </c>
      <c r="G356" t="s">
        <v>230</v>
      </c>
      <c r="I356" t="str">
        <f t="shared" si="16"/>
        <v>ESO323-025</v>
      </c>
      <c r="J356" s="4">
        <f t="shared" si="15"/>
        <v>1.3576666666666667E-2</v>
      </c>
      <c r="K356" t="str">
        <f t="shared" si="17"/>
        <v>Sc</v>
      </c>
    </row>
    <row r="357" spans="1:11">
      <c r="A357" t="s">
        <v>605</v>
      </c>
      <c r="B357">
        <v>193.21233899999999</v>
      </c>
      <c r="C357">
        <v>-41.32676</v>
      </c>
      <c r="D357">
        <v>4636</v>
      </c>
      <c r="E357">
        <v>123.92282567608</v>
      </c>
      <c r="F357">
        <v>58.6</v>
      </c>
      <c r="G357" t="s">
        <v>226</v>
      </c>
      <c r="I357" t="str">
        <f t="shared" si="16"/>
        <v>PGC043721</v>
      </c>
      <c r="J357" s="4">
        <f t="shared" si="15"/>
        <v>1.5453333333333333E-2</v>
      </c>
      <c r="K357" t="str">
        <f t="shared" si="17"/>
        <v>SABb</v>
      </c>
    </row>
    <row r="358" spans="1:11">
      <c r="A358" t="s">
        <v>606</v>
      </c>
      <c r="B358">
        <v>193.21933200000001</v>
      </c>
      <c r="C358">
        <v>-15.41301</v>
      </c>
      <c r="D358">
        <v>4041</v>
      </c>
      <c r="E358">
        <v>136.505843748036</v>
      </c>
      <c r="F358">
        <v>59</v>
      </c>
      <c r="G358" t="s">
        <v>235</v>
      </c>
      <c r="I358" t="str">
        <f t="shared" si="16"/>
        <v>NGC4756</v>
      </c>
      <c r="J358" s="4">
        <f t="shared" si="15"/>
        <v>1.3469999999999999E-2</v>
      </c>
      <c r="K358" t="str">
        <f t="shared" si="17"/>
        <v>E-SO</v>
      </c>
    </row>
    <row r="359" spans="1:11">
      <c r="A359" t="s">
        <v>607</v>
      </c>
      <c r="B359">
        <v>193.27378350000001</v>
      </c>
      <c r="C359">
        <v>-9.2039100000000005</v>
      </c>
      <c r="D359">
        <v>4251</v>
      </c>
      <c r="E359">
        <v>161.492068731345</v>
      </c>
      <c r="F359">
        <v>45</v>
      </c>
      <c r="G359" t="s">
        <v>259</v>
      </c>
      <c r="I359" t="str">
        <f t="shared" si="16"/>
        <v>NGC4761</v>
      </c>
      <c r="J359" s="4">
        <f t="shared" si="15"/>
        <v>1.417E-2</v>
      </c>
      <c r="K359" t="str">
        <f t="shared" si="17"/>
        <v>S0</v>
      </c>
    </row>
    <row r="360" spans="1:11">
      <c r="A360" t="s">
        <v>608</v>
      </c>
      <c r="B360">
        <v>193.28007600000001</v>
      </c>
      <c r="C360">
        <v>-10.494160000000001</v>
      </c>
      <c r="D360">
        <v>4705</v>
      </c>
      <c r="E360">
        <v>154.223735112947</v>
      </c>
      <c r="F360">
        <v>57.2</v>
      </c>
      <c r="G360" t="s">
        <v>246</v>
      </c>
      <c r="I360" t="str">
        <f t="shared" si="16"/>
        <v>NGC4760</v>
      </c>
      <c r="J360" s="4">
        <f t="shared" si="15"/>
        <v>1.5683333333333334E-2</v>
      </c>
      <c r="K360" t="str">
        <f t="shared" si="17"/>
        <v>E</v>
      </c>
    </row>
    <row r="361" spans="1:11">
      <c r="A361" t="s">
        <v>609</v>
      </c>
      <c r="B361">
        <v>193.44040200000001</v>
      </c>
      <c r="C361">
        <v>-6.6221699999999997</v>
      </c>
      <c r="D361">
        <v>1572</v>
      </c>
      <c r="E361">
        <v>133.09177174412699</v>
      </c>
      <c r="F361">
        <v>28.4</v>
      </c>
      <c r="G361" t="s">
        <v>269</v>
      </c>
      <c r="I361" t="str">
        <f t="shared" si="16"/>
        <v>NGC4775</v>
      </c>
      <c r="J361" s="4">
        <f t="shared" si="15"/>
        <v>5.2399999999999999E-3</v>
      </c>
      <c r="K361" t="str">
        <f t="shared" si="17"/>
        <v>Scd</v>
      </c>
    </row>
    <row r="362" spans="1:11">
      <c r="A362" t="s">
        <v>610</v>
      </c>
      <c r="B362">
        <v>193.76196899999999</v>
      </c>
      <c r="C362">
        <v>8.0654800000000009</v>
      </c>
      <c r="D362">
        <v>2865</v>
      </c>
      <c r="E362">
        <v>129.763122821579</v>
      </c>
      <c r="F362">
        <v>53.2</v>
      </c>
      <c r="G362" t="s">
        <v>301</v>
      </c>
      <c r="I362" t="str">
        <f t="shared" si="16"/>
        <v>NGC4795</v>
      </c>
      <c r="J362" s="4">
        <f t="shared" si="15"/>
        <v>9.5499999999999995E-3</v>
      </c>
      <c r="K362" t="str">
        <f t="shared" si="17"/>
        <v>SBa</v>
      </c>
    </row>
    <row r="363" spans="1:11">
      <c r="A363" t="s">
        <v>611</v>
      </c>
      <c r="B363">
        <v>193.84136849999999</v>
      </c>
      <c r="C363">
        <v>58.344090000000001</v>
      </c>
      <c r="D363">
        <v>2775</v>
      </c>
      <c r="E363">
        <v>164.87365316867999</v>
      </c>
      <c r="F363">
        <v>45</v>
      </c>
      <c r="G363" t="s">
        <v>261</v>
      </c>
      <c r="I363" t="str">
        <f t="shared" si="16"/>
        <v>NGC4814</v>
      </c>
      <c r="J363" s="4">
        <f t="shared" si="15"/>
        <v>9.2499999999999995E-3</v>
      </c>
      <c r="K363" t="str">
        <f t="shared" si="17"/>
        <v>Sb</v>
      </c>
    </row>
    <row r="364" spans="1:11">
      <c r="A364" t="s">
        <v>612</v>
      </c>
      <c r="B364">
        <v>193.87754100000001</v>
      </c>
      <c r="C364">
        <v>-50.071390000000001</v>
      </c>
      <c r="D364">
        <v>1950</v>
      </c>
      <c r="E364">
        <v>133.39859431788099</v>
      </c>
      <c r="F364">
        <v>48.4</v>
      </c>
      <c r="G364" t="s">
        <v>269</v>
      </c>
      <c r="I364" t="str">
        <f t="shared" si="16"/>
        <v>IC3896A</v>
      </c>
      <c r="J364" s="4">
        <f t="shared" si="15"/>
        <v>6.4999999999999997E-3</v>
      </c>
      <c r="K364" t="str">
        <f t="shared" si="17"/>
        <v>Scd</v>
      </c>
    </row>
    <row r="365" spans="1:11">
      <c r="A365" t="s">
        <v>613</v>
      </c>
      <c r="B365">
        <v>193.95671250000001</v>
      </c>
      <c r="C365">
        <v>-12.055289999999999</v>
      </c>
      <c r="D365">
        <v>1008</v>
      </c>
      <c r="E365">
        <v>158.17988453892201</v>
      </c>
      <c r="F365">
        <v>34.1</v>
      </c>
      <c r="G365" t="s">
        <v>259</v>
      </c>
      <c r="I365" t="str">
        <f t="shared" si="16"/>
        <v>NGC4802</v>
      </c>
      <c r="J365" s="4">
        <f t="shared" si="15"/>
        <v>3.3600000000000001E-3</v>
      </c>
      <c r="K365" t="str">
        <f t="shared" si="17"/>
        <v>S0</v>
      </c>
    </row>
    <row r="366" spans="1:11">
      <c r="A366" t="s">
        <v>614</v>
      </c>
      <c r="B366">
        <v>194.30124900000001</v>
      </c>
      <c r="C366">
        <v>-32.51681</v>
      </c>
      <c r="D366">
        <v>4592</v>
      </c>
      <c r="E366">
        <v>138.08650540579399</v>
      </c>
      <c r="F366">
        <v>0</v>
      </c>
      <c r="G366" t="s">
        <v>259</v>
      </c>
      <c r="I366" t="str">
        <f t="shared" si="16"/>
        <v>PGC044249</v>
      </c>
      <c r="J366" s="4">
        <f t="shared" si="15"/>
        <v>1.5306666666666666E-2</v>
      </c>
      <c r="K366" t="str">
        <f t="shared" si="17"/>
        <v>S0</v>
      </c>
    </row>
    <row r="367" spans="1:11">
      <c r="A367" t="s">
        <v>615</v>
      </c>
      <c r="B367">
        <v>194.448105</v>
      </c>
      <c r="C367">
        <v>-39.761679999999998</v>
      </c>
      <c r="D367">
        <v>3609</v>
      </c>
      <c r="E367">
        <v>128.573427314772</v>
      </c>
      <c r="F367">
        <v>55.5</v>
      </c>
      <c r="G367" t="s">
        <v>259</v>
      </c>
      <c r="I367" t="str">
        <f t="shared" si="16"/>
        <v>NGC4832</v>
      </c>
      <c r="J367" s="4">
        <f t="shared" ref="J367:J430" si="18">IF(TRIM(D367) = "-", 0, IF(D367/300000 &lt; 0, 0, D367/300000))</f>
        <v>1.2030000000000001E-2</v>
      </c>
      <c r="K367" t="str">
        <f t="shared" si="17"/>
        <v>S0</v>
      </c>
    </row>
    <row r="368" spans="1:11">
      <c r="A368" t="s">
        <v>616</v>
      </c>
      <c r="B368">
        <v>194.89863299999999</v>
      </c>
      <c r="C368">
        <v>27.959340000000001</v>
      </c>
      <c r="D368">
        <v>7336</v>
      </c>
      <c r="E368">
        <v>137.13591796380001</v>
      </c>
      <c r="F368">
        <v>37.200000000000003</v>
      </c>
      <c r="G368" t="s">
        <v>246</v>
      </c>
      <c r="I368" t="str">
        <f t="shared" si="16"/>
        <v>NGC4874</v>
      </c>
      <c r="J368" s="4">
        <f t="shared" si="18"/>
        <v>2.4453333333333334E-2</v>
      </c>
      <c r="K368" t="str">
        <f t="shared" si="17"/>
        <v>E</v>
      </c>
    </row>
    <row r="369" spans="1:11">
      <c r="A369" t="s">
        <v>617</v>
      </c>
      <c r="B369">
        <v>195.04398449999999</v>
      </c>
      <c r="C369">
        <v>12.48334</v>
      </c>
      <c r="D369">
        <v>1463</v>
      </c>
      <c r="E369">
        <v>157.816063918933</v>
      </c>
      <c r="F369">
        <v>47.6</v>
      </c>
      <c r="G369" t="s">
        <v>239</v>
      </c>
      <c r="I369" t="str">
        <f t="shared" si="16"/>
        <v>NGC4880</v>
      </c>
      <c r="J369" s="4">
        <f t="shared" si="18"/>
        <v>4.8766666666666663E-3</v>
      </c>
      <c r="K369" t="str">
        <f t="shared" si="17"/>
        <v>S0-a</v>
      </c>
    </row>
    <row r="370" spans="1:11">
      <c r="A370" t="s">
        <v>618</v>
      </c>
      <c r="B370">
        <v>195.16331400000001</v>
      </c>
      <c r="C370">
        <v>2.50101</v>
      </c>
      <c r="D370">
        <v>1017</v>
      </c>
      <c r="E370">
        <v>127.68832789813899</v>
      </c>
      <c r="F370">
        <v>19</v>
      </c>
      <c r="G370" t="s">
        <v>286</v>
      </c>
      <c r="I370" t="str">
        <f t="shared" si="16"/>
        <v>NGC4900</v>
      </c>
      <c r="J370" s="4">
        <f t="shared" si="18"/>
        <v>3.3899999999999998E-3</v>
      </c>
      <c r="K370" t="str">
        <f t="shared" si="17"/>
        <v>SBc</v>
      </c>
    </row>
    <row r="371" spans="1:11">
      <c r="A371" t="s">
        <v>619</v>
      </c>
      <c r="B371">
        <v>195.22056900000001</v>
      </c>
      <c r="C371">
        <v>-13.449669999999999</v>
      </c>
      <c r="D371">
        <v>2532</v>
      </c>
      <c r="E371">
        <v>159.276342812227</v>
      </c>
      <c r="F371">
        <v>38.299999999999997</v>
      </c>
      <c r="G371" t="s">
        <v>223</v>
      </c>
      <c r="I371" t="str">
        <f t="shared" si="16"/>
        <v>NGC4897</v>
      </c>
      <c r="J371" s="4">
        <f t="shared" si="18"/>
        <v>8.4399999999999996E-3</v>
      </c>
      <c r="K371" t="str">
        <f t="shared" si="17"/>
        <v>Sbc</v>
      </c>
    </row>
    <row r="372" spans="1:11">
      <c r="A372" t="s">
        <v>620</v>
      </c>
      <c r="B372">
        <v>195.2358825</v>
      </c>
      <c r="C372">
        <v>-13.94411</v>
      </c>
      <c r="D372">
        <v>2628</v>
      </c>
      <c r="E372">
        <v>121.38114912143899</v>
      </c>
      <c r="F372">
        <v>56.3</v>
      </c>
      <c r="G372" t="s">
        <v>244</v>
      </c>
      <c r="I372" t="str">
        <f t="shared" si="16"/>
        <v>NGC4899</v>
      </c>
      <c r="J372" s="4">
        <f t="shared" si="18"/>
        <v>8.7600000000000004E-3</v>
      </c>
      <c r="K372" t="str">
        <f t="shared" si="17"/>
        <v>SABc</v>
      </c>
    </row>
    <row r="373" spans="1:11">
      <c r="A373" t="s">
        <v>621</v>
      </c>
      <c r="B373">
        <v>195.24883349999999</v>
      </c>
      <c r="C373">
        <v>-14.513669999999999</v>
      </c>
      <c r="D373">
        <v>2599</v>
      </c>
      <c r="E373">
        <v>157.816063918933</v>
      </c>
      <c r="F373">
        <v>26.6</v>
      </c>
      <c r="G373" t="s">
        <v>261</v>
      </c>
      <c r="I373" t="str">
        <f t="shared" si="16"/>
        <v>NGC4902</v>
      </c>
      <c r="J373" s="4">
        <f t="shared" si="18"/>
        <v>8.6633333333333336E-3</v>
      </c>
      <c r="K373" t="str">
        <f t="shared" si="17"/>
        <v>Sb</v>
      </c>
    </row>
    <row r="374" spans="1:11">
      <c r="A374" t="s">
        <v>622</v>
      </c>
      <c r="B374">
        <v>195.25329149999999</v>
      </c>
      <c r="C374">
        <v>-32.441360000000003</v>
      </c>
      <c r="D374">
        <v>4997</v>
      </c>
      <c r="E374">
        <v>139.364225837323</v>
      </c>
      <c r="F374">
        <v>39.299999999999997</v>
      </c>
      <c r="G374" t="s">
        <v>235</v>
      </c>
      <c r="I374" t="str">
        <f t="shared" si="16"/>
        <v>ESO443-024</v>
      </c>
      <c r="J374" s="4">
        <f t="shared" si="18"/>
        <v>1.6656666666666667E-2</v>
      </c>
      <c r="K374" t="str">
        <f t="shared" si="17"/>
        <v>E-SO</v>
      </c>
    </row>
    <row r="375" spans="1:11">
      <c r="A375" t="s">
        <v>623</v>
      </c>
      <c r="B375">
        <v>196.07070450000001</v>
      </c>
      <c r="C375">
        <v>-30.526230000000002</v>
      </c>
      <c r="D375">
        <v>2987</v>
      </c>
      <c r="E375">
        <v>171.06111295384801</v>
      </c>
      <c r="F375">
        <v>44.6</v>
      </c>
      <c r="G375" t="s">
        <v>246</v>
      </c>
      <c r="I375" t="str">
        <f t="shared" si="16"/>
        <v>NGC4936</v>
      </c>
      <c r="J375" s="4">
        <f t="shared" si="18"/>
        <v>9.9566666666666675E-3</v>
      </c>
      <c r="K375" t="str">
        <f t="shared" si="17"/>
        <v>E</v>
      </c>
    </row>
    <row r="376" spans="1:11">
      <c r="A376" t="s">
        <v>624</v>
      </c>
      <c r="B376">
        <v>196.720977</v>
      </c>
      <c r="C376">
        <v>-28.55782</v>
      </c>
      <c r="D376">
        <v>2120</v>
      </c>
      <c r="E376">
        <v>120.26833431867</v>
      </c>
      <c r="F376">
        <v>43.5</v>
      </c>
      <c r="G376" t="s">
        <v>286</v>
      </c>
      <c r="I376" t="str">
        <f t="shared" si="16"/>
        <v>ESO443-069</v>
      </c>
      <c r="J376" s="4">
        <f t="shared" si="18"/>
        <v>7.0666666666666664E-3</v>
      </c>
      <c r="K376" t="str">
        <f t="shared" si="17"/>
        <v>SBc</v>
      </c>
    </row>
    <row r="377" spans="1:11">
      <c r="A377" t="s">
        <v>625</v>
      </c>
      <c r="B377">
        <v>196.78903199999999</v>
      </c>
      <c r="C377">
        <v>-28.228100000000001</v>
      </c>
      <c r="D377">
        <v>2167</v>
      </c>
      <c r="E377">
        <v>149.33144860660499</v>
      </c>
      <c r="F377">
        <v>35</v>
      </c>
      <c r="G377" t="s">
        <v>244</v>
      </c>
      <c r="I377" t="str">
        <f t="shared" si="16"/>
        <v>NGC4965</v>
      </c>
      <c r="J377" s="4">
        <f t="shared" si="18"/>
        <v>7.2233333333333333E-3</v>
      </c>
      <c r="K377" t="str">
        <f t="shared" si="17"/>
        <v>SABc</v>
      </c>
    </row>
    <row r="378" spans="1:11">
      <c r="A378" t="s">
        <v>626</v>
      </c>
      <c r="B378">
        <v>197.20304100000001</v>
      </c>
      <c r="C378">
        <v>-6.7774700000000001</v>
      </c>
      <c r="D378">
        <v>1687</v>
      </c>
      <c r="E378">
        <v>161.86436381405201</v>
      </c>
      <c r="F378">
        <v>44.7</v>
      </c>
      <c r="G378" t="s">
        <v>223</v>
      </c>
      <c r="I378" t="str">
        <f t="shared" si="16"/>
        <v>NGC4981</v>
      </c>
      <c r="J378" s="4">
        <f t="shared" si="18"/>
        <v>5.6233333333333335E-3</v>
      </c>
      <c r="K378" t="str">
        <f t="shared" si="17"/>
        <v>Sbc</v>
      </c>
    </row>
    <row r="379" spans="1:11">
      <c r="A379" t="s">
        <v>627</v>
      </c>
      <c r="B379">
        <v>197.38805249999999</v>
      </c>
      <c r="C379">
        <v>1.6730799999999999</v>
      </c>
      <c r="D379">
        <v>5686</v>
      </c>
      <c r="E379">
        <v>150.020722360652</v>
      </c>
      <c r="F379">
        <v>33.799999999999997</v>
      </c>
      <c r="G379" t="s">
        <v>261</v>
      </c>
      <c r="I379" t="str">
        <f t="shared" si="16"/>
        <v>NGC4999</v>
      </c>
      <c r="J379" s="4">
        <f t="shared" si="18"/>
        <v>1.8953333333333332E-2</v>
      </c>
      <c r="K379" t="str">
        <f t="shared" si="17"/>
        <v>Sb</v>
      </c>
    </row>
    <row r="380" spans="1:11">
      <c r="A380" t="s">
        <v>628</v>
      </c>
      <c r="B380">
        <v>197.4194985</v>
      </c>
      <c r="C380">
        <v>-7.83324</v>
      </c>
      <c r="D380">
        <v>1747</v>
      </c>
      <c r="E380">
        <v>145.596602507765</v>
      </c>
      <c r="F380">
        <v>54.6</v>
      </c>
      <c r="G380" t="s">
        <v>226</v>
      </c>
      <c r="I380" t="str">
        <f t="shared" si="16"/>
        <v>NGC4995</v>
      </c>
      <c r="J380" s="4">
        <f t="shared" si="18"/>
        <v>5.8233333333333331E-3</v>
      </c>
      <c r="K380" t="str">
        <f t="shared" si="17"/>
        <v>SABb</v>
      </c>
    </row>
    <row r="381" spans="1:11">
      <c r="A381" t="s">
        <v>629</v>
      </c>
      <c r="B381">
        <v>197.69151600000001</v>
      </c>
      <c r="C381">
        <v>-23.86562</v>
      </c>
      <c r="D381">
        <v>2780</v>
      </c>
      <c r="E381">
        <v>127.68832789813899</v>
      </c>
      <c r="F381">
        <v>35.1</v>
      </c>
      <c r="G381" t="s">
        <v>286</v>
      </c>
      <c r="I381" t="str">
        <f t="shared" si="16"/>
        <v>ESO508-024</v>
      </c>
      <c r="J381" s="4">
        <f t="shared" si="18"/>
        <v>9.2666666666666661E-3</v>
      </c>
      <c r="K381" t="str">
        <f t="shared" si="17"/>
        <v>SBc</v>
      </c>
    </row>
    <row r="382" spans="1:11">
      <c r="A382" t="s">
        <v>630</v>
      </c>
      <c r="B382">
        <v>197.90439749999999</v>
      </c>
      <c r="C382">
        <v>22.915500000000002</v>
      </c>
      <c r="D382">
        <v>2758</v>
      </c>
      <c r="E382">
        <v>158.54454389129401</v>
      </c>
      <c r="F382">
        <v>58.8</v>
      </c>
      <c r="G382" t="s">
        <v>230</v>
      </c>
      <c r="I382" t="str">
        <f t="shared" si="16"/>
        <v>NGC5012</v>
      </c>
      <c r="J382" s="4">
        <f t="shared" si="18"/>
        <v>9.1933333333333329E-3</v>
      </c>
      <c r="K382" t="str">
        <f t="shared" si="17"/>
        <v>Sc</v>
      </c>
    </row>
    <row r="383" spans="1:11">
      <c r="A383" t="s">
        <v>631</v>
      </c>
      <c r="B383">
        <v>197.94074699999999</v>
      </c>
      <c r="C383">
        <v>-19.26172</v>
      </c>
      <c r="D383">
        <v>2727</v>
      </c>
      <c r="E383">
        <v>124.49482006884099</v>
      </c>
      <c r="F383">
        <v>41.2</v>
      </c>
      <c r="G383" t="s">
        <v>239</v>
      </c>
      <c r="I383" t="str">
        <f t="shared" si="16"/>
        <v>NGC5006</v>
      </c>
      <c r="J383" s="4">
        <f t="shared" si="18"/>
        <v>9.0900000000000009E-3</v>
      </c>
      <c r="K383" t="str">
        <f t="shared" si="17"/>
        <v>S0-a</v>
      </c>
    </row>
    <row r="384" spans="1:11">
      <c r="A384" t="s">
        <v>632</v>
      </c>
      <c r="B384">
        <v>198.1662675</v>
      </c>
      <c r="C384">
        <v>12.59957</v>
      </c>
      <c r="D384">
        <v>3467</v>
      </c>
      <c r="E384">
        <v>161.492068731345</v>
      </c>
      <c r="F384">
        <v>27</v>
      </c>
      <c r="G384" t="s">
        <v>226</v>
      </c>
      <c r="I384" t="str">
        <f t="shared" si="16"/>
        <v>NGC5020</v>
      </c>
      <c r="J384" s="4">
        <f t="shared" si="18"/>
        <v>1.1556666666666666E-2</v>
      </c>
      <c r="K384" t="str">
        <f t="shared" si="17"/>
        <v>SABb</v>
      </c>
    </row>
    <row r="385" spans="1:11">
      <c r="A385" t="s">
        <v>633</v>
      </c>
      <c r="B385">
        <v>198.21616349999999</v>
      </c>
      <c r="C385">
        <v>-43.096130000000002</v>
      </c>
      <c r="D385">
        <v>2966</v>
      </c>
      <c r="E385">
        <v>175.44912687446401</v>
      </c>
      <c r="F385">
        <v>48.1</v>
      </c>
      <c r="G385" t="s">
        <v>246</v>
      </c>
      <c r="I385" t="str">
        <f t="shared" si="16"/>
        <v>NGC5011</v>
      </c>
      <c r="J385" s="4">
        <f t="shared" si="18"/>
        <v>9.8866666666666669E-3</v>
      </c>
      <c r="K385" t="str">
        <f t="shared" si="17"/>
        <v>E</v>
      </c>
    </row>
    <row r="386" spans="1:11">
      <c r="A386" t="s">
        <v>634</v>
      </c>
      <c r="B386">
        <v>199.4276715</v>
      </c>
      <c r="C386">
        <v>-32.101649999999999</v>
      </c>
      <c r="D386">
        <v>2197</v>
      </c>
      <c r="E386">
        <v>177.88988454335399</v>
      </c>
      <c r="F386">
        <v>55.6</v>
      </c>
      <c r="G386" t="s">
        <v>301</v>
      </c>
      <c r="I386" t="str">
        <f t="shared" si="16"/>
        <v>IC4214</v>
      </c>
      <c r="J386" s="4">
        <f t="shared" si="18"/>
        <v>7.3233333333333336E-3</v>
      </c>
      <c r="K386" t="str">
        <f t="shared" si="17"/>
        <v>SBa</v>
      </c>
    </row>
    <row r="387" spans="1:11">
      <c r="A387" t="s">
        <v>635</v>
      </c>
      <c r="B387">
        <v>199.60718399999999</v>
      </c>
      <c r="C387">
        <v>-35.352550000000001</v>
      </c>
      <c r="D387">
        <v>3059</v>
      </c>
      <c r="E387">
        <v>121.10196719475501</v>
      </c>
      <c r="F387">
        <v>38.4</v>
      </c>
      <c r="G387" t="s">
        <v>277</v>
      </c>
      <c r="I387" t="str">
        <f t="shared" ref="I387:I450" si="19">TRIM(A387)</f>
        <v>NGC5063</v>
      </c>
      <c r="J387" s="4">
        <f t="shared" si="18"/>
        <v>1.0196666666666666E-2</v>
      </c>
      <c r="K387" t="str">
        <f t="shared" ref="K387:K450" si="20">TRIM(G387)</f>
        <v>Sa</v>
      </c>
    </row>
    <row r="388" spans="1:11">
      <c r="A388" t="s">
        <v>636</v>
      </c>
      <c r="B388">
        <v>199.88169149999999</v>
      </c>
      <c r="C388">
        <v>-12.6564</v>
      </c>
      <c r="D388">
        <v>2812</v>
      </c>
      <c r="E388">
        <v>159.276342812227</v>
      </c>
      <c r="F388">
        <v>57</v>
      </c>
      <c r="G388" t="s">
        <v>246</v>
      </c>
      <c r="I388" t="str">
        <f t="shared" si="19"/>
        <v>NGC5077</v>
      </c>
      <c r="J388" s="4">
        <f t="shared" si="18"/>
        <v>9.3733333333333325E-3</v>
      </c>
      <c r="K388" t="str">
        <f t="shared" si="20"/>
        <v>E</v>
      </c>
    </row>
    <row r="389" spans="1:11">
      <c r="A389" t="s">
        <v>637</v>
      </c>
      <c r="B389">
        <v>199.96667249999999</v>
      </c>
      <c r="C389">
        <v>-22.27882</v>
      </c>
      <c r="D389">
        <v>2991</v>
      </c>
      <c r="E389">
        <v>130.062236007373</v>
      </c>
      <c r="F389">
        <v>46.6</v>
      </c>
      <c r="G389" t="s">
        <v>230</v>
      </c>
      <c r="I389" t="str">
        <f t="shared" si="19"/>
        <v>ESO576-032</v>
      </c>
      <c r="J389" s="4">
        <f t="shared" si="18"/>
        <v>9.9699999999999997E-3</v>
      </c>
      <c r="K389" t="str">
        <f t="shared" si="20"/>
        <v>Sc</v>
      </c>
    </row>
    <row r="390" spans="1:11">
      <c r="A390" t="s">
        <v>638</v>
      </c>
      <c r="B390">
        <v>199.9952505</v>
      </c>
      <c r="C390">
        <v>-47.281820000000003</v>
      </c>
      <c r="D390">
        <v>2691</v>
      </c>
      <c r="E390">
        <v>131.26570752567</v>
      </c>
      <c r="F390">
        <v>59</v>
      </c>
      <c r="G390" t="s">
        <v>230</v>
      </c>
      <c r="I390" t="str">
        <f t="shared" si="19"/>
        <v>ESO269-085</v>
      </c>
      <c r="J390" s="4">
        <f t="shared" si="18"/>
        <v>8.9700000000000005E-3</v>
      </c>
      <c r="K390" t="str">
        <f t="shared" si="20"/>
        <v>Sc</v>
      </c>
    </row>
    <row r="391" spans="1:11">
      <c r="A391" t="s">
        <v>639</v>
      </c>
      <c r="B391">
        <v>200.1041385</v>
      </c>
      <c r="C391">
        <v>-20.611090000000001</v>
      </c>
      <c r="D391">
        <v>1758</v>
      </c>
      <c r="E391">
        <v>179.12296696855299</v>
      </c>
      <c r="F391">
        <v>39</v>
      </c>
      <c r="G391" t="s">
        <v>235</v>
      </c>
      <c r="I391" t="str">
        <f t="shared" si="19"/>
        <v>NGC5087</v>
      </c>
      <c r="J391" s="4">
        <f t="shared" si="18"/>
        <v>5.8599999999999998E-3</v>
      </c>
      <c r="K391" t="str">
        <f t="shared" si="20"/>
        <v>E-SO</v>
      </c>
    </row>
    <row r="392" spans="1:11">
      <c r="A392" t="s">
        <v>640</v>
      </c>
      <c r="B392">
        <v>200.32289249999999</v>
      </c>
      <c r="C392">
        <v>-43.719250000000002</v>
      </c>
      <c r="D392">
        <v>3399</v>
      </c>
      <c r="E392">
        <v>129.16688763235999</v>
      </c>
      <c r="F392">
        <v>54.4</v>
      </c>
      <c r="G392" t="s">
        <v>261</v>
      </c>
      <c r="I392" t="str">
        <f t="shared" si="19"/>
        <v>NGC5091</v>
      </c>
      <c r="J392" s="4">
        <f t="shared" si="18"/>
        <v>1.133E-2</v>
      </c>
      <c r="K392" t="str">
        <f t="shared" si="20"/>
        <v>Sb</v>
      </c>
    </row>
    <row r="393" spans="1:11">
      <c r="A393" t="s">
        <v>641</v>
      </c>
      <c r="B393">
        <v>200.48513249999999</v>
      </c>
      <c r="C393">
        <v>38.734630000000003</v>
      </c>
      <c r="D393">
        <v>1185</v>
      </c>
      <c r="E393">
        <v>179.53585808995899</v>
      </c>
      <c r="F393">
        <v>53.6</v>
      </c>
      <c r="G393" t="s">
        <v>286</v>
      </c>
      <c r="I393" t="str">
        <f t="shared" si="19"/>
        <v>NGC5112</v>
      </c>
      <c r="J393" s="4">
        <f t="shared" si="18"/>
        <v>3.9500000000000004E-3</v>
      </c>
      <c r="K393" t="str">
        <f t="shared" si="20"/>
        <v>SBc</v>
      </c>
    </row>
    <row r="394" spans="1:11">
      <c r="A394" t="s">
        <v>642</v>
      </c>
      <c r="B394">
        <v>200.73539249999999</v>
      </c>
      <c r="C394">
        <v>-12.96475</v>
      </c>
      <c r="D394">
        <v>5498</v>
      </c>
      <c r="E394">
        <v>157.816063918933</v>
      </c>
      <c r="F394">
        <v>45</v>
      </c>
      <c r="G394" t="s">
        <v>235</v>
      </c>
      <c r="I394" t="str">
        <f t="shared" si="19"/>
        <v>NGC5111</v>
      </c>
      <c r="J394" s="4">
        <f t="shared" si="18"/>
        <v>1.8326666666666668E-2</v>
      </c>
      <c r="K394" t="str">
        <f t="shared" si="20"/>
        <v>E-SO</v>
      </c>
    </row>
    <row r="395" spans="1:11">
      <c r="A395" t="s">
        <v>643</v>
      </c>
      <c r="B395">
        <v>201.13644149999999</v>
      </c>
      <c r="C395">
        <v>-21.136800000000001</v>
      </c>
      <c r="D395">
        <v>2601</v>
      </c>
      <c r="E395">
        <v>128.27773804605599</v>
      </c>
      <c r="F395">
        <v>51.7</v>
      </c>
      <c r="G395" t="s">
        <v>237</v>
      </c>
      <c r="I395" t="str">
        <f t="shared" si="19"/>
        <v>IC4237</v>
      </c>
      <c r="J395" s="4">
        <f t="shared" si="18"/>
        <v>8.6700000000000006E-3</v>
      </c>
      <c r="K395" t="str">
        <f t="shared" si="20"/>
        <v>SBb</v>
      </c>
    </row>
    <row r="396" spans="1:11">
      <c r="A396" t="s">
        <v>644</v>
      </c>
      <c r="B396">
        <v>201.19015200000001</v>
      </c>
      <c r="C396">
        <v>-37.682139999999997</v>
      </c>
      <c r="D396">
        <v>1336</v>
      </c>
      <c r="E396">
        <v>129.763122821579</v>
      </c>
      <c r="F396">
        <v>42.2</v>
      </c>
      <c r="G396" t="s">
        <v>277</v>
      </c>
      <c r="I396" t="str">
        <f t="shared" si="19"/>
        <v>NGC5121</v>
      </c>
      <c r="J396" s="4">
        <f t="shared" si="18"/>
        <v>4.4533333333333334E-3</v>
      </c>
      <c r="K396" t="str">
        <f t="shared" si="20"/>
        <v>Sa</v>
      </c>
    </row>
    <row r="397" spans="1:11">
      <c r="A397" t="s">
        <v>645</v>
      </c>
      <c r="B397">
        <v>201.32712000000001</v>
      </c>
      <c r="C397">
        <v>-21.134070000000001</v>
      </c>
      <c r="D397">
        <v>1698</v>
      </c>
      <c r="E397">
        <v>162.23751716570999</v>
      </c>
      <c r="F397">
        <v>58.7</v>
      </c>
      <c r="G397" t="s">
        <v>226</v>
      </c>
      <c r="I397" t="str">
        <f t="shared" si="19"/>
        <v>NGC5134</v>
      </c>
      <c r="J397" s="4">
        <f t="shared" si="18"/>
        <v>5.6600000000000001E-3</v>
      </c>
      <c r="K397" t="str">
        <f t="shared" si="20"/>
        <v>SABb</v>
      </c>
    </row>
    <row r="398" spans="1:11">
      <c r="A398" t="s">
        <v>646</v>
      </c>
      <c r="B398">
        <v>201.37155000000001</v>
      </c>
      <c r="C398">
        <v>57.8215</v>
      </c>
      <c r="D398">
        <v>1784</v>
      </c>
      <c r="E398">
        <v>135.878664423147</v>
      </c>
      <c r="F398">
        <v>54.3</v>
      </c>
      <c r="G398" t="s">
        <v>284</v>
      </c>
      <c r="I398" t="str">
        <f t="shared" si="19"/>
        <v>UGC08441</v>
      </c>
      <c r="J398" s="4">
        <f t="shared" si="18"/>
        <v>5.9466666666666669E-3</v>
      </c>
      <c r="K398" t="str">
        <f t="shared" si="20"/>
        <v>I</v>
      </c>
    </row>
    <row r="399" spans="1:11">
      <c r="A399" t="s">
        <v>647</v>
      </c>
      <c r="B399">
        <v>201.43335300000001</v>
      </c>
      <c r="C399">
        <v>-29.833469999999998</v>
      </c>
      <c r="D399">
        <v>4006</v>
      </c>
      <c r="E399">
        <v>143.92997356087901</v>
      </c>
      <c r="F399">
        <v>24.5</v>
      </c>
      <c r="G399" t="s">
        <v>232</v>
      </c>
      <c r="I399" t="str">
        <f t="shared" si="19"/>
        <v>NGC5135</v>
      </c>
      <c r="J399" s="4">
        <f t="shared" si="18"/>
        <v>1.3353333333333333E-2</v>
      </c>
      <c r="K399" t="str">
        <f t="shared" si="20"/>
        <v>Sab</v>
      </c>
    </row>
    <row r="400" spans="1:11">
      <c r="A400" t="s">
        <v>648</v>
      </c>
      <c r="B400">
        <v>201.59052600000001</v>
      </c>
      <c r="C400">
        <v>-33.868519999999997</v>
      </c>
      <c r="D400">
        <v>3749</v>
      </c>
      <c r="E400">
        <v>141.62870238796299</v>
      </c>
      <c r="F400">
        <v>40.4</v>
      </c>
      <c r="G400" t="s">
        <v>235</v>
      </c>
      <c r="I400" t="str">
        <f t="shared" si="19"/>
        <v>NGC5140</v>
      </c>
      <c r="J400" s="4">
        <f t="shared" si="18"/>
        <v>1.2496666666666666E-2</v>
      </c>
      <c r="K400" t="str">
        <f t="shared" si="20"/>
        <v>E-SO</v>
      </c>
    </row>
    <row r="401" spans="1:11">
      <c r="A401" t="s">
        <v>649</v>
      </c>
      <c r="B401">
        <v>201.9762345</v>
      </c>
      <c r="C401">
        <v>-29.61796</v>
      </c>
      <c r="D401">
        <v>4206</v>
      </c>
      <c r="E401">
        <v>146.605837024848</v>
      </c>
      <c r="F401">
        <v>59.6</v>
      </c>
      <c r="G401" t="s">
        <v>246</v>
      </c>
      <c r="I401" t="str">
        <f t="shared" si="19"/>
        <v>NGC5153</v>
      </c>
      <c r="J401" s="4">
        <f t="shared" si="18"/>
        <v>1.4019999999999999E-2</v>
      </c>
      <c r="K401" t="str">
        <f t="shared" si="20"/>
        <v>E</v>
      </c>
    </row>
    <row r="402" spans="1:11">
      <c r="A402" t="s">
        <v>650</v>
      </c>
      <c r="B402">
        <v>202.18370849999999</v>
      </c>
      <c r="C402">
        <v>-48.916809999999998</v>
      </c>
      <c r="D402">
        <v>2804</v>
      </c>
      <c r="E402">
        <v>152.10773319460299</v>
      </c>
      <c r="F402">
        <v>35.9</v>
      </c>
      <c r="G402" t="s">
        <v>237</v>
      </c>
      <c r="I402" t="str">
        <f t="shared" si="19"/>
        <v>NGC5156</v>
      </c>
      <c r="J402" s="4">
        <f t="shared" si="18"/>
        <v>9.3466666666666663E-3</v>
      </c>
      <c r="K402" t="str">
        <f t="shared" si="20"/>
        <v>SBb</v>
      </c>
    </row>
    <row r="403" spans="1:11">
      <c r="A403" t="s">
        <v>651</v>
      </c>
      <c r="B403">
        <v>202.32974999999999</v>
      </c>
      <c r="C403">
        <v>17.051690000000001</v>
      </c>
      <c r="D403">
        <v>4159</v>
      </c>
      <c r="E403">
        <v>142.61043254236</v>
      </c>
      <c r="F403">
        <v>57.7</v>
      </c>
      <c r="G403" t="s">
        <v>244</v>
      </c>
      <c r="I403" t="str">
        <f t="shared" si="19"/>
        <v>NGC5172</v>
      </c>
      <c r="J403" s="4">
        <f t="shared" si="18"/>
        <v>1.3863333333333333E-2</v>
      </c>
      <c r="K403" t="str">
        <f t="shared" si="20"/>
        <v>SABc</v>
      </c>
    </row>
    <row r="404" spans="1:11">
      <c r="A404" t="s">
        <v>652</v>
      </c>
      <c r="B404">
        <v>202.3579455</v>
      </c>
      <c r="C404">
        <v>11.00787</v>
      </c>
      <c r="D404">
        <v>6922</v>
      </c>
      <c r="E404">
        <v>177.88988454335399</v>
      </c>
      <c r="F404">
        <v>59</v>
      </c>
      <c r="G404" t="s">
        <v>230</v>
      </c>
      <c r="I404" t="str">
        <f t="shared" si="19"/>
        <v>NGC5174</v>
      </c>
      <c r="J404" s="4">
        <f t="shared" si="18"/>
        <v>2.3073333333333335E-2</v>
      </c>
      <c r="K404" t="str">
        <f t="shared" si="20"/>
        <v>Sc</v>
      </c>
    </row>
    <row r="405" spans="1:11">
      <c r="A405" t="s">
        <v>653</v>
      </c>
      <c r="B405">
        <v>202.547541</v>
      </c>
      <c r="C405">
        <v>46.670810000000003</v>
      </c>
      <c r="D405">
        <v>2708</v>
      </c>
      <c r="E405">
        <v>121.660974659041</v>
      </c>
      <c r="F405">
        <v>48.9</v>
      </c>
      <c r="G405" t="s">
        <v>246</v>
      </c>
      <c r="I405" t="str">
        <f t="shared" si="19"/>
        <v>NGC5198</v>
      </c>
      <c r="J405" s="4">
        <f t="shared" si="18"/>
        <v>9.0266666666666672E-3</v>
      </c>
      <c r="K405" t="str">
        <f t="shared" si="20"/>
        <v>E</v>
      </c>
    </row>
    <row r="406" spans="1:11">
      <c r="A406" t="s">
        <v>654</v>
      </c>
      <c r="B406">
        <v>202.67117099999999</v>
      </c>
      <c r="C406">
        <v>-28.150279999999999</v>
      </c>
      <c r="D406">
        <v>4284</v>
      </c>
      <c r="E406">
        <v>123.63779778268101</v>
      </c>
      <c r="F406">
        <v>40.5</v>
      </c>
      <c r="G406" t="s">
        <v>223</v>
      </c>
      <c r="I406" t="str">
        <f t="shared" si="19"/>
        <v>NGC5182</v>
      </c>
      <c r="J406" s="4">
        <f t="shared" si="18"/>
        <v>1.4279999999999999E-2</v>
      </c>
      <c r="K406" t="str">
        <f t="shared" si="20"/>
        <v>Sbc</v>
      </c>
    </row>
    <row r="407" spans="1:11">
      <c r="A407" t="s">
        <v>655</v>
      </c>
      <c r="B407">
        <v>202.97302049999999</v>
      </c>
      <c r="C407">
        <v>-33.233930000000001</v>
      </c>
      <c r="D407">
        <v>3621</v>
      </c>
      <c r="E407">
        <v>124.20847656344</v>
      </c>
      <c r="F407">
        <v>31.1</v>
      </c>
      <c r="G407" t="s">
        <v>246</v>
      </c>
      <c r="I407" t="str">
        <f t="shared" si="19"/>
        <v>NGC5193</v>
      </c>
      <c r="J407" s="4">
        <f t="shared" si="18"/>
        <v>1.2070000000000001E-2</v>
      </c>
      <c r="K407" t="str">
        <f t="shared" si="20"/>
        <v>E</v>
      </c>
    </row>
    <row r="408" spans="1:11">
      <c r="A408" t="s">
        <v>656</v>
      </c>
      <c r="B408">
        <v>203.2723905</v>
      </c>
      <c r="C408">
        <v>-1.03573</v>
      </c>
      <c r="D408">
        <v>3758</v>
      </c>
      <c r="E408">
        <v>120.26833431867</v>
      </c>
      <c r="F408">
        <v>41.6</v>
      </c>
      <c r="G408" t="s">
        <v>232</v>
      </c>
      <c r="I408" t="str">
        <f t="shared" si="19"/>
        <v>NGC5211</v>
      </c>
      <c r="J408" s="4">
        <f t="shared" si="18"/>
        <v>1.2526666666666667E-2</v>
      </c>
      <c r="K408" t="str">
        <f t="shared" si="20"/>
        <v>Sab</v>
      </c>
    </row>
    <row r="409" spans="1:11">
      <c r="A409" t="s">
        <v>657</v>
      </c>
      <c r="B409">
        <v>203.3080545</v>
      </c>
      <c r="C409">
        <v>-16.121279999999999</v>
      </c>
      <c r="D409">
        <v>2139</v>
      </c>
      <c r="E409">
        <v>131.87159468372101</v>
      </c>
      <c r="F409">
        <v>56.7</v>
      </c>
      <c r="G409" t="s">
        <v>223</v>
      </c>
      <c r="I409" t="str">
        <f t="shared" si="19"/>
        <v>PGC047721</v>
      </c>
      <c r="J409" s="4">
        <f t="shared" si="18"/>
        <v>7.1300000000000001E-3</v>
      </c>
      <c r="K409" t="str">
        <f t="shared" si="20"/>
        <v>Sbc</v>
      </c>
    </row>
    <row r="410" spans="1:11">
      <c r="A410" t="s">
        <v>658</v>
      </c>
      <c r="B410">
        <v>204.543102</v>
      </c>
      <c r="C410">
        <v>-9.8019200000000009</v>
      </c>
      <c r="D410">
        <v>1303</v>
      </c>
      <c r="E410">
        <v>131.26570752567</v>
      </c>
      <c r="F410">
        <v>46.4</v>
      </c>
      <c r="G410" t="s">
        <v>366</v>
      </c>
      <c r="I410" t="str">
        <f t="shared" si="19"/>
        <v>PGC048179</v>
      </c>
      <c r="J410" s="4">
        <f t="shared" si="18"/>
        <v>4.3433333333333336E-3</v>
      </c>
      <c r="K410" t="str">
        <f t="shared" si="20"/>
        <v>SBm</v>
      </c>
    </row>
    <row r="411" spans="1:11">
      <c r="A411" t="s">
        <v>659</v>
      </c>
      <c r="B411">
        <v>204.6736185</v>
      </c>
      <c r="C411">
        <v>-45.855980000000002</v>
      </c>
      <c r="D411">
        <v>2374</v>
      </c>
      <c r="E411">
        <v>133.39859431788099</v>
      </c>
      <c r="F411">
        <v>49.9</v>
      </c>
      <c r="G411" t="s">
        <v>223</v>
      </c>
      <c r="I411" t="str">
        <f t="shared" si="19"/>
        <v>NGC5219</v>
      </c>
      <c r="J411" s="4">
        <f t="shared" si="18"/>
        <v>7.913333333333333E-3</v>
      </c>
      <c r="K411" t="str">
        <f t="shared" si="20"/>
        <v>Sbc</v>
      </c>
    </row>
    <row r="412" spans="1:11">
      <c r="A412" t="s">
        <v>660</v>
      </c>
      <c r="B412">
        <v>204.847734</v>
      </c>
      <c r="C412">
        <v>-30.77421</v>
      </c>
      <c r="D412">
        <v>4242</v>
      </c>
      <c r="E412">
        <v>166.39919056696601</v>
      </c>
      <c r="F412">
        <v>59.6</v>
      </c>
      <c r="G412" t="s">
        <v>235</v>
      </c>
      <c r="I412" t="str">
        <f t="shared" si="19"/>
        <v>ESO445-002</v>
      </c>
      <c r="J412" s="4">
        <f t="shared" si="18"/>
        <v>1.414E-2</v>
      </c>
      <c r="K412" t="str">
        <f t="shared" si="20"/>
        <v>E-SO</v>
      </c>
    </row>
    <row r="413" spans="1:11">
      <c r="A413" t="s">
        <v>661</v>
      </c>
      <c r="B413">
        <v>205.16611499999999</v>
      </c>
      <c r="C413">
        <v>54.33296</v>
      </c>
      <c r="D413">
        <v>2278</v>
      </c>
      <c r="E413">
        <v>126.51768927382</v>
      </c>
      <c r="F413">
        <v>53.9</v>
      </c>
      <c r="G413" t="s">
        <v>230</v>
      </c>
      <c r="I413" t="str">
        <f t="shared" si="19"/>
        <v>UGC08658</v>
      </c>
      <c r="J413" s="4">
        <f t="shared" si="18"/>
        <v>7.593333333333333E-3</v>
      </c>
      <c r="K413" t="str">
        <f t="shared" si="20"/>
        <v>Sc</v>
      </c>
    </row>
    <row r="414" spans="1:11">
      <c r="A414" t="s">
        <v>662</v>
      </c>
      <c r="B414">
        <v>205.40305950000001</v>
      </c>
      <c r="C414">
        <v>-29.91272</v>
      </c>
      <c r="D414">
        <v>383</v>
      </c>
      <c r="E414">
        <v>178.29998226393599</v>
      </c>
      <c r="F414">
        <v>47.8</v>
      </c>
      <c r="G414" t="s">
        <v>312</v>
      </c>
      <c r="I414" t="str">
        <f t="shared" si="19"/>
        <v>NGC5264</v>
      </c>
      <c r="J414" s="4">
        <f t="shared" si="18"/>
        <v>1.2766666666666666E-3</v>
      </c>
      <c r="K414" t="str">
        <f t="shared" si="20"/>
        <v>IB</v>
      </c>
    </row>
    <row r="415" spans="1:11">
      <c r="A415" t="s">
        <v>663</v>
      </c>
      <c r="B415">
        <v>205.5351345</v>
      </c>
      <c r="C415">
        <v>35.654440000000001</v>
      </c>
      <c r="D415">
        <v>1292</v>
      </c>
      <c r="E415">
        <v>138.40484256844499</v>
      </c>
      <c r="F415">
        <v>58.3</v>
      </c>
      <c r="G415" t="s">
        <v>259</v>
      </c>
      <c r="I415" t="str">
        <f t="shared" si="19"/>
        <v>NGC5273</v>
      </c>
      <c r="J415" s="4">
        <f t="shared" si="18"/>
        <v>4.306666666666667E-3</v>
      </c>
      <c r="K415" t="str">
        <f t="shared" si="20"/>
        <v>S0</v>
      </c>
    </row>
    <row r="416" spans="1:11">
      <c r="A416" t="s">
        <v>664</v>
      </c>
      <c r="B416">
        <v>205.75881749999999</v>
      </c>
      <c r="C416">
        <v>-48.169339999999998</v>
      </c>
      <c r="D416">
        <v>2831</v>
      </c>
      <c r="E416">
        <v>175.04563429356401</v>
      </c>
      <c r="F416">
        <v>53.9</v>
      </c>
      <c r="G416" t="s">
        <v>259</v>
      </c>
      <c r="I416" t="str">
        <f t="shared" si="19"/>
        <v>NGC5266</v>
      </c>
      <c r="J416" s="4">
        <f t="shared" si="18"/>
        <v>9.4366666666666661E-3</v>
      </c>
      <c r="K416" t="str">
        <f t="shared" si="20"/>
        <v>S0</v>
      </c>
    </row>
    <row r="417" spans="1:11">
      <c r="A417" t="s">
        <v>665</v>
      </c>
      <c r="B417">
        <v>206.91703200000001</v>
      </c>
      <c r="C417">
        <v>-30.93948</v>
      </c>
      <c r="D417">
        <v>4371</v>
      </c>
      <c r="E417">
        <v>137.45206369356501</v>
      </c>
      <c r="F417">
        <v>58.6</v>
      </c>
      <c r="G417" t="s">
        <v>232</v>
      </c>
      <c r="I417" t="str">
        <f t="shared" si="19"/>
        <v>NGC5292</v>
      </c>
      <c r="J417" s="4">
        <f t="shared" si="18"/>
        <v>1.457E-2</v>
      </c>
      <c r="K417" t="str">
        <f t="shared" si="20"/>
        <v>Sab</v>
      </c>
    </row>
    <row r="418" spans="1:11">
      <c r="A418" t="s">
        <v>666</v>
      </c>
      <c r="B418">
        <v>207.06682649999999</v>
      </c>
      <c r="C418">
        <v>3.9508000000000001</v>
      </c>
      <c r="D418">
        <v>1247</v>
      </c>
      <c r="E418">
        <v>169.88352832811299</v>
      </c>
      <c r="F418">
        <v>50.8</v>
      </c>
      <c r="G418" t="s">
        <v>244</v>
      </c>
      <c r="I418" t="str">
        <f t="shared" si="19"/>
        <v>NGC5300</v>
      </c>
      <c r="J418" s="4">
        <f t="shared" si="18"/>
        <v>4.156666666666667E-3</v>
      </c>
      <c r="K418" t="str">
        <f t="shared" si="20"/>
        <v>SABc</v>
      </c>
    </row>
    <row r="419" spans="1:11">
      <c r="A419" t="s">
        <v>667</v>
      </c>
      <c r="B419">
        <v>207.23360099999999</v>
      </c>
      <c r="C419">
        <v>39.985219999999998</v>
      </c>
      <c r="D419">
        <v>2878</v>
      </c>
      <c r="E419">
        <v>120.545561344701</v>
      </c>
      <c r="F419">
        <v>37.5</v>
      </c>
      <c r="G419" t="s">
        <v>239</v>
      </c>
      <c r="I419" t="str">
        <f t="shared" si="19"/>
        <v>NGC5311</v>
      </c>
      <c r="J419" s="4">
        <f t="shared" si="18"/>
        <v>9.5933333333333339E-3</v>
      </c>
      <c r="K419" t="str">
        <f t="shared" si="20"/>
        <v>S0-a</v>
      </c>
    </row>
    <row r="420" spans="1:11">
      <c r="A420" t="s">
        <v>668</v>
      </c>
      <c r="B420">
        <v>207.82875000000001</v>
      </c>
      <c r="C420">
        <v>-33.807899999999997</v>
      </c>
      <c r="D420">
        <v>1278</v>
      </c>
      <c r="E420">
        <v>159.64348605974101</v>
      </c>
      <c r="F420">
        <v>50</v>
      </c>
      <c r="G420" t="s">
        <v>266</v>
      </c>
      <c r="I420" t="str">
        <f t="shared" si="19"/>
        <v>ESO384-002</v>
      </c>
      <c r="J420" s="4">
        <f t="shared" si="18"/>
        <v>4.2599999999999999E-3</v>
      </c>
      <c r="K420" t="str">
        <f t="shared" si="20"/>
        <v>SBd</v>
      </c>
    </row>
    <row r="421" spans="1:11">
      <c r="A421" t="s">
        <v>669</v>
      </c>
      <c r="B421">
        <v>208.34005199999999</v>
      </c>
      <c r="C421">
        <v>40.363939999999999</v>
      </c>
      <c r="D421">
        <v>2545</v>
      </c>
      <c r="E421">
        <v>161.120674169468</v>
      </c>
      <c r="F421">
        <v>54.1</v>
      </c>
      <c r="G421" t="s">
        <v>223</v>
      </c>
      <c r="I421" t="str">
        <f t="shared" si="19"/>
        <v>NGC5350</v>
      </c>
      <c r="J421" s="4">
        <f t="shared" si="18"/>
        <v>8.483333333333334E-3</v>
      </c>
      <c r="K421" t="str">
        <f t="shared" si="20"/>
        <v>Sbc</v>
      </c>
    </row>
    <row r="422" spans="1:11">
      <c r="A422" t="s">
        <v>670</v>
      </c>
      <c r="B422">
        <v>208.768044</v>
      </c>
      <c r="C422">
        <v>-26.780830000000002</v>
      </c>
      <c r="D422">
        <v>3376</v>
      </c>
      <c r="E422">
        <v>127.68832789813899</v>
      </c>
      <c r="F422">
        <v>47.3</v>
      </c>
      <c r="G422" t="s">
        <v>277</v>
      </c>
      <c r="I422" t="str">
        <f t="shared" si="19"/>
        <v>ESO510-013</v>
      </c>
      <c r="J422" s="4">
        <f t="shared" si="18"/>
        <v>1.1253333333333334E-2</v>
      </c>
      <c r="K422" t="str">
        <f t="shared" si="20"/>
        <v>Sa</v>
      </c>
    </row>
    <row r="423" spans="1:11">
      <c r="A423" t="s">
        <v>671</v>
      </c>
      <c r="B423">
        <v>208.85443050000001</v>
      </c>
      <c r="C423">
        <v>17.79487</v>
      </c>
      <c r="D423">
        <v>1096</v>
      </c>
      <c r="E423">
        <v>165.634665553703</v>
      </c>
      <c r="F423">
        <v>50.6</v>
      </c>
      <c r="G423" t="s">
        <v>392</v>
      </c>
      <c r="I423" t="str">
        <f t="shared" si="19"/>
        <v>UGC08839</v>
      </c>
      <c r="J423" s="4">
        <f t="shared" si="18"/>
        <v>3.6533333333333335E-3</v>
      </c>
      <c r="K423" t="str">
        <f t="shared" si="20"/>
        <v>IAB</v>
      </c>
    </row>
    <row r="424" spans="1:11">
      <c r="A424" t="s">
        <v>672</v>
      </c>
      <c r="B424">
        <v>208.998042</v>
      </c>
      <c r="C424">
        <v>-30.341419999999999</v>
      </c>
      <c r="D424">
        <v>4777</v>
      </c>
      <c r="E424">
        <v>130.66260413048499</v>
      </c>
      <c r="F424">
        <v>43.7</v>
      </c>
      <c r="G424" t="s">
        <v>246</v>
      </c>
      <c r="I424" t="str">
        <f t="shared" si="19"/>
        <v>NGC5357</v>
      </c>
      <c r="J424" s="4">
        <f t="shared" si="18"/>
        <v>1.5923333333333334E-2</v>
      </c>
      <c r="K424" t="str">
        <f t="shared" si="20"/>
        <v>E</v>
      </c>
    </row>
    <row r="425" spans="1:11">
      <c r="A425" t="s">
        <v>673</v>
      </c>
      <c r="B425">
        <v>209.21252250000001</v>
      </c>
      <c r="C425">
        <v>37.79721</v>
      </c>
      <c r="D425">
        <v>3206</v>
      </c>
      <c r="E425">
        <v>121.94141181966</v>
      </c>
      <c r="F425">
        <v>42</v>
      </c>
      <c r="G425" t="s">
        <v>277</v>
      </c>
      <c r="I425" t="str">
        <f t="shared" si="19"/>
        <v>NGC5378</v>
      </c>
      <c r="J425" s="4">
        <f t="shared" si="18"/>
        <v>1.0686666666666667E-2</v>
      </c>
      <c r="K425" t="str">
        <f t="shared" si="20"/>
        <v>Sa</v>
      </c>
    </row>
    <row r="426" spans="1:11">
      <c r="A426" t="s">
        <v>674</v>
      </c>
      <c r="B426">
        <v>209.23335299999999</v>
      </c>
      <c r="C426">
        <v>29.1645</v>
      </c>
      <c r="D426">
        <v>2565</v>
      </c>
      <c r="E426">
        <v>140.65373046351399</v>
      </c>
      <c r="F426">
        <v>44.8</v>
      </c>
      <c r="G426" t="s">
        <v>378</v>
      </c>
      <c r="I426" t="str">
        <f t="shared" si="19"/>
        <v>NGC5375</v>
      </c>
      <c r="J426" s="4">
        <f t="shared" si="18"/>
        <v>8.5500000000000003E-3</v>
      </c>
      <c r="K426" t="str">
        <f t="shared" si="20"/>
        <v>SBab</v>
      </c>
    </row>
    <row r="427" spans="1:11">
      <c r="A427" t="s">
        <v>675</v>
      </c>
      <c r="B427">
        <v>209.26962750000001</v>
      </c>
      <c r="C427">
        <v>41.846319999999999</v>
      </c>
      <c r="D427">
        <v>2436</v>
      </c>
      <c r="E427">
        <v>148.64534173710899</v>
      </c>
      <c r="F427">
        <v>42.3</v>
      </c>
      <c r="G427" t="s">
        <v>261</v>
      </c>
      <c r="I427" t="str">
        <f t="shared" si="19"/>
        <v>NGC5383</v>
      </c>
      <c r="J427" s="4">
        <f t="shared" si="18"/>
        <v>8.1200000000000005E-3</v>
      </c>
      <c r="K427" t="str">
        <f t="shared" si="20"/>
        <v>Sb</v>
      </c>
    </row>
    <row r="428" spans="1:11">
      <c r="A428" t="s">
        <v>676</v>
      </c>
      <c r="B428">
        <v>209.4213</v>
      </c>
      <c r="C428">
        <v>57.000999999999998</v>
      </c>
      <c r="D428">
        <v>2016</v>
      </c>
      <c r="E428">
        <v>121.660974659041</v>
      </c>
      <c r="F428">
        <v>44.6</v>
      </c>
      <c r="G428" t="s">
        <v>284</v>
      </c>
      <c r="I428" t="str">
        <f t="shared" si="19"/>
        <v>UGC08892</v>
      </c>
      <c r="J428" s="4">
        <f t="shared" si="18"/>
        <v>6.7200000000000003E-3</v>
      </c>
      <c r="K428" t="str">
        <f t="shared" si="20"/>
        <v>I</v>
      </c>
    </row>
    <row r="429" spans="1:11">
      <c r="A429" t="s">
        <v>677</v>
      </c>
      <c r="B429">
        <v>209.59608600000001</v>
      </c>
      <c r="C429">
        <v>-48.47607</v>
      </c>
      <c r="D429">
        <v>2621</v>
      </c>
      <c r="E429">
        <v>136.191874365335</v>
      </c>
      <c r="F429">
        <v>41.7</v>
      </c>
      <c r="G429" t="s">
        <v>235</v>
      </c>
      <c r="I429" t="str">
        <f t="shared" si="19"/>
        <v>ESO221-020</v>
      </c>
      <c r="J429" s="4">
        <f t="shared" si="18"/>
        <v>8.7366666666666669E-3</v>
      </c>
      <c r="K429" t="str">
        <f t="shared" si="20"/>
        <v>E-SO</v>
      </c>
    </row>
    <row r="430" spans="1:11">
      <c r="A430" t="s">
        <v>678</v>
      </c>
      <c r="B430">
        <v>210.17445000000001</v>
      </c>
      <c r="C430">
        <v>-51.0366</v>
      </c>
      <c r="D430" t="s">
        <v>354</v>
      </c>
      <c r="E430">
        <v>125.936400760693</v>
      </c>
      <c r="F430">
        <v>57</v>
      </c>
      <c r="G430" t="s">
        <v>392</v>
      </c>
      <c r="I430" t="str">
        <f t="shared" si="19"/>
        <v>PGC049877</v>
      </c>
      <c r="J430" s="4">
        <f t="shared" si="18"/>
        <v>0</v>
      </c>
      <c r="K430" t="str">
        <f t="shared" si="20"/>
        <v>IAB</v>
      </c>
    </row>
    <row r="431" spans="1:11">
      <c r="A431" t="s">
        <v>679</v>
      </c>
      <c r="B431">
        <v>210.1905735</v>
      </c>
      <c r="C431">
        <v>59.328400000000002</v>
      </c>
      <c r="D431">
        <v>3259</v>
      </c>
      <c r="E431">
        <v>130.96379068438301</v>
      </c>
      <c r="F431">
        <v>50.2</v>
      </c>
      <c r="G431" t="s">
        <v>237</v>
      </c>
      <c r="I431" t="str">
        <f t="shared" si="19"/>
        <v>NGC5430</v>
      </c>
      <c r="J431" s="4">
        <f t="shared" ref="J431:J494" si="21">IF(TRIM(D431) = "-", 0, IF(D431/300000 &lt; 0, 0, D431/300000))</f>
        <v>1.0863333333333332E-2</v>
      </c>
      <c r="K431" t="str">
        <f t="shared" si="20"/>
        <v>SBb</v>
      </c>
    </row>
    <row r="432" spans="1:11">
      <c r="A432" t="s">
        <v>680</v>
      </c>
      <c r="B432">
        <v>210.19344899999999</v>
      </c>
      <c r="C432">
        <v>-45.418529999999997</v>
      </c>
      <c r="D432">
        <v>1338</v>
      </c>
      <c r="E432">
        <v>132.17560432726</v>
      </c>
      <c r="F432">
        <v>48.3</v>
      </c>
      <c r="G432" t="s">
        <v>230</v>
      </c>
      <c r="I432" t="str">
        <f t="shared" si="19"/>
        <v>ESO271-010</v>
      </c>
      <c r="J432" s="4">
        <f t="shared" si="21"/>
        <v>4.4600000000000004E-3</v>
      </c>
      <c r="K432" t="str">
        <f t="shared" si="20"/>
        <v>Sc</v>
      </c>
    </row>
    <row r="433" spans="1:11">
      <c r="A433" t="s">
        <v>681</v>
      </c>
      <c r="B433">
        <v>210.2665275</v>
      </c>
      <c r="C433">
        <v>-30.32715</v>
      </c>
      <c r="D433">
        <v>2496</v>
      </c>
      <c r="E433">
        <v>139.68547024536099</v>
      </c>
      <c r="F433">
        <v>34.6</v>
      </c>
      <c r="G433" t="s">
        <v>248</v>
      </c>
      <c r="I433" t="str">
        <f t="shared" si="19"/>
        <v>ESO445-089</v>
      </c>
      <c r="J433" s="4">
        <f t="shared" si="21"/>
        <v>8.3199999999999993E-3</v>
      </c>
      <c r="K433" t="str">
        <f t="shared" si="20"/>
        <v>SBcd</v>
      </c>
    </row>
    <row r="434" spans="1:11">
      <c r="A434" t="s">
        <v>682</v>
      </c>
      <c r="B434">
        <v>210.85062450000001</v>
      </c>
      <c r="C434">
        <v>35.132060000000003</v>
      </c>
      <c r="D434">
        <v>4204</v>
      </c>
      <c r="E434">
        <v>148.98797977443201</v>
      </c>
      <c r="F434">
        <v>52</v>
      </c>
      <c r="G434" t="s">
        <v>246</v>
      </c>
      <c r="I434" t="str">
        <f t="shared" si="19"/>
        <v>NGC5444</v>
      </c>
      <c r="J434" s="4">
        <f t="shared" si="21"/>
        <v>1.4013333333333333E-2</v>
      </c>
      <c r="K434" t="str">
        <f t="shared" si="20"/>
        <v>E</v>
      </c>
    </row>
    <row r="435" spans="1:11">
      <c r="A435" t="s">
        <v>683</v>
      </c>
      <c r="B435">
        <v>210.96994950000001</v>
      </c>
      <c r="C435">
        <v>-10.14062</v>
      </c>
      <c r="D435">
        <v>3326</v>
      </c>
      <c r="E435">
        <v>135.878664423147</v>
      </c>
      <c r="F435">
        <v>57.2</v>
      </c>
      <c r="G435" t="s">
        <v>230</v>
      </c>
      <c r="I435" t="str">
        <f t="shared" si="19"/>
        <v>IC0971</v>
      </c>
      <c r="J435" s="4">
        <f t="shared" si="21"/>
        <v>1.1086666666666667E-2</v>
      </c>
      <c r="K435" t="str">
        <f t="shared" si="20"/>
        <v>Sc</v>
      </c>
    </row>
    <row r="436" spans="1:11">
      <c r="A436" t="s">
        <v>684</v>
      </c>
      <c r="B436">
        <v>211.193037</v>
      </c>
      <c r="C436">
        <v>-24.827069999999999</v>
      </c>
      <c r="D436">
        <v>2270</v>
      </c>
      <c r="E436">
        <v>137.768900432473</v>
      </c>
      <c r="F436">
        <v>48.5</v>
      </c>
      <c r="G436" t="s">
        <v>286</v>
      </c>
      <c r="I436" t="str">
        <f t="shared" si="19"/>
        <v>ESO510-059</v>
      </c>
      <c r="J436" s="4">
        <f t="shared" si="21"/>
        <v>7.5666666666666669E-3</v>
      </c>
      <c r="K436" t="str">
        <f t="shared" si="20"/>
        <v>SBc</v>
      </c>
    </row>
    <row r="437" spans="1:11">
      <c r="A437" t="s">
        <v>685</v>
      </c>
      <c r="B437">
        <v>211.25640899999999</v>
      </c>
      <c r="C437">
        <v>53.662239999999997</v>
      </c>
      <c r="D437">
        <v>518</v>
      </c>
      <c r="E437">
        <v>143.59892835643601</v>
      </c>
      <c r="F437">
        <v>50.2</v>
      </c>
      <c r="G437" t="s">
        <v>230</v>
      </c>
      <c r="I437" t="str">
        <f t="shared" si="19"/>
        <v>NGC5474</v>
      </c>
      <c r="J437" s="4">
        <f t="shared" si="21"/>
        <v>1.7266666666666667E-3</v>
      </c>
      <c r="K437" t="str">
        <f t="shared" si="20"/>
        <v>Sc</v>
      </c>
    </row>
    <row r="438" spans="1:11">
      <c r="A438" t="s">
        <v>686</v>
      </c>
      <c r="B438">
        <v>211.6456245</v>
      </c>
      <c r="C438">
        <v>-5.4530000000000003</v>
      </c>
      <c r="D438">
        <v>2876</v>
      </c>
      <c r="E438">
        <v>136.505843748036</v>
      </c>
      <c r="F438">
        <v>21</v>
      </c>
      <c r="G438" t="s">
        <v>244</v>
      </c>
      <c r="I438" t="str">
        <f t="shared" si="19"/>
        <v>NGC5468</v>
      </c>
      <c r="J438" s="4">
        <f t="shared" si="21"/>
        <v>9.5866666666666669E-3</v>
      </c>
      <c r="K438" t="str">
        <f t="shared" si="20"/>
        <v>SABc</v>
      </c>
    </row>
    <row r="439" spans="1:11">
      <c r="A439" t="s">
        <v>687</v>
      </c>
      <c r="B439">
        <v>211.647852</v>
      </c>
      <c r="C439">
        <v>-34.311579999999999</v>
      </c>
      <c r="D439">
        <v>4742</v>
      </c>
      <c r="E439">
        <v>130.66260413048499</v>
      </c>
      <c r="F439">
        <v>50.8</v>
      </c>
      <c r="G439" t="s">
        <v>226</v>
      </c>
      <c r="I439" t="str">
        <f t="shared" si="19"/>
        <v>ESO384-053</v>
      </c>
      <c r="J439" s="4">
        <f t="shared" si="21"/>
        <v>1.5806666666666667E-2</v>
      </c>
      <c r="K439" t="str">
        <f t="shared" si="20"/>
        <v>SABb</v>
      </c>
    </row>
    <row r="440" spans="1:11">
      <c r="A440" t="s">
        <v>688</v>
      </c>
      <c r="B440">
        <v>211.66878299999999</v>
      </c>
      <c r="C440">
        <v>-55.357489999999999</v>
      </c>
      <c r="D440">
        <v>3592</v>
      </c>
      <c r="E440">
        <v>120.545561344701</v>
      </c>
      <c r="F440">
        <v>49.6</v>
      </c>
      <c r="G440" t="s">
        <v>273</v>
      </c>
      <c r="I440" t="str">
        <f t="shared" si="19"/>
        <v>ESO175-001</v>
      </c>
      <c r="J440" s="4">
        <f t="shared" si="21"/>
        <v>1.1973333333333334E-2</v>
      </c>
      <c r="K440" t="str">
        <f t="shared" si="20"/>
        <v>SABa</v>
      </c>
    </row>
    <row r="441" spans="1:11">
      <c r="A441" t="s">
        <v>689</v>
      </c>
      <c r="B441">
        <v>211.79727299999999</v>
      </c>
      <c r="C441">
        <v>55.001620000000003</v>
      </c>
      <c r="D441">
        <v>2171</v>
      </c>
      <c r="E441">
        <v>150.713177616737</v>
      </c>
      <c r="F441">
        <v>54.7</v>
      </c>
      <c r="G441" t="s">
        <v>259</v>
      </c>
      <c r="I441" t="str">
        <f t="shared" si="19"/>
        <v>NGC5485</v>
      </c>
      <c r="J441" s="4">
        <f t="shared" si="21"/>
        <v>7.2366666666666664E-3</v>
      </c>
      <c r="K441" t="str">
        <f t="shared" si="20"/>
        <v>S0</v>
      </c>
    </row>
    <row r="442" spans="1:11">
      <c r="A442" t="s">
        <v>690</v>
      </c>
      <c r="B442">
        <v>211.996242</v>
      </c>
      <c r="C442">
        <v>-32.05124</v>
      </c>
      <c r="D442">
        <v>4040</v>
      </c>
      <c r="E442">
        <v>133.70612422380501</v>
      </c>
      <c r="F442">
        <v>50.7</v>
      </c>
      <c r="G442" t="s">
        <v>237</v>
      </c>
      <c r="I442" t="str">
        <f t="shared" si="19"/>
        <v>ESO446-017</v>
      </c>
      <c r="J442" s="4">
        <f t="shared" si="21"/>
        <v>1.3466666666666667E-2</v>
      </c>
      <c r="K442" t="str">
        <f t="shared" si="20"/>
        <v>SBb</v>
      </c>
    </row>
    <row r="443" spans="1:11">
      <c r="A443" t="s">
        <v>691</v>
      </c>
      <c r="B443">
        <v>212.0283675</v>
      </c>
      <c r="C443">
        <v>-9.0716400000000004</v>
      </c>
      <c r="D443">
        <v>11139</v>
      </c>
      <c r="E443">
        <v>125.35778299137699</v>
      </c>
      <c r="F443">
        <v>40.4</v>
      </c>
      <c r="G443" t="s">
        <v>223</v>
      </c>
      <c r="I443" t="str">
        <f t="shared" si="19"/>
        <v>PGC050444</v>
      </c>
      <c r="J443" s="4">
        <f t="shared" si="21"/>
        <v>3.7130000000000003E-2</v>
      </c>
      <c r="K443" t="str">
        <f t="shared" si="20"/>
        <v>Sbc</v>
      </c>
    </row>
    <row r="444" spans="1:11">
      <c r="A444" t="s">
        <v>692</v>
      </c>
      <c r="B444">
        <v>212.51835600000001</v>
      </c>
      <c r="C444">
        <v>17.733720000000002</v>
      </c>
      <c r="D444">
        <v>5588</v>
      </c>
      <c r="E444">
        <v>139.04368205139099</v>
      </c>
      <c r="F444">
        <v>30.7</v>
      </c>
      <c r="G444" t="s">
        <v>349</v>
      </c>
      <c r="I444" t="str">
        <f t="shared" si="19"/>
        <v>IC0983</v>
      </c>
      <c r="J444" s="4">
        <f t="shared" si="21"/>
        <v>1.8626666666666666E-2</v>
      </c>
      <c r="K444" t="str">
        <f t="shared" si="20"/>
        <v>SBbc</v>
      </c>
    </row>
    <row r="445" spans="1:11">
      <c r="A445" t="s">
        <v>693</v>
      </c>
      <c r="B445">
        <v>212.87241599999999</v>
      </c>
      <c r="C445">
        <v>-5.0436399999999999</v>
      </c>
      <c r="D445">
        <v>2732</v>
      </c>
      <c r="E445">
        <v>130.062236007373</v>
      </c>
      <c r="F445">
        <v>31.9</v>
      </c>
      <c r="G445" t="s">
        <v>259</v>
      </c>
      <c r="I445" t="str">
        <f t="shared" si="19"/>
        <v>NGC5493</v>
      </c>
      <c r="J445" s="4">
        <f t="shared" si="21"/>
        <v>9.1066666666666674E-3</v>
      </c>
      <c r="K445" t="str">
        <f t="shared" si="20"/>
        <v>S0</v>
      </c>
    </row>
    <row r="446" spans="1:11">
      <c r="A446" t="s">
        <v>694</v>
      </c>
      <c r="B446">
        <v>213.0380175</v>
      </c>
      <c r="C446">
        <v>-49.389490000000002</v>
      </c>
      <c r="D446">
        <v>2735</v>
      </c>
      <c r="E446">
        <v>138.40484256844499</v>
      </c>
      <c r="F446">
        <v>32.700000000000003</v>
      </c>
      <c r="G446" t="s">
        <v>230</v>
      </c>
      <c r="I446" t="str">
        <f t="shared" si="19"/>
        <v>ESO221-032</v>
      </c>
      <c r="J446" s="4">
        <f t="shared" si="21"/>
        <v>9.116666666666667E-3</v>
      </c>
      <c r="K446" t="str">
        <f t="shared" si="20"/>
        <v>Sc</v>
      </c>
    </row>
    <row r="447" spans="1:11">
      <c r="A447" t="s">
        <v>695</v>
      </c>
      <c r="B447">
        <v>213.100077</v>
      </c>
      <c r="C447">
        <v>-30.644939999999998</v>
      </c>
      <c r="D447">
        <v>2536</v>
      </c>
      <c r="E447">
        <v>140.00749357509099</v>
      </c>
      <c r="F447">
        <v>21.5</v>
      </c>
      <c r="G447" t="s">
        <v>230</v>
      </c>
      <c r="I447" t="str">
        <f t="shared" si="19"/>
        <v>NGC5494</v>
      </c>
      <c r="J447" s="4">
        <f t="shared" si="21"/>
        <v>8.4533333333333335E-3</v>
      </c>
      <c r="K447" t="str">
        <f t="shared" si="20"/>
        <v>Sc</v>
      </c>
    </row>
    <row r="448" spans="1:11">
      <c r="A448" t="s">
        <v>696</v>
      </c>
      <c r="B448">
        <v>213.3752805</v>
      </c>
      <c r="C448">
        <v>-29.594570000000001</v>
      </c>
      <c r="D448">
        <v>2570</v>
      </c>
      <c r="E448">
        <v>123.069740999066</v>
      </c>
      <c r="F448">
        <v>24.9</v>
      </c>
      <c r="G448" t="s">
        <v>286</v>
      </c>
      <c r="I448" t="str">
        <f t="shared" si="19"/>
        <v>ESO446-031</v>
      </c>
      <c r="J448" s="4">
        <f t="shared" si="21"/>
        <v>8.5666666666666669E-3</v>
      </c>
      <c r="K448" t="str">
        <f t="shared" si="20"/>
        <v>SBc</v>
      </c>
    </row>
    <row r="449" spans="1:11">
      <c r="A449" t="s">
        <v>697</v>
      </c>
      <c r="B449">
        <v>214.220418</v>
      </c>
      <c r="C449">
        <v>10.8078</v>
      </c>
      <c r="D449">
        <v>7523</v>
      </c>
      <c r="E449">
        <v>140.33022076080999</v>
      </c>
      <c r="F449">
        <v>39.4</v>
      </c>
      <c r="G449" t="s">
        <v>259</v>
      </c>
      <c r="I449" t="str">
        <f t="shared" si="19"/>
        <v>NGC5532</v>
      </c>
      <c r="J449" s="4">
        <f t="shared" si="21"/>
        <v>2.5076666666666667E-2</v>
      </c>
      <c r="K449" t="str">
        <f t="shared" si="20"/>
        <v>S0</v>
      </c>
    </row>
    <row r="450" spans="1:11">
      <c r="A450" t="s">
        <v>698</v>
      </c>
      <c r="B450">
        <v>216.03184200000001</v>
      </c>
      <c r="C450">
        <v>34.85877</v>
      </c>
      <c r="D450">
        <v>4113</v>
      </c>
      <c r="E450">
        <v>145.596602507765</v>
      </c>
      <c r="F450">
        <v>36.200000000000003</v>
      </c>
      <c r="G450" t="s">
        <v>232</v>
      </c>
      <c r="I450" t="str">
        <f t="shared" si="19"/>
        <v>NGC5614</v>
      </c>
      <c r="J450" s="4">
        <f t="shared" si="21"/>
        <v>1.371E-2</v>
      </c>
      <c r="K450" t="str">
        <f t="shared" si="20"/>
        <v>Sab</v>
      </c>
    </row>
    <row r="451" spans="1:11">
      <c r="A451" t="s">
        <v>699</v>
      </c>
      <c r="B451">
        <v>217.45750050000001</v>
      </c>
      <c r="C451">
        <v>49.622610000000002</v>
      </c>
      <c r="D451">
        <v>2585</v>
      </c>
      <c r="E451">
        <v>158.17988453892201</v>
      </c>
      <c r="F451">
        <v>23.5</v>
      </c>
      <c r="G451" t="s">
        <v>244</v>
      </c>
      <c r="I451" t="str">
        <f t="shared" ref="I451:I514" si="22">TRIM(A451)</f>
        <v>NGC5660</v>
      </c>
      <c r="J451" s="4">
        <f t="shared" si="21"/>
        <v>8.6166666666666666E-3</v>
      </c>
      <c r="K451" t="str">
        <f t="shared" ref="K451:K514" si="23">TRIM(G451)</f>
        <v>SABc</v>
      </c>
    </row>
    <row r="452" spans="1:11">
      <c r="A452" t="s">
        <v>700</v>
      </c>
      <c r="B452">
        <v>217.54985099999999</v>
      </c>
      <c r="C452">
        <v>-36.964350000000003</v>
      </c>
      <c r="D452">
        <v>2722</v>
      </c>
      <c r="E452">
        <v>123.353425465844</v>
      </c>
      <c r="F452">
        <v>51.6</v>
      </c>
      <c r="G452" t="s">
        <v>244</v>
      </c>
      <c r="I452" t="str">
        <f t="shared" si="22"/>
        <v>ESO385-032</v>
      </c>
      <c r="J452" s="4">
        <f t="shared" si="21"/>
        <v>9.0733333333333326E-3</v>
      </c>
      <c r="K452" t="str">
        <f t="shared" si="23"/>
        <v>SABc</v>
      </c>
    </row>
    <row r="453" spans="1:11">
      <c r="A453" t="s">
        <v>701</v>
      </c>
      <c r="B453">
        <v>217.664241</v>
      </c>
      <c r="C453">
        <v>7.2749899999999998</v>
      </c>
      <c r="D453">
        <v>1468</v>
      </c>
      <c r="E453">
        <v>121.10196719475501</v>
      </c>
      <c r="F453">
        <v>58.6</v>
      </c>
      <c r="G453" t="s">
        <v>248</v>
      </c>
      <c r="I453" t="str">
        <f t="shared" si="22"/>
        <v>NGC5645</v>
      </c>
      <c r="J453" s="4">
        <f t="shared" si="21"/>
        <v>4.8933333333333337E-3</v>
      </c>
      <c r="K453" t="str">
        <f t="shared" si="23"/>
        <v>SBcd</v>
      </c>
    </row>
    <row r="454" spans="1:11">
      <c r="A454" t="s">
        <v>702</v>
      </c>
      <c r="B454">
        <v>218.18254049999999</v>
      </c>
      <c r="C454">
        <v>9.8912800000000001</v>
      </c>
      <c r="D454">
        <v>1488</v>
      </c>
      <c r="E454">
        <v>154.223735112947</v>
      </c>
      <c r="F454">
        <v>56.8</v>
      </c>
      <c r="G454" t="s">
        <v>244</v>
      </c>
      <c r="I454" t="str">
        <f t="shared" si="22"/>
        <v>NGC5669</v>
      </c>
      <c r="J454" s="4">
        <f t="shared" si="21"/>
        <v>4.96E-3</v>
      </c>
      <c r="K454" t="str">
        <f t="shared" si="23"/>
        <v>SABc</v>
      </c>
    </row>
    <row r="455" spans="1:11">
      <c r="A455" t="s">
        <v>703</v>
      </c>
      <c r="B455">
        <v>220.047966</v>
      </c>
      <c r="C455">
        <v>-0.28904000000000002</v>
      </c>
      <c r="D455">
        <v>2019</v>
      </c>
      <c r="E455">
        <v>148.30345098060201</v>
      </c>
      <c r="F455">
        <v>48.2</v>
      </c>
      <c r="G455" t="s">
        <v>226</v>
      </c>
      <c r="I455" t="str">
        <f t="shared" si="22"/>
        <v>NGC5713</v>
      </c>
      <c r="J455" s="4">
        <f t="shared" si="21"/>
        <v>6.7299999999999999E-3</v>
      </c>
      <c r="K455" t="str">
        <f t="shared" si="23"/>
        <v>SABb</v>
      </c>
    </row>
    <row r="456" spans="1:11">
      <c r="A456" t="s">
        <v>704</v>
      </c>
      <c r="B456">
        <v>220.63854749999999</v>
      </c>
      <c r="C456">
        <v>28.726410000000001</v>
      </c>
      <c r="D456">
        <v>3928</v>
      </c>
      <c r="E456">
        <v>120.26833431867</v>
      </c>
      <c r="F456">
        <v>44.6</v>
      </c>
      <c r="G456" t="s">
        <v>223</v>
      </c>
      <c r="I456" t="str">
        <f t="shared" si="22"/>
        <v>NGC5735</v>
      </c>
      <c r="J456" s="4">
        <f t="shared" si="21"/>
        <v>1.3093333333333334E-2</v>
      </c>
      <c r="K456" t="str">
        <f t="shared" si="23"/>
        <v>Sbc</v>
      </c>
    </row>
    <row r="457" spans="1:11">
      <c r="A457" t="s">
        <v>705</v>
      </c>
      <c r="B457">
        <v>221.33916600000001</v>
      </c>
      <c r="C457">
        <v>7.8624999999999998</v>
      </c>
      <c r="D457">
        <v>1798</v>
      </c>
      <c r="E457">
        <v>151.06062362672699</v>
      </c>
      <c r="F457">
        <v>0</v>
      </c>
      <c r="G457" t="s">
        <v>221</v>
      </c>
      <c r="I457" t="str">
        <f t="shared" si="22"/>
        <v>UGC09500</v>
      </c>
      <c r="J457" s="4">
        <f t="shared" si="21"/>
        <v>5.9933333333333332E-3</v>
      </c>
      <c r="K457" t="str">
        <f t="shared" si="23"/>
        <v>Sm</v>
      </c>
    </row>
    <row r="458" spans="1:11">
      <c r="A458" t="s">
        <v>706</v>
      </c>
      <c r="B458">
        <v>221.94344699999999</v>
      </c>
      <c r="C458">
        <v>-19.078469999999999</v>
      </c>
      <c r="D458">
        <v>2700</v>
      </c>
      <c r="E458">
        <v>125.646741556949</v>
      </c>
      <c r="F458">
        <v>50.6</v>
      </c>
      <c r="G458" t="s">
        <v>261</v>
      </c>
      <c r="I458" t="str">
        <f t="shared" si="22"/>
        <v>NGC5757</v>
      </c>
      <c r="J458" s="4">
        <f t="shared" si="21"/>
        <v>8.9999999999999993E-3</v>
      </c>
      <c r="K458" t="str">
        <f t="shared" si="23"/>
        <v>Sb</v>
      </c>
    </row>
    <row r="459" spans="1:11">
      <c r="A459" t="s">
        <v>707</v>
      </c>
      <c r="B459">
        <v>223.36551449999999</v>
      </c>
      <c r="C459">
        <v>52.076549999999997</v>
      </c>
      <c r="D459">
        <v>2601</v>
      </c>
      <c r="E459">
        <v>146.94381419393801</v>
      </c>
      <c r="F459">
        <v>54.2</v>
      </c>
      <c r="G459" t="s">
        <v>230</v>
      </c>
      <c r="I459" t="str">
        <f t="shared" si="22"/>
        <v>NGC5783</v>
      </c>
      <c r="J459" s="4">
        <f t="shared" si="21"/>
        <v>8.6700000000000006E-3</v>
      </c>
      <c r="K459" t="str">
        <f t="shared" si="23"/>
        <v>Sc</v>
      </c>
    </row>
    <row r="460" spans="1:11">
      <c r="A460" t="s">
        <v>708</v>
      </c>
      <c r="B460">
        <v>224.7345315</v>
      </c>
      <c r="C460">
        <v>-42.013330000000003</v>
      </c>
      <c r="D460">
        <v>2845</v>
      </c>
      <c r="E460">
        <v>144.26178193903399</v>
      </c>
      <c r="F460">
        <v>58.9</v>
      </c>
      <c r="G460" t="s">
        <v>223</v>
      </c>
      <c r="I460" t="str">
        <f t="shared" si="22"/>
        <v>NGC5786</v>
      </c>
      <c r="J460" s="4">
        <f t="shared" si="21"/>
        <v>9.4833333333333332E-3</v>
      </c>
      <c r="K460" t="str">
        <f t="shared" si="23"/>
        <v>Sbc</v>
      </c>
    </row>
    <row r="461" spans="1:11">
      <c r="A461" t="s">
        <v>709</v>
      </c>
      <c r="B461">
        <v>224.85009299999999</v>
      </c>
      <c r="C461">
        <v>-16.62387</v>
      </c>
      <c r="D461">
        <v>2899</v>
      </c>
      <c r="E461">
        <v>158.910000290482</v>
      </c>
      <c r="F461">
        <v>48.6</v>
      </c>
      <c r="G461" t="s">
        <v>246</v>
      </c>
      <c r="I461" t="str">
        <f t="shared" si="22"/>
        <v>NGC5796</v>
      </c>
      <c r="J461" s="4">
        <f t="shared" si="21"/>
        <v>9.6633333333333328E-3</v>
      </c>
      <c r="K461" t="str">
        <f t="shared" si="23"/>
        <v>E</v>
      </c>
    </row>
    <row r="462" spans="1:11">
      <c r="A462" t="s">
        <v>710</v>
      </c>
      <c r="B462">
        <v>225.10036500000001</v>
      </c>
      <c r="C462">
        <v>-13.55264</v>
      </c>
      <c r="D462">
        <v>2794</v>
      </c>
      <c r="E462">
        <v>121.10196719475501</v>
      </c>
      <c r="F462">
        <v>19</v>
      </c>
      <c r="G462" t="s">
        <v>221</v>
      </c>
      <c r="I462" t="str">
        <f t="shared" si="22"/>
        <v>PGC053595</v>
      </c>
      <c r="J462" s="4">
        <f t="shared" si="21"/>
        <v>9.3133333333333332E-3</v>
      </c>
      <c r="K462" t="str">
        <f t="shared" si="23"/>
        <v>Sm</v>
      </c>
    </row>
    <row r="463" spans="1:11">
      <c r="A463" t="s">
        <v>711</v>
      </c>
      <c r="B463">
        <v>225.2320215</v>
      </c>
      <c r="C463">
        <v>-7.4572399999999996</v>
      </c>
      <c r="D463">
        <v>1954</v>
      </c>
      <c r="E463">
        <v>159.64348605974101</v>
      </c>
      <c r="F463">
        <v>43.1</v>
      </c>
      <c r="G463" t="s">
        <v>246</v>
      </c>
      <c r="I463" t="str">
        <f t="shared" si="22"/>
        <v>NGC5812</v>
      </c>
      <c r="J463" s="4">
        <f t="shared" si="21"/>
        <v>6.5133333333333336E-3</v>
      </c>
      <c r="K463" t="str">
        <f t="shared" si="23"/>
        <v>E</v>
      </c>
    </row>
    <row r="464" spans="1:11">
      <c r="A464" t="s">
        <v>712</v>
      </c>
      <c r="B464">
        <v>226.02895649999999</v>
      </c>
      <c r="C464">
        <v>1.21994</v>
      </c>
      <c r="D464">
        <v>1738</v>
      </c>
      <c r="E464">
        <v>134.323275688167</v>
      </c>
      <c r="F464">
        <v>38.5</v>
      </c>
      <c r="G464" t="s">
        <v>246</v>
      </c>
      <c r="I464" t="str">
        <f t="shared" si="22"/>
        <v>NGC5831</v>
      </c>
      <c r="J464" s="4">
        <f t="shared" si="21"/>
        <v>5.7933333333333335E-3</v>
      </c>
      <c r="K464" t="str">
        <f t="shared" si="23"/>
        <v>E</v>
      </c>
    </row>
    <row r="465" spans="1:11">
      <c r="A465" t="s">
        <v>713</v>
      </c>
      <c r="B465">
        <v>226.965936</v>
      </c>
      <c r="C465">
        <v>54.752769999999998</v>
      </c>
      <c r="D465">
        <v>3406</v>
      </c>
      <c r="E465">
        <v>142.939159686696</v>
      </c>
      <c r="F465">
        <v>50.4</v>
      </c>
      <c r="G465" t="s">
        <v>244</v>
      </c>
      <c r="I465" t="str">
        <f t="shared" si="22"/>
        <v>NGC5874</v>
      </c>
      <c r="J465" s="4">
        <f t="shared" si="21"/>
        <v>1.1353333333333333E-2</v>
      </c>
      <c r="K465" t="str">
        <f t="shared" si="23"/>
        <v>SABc</v>
      </c>
    </row>
    <row r="466" spans="1:11">
      <c r="A466" t="s">
        <v>714</v>
      </c>
      <c r="B466">
        <v>228.029811</v>
      </c>
      <c r="C466">
        <v>55.785049999999998</v>
      </c>
      <c r="D466">
        <v>1113</v>
      </c>
      <c r="E466">
        <v>140.00749357509099</v>
      </c>
      <c r="F466">
        <v>50.8</v>
      </c>
      <c r="G466" t="s">
        <v>228</v>
      </c>
      <c r="I466" t="str">
        <f t="shared" si="22"/>
        <v>NGC5866B</v>
      </c>
      <c r="J466" s="4">
        <f t="shared" si="21"/>
        <v>3.7100000000000002E-3</v>
      </c>
      <c r="K466" t="str">
        <f t="shared" si="23"/>
        <v>SABd</v>
      </c>
    </row>
    <row r="467" spans="1:11">
      <c r="A467" t="s">
        <v>715</v>
      </c>
      <c r="B467">
        <v>229.55667750000001</v>
      </c>
      <c r="C467">
        <v>-24.098050000000001</v>
      </c>
      <c r="D467">
        <v>2082</v>
      </c>
      <c r="E467">
        <v>159.64348605974101</v>
      </c>
      <c r="F467">
        <v>36.1</v>
      </c>
      <c r="G467" t="s">
        <v>246</v>
      </c>
      <c r="I467" t="str">
        <f t="shared" si="22"/>
        <v>NGC5898</v>
      </c>
      <c r="J467" s="4">
        <f t="shared" si="21"/>
        <v>6.94E-3</v>
      </c>
      <c r="K467" t="str">
        <f t="shared" si="23"/>
        <v>E</v>
      </c>
    </row>
    <row r="468" spans="1:11">
      <c r="A468" t="s">
        <v>716</v>
      </c>
      <c r="B468">
        <v>229.82336849999999</v>
      </c>
      <c r="C468">
        <v>-41.233640000000001</v>
      </c>
      <c r="D468">
        <v>1208</v>
      </c>
      <c r="E468">
        <v>156.36921609029699</v>
      </c>
      <c r="F468">
        <v>41.1</v>
      </c>
      <c r="G468" t="s">
        <v>266</v>
      </c>
      <c r="I468" t="str">
        <f t="shared" si="22"/>
        <v>ESO328-043</v>
      </c>
      <c r="J468" s="4">
        <f t="shared" si="21"/>
        <v>4.0266666666666662E-3</v>
      </c>
      <c r="K468" t="str">
        <f t="shared" si="23"/>
        <v>SBd</v>
      </c>
    </row>
    <row r="469" spans="1:11">
      <c r="A469" t="s">
        <v>717</v>
      </c>
      <c r="B469">
        <v>230.29832099999999</v>
      </c>
      <c r="C469">
        <v>-23.658370000000001</v>
      </c>
      <c r="D469">
        <v>2818</v>
      </c>
      <c r="E469">
        <v>148.98797977443201</v>
      </c>
      <c r="F469">
        <v>39.4</v>
      </c>
      <c r="G469" t="s">
        <v>244</v>
      </c>
      <c r="I469" t="str">
        <f t="shared" si="22"/>
        <v>IC4538</v>
      </c>
      <c r="J469" s="4">
        <f t="shared" si="21"/>
        <v>9.3933333333333334E-3</v>
      </c>
      <c r="K469" t="str">
        <f t="shared" si="23"/>
        <v>SABc</v>
      </c>
    </row>
    <row r="470" spans="1:11">
      <c r="A470" t="s">
        <v>718</v>
      </c>
      <c r="B470">
        <v>233.84672549999999</v>
      </c>
      <c r="C470">
        <v>12.04744</v>
      </c>
      <c r="D470">
        <v>1957</v>
      </c>
      <c r="E470">
        <v>146.605837024848</v>
      </c>
      <c r="F470">
        <v>17.5</v>
      </c>
      <c r="G470" t="s">
        <v>261</v>
      </c>
      <c r="I470" t="str">
        <f t="shared" si="22"/>
        <v>NGC5957</v>
      </c>
      <c r="J470" s="4">
        <f t="shared" si="21"/>
        <v>6.5233333333333332E-3</v>
      </c>
      <c r="K470" t="str">
        <f t="shared" si="23"/>
        <v>Sb</v>
      </c>
    </row>
    <row r="471" spans="1:11">
      <c r="A471" t="s">
        <v>719</v>
      </c>
      <c r="B471">
        <v>234.10830150000001</v>
      </c>
      <c r="C471">
        <v>-66.860680000000002</v>
      </c>
      <c r="D471">
        <v>3280</v>
      </c>
      <c r="E471">
        <v>138.72387553012101</v>
      </c>
      <c r="F471">
        <v>48.2</v>
      </c>
      <c r="G471" t="s">
        <v>349</v>
      </c>
      <c r="I471" t="str">
        <f t="shared" si="22"/>
        <v>NGC5938</v>
      </c>
      <c r="J471" s="4">
        <f t="shared" si="21"/>
        <v>1.0933333333333333E-2</v>
      </c>
      <c r="K471" t="str">
        <f t="shared" si="23"/>
        <v>SBbc</v>
      </c>
    </row>
    <row r="472" spans="1:11">
      <c r="A472" t="s">
        <v>720</v>
      </c>
      <c r="B472">
        <v>234.1319925</v>
      </c>
      <c r="C472">
        <v>16.60782</v>
      </c>
      <c r="D472">
        <v>2121</v>
      </c>
      <c r="E472">
        <v>148.98797977443201</v>
      </c>
      <c r="F472">
        <v>50.8</v>
      </c>
      <c r="G472" t="s">
        <v>230</v>
      </c>
      <c r="I472" t="str">
        <f t="shared" si="22"/>
        <v>NGC5962</v>
      </c>
      <c r="J472" s="4">
        <f t="shared" si="21"/>
        <v>7.0699999999999999E-3</v>
      </c>
      <c r="K472" t="str">
        <f t="shared" si="23"/>
        <v>Sc</v>
      </c>
    </row>
    <row r="473" spans="1:11">
      <c r="A473" t="s">
        <v>721</v>
      </c>
      <c r="B473">
        <v>234.6250005</v>
      </c>
      <c r="C473">
        <v>12.186109999999999</v>
      </c>
      <c r="D473">
        <v>2095</v>
      </c>
      <c r="E473">
        <v>166.016510755116</v>
      </c>
      <c r="F473">
        <v>47.7</v>
      </c>
      <c r="G473" t="s">
        <v>286</v>
      </c>
      <c r="I473" t="str">
        <f t="shared" si="22"/>
        <v>NGC5970</v>
      </c>
      <c r="J473" s="4">
        <f t="shared" si="21"/>
        <v>6.9833333333333336E-3</v>
      </c>
      <c r="K473" t="str">
        <f t="shared" si="23"/>
        <v>SBc</v>
      </c>
    </row>
    <row r="474" spans="1:11">
      <c r="A474" t="s">
        <v>722</v>
      </c>
      <c r="B474">
        <v>234.988338</v>
      </c>
      <c r="C474">
        <v>-30.552790000000002</v>
      </c>
      <c r="D474">
        <v>5386</v>
      </c>
      <c r="E474">
        <v>137.13591796380001</v>
      </c>
      <c r="F474">
        <v>22</v>
      </c>
      <c r="G474" t="s">
        <v>226</v>
      </c>
      <c r="I474" t="str">
        <f t="shared" si="22"/>
        <v>NGC5968</v>
      </c>
      <c r="J474" s="4">
        <f t="shared" si="21"/>
        <v>1.7953333333333335E-2</v>
      </c>
      <c r="K474" t="str">
        <f t="shared" si="23"/>
        <v>SABb</v>
      </c>
    </row>
    <row r="475" spans="1:11">
      <c r="A475" t="s">
        <v>723</v>
      </c>
      <c r="B475">
        <v>237.06595200000001</v>
      </c>
      <c r="C475">
        <v>-75.672799999999995</v>
      </c>
      <c r="D475">
        <v>2665</v>
      </c>
      <c r="E475">
        <v>142.282422339699</v>
      </c>
      <c r="F475">
        <v>50.3</v>
      </c>
      <c r="G475" t="s">
        <v>230</v>
      </c>
      <c r="I475" t="str">
        <f t="shared" si="22"/>
        <v>NGC5967</v>
      </c>
      <c r="J475" s="4">
        <f t="shared" si="21"/>
        <v>8.8833333333333334E-3</v>
      </c>
      <c r="K475" t="str">
        <f t="shared" si="23"/>
        <v>Sc</v>
      </c>
    </row>
    <row r="476" spans="1:11">
      <c r="A476" t="s">
        <v>724</v>
      </c>
      <c r="B476">
        <v>243.94212300000001</v>
      </c>
      <c r="C476">
        <v>-60.918610000000001</v>
      </c>
      <c r="D476">
        <v>3649</v>
      </c>
      <c r="E476">
        <v>120.545561344701</v>
      </c>
      <c r="F476">
        <v>37.5</v>
      </c>
      <c r="G476" t="s">
        <v>246</v>
      </c>
      <c r="I476" t="str">
        <f t="shared" si="22"/>
        <v>ESO137-008</v>
      </c>
      <c r="J476" s="4">
        <f t="shared" si="21"/>
        <v>1.2163333333333333E-2</v>
      </c>
      <c r="K476" t="str">
        <f t="shared" si="23"/>
        <v>E</v>
      </c>
    </row>
    <row r="477" spans="1:11">
      <c r="A477" t="s">
        <v>725</v>
      </c>
      <c r="B477">
        <v>244.07594850000001</v>
      </c>
      <c r="C477">
        <v>47.045650000000002</v>
      </c>
      <c r="D477">
        <v>980</v>
      </c>
      <c r="E477">
        <v>153.16205898880301</v>
      </c>
      <c r="F477">
        <v>41.7</v>
      </c>
      <c r="G477" t="s">
        <v>221</v>
      </c>
      <c r="I477" t="str">
        <f t="shared" si="22"/>
        <v>UGC10310</v>
      </c>
      <c r="J477" s="4">
        <f t="shared" si="21"/>
        <v>3.2666666666666669E-3</v>
      </c>
      <c r="K477" t="str">
        <f t="shared" si="23"/>
        <v>Sm</v>
      </c>
    </row>
    <row r="478" spans="1:11">
      <c r="A478" t="s">
        <v>726</v>
      </c>
      <c r="B478">
        <v>244.69643400000001</v>
      </c>
      <c r="C478">
        <v>7.4101299999999997</v>
      </c>
      <c r="D478">
        <v>1572</v>
      </c>
      <c r="E478">
        <v>131.568284275596</v>
      </c>
      <c r="F478">
        <v>59.2</v>
      </c>
      <c r="G478" t="s">
        <v>230</v>
      </c>
      <c r="I478" t="str">
        <f t="shared" si="22"/>
        <v>NGC6106</v>
      </c>
      <c r="J478" s="4">
        <f t="shared" si="21"/>
        <v>5.2399999999999999E-3</v>
      </c>
      <c r="K478" t="str">
        <f t="shared" si="23"/>
        <v>Sc</v>
      </c>
    </row>
    <row r="479" spans="1:11">
      <c r="A479" t="s">
        <v>727</v>
      </c>
      <c r="B479">
        <v>245.240757</v>
      </c>
      <c r="C479">
        <v>65.389970000000005</v>
      </c>
      <c r="D479">
        <v>1200</v>
      </c>
      <c r="E479">
        <v>125.35778299137699</v>
      </c>
      <c r="F479">
        <v>32.200000000000003</v>
      </c>
      <c r="G479" t="s">
        <v>230</v>
      </c>
      <c r="I479" t="str">
        <f t="shared" si="22"/>
        <v>NGC6140</v>
      </c>
      <c r="J479" s="4">
        <f t="shared" si="21"/>
        <v>4.0000000000000001E-3</v>
      </c>
      <c r="K479" t="str">
        <f t="shared" si="23"/>
        <v>Sc</v>
      </c>
    </row>
    <row r="480" spans="1:11">
      <c r="A480" t="s">
        <v>728</v>
      </c>
      <c r="B480">
        <v>248.163375</v>
      </c>
      <c r="C480">
        <v>78.198189999999997</v>
      </c>
      <c r="D480">
        <v>1663</v>
      </c>
      <c r="E480">
        <v>134.323275688167</v>
      </c>
      <c r="F480">
        <v>44.8</v>
      </c>
      <c r="G480" t="s">
        <v>223</v>
      </c>
      <c r="I480" t="str">
        <f t="shared" si="22"/>
        <v>NGC6217</v>
      </c>
      <c r="J480" s="4">
        <f t="shared" si="21"/>
        <v>5.5433333333333333E-3</v>
      </c>
      <c r="K480" t="str">
        <f t="shared" si="23"/>
        <v>Sbc</v>
      </c>
    </row>
    <row r="481" spans="1:11">
      <c r="A481" t="s">
        <v>729</v>
      </c>
      <c r="B481">
        <v>249.40687500000001</v>
      </c>
      <c r="C481">
        <v>72.374809999999997</v>
      </c>
      <c r="D481">
        <v>4596</v>
      </c>
      <c r="E481">
        <v>120.545561344701</v>
      </c>
      <c r="F481">
        <v>40</v>
      </c>
      <c r="G481" t="s">
        <v>230</v>
      </c>
      <c r="I481" t="str">
        <f t="shared" si="22"/>
        <v>UGC10502</v>
      </c>
      <c r="J481" s="4">
        <f t="shared" si="21"/>
        <v>1.532E-2</v>
      </c>
      <c r="K481" t="str">
        <f t="shared" si="23"/>
        <v>Sc</v>
      </c>
    </row>
    <row r="482" spans="1:11">
      <c r="A482" t="s">
        <v>730</v>
      </c>
      <c r="B482">
        <v>252.06451799999999</v>
      </c>
      <c r="C482">
        <v>-69.139660000000006</v>
      </c>
      <c r="D482">
        <v>4449</v>
      </c>
      <c r="E482">
        <v>145.596602507765</v>
      </c>
      <c r="F482">
        <v>46.6</v>
      </c>
      <c r="G482" t="s">
        <v>286</v>
      </c>
      <c r="I482" t="str">
        <f t="shared" si="22"/>
        <v>ESO069-009</v>
      </c>
      <c r="J482" s="4">
        <f t="shared" si="21"/>
        <v>1.4829999999999999E-2</v>
      </c>
      <c r="K482" t="str">
        <f t="shared" si="23"/>
        <v>SBc</v>
      </c>
    </row>
    <row r="483" spans="1:11">
      <c r="A483" t="s">
        <v>731</v>
      </c>
      <c r="B483">
        <v>252.55825050000001</v>
      </c>
      <c r="C483">
        <v>55.38467</v>
      </c>
      <c r="D483">
        <v>5548</v>
      </c>
      <c r="E483">
        <v>130.062236007373</v>
      </c>
      <c r="F483">
        <v>55.6</v>
      </c>
      <c r="G483" t="s">
        <v>230</v>
      </c>
      <c r="I483" t="str">
        <f t="shared" si="22"/>
        <v>NGC6246A</v>
      </c>
      <c r="J483" s="4">
        <f t="shared" si="21"/>
        <v>1.8493333333333334E-2</v>
      </c>
      <c r="K483" t="str">
        <f t="shared" si="23"/>
        <v>Sc</v>
      </c>
    </row>
    <row r="484" spans="1:11">
      <c r="A484" t="s">
        <v>732</v>
      </c>
      <c r="B484">
        <v>252.77929349999999</v>
      </c>
      <c r="C484">
        <v>-58.993139999999997</v>
      </c>
      <c r="D484">
        <v>1361</v>
      </c>
      <c r="E484">
        <v>158.17988453892201</v>
      </c>
      <c r="F484">
        <v>27.8</v>
      </c>
      <c r="G484" t="s">
        <v>230</v>
      </c>
      <c r="I484" t="str">
        <f t="shared" si="22"/>
        <v>NGC6215</v>
      </c>
      <c r="J484" s="4">
        <f t="shared" si="21"/>
        <v>4.5366666666666663E-3</v>
      </c>
      <c r="K484" t="str">
        <f t="shared" si="23"/>
        <v>Sc</v>
      </c>
    </row>
    <row r="485" spans="1:11">
      <c r="A485" t="s">
        <v>733</v>
      </c>
      <c r="B485">
        <v>253.4724765</v>
      </c>
      <c r="C485">
        <v>-58.778120000000001</v>
      </c>
      <c r="D485">
        <v>2436</v>
      </c>
      <c r="E485">
        <v>137.13591796380001</v>
      </c>
      <c r="F485">
        <v>52.3</v>
      </c>
      <c r="G485" t="s">
        <v>235</v>
      </c>
      <c r="I485" t="str">
        <f t="shared" si="22"/>
        <v>ESO138-005</v>
      </c>
      <c r="J485" s="4">
        <f t="shared" si="21"/>
        <v>8.1200000000000005E-3</v>
      </c>
      <c r="K485" t="str">
        <f t="shared" si="23"/>
        <v>E-SO</v>
      </c>
    </row>
    <row r="486" spans="1:11">
      <c r="A486" t="s">
        <v>734</v>
      </c>
      <c r="B486">
        <v>253.739307</v>
      </c>
      <c r="C486">
        <v>-72.587149999999994</v>
      </c>
      <c r="D486">
        <v>5618</v>
      </c>
      <c r="E486">
        <v>126.51768927382</v>
      </c>
      <c r="F486">
        <v>44.6</v>
      </c>
      <c r="G486" t="s">
        <v>226</v>
      </c>
      <c r="I486" t="str">
        <f t="shared" si="22"/>
        <v>NGC6209</v>
      </c>
      <c r="J486" s="4">
        <f t="shared" si="21"/>
        <v>1.8726666666666666E-2</v>
      </c>
      <c r="K486" t="str">
        <f t="shared" si="23"/>
        <v>SABb</v>
      </c>
    </row>
    <row r="487" spans="1:11">
      <c r="A487" t="s">
        <v>735</v>
      </c>
      <c r="B487">
        <v>260.97163499999999</v>
      </c>
      <c r="C487">
        <v>-59.99944</v>
      </c>
      <c r="D487">
        <v>2970</v>
      </c>
      <c r="E487">
        <v>166.016510755116</v>
      </c>
      <c r="F487">
        <v>49.5</v>
      </c>
      <c r="G487" t="s">
        <v>230</v>
      </c>
      <c r="I487" t="str">
        <f t="shared" si="22"/>
        <v>IC4646</v>
      </c>
      <c r="J487" s="4">
        <f t="shared" si="21"/>
        <v>9.9000000000000008E-3</v>
      </c>
      <c r="K487" t="str">
        <f t="shared" si="23"/>
        <v>Sc</v>
      </c>
    </row>
    <row r="488" spans="1:11">
      <c r="A488" t="s">
        <v>736</v>
      </c>
      <c r="B488">
        <v>262.03739999999999</v>
      </c>
      <c r="C488">
        <v>7.4226000000000001</v>
      </c>
      <c r="D488">
        <v>1812</v>
      </c>
      <c r="E488">
        <v>126.226693081192</v>
      </c>
      <c r="F488">
        <v>53.4</v>
      </c>
      <c r="G488" t="s">
        <v>286</v>
      </c>
      <c r="I488" t="str">
        <f t="shared" si="22"/>
        <v>UGC10862</v>
      </c>
      <c r="J488" s="4">
        <f t="shared" si="21"/>
        <v>6.0400000000000002E-3</v>
      </c>
      <c r="K488" t="str">
        <f t="shared" si="23"/>
        <v>SBc</v>
      </c>
    </row>
    <row r="489" spans="1:11">
      <c r="A489" t="s">
        <v>737</v>
      </c>
      <c r="B489">
        <v>262.40632950000003</v>
      </c>
      <c r="C489">
        <v>75.704319999999996</v>
      </c>
      <c r="D489">
        <v>1616</v>
      </c>
      <c r="E489">
        <v>127.68832789813899</v>
      </c>
      <c r="F489">
        <v>31.1</v>
      </c>
      <c r="G489" t="s">
        <v>244</v>
      </c>
      <c r="I489" t="str">
        <f t="shared" si="22"/>
        <v>NGC6412</v>
      </c>
      <c r="J489" s="4">
        <f t="shared" si="21"/>
        <v>5.3866666666666663E-3</v>
      </c>
      <c r="K489" t="str">
        <f t="shared" si="23"/>
        <v>SABc</v>
      </c>
    </row>
    <row r="490" spans="1:11">
      <c r="A490" t="s">
        <v>738</v>
      </c>
      <c r="B490">
        <v>264.88108349999999</v>
      </c>
      <c r="C490">
        <v>-85.310419999999993</v>
      </c>
      <c r="D490">
        <v>2147</v>
      </c>
      <c r="E490">
        <v>151.75787878702599</v>
      </c>
      <c r="F490">
        <v>51</v>
      </c>
      <c r="G490" t="s">
        <v>223</v>
      </c>
      <c r="I490" t="str">
        <f t="shared" si="22"/>
        <v>ESO009-010</v>
      </c>
      <c r="J490" s="4">
        <f t="shared" si="21"/>
        <v>7.1566666666666671E-3</v>
      </c>
      <c r="K490" t="str">
        <f t="shared" si="23"/>
        <v>Sbc</v>
      </c>
    </row>
    <row r="491" spans="1:11">
      <c r="A491" t="s">
        <v>739</v>
      </c>
      <c r="B491">
        <v>266.24025</v>
      </c>
      <c r="C491">
        <v>-60.739780000000003</v>
      </c>
      <c r="D491">
        <v>4390</v>
      </c>
      <c r="E491">
        <v>148.30345098060201</v>
      </c>
      <c r="F491">
        <v>45.7</v>
      </c>
      <c r="G491" t="s">
        <v>259</v>
      </c>
      <c r="I491" t="str">
        <f t="shared" si="22"/>
        <v>NGC6407</v>
      </c>
      <c r="J491" s="4">
        <f t="shared" si="21"/>
        <v>1.4633333333333333E-2</v>
      </c>
      <c r="K491" t="str">
        <f t="shared" si="23"/>
        <v>S0</v>
      </c>
    </row>
    <row r="492" spans="1:11">
      <c r="A492" t="s">
        <v>740</v>
      </c>
      <c r="B492">
        <v>267.95323500000001</v>
      </c>
      <c r="C492">
        <v>23.071899999999999</v>
      </c>
      <c r="D492">
        <v>4102</v>
      </c>
      <c r="E492">
        <v>121.94141181966</v>
      </c>
      <c r="F492">
        <v>46.6</v>
      </c>
      <c r="G492" t="s">
        <v>246</v>
      </c>
      <c r="I492" t="str">
        <f t="shared" si="22"/>
        <v>NGC6482</v>
      </c>
      <c r="J492" s="4">
        <f t="shared" si="21"/>
        <v>1.3673333333333332E-2</v>
      </c>
      <c r="K492" t="str">
        <f t="shared" si="23"/>
        <v>E</v>
      </c>
    </row>
    <row r="493" spans="1:11">
      <c r="A493" t="s">
        <v>741</v>
      </c>
      <c r="B493">
        <v>268.999056</v>
      </c>
      <c r="C493">
        <v>18.338280000000001</v>
      </c>
      <c r="D493">
        <v>3170</v>
      </c>
      <c r="E493">
        <v>124.78178944377601</v>
      </c>
      <c r="F493">
        <v>39.700000000000003</v>
      </c>
      <c r="G493" t="s">
        <v>232</v>
      </c>
      <c r="I493" t="str">
        <f t="shared" si="22"/>
        <v>NGC6500</v>
      </c>
      <c r="J493" s="4">
        <f t="shared" si="21"/>
        <v>1.0566666666666667E-2</v>
      </c>
      <c r="K493" t="str">
        <f t="shared" si="23"/>
        <v>Sab</v>
      </c>
    </row>
    <row r="494" spans="1:11">
      <c r="A494" t="s">
        <v>742</v>
      </c>
      <c r="B494">
        <v>270.70119899999997</v>
      </c>
      <c r="C494">
        <v>-66.430549999999997</v>
      </c>
      <c r="D494">
        <v>4110</v>
      </c>
      <c r="E494">
        <v>142.61043254236</v>
      </c>
      <c r="F494">
        <v>56.7</v>
      </c>
      <c r="G494" t="s">
        <v>223</v>
      </c>
      <c r="I494" t="str">
        <f t="shared" si="22"/>
        <v>NGC6492</v>
      </c>
      <c r="J494" s="4">
        <f t="shared" si="21"/>
        <v>1.37E-2</v>
      </c>
      <c r="K494" t="str">
        <f t="shared" si="23"/>
        <v>Sbc</v>
      </c>
    </row>
    <row r="495" spans="1:11">
      <c r="A495" t="s">
        <v>743</v>
      </c>
      <c r="B495">
        <v>271.49679149999997</v>
      </c>
      <c r="C495">
        <v>18.58719</v>
      </c>
      <c r="D495">
        <v>2363</v>
      </c>
      <c r="E495">
        <v>158.910000290482</v>
      </c>
      <c r="F495">
        <v>30.5</v>
      </c>
      <c r="G495" t="s">
        <v>259</v>
      </c>
      <c r="I495" t="str">
        <f t="shared" si="22"/>
        <v>NGC6548</v>
      </c>
      <c r="J495" s="4">
        <f t="shared" ref="J495:J558" si="24">IF(TRIM(D495) = "-", 0, IF(D495/300000 &lt; 0, 0, D495/300000))</f>
        <v>7.8766666666666672E-3</v>
      </c>
      <c r="K495" t="str">
        <f t="shared" si="23"/>
        <v>S0</v>
      </c>
    </row>
    <row r="496" spans="1:11">
      <c r="A496" t="s">
        <v>744</v>
      </c>
      <c r="B496">
        <v>271.86469049999999</v>
      </c>
      <c r="C496">
        <v>35.563960000000002</v>
      </c>
      <c r="D496">
        <v>1841</v>
      </c>
      <c r="E496">
        <v>133.70612422380501</v>
      </c>
      <c r="F496">
        <v>22.6</v>
      </c>
      <c r="G496" t="s">
        <v>286</v>
      </c>
      <c r="I496" t="str">
        <f t="shared" si="22"/>
        <v>UGC11124</v>
      </c>
      <c r="J496" s="4">
        <f t="shared" si="24"/>
        <v>6.136666666666667E-3</v>
      </c>
      <c r="K496" t="str">
        <f t="shared" si="23"/>
        <v>SBc</v>
      </c>
    </row>
    <row r="497" spans="1:11">
      <c r="A497" t="s">
        <v>745</v>
      </c>
      <c r="B497">
        <v>274.1069865</v>
      </c>
      <c r="C497">
        <v>-71.581389999999999</v>
      </c>
      <c r="D497">
        <v>3327</v>
      </c>
      <c r="E497">
        <v>132.78569132392599</v>
      </c>
      <c r="F497">
        <v>48.6</v>
      </c>
      <c r="G497" t="s">
        <v>349</v>
      </c>
      <c r="I497" t="str">
        <f t="shared" si="22"/>
        <v>IC4682</v>
      </c>
      <c r="J497" s="4">
        <f t="shared" si="24"/>
        <v>1.1089999999999999E-2</v>
      </c>
      <c r="K497" t="str">
        <f t="shared" si="23"/>
        <v>SBbc</v>
      </c>
    </row>
    <row r="498" spans="1:11">
      <c r="A498" t="s">
        <v>746</v>
      </c>
      <c r="B498">
        <v>276.03133350000002</v>
      </c>
      <c r="C498">
        <v>73.183250000000001</v>
      </c>
      <c r="D498">
        <v>2127</v>
      </c>
      <c r="E498">
        <v>174.64302171497599</v>
      </c>
      <c r="F498">
        <v>44.7</v>
      </c>
      <c r="G498" t="s">
        <v>239</v>
      </c>
      <c r="I498" t="str">
        <f t="shared" si="22"/>
        <v>NGC6654</v>
      </c>
      <c r="J498" s="4">
        <f t="shared" si="24"/>
        <v>7.0899999999999999E-3</v>
      </c>
      <c r="K498" t="str">
        <f t="shared" si="23"/>
        <v>S0-a</v>
      </c>
    </row>
    <row r="499" spans="1:11">
      <c r="A499" t="s">
        <v>747</v>
      </c>
      <c r="B499">
        <v>276.97370849999999</v>
      </c>
      <c r="C499">
        <v>-71.609809999999996</v>
      </c>
      <c r="D499">
        <v>4755</v>
      </c>
      <c r="E499">
        <v>162.23751716570999</v>
      </c>
      <c r="F499">
        <v>53.3</v>
      </c>
      <c r="G499" t="s">
        <v>235</v>
      </c>
      <c r="I499" t="str">
        <f t="shared" si="22"/>
        <v>IC4704</v>
      </c>
      <c r="J499" s="4">
        <f t="shared" si="24"/>
        <v>1.585E-2</v>
      </c>
      <c r="K499" t="str">
        <f t="shared" si="23"/>
        <v>E-SO</v>
      </c>
    </row>
    <row r="500" spans="1:11">
      <c r="A500" t="s">
        <v>748</v>
      </c>
      <c r="B500">
        <v>280.468887</v>
      </c>
      <c r="C500">
        <v>-63.862290000000002</v>
      </c>
      <c r="D500">
        <v>4289</v>
      </c>
      <c r="E500">
        <v>126.51768927382</v>
      </c>
      <c r="F500">
        <v>55</v>
      </c>
      <c r="G500" t="s">
        <v>246</v>
      </c>
      <c r="I500" t="str">
        <f t="shared" si="22"/>
        <v>IC4742</v>
      </c>
      <c r="J500" s="4">
        <f t="shared" si="24"/>
        <v>1.4296666666666666E-2</v>
      </c>
      <c r="K500" t="str">
        <f t="shared" si="23"/>
        <v>E</v>
      </c>
    </row>
    <row r="501" spans="1:11">
      <c r="A501" t="s">
        <v>749</v>
      </c>
      <c r="B501">
        <v>281.82838199999998</v>
      </c>
      <c r="C501">
        <v>45.550530000000002</v>
      </c>
      <c r="D501">
        <v>2572</v>
      </c>
      <c r="E501">
        <v>145.596602507765</v>
      </c>
      <c r="F501">
        <v>13.4</v>
      </c>
      <c r="G501" t="s">
        <v>235</v>
      </c>
      <c r="I501" t="str">
        <f t="shared" si="22"/>
        <v>NGC6703</v>
      </c>
      <c r="J501" s="4">
        <f t="shared" si="24"/>
        <v>8.5733333333333338E-3</v>
      </c>
      <c r="K501" t="str">
        <f t="shared" si="23"/>
        <v>E-SO</v>
      </c>
    </row>
    <row r="502" spans="1:11">
      <c r="A502" t="s">
        <v>750</v>
      </c>
      <c r="B502">
        <v>283.59251399999999</v>
      </c>
      <c r="C502">
        <v>-34.611370000000001</v>
      </c>
      <c r="D502">
        <v>5754</v>
      </c>
      <c r="E502">
        <v>131.26570752567</v>
      </c>
      <c r="F502">
        <v>53.8</v>
      </c>
      <c r="G502" t="s">
        <v>230</v>
      </c>
      <c r="I502" t="str">
        <f t="shared" si="22"/>
        <v>ESO396-007</v>
      </c>
      <c r="J502" s="4">
        <f t="shared" si="24"/>
        <v>1.9179999999999999E-2</v>
      </c>
      <c r="K502" t="str">
        <f t="shared" si="23"/>
        <v>Sc</v>
      </c>
    </row>
    <row r="503" spans="1:11">
      <c r="A503" t="s">
        <v>751</v>
      </c>
      <c r="B503">
        <v>284.23281150000003</v>
      </c>
      <c r="C503">
        <v>-54.545670000000001</v>
      </c>
      <c r="D503">
        <v>2539</v>
      </c>
      <c r="E503">
        <v>140.00749357509099</v>
      </c>
      <c r="F503">
        <v>41.4</v>
      </c>
      <c r="G503" t="s">
        <v>235</v>
      </c>
      <c r="I503" t="str">
        <f t="shared" si="22"/>
        <v>ESO183-030</v>
      </c>
      <c r="J503" s="4">
        <f t="shared" si="24"/>
        <v>8.4633333333333331E-3</v>
      </c>
      <c r="K503" t="str">
        <f t="shared" si="23"/>
        <v>E-SO</v>
      </c>
    </row>
    <row r="504" spans="1:11">
      <c r="A504" t="s">
        <v>752</v>
      </c>
      <c r="B504">
        <v>284.58709499999998</v>
      </c>
      <c r="C504">
        <v>-62.11844</v>
      </c>
      <c r="D504">
        <v>4297</v>
      </c>
      <c r="E504">
        <v>121.38114912143899</v>
      </c>
      <c r="F504">
        <v>59.2</v>
      </c>
      <c r="G504" t="s">
        <v>259</v>
      </c>
      <c r="I504" t="str">
        <f t="shared" si="22"/>
        <v>IC4798</v>
      </c>
      <c r="J504" s="4">
        <f t="shared" si="24"/>
        <v>1.4323333333333334E-2</v>
      </c>
      <c r="K504" t="str">
        <f t="shared" si="23"/>
        <v>S0</v>
      </c>
    </row>
    <row r="505" spans="1:11">
      <c r="A505" t="s">
        <v>753</v>
      </c>
      <c r="B505">
        <v>285.64696800000002</v>
      </c>
      <c r="C505">
        <v>-36.371729999999999</v>
      </c>
      <c r="D505">
        <v>5175</v>
      </c>
      <c r="E505">
        <v>150.713177616737</v>
      </c>
      <c r="F505">
        <v>26.6</v>
      </c>
      <c r="G505" t="s">
        <v>244</v>
      </c>
      <c r="I505" t="str">
        <f t="shared" si="22"/>
        <v>ESO396-016</v>
      </c>
      <c r="J505" s="4">
        <f t="shared" si="24"/>
        <v>1.7250000000000001E-2</v>
      </c>
      <c r="K505" t="str">
        <f t="shared" si="23"/>
        <v>SABc</v>
      </c>
    </row>
    <row r="506" spans="1:11">
      <c r="A506" t="s">
        <v>754</v>
      </c>
      <c r="B506">
        <v>286.89041850000001</v>
      </c>
      <c r="C506">
        <v>-68.912809999999993</v>
      </c>
      <c r="D506">
        <v>4023</v>
      </c>
      <c r="E506">
        <v>132.17560432726</v>
      </c>
      <c r="F506">
        <v>48.9</v>
      </c>
      <c r="G506" t="s">
        <v>246</v>
      </c>
      <c r="I506" t="str">
        <f t="shared" si="22"/>
        <v>NGC6730</v>
      </c>
      <c r="J506" s="4">
        <f t="shared" si="24"/>
        <v>1.341E-2</v>
      </c>
      <c r="K506" t="str">
        <f t="shared" si="23"/>
        <v>E</v>
      </c>
    </row>
    <row r="507" spans="1:11">
      <c r="A507" t="s">
        <v>755</v>
      </c>
      <c r="B507">
        <v>287.84772600000002</v>
      </c>
      <c r="C507">
        <v>-57.049329999999998</v>
      </c>
      <c r="D507">
        <v>2943</v>
      </c>
      <c r="E507">
        <v>178.29998226393599</v>
      </c>
      <c r="F507">
        <v>30.1</v>
      </c>
      <c r="G507" t="s">
        <v>261</v>
      </c>
      <c r="I507" t="str">
        <f t="shared" si="22"/>
        <v>NGC6753</v>
      </c>
      <c r="J507" s="4">
        <f t="shared" si="24"/>
        <v>9.8099999999999993E-3</v>
      </c>
      <c r="K507" t="str">
        <f t="shared" si="23"/>
        <v>Sb</v>
      </c>
    </row>
    <row r="508" spans="1:11">
      <c r="A508" t="s">
        <v>756</v>
      </c>
      <c r="B508">
        <v>288.46784250000002</v>
      </c>
      <c r="C508">
        <v>-56.30941</v>
      </c>
      <c r="D508">
        <v>3290</v>
      </c>
      <c r="E508">
        <v>164.87365316867999</v>
      </c>
      <c r="F508">
        <v>53.6</v>
      </c>
      <c r="G508" t="s">
        <v>246</v>
      </c>
      <c r="I508" t="str">
        <f t="shared" si="22"/>
        <v>NGC6758</v>
      </c>
      <c r="J508" s="4">
        <f t="shared" si="24"/>
        <v>1.0966666666666666E-2</v>
      </c>
      <c r="K508" t="str">
        <f t="shared" si="23"/>
        <v>E</v>
      </c>
    </row>
    <row r="509" spans="1:11">
      <c r="A509" t="s">
        <v>757</v>
      </c>
      <c r="B509">
        <v>288.80777699999999</v>
      </c>
      <c r="C509">
        <v>-54.665779999999998</v>
      </c>
      <c r="D509">
        <v>2489</v>
      </c>
      <c r="E509">
        <v>135.25436668848599</v>
      </c>
      <c r="F509">
        <v>58.5</v>
      </c>
      <c r="G509" t="s">
        <v>286</v>
      </c>
      <c r="I509" t="str">
        <f t="shared" si="22"/>
        <v>IC4837</v>
      </c>
      <c r="J509" s="4">
        <f t="shared" si="24"/>
        <v>8.2966666666666675E-3</v>
      </c>
      <c r="K509" t="str">
        <f t="shared" si="23"/>
        <v>SBc</v>
      </c>
    </row>
    <row r="510" spans="1:11">
      <c r="A510" t="s">
        <v>758</v>
      </c>
      <c r="B510">
        <v>288.89184899999998</v>
      </c>
      <c r="C510">
        <v>-54.626640000000002</v>
      </c>
      <c r="D510">
        <v>2529</v>
      </c>
      <c r="E510">
        <v>129.46466199051801</v>
      </c>
      <c r="F510">
        <v>45.5</v>
      </c>
      <c r="G510" t="s">
        <v>223</v>
      </c>
      <c r="I510" t="str">
        <f t="shared" si="22"/>
        <v>IC4839</v>
      </c>
      <c r="J510" s="4">
        <f t="shared" si="24"/>
        <v>8.43E-3</v>
      </c>
      <c r="K510" t="str">
        <f t="shared" si="23"/>
        <v>Sbc</v>
      </c>
    </row>
    <row r="511" spans="1:11">
      <c r="A511" t="s">
        <v>759</v>
      </c>
      <c r="B511">
        <v>289.59460350000001</v>
      </c>
      <c r="C511">
        <v>-60.501100000000001</v>
      </c>
      <c r="D511">
        <v>3603</v>
      </c>
      <c r="E511">
        <v>171.85068498704999</v>
      </c>
      <c r="F511">
        <v>41.8</v>
      </c>
      <c r="G511" t="s">
        <v>226</v>
      </c>
      <c r="I511" t="str">
        <f t="shared" si="22"/>
        <v>NGC6769</v>
      </c>
      <c r="J511" s="4">
        <f t="shared" si="24"/>
        <v>1.201E-2</v>
      </c>
      <c r="K511" t="str">
        <f t="shared" si="23"/>
        <v>SABb</v>
      </c>
    </row>
    <row r="512" spans="1:11">
      <c r="A512" t="s">
        <v>760</v>
      </c>
      <c r="B512">
        <v>289.655328</v>
      </c>
      <c r="C512">
        <v>-60.496540000000003</v>
      </c>
      <c r="D512">
        <v>3632</v>
      </c>
      <c r="E512">
        <v>143.59892835643601</v>
      </c>
      <c r="F512">
        <v>46</v>
      </c>
      <c r="G512" t="s">
        <v>261</v>
      </c>
      <c r="I512" t="str">
        <f t="shared" si="22"/>
        <v>NGC6770</v>
      </c>
      <c r="J512" s="4">
        <f t="shared" si="24"/>
        <v>1.2106666666666667E-2</v>
      </c>
      <c r="K512" t="str">
        <f t="shared" si="23"/>
        <v>Sb</v>
      </c>
    </row>
    <row r="513" spans="1:11">
      <c r="A513" t="s">
        <v>761</v>
      </c>
      <c r="B513">
        <v>290.71185750000001</v>
      </c>
      <c r="C513">
        <v>-55.775820000000003</v>
      </c>
      <c r="D513">
        <v>3300</v>
      </c>
      <c r="E513">
        <v>120.545561344701</v>
      </c>
      <c r="F513">
        <v>39.799999999999997</v>
      </c>
      <c r="G513" t="s">
        <v>244</v>
      </c>
      <c r="I513" t="str">
        <f t="shared" si="22"/>
        <v>NGC6780</v>
      </c>
      <c r="J513" s="4">
        <f t="shared" si="24"/>
        <v>1.0999999999999999E-2</v>
      </c>
      <c r="K513" t="str">
        <f t="shared" si="23"/>
        <v>SABc</v>
      </c>
    </row>
    <row r="514" spans="1:11">
      <c r="A514" t="s">
        <v>762</v>
      </c>
      <c r="B514">
        <v>290.9911305</v>
      </c>
      <c r="C514">
        <v>-59.922449999999998</v>
      </c>
      <c r="D514">
        <v>3714</v>
      </c>
      <c r="E514">
        <v>146.94381419393801</v>
      </c>
      <c r="F514">
        <v>57.4</v>
      </c>
      <c r="G514" t="s">
        <v>277</v>
      </c>
      <c r="I514" t="str">
        <f t="shared" si="22"/>
        <v>NGC6782</v>
      </c>
      <c r="J514" s="4">
        <f t="shared" si="24"/>
        <v>1.238E-2</v>
      </c>
      <c r="K514" t="str">
        <f t="shared" si="23"/>
        <v>Sa</v>
      </c>
    </row>
    <row r="515" spans="1:11">
      <c r="A515" t="s">
        <v>763</v>
      </c>
      <c r="B515">
        <v>291.32956949999999</v>
      </c>
      <c r="C515">
        <v>-63.860289999999999</v>
      </c>
      <c r="D515">
        <v>5279</v>
      </c>
      <c r="E515">
        <v>120.26833431867</v>
      </c>
      <c r="F515">
        <v>48.5</v>
      </c>
      <c r="G515" t="s">
        <v>246</v>
      </c>
      <c r="I515" t="str">
        <f t="shared" ref="I515:I578" si="25">TRIM(A515)</f>
        <v>NGC6776</v>
      </c>
      <c r="J515" s="4">
        <f t="shared" si="24"/>
        <v>1.7596666666666667E-2</v>
      </c>
      <c r="K515" t="str">
        <f t="shared" ref="K515:K578" si="26">TRIM(G515)</f>
        <v>E</v>
      </c>
    </row>
    <row r="516" spans="1:11">
      <c r="A516" t="s">
        <v>764</v>
      </c>
      <c r="B516">
        <v>292.49587500000001</v>
      </c>
      <c r="C516">
        <v>-17.678999999999998</v>
      </c>
      <c r="D516">
        <v>-97</v>
      </c>
      <c r="E516">
        <v>174.24138299027399</v>
      </c>
      <c r="F516">
        <v>45.6</v>
      </c>
      <c r="G516" t="s">
        <v>312</v>
      </c>
      <c r="I516" t="str">
        <f t="shared" si="25"/>
        <v>ESO594-004</v>
      </c>
      <c r="J516" s="4">
        <f t="shared" si="24"/>
        <v>0</v>
      </c>
      <c r="K516" t="str">
        <f t="shared" si="26"/>
        <v>IB</v>
      </c>
    </row>
    <row r="517" spans="1:11">
      <c r="A517" t="s">
        <v>765</v>
      </c>
      <c r="B517">
        <v>296.313267</v>
      </c>
      <c r="C517">
        <v>-54.34422</v>
      </c>
      <c r="D517">
        <v>2364</v>
      </c>
      <c r="E517">
        <v>179.53585808995899</v>
      </c>
      <c r="F517">
        <v>47.1</v>
      </c>
      <c r="G517" t="s">
        <v>246</v>
      </c>
      <c r="I517" t="str">
        <f t="shared" si="25"/>
        <v>IC4889</v>
      </c>
      <c r="J517" s="4">
        <f t="shared" si="24"/>
        <v>7.8799999999999999E-3</v>
      </c>
      <c r="K517" t="str">
        <f t="shared" si="26"/>
        <v>E</v>
      </c>
    </row>
    <row r="518" spans="1:11">
      <c r="A518" t="s">
        <v>766</v>
      </c>
      <c r="B518">
        <v>296.64376499999997</v>
      </c>
      <c r="C518">
        <v>-23.137699999999999</v>
      </c>
      <c r="D518" t="s">
        <v>354</v>
      </c>
      <c r="E518">
        <v>148.64534173710899</v>
      </c>
      <c r="F518">
        <v>57.1</v>
      </c>
      <c r="G518" t="s">
        <v>284</v>
      </c>
      <c r="I518" t="str">
        <f t="shared" si="25"/>
        <v>PGC063654</v>
      </c>
      <c r="J518" s="4">
        <f t="shared" si="24"/>
        <v>0</v>
      </c>
      <c r="K518" t="str">
        <f t="shared" si="26"/>
        <v>I</v>
      </c>
    </row>
    <row r="519" spans="1:11">
      <c r="A519" t="s">
        <v>767</v>
      </c>
      <c r="B519">
        <v>300.69698399999999</v>
      </c>
      <c r="C519">
        <v>-56.090240000000001</v>
      </c>
      <c r="D519">
        <v>4192</v>
      </c>
      <c r="E519">
        <v>140.33022076080999</v>
      </c>
      <c r="F519">
        <v>59.4</v>
      </c>
      <c r="G519" t="s">
        <v>277</v>
      </c>
      <c r="I519" t="str">
        <f t="shared" si="25"/>
        <v>NGC6848</v>
      </c>
      <c r="J519" s="4">
        <f t="shared" si="24"/>
        <v>1.3973333333333334E-2</v>
      </c>
      <c r="K519" t="str">
        <f t="shared" si="26"/>
        <v>Sa</v>
      </c>
    </row>
    <row r="520" spans="1:11">
      <c r="A520" t="s">
        <v>768</v>
      </c>
      <c r="B520">
        <v>300.87088949999998</v>
      </c>
      <c r="C520">
        <v>-54.979990000000001</v>
      </c>
      <c r="D520">
        <v>4715</v>
      </c>
      <c r="E520">
        <v>124.78178944377601</v>
      </c>
      <c r="F520">
        <v>54</v>
      </c>
      <c r="G520" t="s">
        <v>349</v>
      </c>
      <c r="I520" t="str">
        <f t="shared" si="25"/>
        <v>IC4933</v>
      </c>
      <c r="J520" s="4">
        <f t="shared" si="24"/>
        <v>1.5716666666666667E-2</v>
      </c>
      <c r="K520" t="str">
        <f t="shared" si="26"/>
        <v>SBbc</v>
      </c>
    </row>
    <row r="521" spans="1:11">
      <c r="A521" t="s">
        <v>769</v>
      </c>
      <c r="B521">
        <v>300.89327400000002</v>
      </c>
      <c r="C521">
        <v>-48.28454</v>
      </c>
      <c r="D521">
        <v>2880</v>
      </c>
      <c r="E521">
        <v>130.66260413048499</v>
      </c>
      <c r="F521">
        <v>54.4</v>
      </c>
      <c r="G521" t="s">
        <v>246</v>
      </c>
      <c r="I521" t="str">
        <f t="shared" si="25"/>
        <v>NGC6851</v>
      </c>
      <c r="J521" s="4">
        <f t="shared" si="24"/>
        <v>9.5999999999999992E-3</v>
      </c>
      <c r="K521" t="str">
        <f t="shared" si="26"/>
        <v>E</v>
      </c>
    </row>
    <row r="522" spans="1:11">
      <c r="A522" t="s">
        <v>770</v>
      </c>
      <c r="B522">
        <v>301.41163949999998</v>
      </c>
      <c r="C522">
        <v>-54.375540000000001</v>
      </c>
      <c r="D522">
        <v>5518</v>
      </c>
      <c r="E522">
        <v>136.505843748036</v>
      </c>
      <c r="F522">
        <v>58.1</v>
      </c>
      <c r="G522" t="s">
        <v>235</v>
      </c>
      <c r="I522" t="str">
        <f t="shared" si="25"/>
        <v>NGC6854</v>
      </c>
      <c r="J522" s="4">
        <f t="shared" si="24"/>
        <v>1.8393333333333334E-2</v>
      </c>
      <c r="K522" t="str">
        <f t="shared" si="26"/>
        <v>E-SO</v>
      </c>
    </row>
    <row r="523" spans="1:11">
      <c r="A523" t="s">
        <v>771</v>
      </c>
      <c r="B523">
        <v>304.59692699999999</v>
      </c>
      <c r="C523">
        <v>-41.05012</v>
      </c>
      <c r="D523">
        <v>5474</v>
      </c>
      <c r="E523">
        <v>174.64302171497599</v>
      </c>
      <c r="F523">
        <v>50.7</v>
      </c>
      <c r="G523" t="s">
        <v>259</v>
      </c>
      <c r="I523" t="str">
        <f t="shared" si="25"/>
        <v>IC4991</v>
      </c>
      <c r="J523" s="4">
        <f t="shared" si="24"/>
        <v>1.8246666666666668E-2</v>
      </c>
      <c r="K523" t="str">
        <f t="shared" si="26"/>
        <v>S0</v>
      </c>
    </row>
    <row r="524" spans="1:11">
      <c r="A524" t="s">
        <v>772</v>
      </c>
      <c r="B524">
        <v>305.80762499999997</v>
      </c>
      <c r="C524">
        <v>-27.714580000000002</v>
      </c>
      <c r="D524">
        <v>5777</v>
      </c>
      <c r="E524">
        <v>129.46466199051801</v>
      </c>
      <c r="F524">
        <v>53.2</v>
      </c>
      <c r="G524" t="s">
        <v>246</v>
      </c>
      <c r="I524" t="str">
        <f t="shared" si="25"/>
        <v>ESO462-015</v>
      </c>
      <c r="J524" s="4">
        <f t="shared" si="24"/>
        <v>1.9256666666666665E-2</v>
      </c>
      <c r="K524" t="str">
        <f t="shared" si="26"/>
        <v>E</v>
      </c>
    </row>
    <row r="525" spans="1:11">
      <c r="A525" t="s">
        <v>773</v>
      </c>
      <c r="B525">
        <v>305.9370045</v>
      </c>
      <c r="C525">
        <v>-19.325399999999998</v>
      </c>
      <c r="D525">
        <v>3253</v>
      </c>
      <c r="E525">
        <v>134.323275688167</v>
      </c>
      <c r="F525">
        <v>29.6</v>
      </c>
      <c r="G525" t="s">
        <v>235</v>
      </c>
      <c r="I525" t="str">
        <f t="shared" si="25"/>
        <v>NGC6903</v>
      </c>
      <c r="J525" s="4">
        <f t="shared" si="24"/>
        <v>1.0843333333333333E-2</v>
      </c>
      <c r="K525" t="str">
        <f t="shared" si="26"/>
        <v>E-SO</v>
      </c>
    </row>
    <row r="526" spans="1:11">
      <c r="A526" t="s">
        <v>774</v>
      </c>
      <c r="B526">
        <v>306.11712299999999</v>
      </c>
      <c r="C526">
        <v>-43.653419999999997</v>
      </c>
      <c r="D526">
        <v>2639</v>
      </c>
      <c r="E526">
        <v>161.492068731345</v>
      </c>
      <c r="F526">
        <v>40.200000000000003</v>
      </c>
      <c r="G526" t="s">
        <v>378</v>
      </c>
      <c r="I526" t="str">
        <f t="shared" si="25"/>
        <v>NGC6902</v>
      </c>
      <c r="J526" s="4">
        <f t="shared" si="24"/>
        <v>8.7966666666666662E-3</v>
      </c>
      <c r="K526" t="str">
        <f t="shared" si="26"/>
        <v>SBab</v>
      </c>
    </row>
    <row r="527" spans="1:11">
      <c r="A527" t="s">
        <v>775</v>
      </c>
      <c r="B527">
        <v>307.66022400000003</v>
      </c>
      <c r="C527">
        <v>-33.48563</v>
      </c>
      <c r="D527">
        <v>2976</v>
      </c>
      <c r="E527">
        <v>139.68547024536099</v>
      </c>
      <c r="F527">
        <v>43</v>
      </c>
      <c r="G527" t="s">
        <v>261</v>
      </c>
      <c r="I527" t="str">
        <f t="shared" si="25"/>
        <v>IC5020</v>
      </c>
      <c r="J527" s="4">
        <f t="shared" si="24"/>
        <v>9.92E-3</v>
      </c>
      <c r="K527" t="str">
        <f t="shared" si="26"/>
        <v>Sb</v>
      </c>
    </row>
    <row r="528" spans="1:11">
      <c r="A528" t="s">
        <v>776</v>
      </c>
      <c r="B528">
        <v>308.508645</v>
      </c>
      <c r="C528">
        <v>-52.981189999999998</v>
      </c>
      <c r="D528">
        <v>2338</v>
      </c>
      <c r="E528">
        <v>138.40484256844499</v>
      </c>
      <c r="F528">
        <v>26.9</v>
      </c>
      <c r="G528" t="s">
        <v>248</v>
      </c>
      <c r="I528" t="str">
        <f t="shared" si="25"/>
        <v>ESO186-062</v>
      </c>
      <c r="J528" s="4">
        <f t="shared" si="24"/>
        <v>7.7933333333333335E-3</v>
      </c>
      <c r="K528" t="str">
        <f t="shared" si="26"/>
        <v>SBcd</v>
      </c>
    </row>
    <row r="529" spans="1:11">
      <c r="A529" t="s">
        <v>777</v>
      </c>
      <c r="B529">
        <v>309.584205</v>
      </c>
      <c r="C529">
        <v>-52.110570000000003</v>
      </c>
      <c r="D529">
        <v>4399</v>
      </c>
      <c r="E529">
        <v>130.96379068438301</v>
      </c>
      <c r="F529">
        <v>30.9</v>
      </c>
      <c r="G529" t="s">
        <v>273</v>
      </c>
      <c r="I529" t="str">
        <f t="shared" si="25"/>
        <v>NGC6935</v>
      </c>
      <c r="J529" s="4">
        <f t="shared" si="24"/>
        <v>1.4663333333333334E-2</v>
      </c>
      <c r="K529" t="str">
        <f t="shared" si="26"/>
        <v>SABa</v>
      </c>
    </row>
    <row r="530" spans="1:11">
      <c r="A530" t="s">
        <v>778</v>
      </c>
      <c r="B530">
        <v>309.69078000000002</v>
      </c>
      <c r="C530">
        <v>-52.143360000000001</v>
      </c>
      <c r="D530">
        <v>4473</v>
      </c>
      <c r="E530">
        <v>153.16205898880301</v>
      </c>
      <c r="F530">
        <v>50.4</v>
      </c>
      <c r="G530" t="s">
        <v>223</v>
      </c>
      <c r="I530" t="str">
        <f t="shared" si="25"/>
        <v>NGC6937</v>
      </c>
      <c r="J530" s="4">
        <f t="shared" si="24"/>
        <v>1.491E-2</v>
      </c>
      <c r="K530" t="str">
        <f t="shared" si="26"/>
        <v>Sbc</v>
      </c>
    </row>
    <row r="531" spans="1:11">
      <c r="A531" t="s">
        <v>779</v>
      </c>
      <c r="B531">
        <v>310.15759800000001</v>
      </c>
      <c r="C531">
        <v>-54.303049999999999</v>
      </c>
      <c r="D531">
        <v>3075</v>
      </c>
      <c r="E531">
        <v>134.63290034919399</v>
      </c>
      <c r="F531">
        <v>44.6</v>
      </c>
      <c r="G531" t="s">
        <v>239</v>
      </c>
      <c r="I531" t="str">
        <f t="shared" si="25"/>
        <v>NGC6942</v>
      </c>
      <c r="J531" s="4">
        <f t="shared" si="24"/>
        <v>1.025E-2</v>
      </c>
      <c r="K531" t="str">
        <f t="shared" si="26"/>
        <v>S0-a</v>
      </c>
    </row>
    <row r="532" spans="1:11">
      <c r="A532" t="s">
        <v>780</v>
      </c>
      <c r="B532">
        <v>310.23558300000002</v>
      </c>
      <c r="C532">
        <v>-20.47025</v>
      </c>
      <c r="D532">
        <v>8288</v>
      </c>
      <c r="E532">
        <v>127.10166085819</v>
      </c>
      <c r="F532">
        <v>52.1</v>
      </c>
      <c r="G532" t="s">
        <v>235</v>
      </c>
      <c r="I532" t="str">
        <f t="shared" si="25"/>
        <v>ESO597-026</v>
      </c>
      <c r="J532" s="4">
        <f t="shared" si="24"/>
        <v>2.7626666666666667E-2</v>
      </c>
      <c r="K532" t="str">
        <f t="shared" si="26"/>
        <v>E-SO</v>
      </c>
    </row>
    <row r="533" spans="1:11">
      <c r="A533" t="s">
        <v>781</v>
      </c>
      <c r="B533">
        <v>310.8928995</v>
      </c>
      <c r="C533">
        <v>-29.703949999999999</v>
      </c>
      <c r="D533">
        <v>2620</v>
      </c>
      <c r="E533">
        <v>138.40484256844499</v>
      </c>
      <c r="F533">
        <v>52.2</v>
      </c>
      <c r="G533" t="s">
        <v>269</v>
      </c>
      <c r="I533" t="str">
        <f t="shared" si="25"/>
        <v>IC5007</v>
      </c>
      <c r="J533" s="4">
        <f t="shared" si="24"/>
        <v>8.7333333333333325E-3</v>
      </c>
      <c r="K533" t="str">
        <f t="shared" si="26"/>
        <v>Scd</v>
      </c>
    </row>
    <row r="534" spans="1:11">
      <c r="A534" t="s">
        <v>782</v>
      </c>
      <c r="B534">
        <v>310.98890399999999</v>
      </c>
      <c r="C534">
        <v>-80.000810000000001</v>
      </c>
      <c r="D534">
        <v>2365</v>
      </c>
      <c r="E534">
        <v>138.08650540579399</v>
      </c>
      <c r="F534">
        <v>42</v>
      </c>
      <c r="G534" t="s">
        <v>259</v>
      </c>
      <c r="I534" t="str">
        <f t="shared" si="25"/>
        <v>NGC6920</v>
      </c>
      <c r="J534" s="4">
        <f t="shared" si="24"/>
        <v>7.8833333333333325E-3</v>
      </c>
      <c r="K534" t="str">
        <f t="shared" si="26"/>
        <v>S0</v>
      </c>
    </row>
    <row r="535" spans="1:11">
      <c r="A535" t="s">
        <v>783</v>
      </c>
      <c r="B535">
        <v>311.82950249999999</v>
      </c>
      <c r="C535">
        <v>0.32085000000000002</v>
      </c>
      <c r="D535">
        <v>4254</v>
      </c>
      <c r="E535">
        <v>162.23751716570999</v>
      </c>
      <c r="F535">
        <v>45</v>
      </c>
      <c r="G535" t="s">
        <v>273</v>
      </c>
      <c r="I535" t="str">
        <f t="shared" si="25"/>
        <v>NGC6962</v>
      </c>
      <c r="J535" s="4">
        <f t="shared" si="24"/>
        <v>1.418E-2</v>
      </c>
      <c r="K535" t="str">
        <f t="shared" si="26"/>
        <v>SABa</v>
      </c>
    </row>
    <row r="536" spans="1:11">
      <c r="A536" t="s">
        <v>784</v>
      </c>
      <c r="B536">
        <v>312.1775055</v>
      </c>
      <c r="C536">
        <v>-37.997329999999998</v>
      </c>
      <c r="D536">
        <v>2585</v>
      </c>
      <c r="E536">
        <v>146.605837024848</v>
      </c>
      <c r="F536">
        <v>51.8</v>
      </c>
      <c r="G536" t="s">
        <v>246</v>
      </c>
      <c r="I536" t="str">
        <f t="shared" si="25"/>
        <v>NGC6958</v>
      </c>
      <c r="J536" s="4">
        <f t="shared" si="24"/>
        <v>8.6166666666666666E-3</v>
      </c>
      <c r="K536" t="str">
        <f t="shared" si="26"/>
        <v>E</v>
      </c>
    </row>
    <row r="537" spans="1:11">
      <c r="A537" t="s">
        <v>785</v>
      </c>
      <c r="B537">
        <v>313.0097055</v>
      </c>
      <c r="C537">
        <v>-57.068849999999998</v>
      </c>
      <c r="D537">
        <v>3172</v>
      </c>
      <c r="E537">
        <v>161.120674169468</v>
      </c>
      <c r="F537">
        <v>51</v>
      </c>
      <c r="G537" t="s">
        <v>239</v>
      </c>
      <c r="I537" t="str">
        <f t="shared" si="25"/>
        <v>IC5063</v>
      </c>
      <c r="J537" s="4">
        <f t="shared" si="24"/>
        <v>1.0573333333333334E-2</v>
      </c>
      <c r="K537" t="str">
        <f t="shared" si="26"/>
        <v>S0-a</v>
      </c>
    </row>
    <row r="538" spans="1:11">
      <c r="A538" t="s">
        <v>786</v>
      </c>
      <c r="B538">
        <v>313.58787899999999</v>
      </c>
      <c r="C538">
        <v>-44.0627</v>
      </c>
      <c r="D538">
        <v>5206</v>
      </c>
      <c r="E538">
        <v>132.17560432726</v>
      </c>
      <c r="F538">
        <v>39.6</v>
      </c>
      <c r="G538" t="s">
        <v>277</v>
      </c>
      <c r="I538" t="str">
        <f t="shared" si="25"/>
        <v>ESO286-010</v>
      </c>
      <c r="J538" s="4">
        <f t="shared" si="24"/>
        <v>1.7353333333333332E-2</v>
      </c>
      <c r="K538" t="str">
        <f t="shared" si="26"/>
        <v>Sa</v>
      </c>
    </row>
    <row r="539" spans="1:11">
      <c r="A539" t="s">
        <v>787</v>
      </c>
      <c r="B539">
        <v>314.5430925</v>
      </c>
      <c r="C539">
        <v>-48.630360000000003</v>
      </c>
      <c r="D539">
        <v>5045</v>
      </c>
      <c r="E539">
        <v>121.94141181966</v>
      </c>
      <c r="F539">
        <v>53.1</v>
      </c>
      <c r="G539" t="s">
        <v>246</v>
      </c>
      <c r="I539" t="str">
        <f t="shared" si="25"/>
        <v>NGC6987</v>
      </c>
      <c r="J539" s="4">
        <f t="shared" si="24"/>
        <v>1.6816666666666667E-2</v>
      </c>
      <c r="K539" t="str">
        <f t="shared" si="26"/>
        <v>E</v>
      </c>
    </row>
    <row r="540" spans="1:11">
      <c r="A540" t="s">
        <v>788</v>
      </c>
      <c r="B540">
        <v>315.87329849999998</v>
      </c>
      <c r="C540">
        <v>-67.18141</v>
      </c>
      <c r="D540">
        <v>2896</v>
      </c>
      <c r="E540">
        <v>126.80935631333401</v>
      </c>
      <c r="F540">
        <v>46.3</v>
      </c>
      <c r="G540" t="s">
        <v>246</v>
      </c>
      <c r="I540" t="str">
        <f t="shared" si="25"/>
        <v>ESO107-004</v>
      </c>
      <c r="J540" s="4">
        <f t="shared" si="24"/>
        <v>9.6533333333333332E-3</v>
      </c>
      <c r="K540" t="str">
        <f t="shared" si="26"/>
        <v>E</v>
      </c>
    </row>
    <row r="541" spans="1:11">
      <c r="A541" t="s">
        <v>789</v>
      </c>
      <c r="B541">
        <v>315.93658349999998</v>
      </c>
      <c r="C541">
        <v>-49.02975</v>
      </c>
      <c r="D541">
        <v>7338</v>
      </c>
      <c r="E541">
        <v>125.936400760693</v>
      </c>
      <c r="F541">
        <v>56.2</v>
      </c>
      <c r="G541" t="s">
        <v>246</v>
      </c>
      <c r="I541" t="str">
        <f t="shared" si="25"/>
        <v>NGC7002</v>
      </c>
      <c r="J541" s="4">
        <f t="shared" si="24"/>
        <v>2.4459999999999999E-2</v>
      </c>
      <c r="K541" t="str">
        <f t="shared" si="26"/>
        <v>E</v>
      </c>
    </row>
    <row r="542" spans="1:11">
      <c r="A542" t="s">
        <v>790</v>
      </c>
      <c r="B542">
        <v>316.48008299999998</v>
      </c>
      <c r="C542">
        <v>-48.207140000000003</v>
      </c>
      <c r="D542">
        <v>4856</v>
      </c>
      <c r="E542">
        <v>166.782798263004</v>
      </c>
      <c r="F542">
        <v>41.9</v>
      </c>
      <c r="G542" t="s">
        <v>223</v>
      </c>
      <c r="I542" t="str">
        <f t="shared" si="25"/>
        <v>ESO235-055</v>
      </c>
      <c r="J542" s="4">
        <f t="shared" si="24"/>
        <v>1.6186666666666665E-2</v>
      </c>
      <c r="K542" t="str">
        <f t="shared" si="26"/>
        <v>Sbc</v>
      </c>
    </row>
    <row r="543" spans="1:11">
      <c r="A543" t="s">
        <v>791</v>
      </c>
      <c r="B543">
        <v>316.94723399999998</v>
      </c>
      <c r="C543">
        <v>16.335750000000001</v>
      </c>
      <c r="D543">
        <v>5090</v>
      </c>
      <c r="E543">
        <v>121.10196719475501</v>
      </c>
      <c r="F543">
        <v>53.3</v>
      </c>
      <c r="G543" t="s">
        <v>277</v>
      </c>
      <c r="I543" t="str">
        <f t="shared" si="25"/>
        <v>NGC7025</v>
      </c>
      <c r="J543" s="4">
        <f t="shared" si="24"/>
        <v>1.6966666666666668E-2</v>
      </c>
      <c r="K543" t="str">
        <f t="shared" si="26"/>
        <v>Sa</v>
      </c>
    </row>
    <row r="544" spans="1:11">
      <c r="A544" t="s">
        <v>792</v>
      </c>
      <c r="B544">
        <v>316.96731</v>
      </c>
      <c r="C544">
        <v>-47.179020000000001</v>
      </c>
      <c r="D544">
        <v>4585</v>
      </c>
      <c r="E544">
        <v>121.660974659041</v>
      </c>
      <c r="F544">
        <v>38.6</v>
      </c>
      <c r="G544" t="s">
        <v>246</v>
      </c>
      <c r="I544" t="str">
        <f t="shared" si="25"/>
        <v>NGC7014</v>
      </c>
      <c r="J544" s="4">
        <f t="shared" si="24"/>
        <v>1.5283333333333333E-2</v>
      </c>
      <c r="K544" t="str">
        <f t="shared" si="26"/>
        <v>E</v>
      </c>
    </row>
    <row r="545" spans="1:11">
      <c r="A545" t="s">
        <v>793</v>
      </c>
      <c r="B545">
        <v>319.06033350000001</v>
      </c>
      <c r="C545">
        <v>-64.464690000000004</v>
      </c>
      <c r="D545">
        <v>3008</v>
      </c>
      <c r="E545">
        <v>165.25374397329199</v>
      </c>
      <c r="F545">
        <v>28.6</v>
      </c>
      <c r="G545" t="s">
        <v>286</v>
      </c>
      <c r="I545" t="str">
        <f t="shared" si="25"/>
        <v>IC5092</v>
      </c>
      <c r="J545" s="4">
        <f t="shared" si="24"/>
        <v>1.0026666666666666E-2</v>
      </c>
      <c r="K545" t="str">
        <f t="shared" si="26"/>
        <v>SBc</v>
      </c>
    </row>
    <row r="546" spans="1:11">
      <c r="A546" t="s">
        <v>794</v>
      </c>
      <c r="B546">
        <v>322.60558350000002</v>
      </c>
      <c r="C546">
        <v>-43.08708</v>
      </c>
      <c r="D546">
        <v>2230</v>
      </c>
      <c r="E546">
        <v>150.020722360652</v>
      </c>
      <c r="F546">
        <v>30.8</v>
      </c>
      <c r="G546" t="s">
        <v>230</v>
      </c>
      <c r="I546" t="str">
        <f t="shared" si="25"/>
        <v>NGC7070</v>
      </c>
      <c r="J546" s="4">
        <f t="shared" si="24"/>
        <v>7.4333333333333335E-3</v>
      </c>
      <c r="K546" t="str">
        <f t="shared" si="26"/>
        <v>Sc</v>
      </c>
    </row>
    <row r="547" spans="1:11">
      <c r="A547" t="s">
        <v>795</v>
      </c>
      <c r="B547">
        <v>322.94711999999998</v>
      </c>
      <c r="C547">
        <v>-42.847700000000003</v>
      </c>
      <c r="D547">
        <v>2226</v>
      </c>
      <c r="E547">
        <v>132.48027845373801</v>
      </c>
      <c r="F547">
        <v>43.8</v>
      </c>
      <c r="G547" t="s">
        <v>239</v>
      </c>
      <c r="I547" t="str">
        <f t="shared" si="25"/>
        <v>NGC7070A</v>
      </c>
      <c r="J547" s="4">
        <f t="shared" si="24"/>
        <v>7.4200000000000004E-3</v>
      </c>
      <c r="K547" t="str">
        <f t="shared" si="26"/>
        <v>S0-a</v>
      </c>
    </row>
    <row r="548" spans="1:11">
      <c r="A548" t="s">
        <v>796</v>
      </c>
      <c r="B548">
        <v>325.33028999999999</v>
      </c>
      <c r="C548">
        <v>-63.908740000000002</v>
      </c>
      <c r="D548">
        <v>2690</v>
      </c>
      <c r="E548">
        <v>125.936400760693</v>
      </c>
      <c r="F548">
        <v>20.6</v>
      </c>
      <c r="G548" t="s">
        <v>277</v>
      </c>
      <c r="I548" t="str">
        <f t="shared" si="25"/>
        <v>NGC7096</v>
      </c>
      <c r="J548" s="4">
        <f t="shared" si="24"/>
        <v>8.9666666666666662E-3</v>
      </c>
      <c r="K548" t="str">
        <f t="shared" si="26"/>
        <v>Sa</v>
      </c>
    </row>
    <row r="549" spans="1:11">
      <c r="A549" t="s">
        <v>797</v>
      </c>
      <c r="B549">
        <v>325.68194999999997</v>
      </c>
      <c r="C549">
        <v>-47.990600000000001</v>
      </c>
      <c r="D549">
        <v>1779</v>
      </c>
      <c r="E549">
        <v>126.51768927382</v>
      </c>
      <c r="F549">
        <v>56.4</v>
      </c>
      <c r="G549" t="s">
        <v>244</v>
      </c>
      <c r="I549" t="str">
        <f t="shared" si="25"/>
        <v>ESO236-035</v>
      </c>
      <c r="J549" s="4">
        <f t="shared" si="24"/>
        <v>5.9300000000000004E-3</v>
      </c>
      <c r="K549" t="str">
        <f t="shared" si="26"/>
        <v>SABc</v>
      </c>
    </row>
    <row r="550" spans="1:11">
      <c r="A550" t="s">
        <v>798</v>
      </c>
      <c r="B550">
        <v>327.316416</v>
      </c>
      <c r="C550">
        <v>-60.713169999999998</v>
      </c>
      <c r="D550">
        <v>2846</v>
      </c>
      <c r="E550">
        <v>176.259001179541</v>
      </c>
      <c r="F550">
        <v>52.8</v>
      </c>
      <c r="G550" t="s">
        <v>244</v>
      </c>
      <c r="I550" t="str">
        <f t="shared" si="25"/>
        <v>NGC7125</v>
      </c>
      <c r="J550" s="4">
        <f t="shared" si="24"/>
        <v>9.4866666666666658E-3</v>
      </c>
      <c r="K550" t="str">
        <f t="shared" si="26"/>
        <v>SABc</v>
      </c>
    </row>
    <row r="551" spans="1:11">
      <c r="A551" t="s">
        <v>799</v>
      </c>
      <c r="B551">
        <v>327.44171249999999</v>
      </c>
      <c r="C551">
        <v>-34.876330000000003</v>
      </c>
      <c r="D551">
        <v>2580</v>
      </c>
      <c r="E551">
        <v>156.009560086558</v>
      </c>
      <c r="F551">
        <v>47.4</v>
      </c>
      <c r="G551" t="s">
        <v>235</v>
      </c>
      <c r="I551" t="str">
        <f t="shared" si="25"/>
        <v>NGC7135</v>
      </c>
      <c r="J551" s="4">
        <f t="shared" si="24"/>
        <v>8.6E-3</v>
      </c>
      <c r="K551" t="str">
        <f t="shared" si="26"/>
        <v>E-SO</v>
      </c>
    </row>
    <row r="552" spans="1:11">
      <c r="A552" t="s">
        <v>800</v>
      </c>
      <c r="B552">
        <v>328.11012449999998</v>
      </c>
      <c r="C552">
        <v>-81.530749999999998</v>
      </c>
      <c r="D552">
        <v>2292</v>
      </c>
      <c r="E552">
        <v>162.61148612976999</v>
      </c>
      <c r="F552">
        <v>36.299999999999997</v>
      </c>
      <c r="G552" t="s">
        <v>286</v>
      </c>
      <c r="I552" t="str">
        <f t="shared" si="25"/>
        <v>ESO027-001</v>
      </c>
      <c r="J552" s="4">
        <f t="shared" si="24"/>
        <v>7.6400000000000001E-3</v>
      </c>
      <c r="K552" t="str">
        <f t="shared" si="26"/>
        <v>SBc</v>
      </c>
    </row>
    <row r="553" spans="1:11">
      <c r="A553" t="s">
        <v>801</v>
      </c>
      <c r="B553">
        <v>328.8376245</v>
      </c>
      <c r="C553">
        <v>-34.814079999999997</v>
      </c>
      <c r="D553">
        <v>2475</v>
      </c>
      <c r="E553">
        <v>135.878664423147</v>
      </c>
      <c r="F553">
        <v>34.5</v>
      </c>
      <c r="G553" t="s">
        <v>284</v>
      </c>
      <c r="I553" t="str">
        <f t="shared" si="25"/>
        <v>NGC7154</v>
      </c>
      <c r="J553" s="4">
        <f t="shared" si="24"/>
        <v>8.2500000000000004E-3</v>
      </c>
      <c r="K553" t="str">
        <f t="shared" si="26"/>
        <v>I</v>
      </c>
    </row>
    <row r="554" spans="1:11">
      <c r="A554" t="s">
        <v>802</v>
      </c>
      <c r="B554">
        <v>329.04044549999998</v>
      </c>
      <c r="C554">
        <v>-49.521990000000002</v>
      </c>
      <c r="D554">
        <v>1784</v>
      </c>
      <c r="E554">
        <v>129.16688763235999</v>
      </c>
      <c r="F554">
        <v>31.7</v>
      </c>
      <c r="G554" t="s">
        <v>259</v>
      </c>
      <c r="I554" t="str">
        <f t="shared" si="25"/>
        <v>NGC7155</v>
      </c>
      <c r="J554" s="4">
        <f t="shared" si="24"/>
        <v>5.9466666666666669E-3</v>
      </c>
      <c r="K554" t="str">
        <f t="shared" si="26"/>
        <v>S0</v>
      </c>
    </row>
    <row r="555" spans="1:11">
      <c r="A555" t="s">
        <v>803</v>
      </c>
      <c r="B555">
        <v>329.27989500000001</v>
      </c>
      <c r="C555">
        <v>-34.582149999999999</v>
      </c>
      <c r="D555">
        <v>2507</v>
      </c>
      <c r="E555">
        <v>134.323275688167</v>
      </c>
      <c r="F555">
        <v>38.9</v>
      </c>
      <c r="G555" t="s">
        <v>230</v>
      </c>
      <c r="I555" t="str">
        <f t="shared" si="25"/>
        <v>ESO404-012</v>
      </c>
      <c r="J555" s="4">
        <f t="shared" si="24"/>
        <v>8.3566666666666668E-3</v>
      </c>
      <c r="K555" t="str">
        <f t="shared" si="26"/>
        <v>Sc</v>
      </c>
    </row>
    <row r="556" spans="1:11">
      <c r="A556" t="s">
        <v>804</v>
      </c>
      <c r="B556">
        <v>330.14822099999998</v>
      </c>
      <c r="C556">
        <v>-43.140540000000001</v>
      </c>
      <c r="D556">
        <v>2095</v>
      </c>
      <c r="E556">
        <v>143.59892835643601</v>
      </c>
      <c r="F556">
        <v>49.6</v>
      </c>
      <c r="G556" t="s">
        <v>221</v>
      </c>
      <c r="I556" t="str">
        <f t="shared" si="25"/>
        <v>NGC7162A</v>
      </c>
      <c r="J556" s="4">
        <f t="shared" si="24"/>
        <v>6.9833333333333336E-3</v>
      </c>
      <c r="K556" t="str">
        <f t="shared" si="26"/>
        <v>Sm</v>
      </c>
    </row>
    <row r="557" spans="1:11">
      <c r="A557" t="s">
        <v>805</v>
      </c>
      <c r="B557">
        <v>330.1718745</v>
      </c>
      <c r="C557">
        <v>17.738109999999999</v>
      </c>
      <c r="D557">
        <v>1258</v>
      </c>
      <c r="E557">
        <v>171.06111295384801</v>
      </c>
      <c r="F557">
        <v>49.9</v>
      </c>
      <c r="G557" t="s">
        <v>226</v>
      </c>
      <c r="I557" t="str">
        <f t="shared" si="25"/>
        <v>NGC7177</v>
      </c>
      <c r="J557" s="4">
        <f t="shared" si="24"/>
        <v>4.1933333333333336E-3</v>
      </c>
      <c r="K557" t="str">
        <f t="shared" si="26"/>
        <v>SABb</v>
      </c>
    </row>
    <row r="558" spans="1:11">
      <c r="A558" t="s">
        <v>806</v>
      </c>
      <c r="B558">
        <v>330.50744099999997</v>
      </c>
      <c r="C558">
        <v>-31.870149999999999</v>
      </c>
      <c r="D558">
        <v>2472</v>
      </c>
      <c r="E558">
        <v>165.25374397329199</v>
      </c>
      <c r="F558">
        <v>52.9</v>
      </c>
      <c r="G558" t="s">
        <v>277</v>
      </c>
      <c r="I558" t="str">
        <f t="shared" si="25"/>
        <v>NGC7172</v>
      </c>
      <c r="J558" s="4">
        <f t="shared" si="24"/>
        <v>8.2400000000000008E-3</v>
      </c>
      <c r="K558" t="str">
        <f t="shared" si="26"/>
        <v>Sa</v>
      </c>
    </row>
    <row r="559" spans="1:11">
      <c r="A559" t="s">
        <v>807</v>
      </c>
      <c r="B559">
        <v>330.52776</v>
      </c>
      <c r="C559">
        <v>-31.992360000000001</v>
      </c>
      <c r="D559">
        <v>2530</v>
      </c>
      <c r="E559">
        <v>150.36657202173799</v>
      </c>
      <c r="F559">
        <v>29.6</v>
      </c>
      <c r="G559" t="s">
        <v>261</v>
      </c>
      <c r="I559" t="str">
        <f t="shared" si="25"/>
        <v>NGC7174</v>
      </c>
      <c r="J559" s="4">
        <f t="shared" ref="J559:J593" si="27">IF(TRIM(D559) = "-", 0, IF(D559/300000 &lt; 0, 0, D559/300000))</f>
        <v>8.4333333333333326E-3</v>
      </c>
      <c r="K559" t="str">
        <f t="shared" si="26"/>
        <v>Sb</v>
      </c>
    </row>
    <row r="560" spans="1:11">
      <c r="A560" t="s">
        <v>808</v>
      </c>
      <c r="B560">
        <v>330.73654349999998</v>
      </c>
      <c r="C560">
        <v>-20.47129</v>
      </c>
      <c r="D560">
        <v>1714</v>
      </c>
      <c r="E560">
        <v>138.72387553012101</v>
      </c>
      <c r="F560">
        <v>57.2</v>
      </c>
      <c r="G560" t="s">
        <v>235</v>
      </c>
      <c r="I560" t="str">
        <f t="shared" si="25"/>
        <v>NGC7185</v>
      </c>
      <c r="J560" s="4">
        <f t="shared" si="27"/>
        <v>5.7133333333333333E-3</v>
      </c>
      <c r="K560" t="str">
        <f t="shared" si="26"/>
        <v>E-SO</v>
      </c>
    </row>
    <row r="561" spans="1:11">
      <c r="A561" t="s">
        <v>809</v>
      </c>
      <c r="B561">
        <v>330.86243999999999</v>
      </c>
      <c r="C561">
        <v>-34.941769999999998</v>
      </c>
      <c r="D561">
        <v>4306</v>
      </c>
      <c r="E561">
        <v>120.823460563425</v>
      </c>
      <c r="F561">
        <v>37</v>
      </c>
      <c r="G561" t="s">
        <v>246</v>
      </c>
      <c r="I561" t="str">
        <f t="shared" si="25"/>
        <v>IC5157</v>
      </c>
      <c r="J561" s="4">
        <f t="shared" si="27"/>
        <v>1.4353333333333333E-2</v>
      </c>
      <c r="K561" t="str">
        <f t="shared" si="26"/>
        <v>E</v>
      </c>
    </row>
    <row r="562" spans="1:11">
      <c r="A562" t="s">
        <v>810</v>
      </c>
      <c r="B562">
        <v>331.7088645</v>
      </c>
      <c r="C562">
        <v>-64.316190000000006</v>
      </c>
      <c r="D562">
        <v>2715</v>
      </c>
      <c r="E562">
        <v>145.261723984197</v>
      </c>
      <c r="F562">
        <v>22.3</v>
      </c>
      <c r="G562" t="s">
        <v>246</v>
      </c>
      <c r="I562" t="str">
        <f t="shared" si="25"/>
        <v>NGC7192</v>
      </c>
      <c r="J562" s="4">
        <f t="shared" si="27"/>
        <v>9.0500000000000008E-3</v>
      </c>
      <c r="K562" t="str">
        <f t="shared" si="26"/>
        <v>E</v>
      </c>
    </row>
    <row r="563" spans="1:11">
      <c r="A563" t="s">
        <v>811</v>
      </c>
      <c r="B563">
        <v>332.11404149999998</v>
      </c>
      <c r="C563">
        <v>48.440779999999997</v>
      </c>
      <c r="D563">
        <v>1326</v>
      </c>
      <c r="E563">
        <v>135.878664423147</v>
      </c>
      <c r="F563">
        <v>55.5</v>
      </c>
      <c r="G563" t="s">
        <v>239</v>
      </c>
      <c r="I563" t="str">
        <f t="shared" si="25"/>
        <v>UGC11920</v>
      </c>
      <c r="J563" s="4">
        <f t="shared" si="27"/>
        <v>4.4200000000000003E-3</v>
      </c>
      <c r="K563" t="str">
        <f t="shared" si="26"/>
        <v>S0-a</v>
      </c>
    </row>
    <row r="564" spans="1:11">
      <c r="A564" t="s">
        <v>812</v>
      </c>
      <c r="B564">
        <v>332.81357850000001</v>
      </c>
      <c r="C564">
        <v>-30.563140000000001</v>
      </c>
      <c r="D564">
        <v>4231</v>
      </c>
      <c r="E564">
        <v>137.45206369356501</v>
      </c>
      <c r="F564">
        <v>52.3</v>
      </c>
      <c r="G564" t="s">
        <v>223</v>
      </c>
      <c r="I564" t="str">
        <f t="shared" si="25"/>
        <v>NGC7221</v>
      </c>
      <c r="J564" s="4">
        <f t="shared" si="27"/>
        <v>1.4103333333333334E-2</v>
      </c>
      <c r="K564" t="str">
        <f t="shared" si="26"/>
        <v>Sbc</v>
      </c>
    </row>
    <row r="565" spans="1:11">
      <c r="A565" t="s">
        <v>813</v>
      </c>
      <c r="B565">
        <v>332.95230750000002</v>
      </c>
      <c r="C565">
        <v>-45.590409999999999</v>
      </c>
      <c r="D565">
        <v>1779</v>
      </c>
      <c r="E565">
        <v>137.45206369356501</v>
      </c>
      <c r="F565">
        <v>56.1</v>
      </c>
      <c r="G565" t="s">
        <v>266</v>
      </c>
      <c r="I565" t="str">
        <f t="shared" si="25"/>
        <v>ESO288-049</v>
      </c>
      <c r="J565" s="4">
        <f t="shared" si="27"/>
        <v>5.9300000000000004E-3</v>
      </c>
      <c r="K565" t="str">
        <f t="shared" si="26"/>
        <v>SBd</v>
      </c>
    </row>
    <row r="566" spans="1:11">
      <c r="A566" t="s">
        <v>814</v>
      </c>
      <c r="B566">
        <v>334.12123500000001</v>
      </c>
      <c r="C566">
        <v>-21.430789999999998</v>
      </c>
      <c r="D566">
        <v>2531</v>
      </c>
      <c r="E566">
        <v>140.00749357509099</v>
      </c>
      <c r="F566">
        <v>23.8</v>
      </c>
      <c r="G566" t="s">
        <v>277</v>
      </c>
      <c r="I566" t="str">
        <f t="shared" si="25"/>
        <v>IC1438</v>
      </c>
      <c r="J566" s="4">
        <f t="shared" si="27"/>
        <v>8.436666666666667E-3</v>
      </c>
      <c r="K566" t="str">
        <f t="shared" si="26"/>
        <v>Sa</v>
      </c>
    </row>
    <row r="567" spans="1:11">
      <c r="A567" t="s">
        <v>815</v>
      </c>
      <c r="B567">
        <v>334.69390049999998</v>
      </c>
      <c r="C567">
        <v>-36.801859999999998</v>
      </c>
      <c r="D567">
        <v>4765</v>
      </c>
      <c r="E567">
        <v>126.51768927382</v>
      </c>
      <c r="F567">
        <v>49.4</v>
      </c>
      <c r="G567" t="s">
        <v>261</v>
      </c>
      <c r="I567" t="str">
        <f t="shared" si="25"/>
        <v>IC5186</v>
      </c>
      <c r="J567" s="4">
        <f t="shared" si="27"/>
        <v>1.5883333333333333E-2</v>
      </c>
      <c r="K567" t="str">
        <f t="shared" si="26"/>
        <v>Sb</v>
      </c>
    </row>
    <row r="568" spans="1:11">
      <c r="A568" t="s">
        <v>816</v>
      </c>
      <c r="B568">
        <v>335.61445800000001</v>
      </c>
      <c r="C568">
        <v>36.209829999999997</v>
      </c>
      <c r="D568">
        <v>5264</v>
      </c>
      <c r="E568">
        <v>148.64534173710899</v>
      </c>
      <c r="F568">
        <v>53.4</v>
      </c>
      <c r="G568" t="s">
        <v>235</v>
      </c>
      <c r="I568" t="str">
        <f t="shared" si="25"/>
        <v>NGC7265</v>
      </c>
      <c r="J568" s="4">
        <f t="shared" si="27"/>
        <v>1.7546666666666665E-2</v>
      </c>
      <c r="K568" t="str">
        <f t="shared" si="26"/>
        <v>E-SO</v>
      </c>
    </row>
    <row r="569" spans="1:11">
      <c r="A569" t="s">
        <v>817</v>
      </c>
      <c r="B569">
        <v>336.61472850000001</v>
      </c>
      <c r="C569">
        <v>16.147870000000001</v>
      </c>
      <c r="D569">
        <v>1945</v>
      </c>
      <c r="E569">
        <v>120.823460563425</v>
      </c>
      <c r="F569">
        <v>58.6</v>
      </c>
      <c r="G569" t="s">
        <v>239</v>
      </c>
      <c r="I569" t="str">
        <f t="shared" si="25"/>
        <v>NGC7280</v>
      </c>
      <c r="J569" s="4">
        <f t="shared" si="27"/>
        <v>6.4833333333333331E-3</v>
      </c>
      <c r="K569" t="str">
        <f t="shared" si="26"/>
        <v>S0-a</v>
      </c>
    </row>
    <row r="570" spans="1:11">
      <c r="A570" t="s">
        <v>818</v>
      </c>
      <c r="B570">
        <v>337.15559400000001</v>
      </c>
      <c r="C570">
        <v>-24.841750000000001</v>
      </c>
      <c r="D570">
        <v>4316</v>
      </c>
      <c r="E570">
        <v>160.75008960531699</v>
      </c>
      <c r="F570">
        <v>59.9</v>
      </c>
      <c r="G570" t="s">
        <v>301</v>
      </c>
      <c r="I570" t="str">
        <f t="shared" si="25"/>
        <v>NGC7285</v>
      </c>
      <c r="J570" s="4">
        <f t="shared" si="27"/>
        <v>1.4386666666666667E-2</v>
      </c>
      <c r="K570" t="str">
        <f t="shared" si="26"/>
        <v>SBa</v>
      </c>
    </row>
    <row r="571" spans="1:11">
      <c r="A571" t="s">
        <v>819</v>
      </c>
      <c r="B571">
        <v>338.54497800000001</v>
      </c>
      <c r="C571">
        <v>32.861199999999997</v>
      </c>
      <c r="D571">
        <v>968</v>
      </c>
      <c r="E571">
        <v>161.120674169468</v>
      </c>
      <c r="F571">
        <v>28.7</v>
      </c>
      <c r="G571" t="s">
        <v>255</v>
      </c>
      <c r="I571" t="str">
        <f t="shared" si="25"/>
        <v>UGC12082</v>
      </c>
      <c r="J571" s="4">
        <f t="shared" si="27"/>
        <v>3.2266666666666667E-3</v>
      </c>
      <c r="K571" t="str">
        <f t="shared" si="26"/>
        <v>SABm</v>
      </c>
    </row>
    <row r="572" spans="1:11">
      <c r="A572" t="s">
        <v>820</v>
      </c>
      <c r="B572">
        <v>338.58567449999998</v>
      </c>
      <c r="C572">
        <v>-10.35699</v>
      </c>
      <c r="D572">
        <v>3969</v>
      </c>
      <c r="E572">
        <v>124.78178944377601</v>
      </c>
      <c r="F572">
        <v>26.9</v>
      </c>
      <c r="G572" t="s">
        <v>244</v>
      </c>
      <c r="I572" t="str">
        <f t="shared" si="25"/>
        <v>NGC7309</v>
      </c>
      <c r="J572" s="4">
        <f t="shared" si="27"/>
        <v>1.323E-2</v>
      </c>
      <c r="K572" t="str">
        <f t="shared" si="26"/>
        <v>SABc</v>
      </c>
    </row>
    <row r="573" spans="1:11">
      <c r="A573" t="s">
        <v>821</v>
      </c>
      <c r="B573">
        <v>338.993334</v>
      </c>
      <c r="C573">
        <v>33.966030000000003</v>
      </c>
      <c r="D573">
        <v>5937</v>
      </c>
      <c r="E573">
        <v>142.282422339699</v>
      </c>
      <c r="F573">
        <v>58.4</v>
      </c>
      <c r="G573" t="s">
        <v>349</v>
      </c>
      <c r="I573" t="str">
        <f t="shared" si="25"/>
        <v>NGC7318B</v>
      </c>
      <c r="J573" s="4">
        <f t="shared" si="27"/>
        <v>1.9789999999999999E-2</v>
      </c>
      <c r="K573" t="str">
        <f t="shared" si="26"/>
        <v>SBbc</v>
      </c>
    </row>
    <row r="574" spans="1:11">
      <c r="A574" t="s">
        <v>822</v>
      </c>
      <c r="B574">
        <v>339.01420200000001</v>
      </c>
      <c r="C574">
        <v>33.948160000000001</v>
      </c>
      <c r="D574">
        <v>946</v>
      </c>
      <c r="E574">
        <v>153.16205898880301</v>
      </c>
      <c r="F574">
        <v>57.9</v>
      </c>
      <c r="G574" t="s">
        <v>269</v>
      </c>
      <c r="I574" t="str">
        <f t="shared" si="25"/>
        <v>NGC7320</v>
      </c>
      <c r="J574" s="4">
        <f t="shared" si="27"/>
        <v>3.1533333333333335E-3</v>
      </c>
      <c r="K574" t="str">
        <f t="shared" si="26"/>
        <v>Scd</v>
      </c>
    </row>
    <row r="575" spans="1:11">
      <c r="A575" t="s">
        <v>823</v>
      </c>
      <c r="B575">
        <v>339.14585699999998</v>
      </c>
      <c r="C575">
        <v>-2.9067400000000001</v>
      </c>
      <c r="D575">
        <v>1691</v>
      </c>
      <c r="E575">
        <v>142.939159686696</v>
      </c>
      <c r="F575">
        <v>38.4</v>
      </c>
      <c r="G575" t="s">
        <v>221</v>
      </c>
      <c r="I575" t="str">
        <f t="shared" si="25"/>
        <v>PGC069293</v>
      </c>
      <c r="J575" s="4">
        <f t="shared" si="27"/>
        <v>5.6366666666666666E-3</v>
      </c>
      <c r="K575" t="str">
        <f t="shared" si="26"/>
        <v>Sm</v>
      </c>
    </row>
    <row r="576" spans="1:11">
      <c r="A576" t="s">
        <v>824</v>
      </c>
      <c r="B576">
        <v>340.81555350000002</v>
      </c>
      <c r="C576">
        <v>-39.867629999999998</v>
      </c>
      <c r="D576">
        <v>1976</v>
      </c>
      <c r="E576">
        <v>135.878664423147</v>
      </c>
      <c r="F576">
        <v>34.5</v>
      </c>
      <c r="G576" t="s">
        <v>269</v>
      </c>
      <c r="I576" t="str">
        <f t="shared" si="25"/>
        <v>ESO345-046</v>
      </c>
      <c r="J576" s="4">
        <f t="shared" si="27"/>
        <v>6.5866666666666669E-3</v>
      </c>
      <c r="K576" t="str">
        <f t="shared" si="26"/>
        <v>Scd</v>
      </c>
    </row>
    <row r="577" spans="1:11">
      <c r="A577" t="s">
        <v>825</v>
      </c>
      <c r="B577">
        <v>341.51549999999997</v>
      </c>
      <c r="C577">
        <v>-11.00117</v>
      </c>
      <c r="D577">
        <v>2640</v>
      </c>
      <c r="E577">
        <v>125.35778299137699</v>
      </c>
      <c r="F577">
        <v>25.2</v>
      </c>
      <c r="G577" t="s">
        <v>239</v>
      </c>
      <c r="I577" t="str">
        <f t="shared" si="25"/>
        <v>NGC7371</v>
      </c>
      <c r="J577" s="4">
        <f t="shared" si="27"/>
        <v>8.8000000000000005E-3</v>
      </c>
      <c r="K577" t="str">
        <f t="shared" si="26"/>
        <v>S0-a</v>
      </c>
    </row>
    <row r="578" spans="1:11">
      <c r="A578" t="s">
        <v>826</v>
      </c>
      <c r="B578">
        <v>344.22628500000002</v>
      </c>
      <c r="C578">
        <v>-37.347389999999997</v>
      </c>
      <c r="D578">
        <v>1633</v>
      </c>
      <c r="E578">
        <v>142.939159686696</v>
      </c>
      <c r="F578">
        <v>36.1</v>
      </c>
      <c r="G578" t="s">
        <v>223</v>
      </c>
      <c r="I578" t="str">
        <f t="shared" si="25"/>
        <v>NGC7421</v>
      </c>
      <c r="J578" s="4">
        <f t="shared" si="27"/>
        <v>5.443333333333333E-3</v>
      </c>
      <c r="K578" t="str">
        <f t="shared" si="26"/>
        <v>Sbc</v>
      </c>
    </row>
    <row r="579" spans="1:11">
      <c r="A579" t="s">
        <v>827</v>
      </c>
      <c r="B579">
        <v>344.45629200000002</v>
      </c>
      <c r="C579">
        <v>-65.038560000000004</v>
      </c>
      <c r="D579">
        <v>2941</v>
      </c>
      <c r="E579">
        <v>132.48027845373801</v>
      </c>
      <c r="F579">
        <v>52</v>
      </c>
      <c r="G579" t="s">
        <v>378</v>
      </c>
      <c r="I579" t="str">
        <f t="shared" ref="I579:I616" si="28">TRIM(A579)</f>
        <v>NGC7417</v>
      </c>
      <c r="J579" s="4">
        <f t="shared" si="27"/>
        <v>9.803333333333334E-3</v>
      </c>
      <c r="K579" t="str">
        <f t="shared" ref="K579:K616" si="29">TRIM(G579)</f>
        <v>SBab</v>
      </c>
    </row>
    <row r="580" spans="1:11">
      <c r="A580" t="s">
        <v>828</v>
      </c>
      <c r="B580">
        <v>349.50560999999999</v>
      </c>
      <c r="C580">
        <v>-4.6503399999999999</v>
      </c>
      <c r="D580">
        <v>3432</v>
      </c>
      <c r="E580">
        <v>152.80982153069601</v>
      </c>
      <c r="F580">
        <v>46.7</v>
      </c>
      <c r="G580" t="s">
        <v>239</v>
      </c>
      <c r="I580" t="str">
        <f t="shared" si="28"/>
        <v>NGC7585</v>
      </c>
      <c r="J580" s="4">
        <f t="shared" si="27"/>
        <v>1.1440000000000001E-2</v>
      </c>
      <c r="K580" t="str">
        <f t="shared" si="29"/>
        <v>S0-a</v>
      </c>
    </row>
    <row r="581" spans="1:11">
      <c r="A581" t="s">
        <v>829</v>
      </c>
      <c r="B581">
        <v>350.06050049999999</v>
      </c>
      <c r="C581">
        <v>8.2062799999999996</v>
      </c>
      <c r="D581">
        <v>3800</v>
      </c>
      <c r="E581">
        <v>151.75787878702599</v>
      </c>
      <c r="F581">
        <v>57.2</v>
      </c>
      <c r="G581" t="s">
        <v>246</v>
      </c>
      <c r="I581" t="str">
        <f t="shared" si="28"/>
        <v>NGC7619</v>
      </c>
      <c r="J581" s="4">
        <f t="shared" si="27"/>
        <v>1.2666666666666666E-2</v>
      </c>
      <c r="K581" t="str">
        <f t="shared" si="29"/>
        <v>E</v>
      </c>
    </row>
    <row r="582" spans="1:11">
      <c r="A582" t="s">
        <v>830</v>
      </c>
      <c r="B582">
        <v>350.177166</v>
      </c>
      <c r="C582">
        <v>8.21706</v>
      </c>
      <c r="D582">
        <v>3438</v>
      </c>
      <c r="E582">
        <v>150.020722360652</v>
      </c>
      <c r="F582">
        <v>47</v>
      </c>
      <c r="G582" t="s">
        <v>246</v>
      </c>
      <c r="I582" t="str">
        <f t="shared" si="28"/>
        <v>NGC7626</v>
      </c>
      <c r="J582" s="4">
        <f t="shared" si="27"/>
        <v>1.146E-2</v>
      </c>
      <c r="K582" t="str">
        <f t="shared" si="29"/>
        <v>E</v>
      </c>
    </row>
    <row r="583" spans="1:11">
      <c r="A583" t="s">
        <v>831</v>
      </c>
      <c r="B583">
        <v>350.76358349999998</v>
      </c>
      <c r="C583">
        <v>-67.653750000000002</v>
      </c>
      <c r="D583">
        <v>3485</v>
      </c>
      <c r="E583">
        <v>132.17560432726</v>
      </c>
      <c r="F583">
        <v>58.9</v>
      </c>
      <c r="G583" t="s">
        <v>239</v>
      </c>
      <c r="I583" t="str">
        <f t="shared" si="28"/>
        <v>NGC7633</v>
      </c>
      <c r="J583" s="4">
        <f t="shared" si="27"/>
        <v>1.1616666666666668E-2</v>
      </c>
      <c r="K583" t="str">
        <f t="shared" si="29"/>
        <v>S0-a</v>
      </c>
    </row>
    <row r="584" spans="1:11">
      <c r="A584" t="s">
        <v>832</v>
      </c>
      <c r="B584">
        <v>351.61536150000001</v>
      </c>
      <c r="C584">
        <v>-81.911829999999995</v>
      </c>
      <c r="D584">
        <v>3433</v>
      </c>
      <c r="E584">
        <v>125.06945463369</v>
      </c>
      <c r="F584">
        <v>29.4</v>
      </c>
      <c r="G584" t="s">
        <v>230</v>
      </c>
      <c r="I584" t="str">
        <f t="shared" si="28"/>
        <v>NGC7637</v>
      </c>
      <c r="J584" s="4">
        <f t="shared" si="27"/>
        <v>1.1443333333333333E-2</v>
      </c>
      <c r="K584" t="str">
        <f t="shared" si="29"/>
        <v>Sc</v>
      </c>
    </row>
    <row r="585" spans="1:11">
      <c r="A585" t="s">
        <v>833</v>
      </c>
      <c r="B585">
        <v>352.1809275</v>
      </c>
      <c r="C585">
        <v>-41.333390000000001</v>
      </c>
      <c r="D585">
        <v>1315</v>
      </c>
      <c r="E585">
        <v>172.64390147213601</v>
      </c>
      <c r="F585">
        <v>24.9</v>
      </c>
      <c r="G585" t="s">
        <v>223</v>
      </c>
      <c r="I585" t="str">
        <f t="shared" si="28"/>
        <v>IC5325</v>
      </c>
      <c r="J585" s="4">
        <f t="shared" si="27"/>
        <v>4.3833333333333337E-3</v>
      </c>
      <c r="K585" t="str">
        <f t="shared" si="29"/>
        <v>Sbc</v>
      </c>
    </row>
    <row r="586" spans="1:11">
      <c r="A586" t="s">
        <v>834</v>
      </c>
      <c r="B586">
        <v>354.0588285</v>
      </c>
      <c r="C586">
        <v>2.1550199999999999</v>
      </c>
      <c r="D586">
        <v>2798</v>
      </c>
      <c r="E586">
        <v>130.66260413048499</v>
      </c>
      <c r="F586">
        <v>45.1</v>
      </c>
      <c r="G586" t="s">
        <v>261</v>
      </c>
      <c r="I586" t="str">
        <f t="shared" si="28"/>
        <v>NGC7714</v>
      </c>
      <c r="J586" s="4">
        <f t="shared" si="27"/>
        <v>9.3266666666666671E-3</v>
      </c>
      <c r="K586" t="str">
        <f t="shared" si="29"/>
        <v>Sb</v>
      </c>
    </row>
    <row r="587" spans="1:11">
      <c r="A587" t="s">
        <v>835</v>
      </c>
      <c r="B587">
        <v>354.34975350000002</v>
      </c>
      <c r="C587">
        <v>0.39167000000000002</v>
      </c>
      <c r="D587">
        <v>2673</v>
      </c>
      <c r="E587">
        <v>164.87365316867999</v>
      </c>
      <c r="F587">
        <v>58.7</v>
      </c>
      <c r="G587" t="s">
        <v>255</v>
      </c>
      <c r="I587" t="str">
        <f t="shared" si="28"/>
        <v>UGC12709</v>
      </c>
      <c r="J587" s="4">
        <f t="shared" si="27"/>
        <v>8.9099999999999995E-3</v>
      </c>
      <c r="K587" t="str">
        <f t="shared" si="29"/>
        <v>SABm</v>
      </c>
    </row>
    <row r="588" spans="1:11">
      <c r="A588" t="s">
        <v>836</v>
      </c>
      <c r="B588">
        <v>354.671673</v>
      </c>
      <c r="C588">
        <v>15.954660000000001</v>
      </c>
      <c r="D588">
        <v>4075</v>
      </c>
      <c r="E588">
        <v>126.51768927382</v>
      </c>
      <c r="F588">
        <v>44.9</v>
      </c>
      <c r="G588" t="s">
        <v>239</v>
      </c>
      <c r="I588" t="str">
        <f t="shared" si="28"/>
        <v>NGC7722</v>
      </c>
      <c r="J588" s="4">
        <f t="shared" si="27"/>
        <v>1.3583333333333333E-2</v>
      </c>
      <c r="K588" t="str">
        <f t="shared" si="29"/>
        <v>S0-a</v>
      </c>
    </row>
    <row r="589" spans="1:11">
      <c r="A589" t="s">
        <v>837</v>
      </c>
      <c r="B589">
        <v>355.16583300000002</v>
      </c>
      <c r="C589">
        <v>26.23611</v>
      </c>
      <c r="D589">
        <v>862</v>
      </c>
      <c r="E589">
        <v>163.73866301336199</v>
      </c>
      <c r="F589">
        <v>26.6</v>
      </c>
      <c r="G589" t="s">
        <v>255</v>
      </c>
      <c r="I589" t="str">
        <f t="shared" si="28"/>
        <v>UGC12732</v>
      </c>
      <c r="J589" s="4">
        <f t="shared" si="27"/>
        <v>2.8733333333333332E-3</v>
      </c>
      <c r="K589" t="str">
        <f t="shared" si="29"/>
        <v>SABm</v>
      </c>
    </row>
    <row r="590" spans="1:11">
      <c r="A590" t="s">
        <v>838</v>
      </c>
      <c r="B590">
        <v>356.24677050000003</v>
      </c>
      <c r="C590">
        <v>-42.90963</v>
      </c>
      <c r="D590">
        <v>2890</v>
      </c>
      <c r="E590">
        <v>148.98797977443201</v>
      </c>
      <c r="F590">
        <v>37.9</v>
      </c>
      <c r="G590" t="s">
        <v>235</v>
      </c>
      <c r="I590" t="str">
        <f t="shared" si="28"/>
        <v>NGC7744</v>
      </c>
      <c r="J590" s="4">
        <f t="shared" si="27"/>
        <v>9.633333333333334E-3</v>
      </c>
      <c r="K590" t="str">
        <f t="shared" si="29"/>
        <v>E-SO</v>
      </c>
    </row>
    <row r="591" spans="1:11">
      <c r="A591" t="s">
        <v>839</v>
      </c>
      <c r="B591">
        <v>356.55074999999999</v>
      </c>
      <c r="C591">
        <v>33.370359999999998</v>
      </c>
      <c r="D591">
        <v>5084</v>
      </c>
      <c r="E591">
        <v>145.93225304217401</v>
      </c>
      <c r="F591">
        <v>36.9</v>
      </c>
      <c r="G591" t="s">
        <v>237</v>
      </c>
      <c r="I591" t="str">
        <f t="shared" si="28"/>
        <v>UGC12776</v>
      </c>
      <c r="J591" s="4">
        <f t="shared" si="27"/>
        <v>1.6946666666666665E-2</v>
      </c>
      <c r="K591" t="str">
        <f t="shared" si="29"/>
        <v>SBb</v>
      </c>
    </row>
    <row r="592" spans="1:11">
      <c r="A592" t="s">
        <v>840</v>
      </c>
      <c r="B592">
        <v>358.4748735</v>
      </c>
      <c r="C592">
        <v>7.9704600000000001</v>
      </c>
      <c r="D592">
        <v>5409</v>
      </c>
      <c r="E592">
        <v>145.93225304217401</v>
      </c>
      <c r="F592">
        <v>57.4</v>
      </c>
      <c r="G592" t="s">
        <v>261</v>
      </c>
      <c r="I592" t="str">
        <f t="shared" si="28"/>
        <v>NGC7782</v>
      </c>
      <c r="J592" s="4">
        <f t="shared" si="27"/>
        <v>1.8030000000000001E-2</v>
      </c>
      <c r="K592" t="str">
        <f t="shared" si="29"/>
        <v>Sb</v>
      </c>
    </row>
    <row r="593" spans="1:11">
      <c r="A593" t="s">
        <v>841</v>
      </c>
      <c r="B593">
        <v>359.74917599999998</v>
      </c>
      <c r="C593">
        <v>-55.458379999999998</v>
      </c>
      <c r="D593">
        <v>3099</v>
      </c>
      <c r="E593">
        <v>163.73866301336199</v>
      </c>
      <c r="F593">
        <v>37.799999999999997</v>
      </c>
      <c r="G593" t="s">
        <v>246</v>
      </c>
      <c r="I593" t="str">
        <f t="shared" si="28"/>
        <v>NGC7796</v>
      </c>
      <c r="J593" s="4">
        <f t="shared" si="27"/>
        <v>1.0330000000000001E-2</v>
      </c>
      <c r="K593" t="str">
        <f t="shared" si="29"/>
        <v>E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B2" sqref="B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CONCATENATE('2012-10-04-GalaxyDetails'!C1, "e")</f>
        <v>PGC1211883e</v>
      </c>
      <c r="E2" t="str">
        <f>'2012-10-04-GalaxyDetails'!D1</f>
        <v>Unk</v>
      </c>
      <c r="F2" t="str">
        <f>CONCATENATE("/home/ec2-user/galaxies/POGSSNR_PS1only_",'2012-10-04-GalaxyDetails'!C1,".fits")</f>
        <v>/home/ec2-user/galaxies/POGSSNR_PS1only_PGC1211883.fits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CONCATENATE('2012-10-04-GalaxyDetails'!C2, "e")</f>
        <v>PGC1071534e</v>
      </c>
      <c r="E3" t="str">
        <f>'2012-10-04-GalaxyDetails'!D2</f>
        <v>S0-a</v>
      </c>
      <c r="F3" t="str">
        <f>CONCATENATE("/home/ec2-user/galaxies/POGSSNR_PS1only_",'2012-10-04-GalaxyDetails'!C2,".fits")</f>
        <v>/home/ec2-user/galaxies/POGSSNR_PS1only_PGC1071534.fits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CONCATENATE('2012-10-04-GalaxyDetails'!C3, "e")</f>
        <v>PGC1136122e</v>
      </c>
      <c r="E4" t="str">
        <f>'2012-10-04-GalaxyDetails'!D3</f>
        <v>S?</v>
      </c>
      <c r="F4" t="str">
        <f>CONCATENATE("/home/ec2-user/galaxies/POGSSNR_PS1only_",'2012-10-04-GalaxyDetails'!C3,".fits")</f>
        <v>/home/ec2-user/galaxies/POGSSNR_PS1only_PGC1136122.fits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CONCATENATE('2012-10-04-GalaxyDetails'!C4, "e")</f>
        <v>PGC1115312e</v>
      </c>
      <c r="E5" t="str">
        <f>'2012-10-04-GalaxyDetails'!D4</f>
        <v>S?</v>
      </c>
      <c r="F5" t="str">
        <f>CONCATENATE("/home/ec2-user/galaxies/POGSSNR_PS1only_",'2012-10-04-GalaxyDetails'!C4,".fits")</f>
        <v>/home/ec2-user/galaxies/POGSSNR_PS1only_PGC1115312.fits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CONCATENATE('2012-10-04-GalaxyDetails'!C5, "e")</f>
        <v>PGC191062e</v>
      </c>
      <c r="E6" t="str">
        <f>'2012-10-04-GalaxyDetails'!D5</f>
        <v>S?</v>
      </c>
      <c r="F6" t="str">
        <f>CONCATENATE("/home/ec2-user/galaxies/POGSSNR_PS1only_",'2012-10-04-GalaxyDetails'!C5,".fits")</f>
        <v>/home/ec2-user/galaxies/POGSSNR_PS1only_PGC191062.fits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CONCATENATE('2012-10-04-GalaxyDetails'!C6, "e")</f>
        <v>PGC170383e</v>
      </c>
      <c r="E7" t="str">
        <f>'2012-10-04-GalaxyDetails'!D6</f>
        <v>E</v>
      </c>
      <c r="F7" t="str">
        <f>CONCATENATE("/home/ec2-user/galaxies/POGSSNR_PS1only_",'2012-10-04-GalaxyDetails'!C6,".fits")</f>
        <v>/home/ec2-user/galaxies/POGSSNR_PS1only_PGC170383.fits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CONCATENATE('2012-10-04-GalaxyDetails'!C7, "e")</f>
        <v>PGC067849e</v>
      </c>
      <c r="E8" t="str">
        <f>'2012-10-04-GalaxyDetails'!D7</f>
        <v>E</v>
      </c>
      <c r="F8" t="str">
        <f>CONCATENATE("/home/ec2-user/galaxies/POGSSNR_PS1only_",'2012-10-04-GalaxyDetails'!C7,".fits")</f>
        <v>/home/ec2-user/galaxies/POGSSNR_PS1only_PGC067849.fits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CONCATENATE('2012-10-04-GalaxyDetails'!C8, "e")</f>
        <v>PGC091724e</v>
      </c>
      <c r="E9" t="str">
        <f>'2012-10-04-GalaxyDetails'!D8</f>
        <v>Sd</v>
      </c>
      <c r="F9" t="str">
        <f>CONCATENATE("/home/ec2-user/galaxies/POGSSNR_PS1only_",'2012-10-04-GalaxyDetails'!C8,".fits")</f>
        <v>/home/ec2-user/galaxies/POGSSNR_PS1only_PGC091724.fits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CONCATENATE('2012-10-04-GalaxyDetails'!C9, "e")</f>
        <v>PGC1094258e</v>
      </c>
      <c r="E10" t="str">
        <f>'2012-10-04-GalaxyDetails'!D9</f>
        <v>E?</v>
      </c>
      <c r="F10" t="str">
        <f>CONCATENATE("/home/ec2-user/galaxies/POGSSNR_PS1only_",'2012-10-04-GalaxyDetails'!C9,".fits")</f>
        <v>/home/ec2-user/galaxies/POGSSNR_PS1only_PGC1094258.fits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CONCATENATE('2012-10-04-GalaxyDetails'!C10, "e")</f>
        <v>PGC1227505e</v>
      </c>
      <c r="E11" t="str">
        <f>'2012-10-04-GalaxyDetails'!D10</f>
        <v>Unk</v>
      </c>
      <c r="F11" t="str">
        <f>CONCATENATE("/home/ec2-user/galaxies/POGSSNR_PS1only_",'2012-10-04-GalaxyDetails'!C10,".fits")</f>
        <v>/home/ec2-user/galaxies/POGSSNR_PS1only_PGC1227505.fits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CONCATENATE('2012-10-04-GalaxyDetails'!C11, "e")</f>
        <v>PGC067858e</v>
      </c>
      <c r="E12" t="str">
        <f>'2012-10-04-GalaxyDetails'!D11</f>
        <v>Sb</v>
      </c>
      <c r="F12" t="str">
        <f>CONCATENATE("/home/ec2-user/galaxies/POGSSNR_PS1only_",'2012-10-04-GalaxyDetails'!C11,".fits")</f>
        <v>/home/ec2-user/galaxies/POGSSNR_PS1only_PGC067858.fits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CONCATENATE('2012-10-04-GalaxyDetails'!C12, "e")</f>
        <v>NGC7181e</v>
      </c>
      <c r="E13" t="str">
        <f>'2012-10-04-GalaxyDetails'!D12</f>
        <v>S0</v>
      </c>
      <c r="F13" t="str">
        <f>CONCATENATE("/home/ec2-user/galaxies/POGSSNR_PS1only_",'2012-10-04-GalaxyDetails'!C12,".fits")</f>
        <v>/home/ec2-user/galaxies/POGSSNR_PS1only_NGC7181.fits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CONCATENATE('2012-10-04-GalaxyDetails'!C13, "e")</f>
        <v>PGC191147e</v>
      </c>
      <c r="E14" t="str">
        <f>'2012-10-04-GalaxyDetails'!D13</f>
        <v>S?</v>
      </c>
      <c r="F14" t="str">
        <f>CONCATENATE("/home/ec2-user/galaxies/POGSSNR_PS1only_",'2012-10-04-GalaxyDetails'!C13,".fits")</f>
        <v>/home/ec2-user/galaxies/POGSSNR_PS1only_PGC191147.fits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CONCATENATE('2012-10-04-GalaxyDetails'!C14, "e")</f>
        <v>NGC7182e</v>
      </c>
      <c r="E15" t="str">
        <f>'2012-10-04-GalaxyDetails'!D14</f>
        <v>S0-a</v>
      </c>
      <c r="F15" t="str">
        <f>CONCATENATE("/home/ec2-user/galaxies/POGSSNR_PS1only_",'2012-10-04-GalaxyDetails'!C14,".fits")</f>
        <v>/home/ec2-user/galaxies/POGSSNR_PS1only_NGC7182.fits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CONCATENATE('2012-10-04-GalaxyDetails'!C15, "e")</f>
        <v>PGC1162816e</v>
      </c>
      <c r="E16" t="str">
        <f>'2012-10-04-GalaxyDetails'!D15</f>
        <v>S?</v>
      </c>
      <c r="F16" t="str">
        <f>CONCATENATE("/home/ec2-user/galaxies/POGSSNR_PS1only_",'2012-10-04-GalaxyDetails'!C15,".fits")</f>
        <v>/home/ec2-user/galaxies/POGSSNR_PS1only_PGC1162816.fits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CONCATENATE('2012-10-04-GalaxyDetails'!C16, "e")</f>
        <v>PGC1092847e</v>
      </c>
      <c r="E17" t="str">
        <f>'2012-10-04-GalaxyDetails'!D16</f>
        <v>S?</v>
      </c>
      <c r="F17" t="str">
        <f>CONCATENATE("/home/ec2-user/galaxies/POGSSNR_PS1only_",'2012-10-04-GalaxyDetails'!C16,".fits")</f>
        <v>/home/ec2-user/galaxies/POGSSNR_PS1only_PGC1092847.fits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CONCATENATE('2012-10-04-GalaxyDetails'!C17, "e")</f>
        <v>UGC11876e</v>
      </c>
      <c r="E18" t="str">
        <f>'2012-10-04-GalaxyDetails'!D17</f>
        <v>Sc</v>
      </c>
      <c r="F18" t="str">
        <f>CONCATENATE("/home/ec2-user/galaxies/POGSSNR_PS1only_",'2012-10-04-GalaxyDetails'!C17,".fits")</f>
        <v>/home/ec2-user/galaxies/POGSSNR_PS1only_UGC11876.fits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CONCATENATE('2012-10-04-GalaxyDetails'!C18, "e")</f>
        <v>NGC7189e</v>
      </c>
      <c r="E19" t="str">
        <f>'2012-10-04-GalaxyDetails'!D18</f>
        <v>SBb</v>
      </c>
      <c r="F19" t="str">
        <f>CONCATENATE("/home/ec2-user/galaxies/POGSSNR_PS1only_",'2012-10-04-GalaxyDetails'!C18,".fits")</f>
        <v>/home/ec2-user/galaxies/POGSSNR_PS1only_NGC7189.fits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CONCATENATE('2012-10-04-GalaxyDetails'!C19, "e")</f>
        <v>IC1425e</v>
      </c>
      <c r="E20" t="str">
        <f>'2012-10-04-GalaxyDetails'!D19</f>
        <v>E</v>
      </c>
      <c r="F20" t="str">
        <f>CONCATENATE("/home/ec2-user/galaxies/POGSSNR_PS1only_",'2012-10-04-GalaxyDetails'!C19,".fits")</f>
        <v>/home/ec2-user/galaxies/POGSSNR_PS1only_IC1425.fits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CONCATENATE('2012-10-04-GalaxyDetails'!C20, "e")</f>
        <v>PGC191161e</v>
      </c>
      <c r="E21" t="str">
        <f>'2012-10-04-GalaxyDetails'!D20</f>
        <v>S0-a</v>
      </c>
      <c r="F21" t="str">
        <f>CONCATENATE("/home/ec2-user/galaxies/POGSSNR_PS1only_",'2012-10-04-GalaxyDetails'!C20,".fits")</f>
        <v>/home/ec2-user/galaxies/POGSSNR_PS1only_PGC191161.fits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CONCATENATE('2012-10-04-GalaxyDetails'!C21, "e")</f>
        <v>PGC067958e</v>
      </c>
      <c r="E22" t="str">
        <f>'2012-10-04-GalaxyDetails'!D21</f>
        <v>Sa</v>
      </c>
      <c r="F22" t="str">
        <f>CONCATENATE("/home/ec2-user/galaxies/POGSSNR_PS1only_",'2012-10-04-GalaxyDetails'!C21,".fits")</f>
        <v>/home/ec2-user/galaxies/POGSSNR_PS1only_PGC067958.fits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CONCATENATE('2012-10-04-GalaxyDetails'!C22, "e")</f>
        <v>PGC1069967e</v>
      </c>
      <c r="E23" t="str">
        <f>'2012-10-04-GalaxyDetails'!D22</f>
        <v>S?</v>
      </c>
      <c r="F23" t="str">
        <f>CONCATENATE("/home/ec2-user/galaxies/POGSSNR_PS1only_",'2012-10-04-GalaxyDetails'!C22,".fits")</f>
        <v>/home/ec2-user/galaxies/POGSSNR_PS1only_PGC1069967.fits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CONCATENATE('2012-10-04-GalaxyDetails'!C23, "e")</f>
        <v>PGC067969e</v>
      </c>
      <c r="E24" t="str">
        <f>'2012-10-04-GalaxyDetails'!D23</f>
        <v>Sbc</v>
      </c>
      <c r="F24" t="str">
        <f>CONCATENATE("/home/ec2-user/galaxies/POGSSNR_PS1only_",'2012-10-04-GalaxyDetails'!C23,".fits")</f>
        <v>/home/ec2-user/galaxies/POGSSNR_PS1only_PGC067969.fits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CONCATENATE('2012-10-04-GalaxyDetails'!C24, "e")</f>
        <v>PGC1237767e</v>
      </c>
      <c r="E25" t="str">
        <f>'2012-10-04-GalaxyDetails'!D24</f>
        <v>S?</v>
      </c>
      <c r="F25" t="str">
        <f>CONCATENATE("/home/ec2-user/galaxies/POGSSNR_PS1only_",'2012-10-04-GalaxyDetails'!C24,".fits")</f>
        <v>/home/ec2-user/galaxies/POGSSNR_PS1only_PGC1237767.fits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CONCATENATE('2012-10-04-GalaxyDetails'!C25, "e")</f>
        <v>PGC067982e</v>
      </c>
      <c r="E26" t="str">
        <f>'2012-10-04-GalaxyDetails'!D25</f>
        <v>S0-a</v>
      </c>
      <c r="F26" t="str">
        <f>CONCATENATE("/home/ec2-user/galaxies/POGSSNR_PS1only_",'2012-10-04-GalaxyDetails'!C25,".fits")</f>
        <v>/home/ec2-user/galaxies/POGSSNR_PS1only_PGC067982.fits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CONCATENATE('2012-10-04-GalaxyDetails'!C26, "e")</f>
        <v>IC1428e</v>
      </c>
      <c r="E27" t="str">
        <f>'2012-10-04-GalaxyDetails'!D26</f>
        <v>S?</v>
      </c>
      <c r="F27" t="str">
        <f>CONCATENATE("/home/ec2-user/galaxies/POGSSNR_PS1only_",'2012-10-04-GalaxyDetails'!C26,".fits")</f>
        <v>/home/ec2-user/galaxies/POGSSNR_PS1only_IC1428.fits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CONCATENATE('2012-10-04-GalaxyDetails'!C27, "e")</f>
        <v>PGC091726e</v>
      </c>
      <c r="E28" t="str">
        <f>'2012-10-04-GalaxyDetails'!D27</f>
        <v>Sc</v>
      </c>
      <c r="F28" t="str">
        <f>CONCATENATE("/home/ec2-user/galaxies/POGSSNR_PS1only_",'2012-10-04-GalaxyDetails'!C27,".fits")</f>
        <v>/home/ec2-user/galaxies/POGSSNR_PS1only_PGC091726.fits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CONCATENATE('2012-10-04-GalaxyDetails'!C28, "e")</f>
        <v>PGC067998e</v>
      </c>
      <c r="E29" t="str">
        <f>'2012-10-04-GalaxyDetails'!D28</f>
        <v>S?</v>
      </c>
      <c r="F29" t="str">
        <f>CONCATENATE("/home/ec2-user/galaxies/POGSSNR_PS1only_",'2012-10-04-GalaxyDetails'!C28,".fits")</f>
        <v>/home/ec2-user/galaxies/POGSSNR_PS1only_PGC067998.fits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CONCATENATE('2012-10-04-GalaxyDetails'!C29, "e")</f>
        <v>SDSSJ220458.71-002752.1e</v>
      </c>
      <c r="E30" t="str">
        <f>'2012-10-04-GalaxyDetails'!D29</f>
        <v>Unk</v>
      </c>
      <c r="F30" t="str">
        <f>CONCATENATE("/home/ec2-user/galaxies/POGSSNR_PS1only_",'2012-10-04-GalaxyDetails'!C29,".fits")</f>
        <v>/home/ec2-user/galaxies/POGSSNR_PS1only_SDSSJ220458.71-002752.1.fits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CONCATENATE('2012-10-04-GalaxyDetails'!C30, "e")</f>
        <v>NGC7198e</v>
      </c>
      <c r="E31" t="str">
        <f>'2012-10-04-GalaxyDetails'!D30</f>
        <v>S0</v>
      </c>
      <c r="F31" t="str">
        <f>CONCATENATE("/home/ec2-user/galaxies/POGSSNR_PS1only_",'2012-10-04-GalaxyDetails'!C30,".fits")</f>
        <v>/home/ec2-user/galaxies/POGSSNR_PS1only_NGC7198.fits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CONCATENATE('2012-10-04-GalaxyDetails'!C31, "e")</f>
        <v>PGC191315e</v>
      </c>
      <c r="E32" t="str">
        <f>'2012-10-04-GalaxyDetails'!D31</f>
        <v>S0-a</v>
      </c>
      <c r="F32" t="str">
        <f>CONCATENATE("/home/ec2-user/galaxies/POGSSNR_PS1only_",'2012-10-04-GalaxyDetails'!C31,".fits")</f>
        <v>/home/ec2-user/galaxies/POGSSNR_PS1only_PGC191315.fits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CONCATENATE('2012-10-04-GalaxyDetails'!C32, "e")</f>
        <v>PGC191337e</v>
      </c>
      <c r="E33" t="str">
        <f>'2012-10-04-GalaxyDetails'!D32</f>
        <v>S?</v>
      </c>
      <c r="F33" t="str">
        <f>CONCATENATE("/home/ec2-user/galaxies/POGSSNR_PS1only_",'2012-10-04-GalaxyDetails'!C32,".fits")</f>
        <v>/home/ec2-user/galaxies/POGSSNR_PS1only_PGC191337.fits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CONCATENATE('2012-10-04-GalaxyDetails'!C33, "e")</f>
        <v>PGC1156494e</v>
      </c>
      <c r="E34" t="str">
        <f>'2012-10-04-GalaxyDetails'!D33</f>
        <v>S?</v>
      </c>
      <c r="F34" t="str">
        <f>CONCATENATE("/home/ec2-user/galaxies/POGSSNR_PS1only_",'2012-10-04-GalaxyDetails'!C33,".fits")</f>
        <v>/home/ec2-user/galaxies/POGSSNR_PS1only_PGC1156494.fits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CONCATENATE('2012-10-04-GalaxyDetails'!C34, "e")</f>
        <v>PGC1237186e</v>
      </c>
      <c r="E35" t="str">
        <f>'2012-10-04-GalaxyDetails'!D34</f>
        <v>S?</v>
      </c>
      <c r="F35" t="str">
        <f>CONCATENATE("/home/ec2-user/galaxies/POGSSNR_PS1only_",'2012-10-04-GalaxyDetails'!C34,".fits")</f>
        <v>/home/ec2-user/galaxies/POGSSNR_PS1only_PGC1237186.fits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CONCATENATE('2012-10-04-GalaxyDetails'!C35, "e")</f>
        <v>PGC1205930e</v>
      </c>
      <c r="E36" t="str">
        <f>'2012-10-04-GalaxyDetails'!D35</f>
        <v>S0-a</v>
      </c>
      <c r="F36" t="str">
        <f>CONCATENATE("/home/ec2-user/galaxies/POGSSNR_PS1only_",'2012-10-04-GalaxyDetails'!C35,".fits")</f>
        <v>/home/ec2-user/galaxies/POGSSNR_PS1only_PGC1205930.fits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CONCATENATE('2012-10-04-GalaxyDetails'!C36, "e")</f>
        <v>PGC068032e</v>
      </c>
      <c r="E37" t="str">
        <f>'2012-10-04-GalaxyDetails'!D36</f>
        <v>E?</v>
      </c>
      <c r="F37" t="str">
        <f>CONCATENATE("/home/ec2-user/galaxies/POGSSNR_PS1only_",'2012-10-04-GalaxyDetails'!C36,".fits")</f>
        <v>/home/ec2-user/galaxies/POGSSNR_PS1only_PGC068032.fits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CONCATENATE('2012-10-04-GalaxyDetails'!C37, "e")</f>
        <v>UGC11907e</v>
      </c>
      <c r="E38" t="str">
        <f>'2012-10-04-GalaxyDetails'!D37</f>
        <v>S0-a</v>
      </c>
      <c r="F38" t="str">
        <f>CONCATENATE("/home/ec2-user/galaxies/POGSSNR_PS1only_",'2012-10-04-GalaxyDetails'!C37,".fits")</f>
        <v>/home/ec2-user/galaxies/POGSSNR_PS1only_UGC11907.fits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CONCATENATE('2012-10-04-GalaxyDetails'!C38, "e")</f>
        <v>PGC1076535e</v>
      </c>
      <c r="E39" t="str">
        <f>'2012-10-04-GalaxyDetails'!D38</f>
        <v>S?</v>
      </c>
      <c r="F39" t="str">
        <f>CONCATENATE("/home/ec2-user/galaxies/POGSSNR_PS1only_",'2012-10-04-GalaxyDetails'!C38,".fits")</f>
        <v>/home/ec2-user/galaxies/POGSSNR_PS1only_PGC1076535.fits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CONCATENATE('2012-10-04-GalaxyDetails'!C39, "e")</f>
        <v>SDSSJ220634.97+000327.6e</v>
      </c>
      <c r="E40" t="str">
        <f>'2012-10-04-GalaxyDetails'!D39</f>
        <v>Unk</v>
      </c>
      <c r="F40" t="str">
        <f>CONCATENATE("/home/ec2-user/galaxies/POGSSNR_PS1only_",'2012-10-04-GalaxyDetails'!C39,".fits")</f>
        <v>/home/ec2-user/galaxies/POGSSNR_PS1only_SDSSJ220634.97+000327.6.fits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CONCATENATE('2012-10-04-GalaxyDetails'!C40, "e")</f>
        <v>PGC068042e</v>
      </c>
      <c r="E41" t="str">
        <f>'2012-10-04-GalaxyDetails'!D40</f>
        <v>S?</v>
      </c>
      <c r="F41" t="str">
        <f>CONCATENATE("/home/ec2-user/galaxies/POGSSNR_PS1only_",'2012-10-04-GalaxyDetails'!C40,".fits")</f>
        <v>/home/ec2-user/galaxies/POGSSNR_PS1only_PGC068042.fits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CONCATENATE('2012-10-04-GalaxyDetails'!C41, "e")</f>
        <v>PGC068072e</v>
      </c>
      <c r="E42" t="str">
        <f>'2012-10-04-GalaxyDetails'!D41</f>
        <v>S?</v>
      </c>
      <c r="F42" t="str">
        <f>CONCATENATE("/home/ec2-user/galaxies/POGSSNR_PS1only_",'2012-10-04-GalaxyDetails'!C41,".fits")</f>
        <v>/home/ec2-user/galaxies/POGSSNR_PS1only_PGC068072.fits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CONCATENATE('2012-10-04-GalaxyDetails'!C42, "e")</f>
        <v>PGC068095e</v>
      </c>
      <c r="E43" t="str">
        <f>'2012-10-04-GalaxyDetails'!D42</f>
        <v>SABb</v>
      </c>
      <c r="F43" t="str">
        <f>CONCATENATE("/home/ec2-user/galaxies/POGSSNR_PS1only_",'2012-10-04-GalaxyDetails'!C42,".fits")</f>
        <v>/home/ec2-user/galaxies/POGSSNR_PS1only_PGC068095.fits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CONCATENATE('2012-10-04-GalaxyDetails'!C43, "e")</f>
        <v>2MASXJ22080447+0108060e</v>
      </c>
      <c r="E44" t="str">
        <f>'2012-10-04-GalaxyDetails'!D43</f>
        <v>S?</v>
      </c>
      <c r="F44" t="str">
        <f>CONCATENATE("/home/ec2-user/galaxies/POGSSNR_PS1only_",'2012-10-04-GalaxyDetails'!C43,".fits")</f>
        <v>/home/ec2-user/galaxies/POGSSNR_PS1only_2MASXJ22080447+0108060.fits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CONCATENATE('2012-10-04-GalaxyDetails'!C44, "e")</f>
        <v>NGC7215e</v>
      </c>
      <c r="E45" t="str">
        <f>'2012-10-04-GalaxyDetails'!D44</f>
        <v>S0</v>
      </c>
      <c r="F45" t="str">
        <f>CONCATENATE("/home/ec2-user/galaxies/POGSSNR_PS1only_",'2012-10-04-GalaxyDetails'!C44,".fits")</f>
        <v>/home/ec2-user/galaxies/POGSSNR_PS1only_NGC7215.fits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CONCATENATE('2012-10-04-GalaxyDetails'!C45, "e")</f>
        <v>PGC1072442e</v>
      </c>
      <c r="E46" t="str">
        <f>'2012-10-04-GalaxyDetails'!D45</f>
        <v>E?</v>
      </c>
      <c r="F46" t="str">
        <f>CONCATENATE("/home/ec2-user/galaxies/POGSSNR_PS1only_",'2012-10-04-GalaxyDetails'!C45,".fits")</f>
        <v>/home/ec2-user/galaxies/POGSSNR_PS1only_PGC1072442.fits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CONCATENATE('2012-10-04-GalaxyDetails'!C46, "e")</f>
        <v>PGC1254476e</v>
      </c>
      <c r="E47" t="str">
        <f>'2012-10-04-GalaxyDetails'!D46</f>
        <v>S?</v>
      </c>
      <c r="F47" t="str">
        <f>CONCATENATE("/home/ec2-user/galaxies/POGSSNR_PS1only_",'2012-10-04-GalaxyDetails'!C46,".fits")</f>
        <v>/home/ec2-user/galaxies/POGSSNR_PS1only_PGC1254476.fits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CONCATENATE('2012-10-04-GalaxyDetails'!C47, "e")</f>
        <v>PGC1094054e</v>
      </c>
      <c r="E48" t="str">
        <f>'2012-10-04-GalaxyDetails'!D47</f>
        <v>S?</v>
      </c>
      <c r="F48" t="str">
        <f>CONCATENATE("/home/ec2-user/galaxies/POGSSNR_PS1only_",'2012-10-04-GalaxyDetails'!C47,".fits")</f>
        <v>/home/ec2-user/galaxies/POGSSNR_PS1only_PGC1094054.fits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CONCATENATE('2012-10-04-GalaxyDetails'!C48, "e")</f>
        <v>PGC1204485e</v>
      </c>
      <c r="E49" t="str">
        <f>'2012-10-04-GalaxyDetails'!D48</f>
        <v>S?</v>
      </c>
      <c r="F49" t="str">
        <f>CONCATENATE("/home/ec2-user/galaxies/POGSSNR_PS1only_",'2012-10-04-GalaxyDetails'!C48,".fits")</f>
        <v>/home/ec2-user/galaxies/POGSSNR_PS1only_PGC1204485.fits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CONCATENATE('2012-10-04-GalaxyDetails'!C49, "e")</f>
        <v>PGC068149e</v>
      </c>
      <c r="E50" t="str">
        <f>'2012-10-04-GalaxyDetails'!D49</f>
        <v>Unk</v>
      </c>
      <c r="F50" t="str">
        <f>CONCATENATE("/home/ec2-user/galaxies/POGSSNR_PS1only_",'2012-10-04-GalaxyDetails'!C49,".fits")</f>
        <v>/home/ec2-user/galaxies/POGSSNR_PS1only_PGC068149.fits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CONCATENATE('2012-10-04-GalaxyDetails'!C50, "e")</f>
        <v>PGC1236665e</v>
      </c>
      <c r="E51" t="str">
        <f>'2012-10-04-GalaxyDetails'!D50</f>
        <v>Unk</v>
      </c>
      <c r="F51" t="str">
        <f>CONCATENATE("/home/ec2-user/galaxies/POGSSNR_PS1only_",'2012-10-04-GalaxyDetails'!C50,".fits")</f>
        <v>/home/ec2-user/galaxies/POGSSNR_PS1only_PGC1236665.fits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CONCATENATE('2012-10-04-GalaxyDetails'!C51, "e")</f>
        <v>PGC068167e</v>
      </c>
      <c r="E52" t="str">
        <f>'2012-10-04-GalaxyDetails'!D51</f>
        <v>Sbc</v>
      </c>
      <c r="F52" t="str">
        <f>CONCATENATE("/home/ec2-user/galaxies/POGSSNR_PS1only_",'2012-10-04-GalaxyDetails'!C51,".fits")</f>
        <v>/home/ec2-user/galaxies/POGSSNR_PS1only_PGC068167.fits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CONCATENATE('2012-10-04-GalaxyDetails'!C52, "e")</f>
        <v>PGC1086643e</v>
      </c>
      <c r="E53" t="str">
        <f>'2012-10-04-GalaxyDetails'!D52</f>
        <v>Unk</v>
      </c>
      <c r="F53" t="str">
        <f>CONCATENATE("/home/ec2-user/galaxies/POGSSNR_PS1only_",'2012-10-04-GalaxyDetails'!C52,".fits")</f>
        <v>/home/ec2-user/galaxies/POGSSNR_PS1only_PGC1086643.fits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CONCATENATE('2012-10-04-GalaxyDetails'!C53, "e")</f>
        <v>PGC1088268e</v>
      </c>
      <c r="E54" t="str">
        <f>'2012-10-04-GalaxyDetails'!D53</f>
        <v>S?</v>
      </c>
      <c r="F54" t="str">
        <f>CONCATENATE("/home/ec2-user/galaxies/POGSSNR_PS1only_",'2012-10-04-GalaxyDetails'!C53,".fits")</f>
        <v>/home/ec2-user/galaxies/POGSSNR_PS1only_PGC1088268.fits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CONCATENATE('2012-10-04-GalaxyDetails'!C54, "e")</f>
        <v>PGC1083917e</v>
      </c>
      <c r="E55" t="str">
        <f>'2012-10-04-GalaxyDetails'!D54</f>
        <v>S?</v>
      </c>
      <c r="F55" t="str">
        <f>CONCATENATE("/home/ec2-user/galaxies/POGSSNR_PS1only_",'2012-10-04-GalaxyDetails'!C54,".fits")</f>
        <v>/home/ec2-user/galaxies/POGSSNR_PS1only_PGC1083917.fits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CONCATENATE('2012-10-04-GalaxyDetails'!C55, "e")</f>
        <v>PGC1197963e</v>
      </c>
      <c r="E56" t="str">
        <f>'2012-10-04-GalaxyDetails'!D55</f>
        <v>S?</v>
      </c>
      <c r="F56" t="str">
        <f>CONCATENATE("/home/ec2-user/galaxies/POGSSNR_PS1only_",'2012-10-04-GalaxyDetails'!C55,".fits")</f>
        <v>/home/ec2-user/galaxies/POGSSNR_PS1only_PGC1197963.fits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CONCATENATE('2012-10-04-GalaxyDetails'!C56, "e")</f>
        <v>PGC1179165e</v>
      </c>
      <c r="E57" t="str">
        <f>'2012-10-04-GalaxyDetails'!D56</f>
        <v>S?</v>
      </c>
      <c r="F57" t="str">
        <f>CONCATENATE("/home/ec2-user/galaxies/POGSSNR_PS1only_",'2012-10-04-GalaxyDetails'!C56,".fits")</f>
        <v>/home/ec2-user/galaxies/POGSSNR_PS1only_PGC1179165.fits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CONCATENATE('2012-10-04-GalaxyDetails'!C57, "e")</f>
        <v>PGC068206e</v>
      </c>
      <c r="E58" t="str">
        <f>'2012-10-04-GalaxyDetails'!D57</f>
        <v>S?</v>
      </c>
      <c r="F58" t="str">
        <f>CONCATENATE("/home/ec2-user/galaxies/POGSSNR_PS1only_",'2012-10-04-GalaxyDetails'!C57,".fits")</f>
        <v>/home/ec2-user/galaxies/POGSSNR_PS1only_PGC068206.fits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CONCATENATE('2012-10-04-GalaxyDetails'!C58, "e")</f>
        <v>PGC1091774e</v>
      </c>
      <c r="E59" t="str">
        <f>'2012-10-04-GalaxyDetails'!D58</f>
        <v>E?</v>
      </c>
      <c r="F59" t="str">
        <f>CONCATENATE("/home/ec2-user/galaxies/POGSSNR_PS1only_",'2012-10-04-GalaxyDetails'!C58,".fits")</f>
        <v>/home/ec2-user/galaxies/POGSSNR_PS1only_PGC1091774.fits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CONCATENATE('2012-10-04-GalaxyDetails'!C59, "e")</f>
        <v>NGC7222e</v>
      </c>
      <c r="E60" t="str">
        <f>'2012-10-04-GalaxyDetails'!D59</f>
        <v>SBab</v>
      </c>
      <c r="F60" t="str">
        <f>CONCATENATE("/home/ec2-user/galaxies/POGSSNR_PS1only_",'2012-10-04-GalaxyDetails'!C59,".fits")</f>
        <v>/home/ec2-user/galaxies/POGSSNR_PS1only_NGC7222.fits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CONCATENATE('2012-10-04-GalaxyDetails'!C60, "e")</f>
        <v>PGC1220485e</v>
      </c>
      <c r="E61" t="str">
        <f>'2012-10-04-GalaxyDetails'!D60</f>
        <v>S?</v>
      </c>
      <c r="F61" t="str">
        <f>CONCATENATE("/home/ec2-user/galaxies/POGSSNR_PS1only_",'2012-10-04-GalaxyDetails'!C60,".fits")</f>
        <v>/home/ec2-user/galaxies/POGSSNR_PS1only_PGC1220485.fits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CONCATENATE('2012-10-04-GalaxyDetails'!C61, "e")</f>
        <v>PGC068229e</v>
      </c>
      <c r="E62" t="str">
        <f>'2012-10-04-GalaxyDetails'!D61</f>
        <v>Sa</v>
      </c>
      <c r="F62" t="str">
        <f>CONCATENATE("/home/ec2-user/galaxies/POGSSNR_PS1only_",'2012-10-04-GalaxyDetails'!C61,".fits")</f>
        <v>/home/ec2-user/galaxies/POGSSNR_PS1only_PGC068229.fits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CONCATENATE('2012-10-04-GalaxyDetails'!C62, "e")</f>
        <v>PGC1203369e</v>
      </c>
      <c r="E63" t="str">
        <f>'2012-10-04-GalaxyDetails'!D62</f>
        <v>Unk</v>
      </c>
      <c r="F63" t="str">
        <f>CONCATENATE("/home/ec2-user/galaxies/POGSSNR_PS1only_",'2012-10-04-GalaxyDetails'!C62,".fits")</f>
        <v>/home/ec2-user/galaxies/POGSSNR_PS1only_PGC1203369.fits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CONCATENATE('2012-10-04-GalaxyDetails'!C63, "e")</f>
        <v>PGC1128634e</v>
      </c>
      <c r="E64" t="str">
        <f>'2012-10-04-GalaxyDetails'!D63</f>
        <v>S?</v>
      </c>
      <c r="F64" t="str">
        <f>CONCATENATE("/home/ec2-user/galaxies/POGSSNR_PS1only_",'2012-10-04-GalaxyDetails'!C63,".fits")</f>
        <v>/home/ec2-user/galaxies/POGSSNR_PS1only_PGC1128634.fits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CONCATENATE('2012-10-04-GalaxyDetails'!C64, "e")</f>
        <v>PGC1153158e</v>
      </c>
      <c r="E65" t="str">
        <f>'2012-10-04-GalaxyDetails'!D64</f>
        <v>S0-a</v>
      </c>
      <c r="F65" t="str">
        <f>CONCATENATE("/home/ec2-user/galaxies/POGSSNR_PS1only_",'2012-10-04-GalaxyDetails'!C64,".fits")</f>
        <v>/home/ec2-user/galaxies/POGSSNR_PS1only_PGC1153158.fits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CONCATENATE('2012-10-04-GalaxyDetails'!C65, "e")</f>
        <v>PGC068240e</v>
      </c>
      <c r="E66" t="str">
        <f>'2012-10-04-GalaxyDetails'!D65</f>
        <v>S0-a</v>
      </c>
      <c r="F66" t="str">
        <f>CONCATENATE("/home/ec2-user/galaxies/POGSSNR_PS1only_",'2012-10-04-GalaxyDetails'!C65,".fits")</f>
        <v>/home/ec2-user/galaxies/POGSSNR_PS1only_PGC068240.fits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CONCATENATE('2012-10-04-GalaxyDetails'!C66, "e")</f>
        <v>PGC1228547e</v>
      </c>
      <c r="E67" t="str">
        <f>'2012-10-04-GalaxyDetails'!D66</f>
        <v>S?</v>
      </c>
      <c r="F67" t="str">
        <f>CONCATENATE("/home/ec2-user/galaxies/POGSSNR_PS1only_",'2012-10-04-GalaxyDetails'!C66,".fits")</f>
        <v>/home/ec2-user/galaxies/POGSSNR_PS1only_PGC1228547.fits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CONCATENATE('2012-10-04-GalaxyDetails'!C67, "e")</f>
        <v>PGC1225072e</v>
      </c>
      <c r="E68" t="str">
        <f>'2012-10-04-GalaxyDetails'!D67</f>
        <v>S?</v>
      </c>
      <c r="F68" t="str">
        <f>CONCATENATE("/home/ec2-user/galaxies/POGSSNR_PS1only_",'2012-10-04-GalaxyDetails'!C67,".fits")</f>
        <v>/home/ec2-user/galaxies/POGSSNR_PS1only_PGC1225072.fits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CONCATENATE('2012-10-04-GalaxyDetails'!C68, "e")</f>
        <v>PGC1139795e</v>
      </c>
      <c r="E69" t="str">
        <f>'2012-10-04-GalaxyDetails'!D68</f>
        <v>S?</v>
      </c>
      <c r="F69" t="str">
        <f>CONCATENATE("/home/ec2-user/galaxies/POGSSNR_PS1only_",'2012-10-04-GalaxyDetails'!C68,".fits")</f>
        <v>/home/ec2-user/galaxies/POGSSNR_PS1only_PGC1139795.fits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CONCATENATE('2012-10-04-GalaxyDetails'!C69, "e")</f>
        <v>PGC068251e</v>
      </c>
      <c r="E70" t="str">
        <f>'2012-10-04-GalaxyDetails'!D69</f>
        <v>Sa</v>
      </c>
      <c r="F70" t="str">
        <f>CONCATENATE("/home/ec2-user/galaxies/POGSSNR_PS1only_",'2012-10-04-GalaxyDetails'!C69,".fits")</f>
        <v>/home/ec2-user/galaxies/POGSSNR_PS1only_PGC068251.fits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CONCATENATE('2012-10-04-GalaxyDetails'!C70, "e")</f>
        <v>PGC1191673e</v>
      </c>
      <c r="E71" t="str">
        <f>'2012-10-04-GalaxyDetails'!D70</f>
        <v>S?</v>
      </c>
      <c r="F71" t="str">
        <f>CONCATENATE("/home/ec2-user/galaxies/POGSSNR_PS1only_",'2012-10-04-GalaxyDetails'!C70,".fits")</f>
        <v>/home/ec2-user/galaxies/POGSSNR_PS1only_PGC1191673.fits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CONCATENATE('2012-10-04-GalaxyDetails'!C71, "e")</f>
        <v>PGC068258e</v>
      </c>
      <c r="E72" t="str">
        <f>'2012-10-04-GalaxyDetails'!D71</f>
        <v>SBbc</v>
      </c>
      <c r="F72" t="str">
        <f>CONCATENATE("/home/ec2-user/galaxies/POGSSNR_PS1only_",'2012-10-04-GalaxyDetails'!C71,".fits")</f>
        <v>/home/ec2-user/galaxies/POGSSNR_PS1only_PGC068258.fits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CONCATENATE('2012-10-04-GalaxyDetails'!C72, "e")</f>
        <v>PGC068264e</v>
      </c>
      <c r="E73" t="str">
        <f>'2012-10-04-GalaxyDetails'!D72</f>
        <v>S?</v>
      </c>
      <c r="F73" t="str">
        <f>CONCATENATE("/home/ec2-user/galaxies/POGSSNR_PS1only_",'2012-10-04-GalaxyDetails'!C72,".fits")</f>
        <v>/home/ec2-user/galaxies/POGSSNR_PS1only_PGC068264.fits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CONCATENATE('2012-10-04-GalaxyDetails'!C73, "e")</f>
        <v>PGC1150961e</v>
      </c>
      <c r="E74" t="str">
        <f>'2012-10-04-GalaxyDetails'!D73</f>
        <v>Unk</v>
      </c>
      <c r="F74" t="str">
        <f>CONCATENATE("/home/ec2-user/galaxies/POGSSNR_PS1only_",'2012-10-04-GalaxyDetails'!C73,".fits")</f>
        <v>/home/ec2-user/galaxies/POGSSNR_PS1only_PGC1150961.fits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CONCATENATE('2012-10-04-GalaxyDetails'!C74, "e")</f>
        <v>PGC1127166e</v>
      </c>
      <c r="E75" t="str">
        <f>'2012-10-04-GalaxyDetails'!D74</f>
        <v>S?</v>
      </c>
      <c r="F75" t="str">
        <f>CONCATENATE("/home/ec2-user/galaxies/POGSSNR_PS1only_",'2012-10-04-GalaxyDetails'!C74,".fits")</f>
        <v>/home/ec2-user/galaxies/POGSSNR_PS1only_PGC1127166.fits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CONCATENATE('2012-10-04-GalaxyDetails'!C75, "e")</f>
        <v>PGC1134507e</v>
      </c>
      <c r="E76" t="str">
        <f>'2012-10-04-GalaxyDetails'!D75</f>
        <v>S?</v>
      </c>
      <c r="F76" t="str">
        <f>CONCATENATE("/home/ec2-user/galaxies/POGSSNR_PS1only_",'2012-10-04-GalaxyDetails'!C75,".fits")</f>
        <v>/home/ec2-user/galaxies/POGSSNR_PS1only_PGC1134507.fits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CONCATENATE('2012-10-04-GalaxyDetails'!C76, "e")</f>
        <v>2MASXJ22131883+0032262e</v>
      </c>
      <c r="E77" t="str">
        <f>'2012-10-04-GalaxyDetails'!D76</f>
        <v>S?</v>
      </c>
      <c r="F77" t="str">
        <f>CONCATENATE("/home/ec2-user/galaxies/POGSSNR_PS1only_",'2012-10-04-GalaxyDetails'!C76,".fits")</f>
        <v>/home/ec2-user/galaxies/POGSSNR_PS1only_2MASXJ22131883+0032262.fits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CONCATENATE('2012-10-04-GalaxyDetails'!C77, "e")</f>
        <v>PGC1109092e</v>
      </c>
      <c r="E78" t="str">
        <f>'2012-10-04-GalaxyDetails'!D77</f>
        <v>Sab</v>
      </c>
      <c r="F78" t="str">
        <f>CONCATENATE("/home/ec2-user/galaxies/POGSSNR_PS1only_",'2012-10-04-GalaxyDetails'!C77,".fits")</f>
        <v>/home/ec2-user/galaxies/POGSSNR_PS1only_PGC1109092.fits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CONCATENATE('2012-10-04-GalaxyDetails'!C78, "e")</f>
        <v>PGC1211625e</v>
      </c>
      <c r="E79" t="str">
        <f>'2012-10-04-GalaxyDetails'!D78</f>
        <v>S?</v>
      </c>
      <c r="F79" t="str">
        <f>CONCATENATE("/home/ec2-user/galaxies/POGSSNR_PS1only_",'2012-10-04-GalaxyDetails'!C78,".fits")</f>
        <v>/home/ec2-user/galaxies/POGSSNR_PS1only_PGC1211625.fits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CONCATENATE('2012-10-04-GalaxyDetails'!C79, "e")</f>
        <v>PGC1073911e</v>
      </c>
      <c r="E80" t="str">
        <f>'2012-10-04-GalaxyDetails'!D79</f>
        <v>S?</v>
      </c>
      <c r="F80" t="str">
        <f>CONCATENATE("/home/ec2-user/galaxies/POGSSNR_PS1only_",'2012-10-04-GalaxyDetails'!C79,".fits")</f>
        <v>/home/ec2-user/galaxies/POGSSNR_PS1only_PGC1073911.fits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CONCATENATE('2012-10-04-GalaxyDetails'!C80, "e")</f>
        <v>PGC1216524e</v>
      </c>
      <c r="E81" t="str">
        <f>'2012-10-04-GalaxyDetails'!D80</f>
        <v>S?</v>
      </c>
      <c r="F81" t="str">
        <f>CONCATENATE("/home/ec2-user/galaxies/POGSSNR_PS1only_",'2012-10-04-GalaxyDetails'!C80,".fits")</f>
        <v>/home/ec2-user/galaxies/POGSSNR_PS1only_PGC1216524.fits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CONCATENATE('2012-10-04-GalaxyDetails'!C81, "e")</f>
        <v>PGC1173010e</v>
      </c>
      <c r="E82" t="str">
        <f>'2012-10-04-GalaxyDetails'!D81</f>
        <v>S?</v>
      </c>
      <c r="F82" t="str">
        <f>CONCATENATE("/home/ec2-user/galaxies/POGSSNR_PS1only_",'2012-10-04-GalaxyDetails'!C81,".fits")</f>
        <v>/home/ec2-user/galaxies/POGSSNR_PS1only_PGC1173010.fits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CONCATENATE('2012-10-04-GalaxyDetails'!C82, "e")</f>
        <v>PGC1082530e</v>
      </c>
      <c r="E83" t="str">
        <f>'2012-10-04-GalaxyDetails'!D82</f>
        <v>S0-a</v>
      </c>
      <c r="F83" t="str">
        <f>CONCATENATE("/home/ec2-user/galaxies/POGSSNR_PS1only_",'2012-10-04-GalaxyDetails'!C82,".fits")</f>
        <v>/home/ec2-user/galaxies/POGSSNR_PS1only_PGC1082530.fits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CONCATENATE('2012-10-04-GalaxyDetails'!C83, "e")</f>
        <v>PGC1142613e</v>
      </c>
      <c r="E84" t="str">
        <f>'2012-10-04-GalaxyDetails'!D83</f>
        <v>S?</v>
      </c>
      <c r="F84" t="str">
        <f>CONCATENATE("/home/ec2-user/galaxies/POGSSNR_PS1only_",'2012-10-04-GalaxyDetails'!C83,".fits")</f>
        <v>/home/ec2-user/galaxies/POGSSNR_PS1only_PGC1142613.fits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CONCATENATE('2012-10-04-GalaxyDetails'!C84, "e")</f>
        <v>PGC068357e</v>
      </c>
      <c r="E85" t="str">
        <f>'2012-10-04-GalaxyDetails'!D84</f>
        <v>S?</v>
      </c>
      <c r="F85" t="str">
        <f>CONCATENATE("/home/ec2-user/galaxies/POGSSNR_PS1only_",'2012-10-04-GalaxyDetails'!C84,".fits")</f>
        <v>/home/ec2-user/galaxies/POGSSNR_PS1only_PGC068357.fits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CONCATENATE('2012-10-04-GalaxyDetails'!C85, "e")</f>
        <v>PGC1092914e</v>
      </c>
      <c r="E86" t="str">
        <f>'2012-10-04-GalaxyDetails'!D85</f>
        <v>Sab</v>
      </c>
      <c r="F86" t="str">
        <f>CONCATENATE("/home/ec2-user/galaxies/POGSSNR_PS1only_",'2012-10-04-GalaxyDetails'!C85,".fits")</f>
        <v>/home/ec2-user/galaxies/POGSSNR_PS1only_PGC1092914.fits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CONCATENATE('2012-10-04-GalaxyDetails'!C86, "e")</f>
        <v>PGC1066166e</v>
      </c>
      <c r="E87" t="str">
        <f>'2012-10-04-GalaxyDetails'!D86</f>
        <v>Unk</v>
      </c>
      <c r="F87" t="str">
        <f>CONCATENATE("/home/ec2-user/galaxies/POGSSNR_PS1only_",'2012-10-04-GalaxyDetails'!C86,".fits")</f>
        <v>/home/ec2-user/galaxies/POGSSNR_PS1only_PGC1066166.fits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CONCATENATE('2012-10-04-GalaxyDetails'!C87, "e")</f>
        <v>PGC1096363e</v>
      </c>
      <c r="E88" t="str">
        <f>'2012-10-04-GalaxyDetails'!D87</f>
        <v>S?</v>
      </c>
      <c r="F88" t="str">
        <f>CONCATENATE("/home/ec2-user/galaxies/POGSSNR_PS1only_",'2012-10-04-GalaxyDetails'!C87,".fits")</f>
        <v>/home/ec2-user/galaxies/POGSSNR_PS1only_PGC1096363.fits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CONCATENATE('2012-10-04-GalaxyDetails'!C88, "e")</f>
        <v>PGC068387e</v>
      </c>
      <c r="E89" t="str">
        <f>'2012-10-04-GalaxyDetails'!D88</f>
        <v>S?</v>
      </c>
      <c r="F89" t="str">
        <f>CONCATENATE("/home/ec2-user/galaxies/POGSSNR_PS1only_",'2012-10-04-GalaxyDetails'!C88,".fits")</f>
        <v>/home/ec2-user/galaxies/POGSSNR_PS1only_PGC068387.fits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CONCATENATE('2012-10-04-GalaxyDetails'!C89, "e")</f>
        <v>PGC1175917e</v>
      </c>
      <c r="E90" t="str">
        <f>'2012-10-04-GalaxyDetails'!D89</f>
        <v>S?</v>
      </c>
      <c r="F90" t="str">
        <f>CONCATENATE("/home/ec2-user/galaxies/POGSSNR_PS1only_",'2012-10-04-GalaxyDetails'!C89,".fits")</f>
        <v>/home/ec2-user/galaxies/POGSSNR_PS1only_PGC1175917.fits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CONCATENATE('2012-10-04-GalaxyDetails'!C90, "e")</f>
        <v>PGC1078764e</v>
      </c>
      <c r="E91" t="str">
        <f>'2012-10-04-GalaxyDetails'!D90</f>
        <v>S?</v>
      </c>
      <c r="F91" t="str">
        <f>CONCATENATE("/home/ec2-user/galaxies/POGSSNR_PS1only_",'2012-10-04-GalaxyDetails'!C90,".fits")</f>
        <v>/home/ec2-user/galaxies/POGSSNR_PS1only_PGC1078764.fits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CONCATENATE('2012-10-04-GalaxyDetails'!C91, "e")</f>
        <v>PGC1113662e</v>
      </c>
      <c r="E92" t="str">
        <f>'2012-10-04-GalaxyDetails'!D91</f>
        <v>Sab</v>
      </c>
      <c r="F92" t="str">
        <f>CONCATENATE("/home/ec2-user/galaxies/POGSSNR_PS1only_",'2012-10-04-GalaxyDetails'!C91,".fits")</f>
        <v>/home/ec2-user/galaxies/POGSSNR_PS1only_PGC1113662.fits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CONCATENATE('2012-10-04-GalaxyDetails'!C92, "e")</f>
        <v>PGC1068487e</v>
      </c>
      <c r="E93" t="str">
        <f>'2012-10-04-GalaxyDetails'!D92</f>
        <v>E</v>
      </c>
      <c r="F93" t="str">
        <f>CONCATENATE("/home/ec2-user/galaxies/POGSSNR_PS1only_",'2012-10-04-GalaxyDetails'!C92,".fits")</f>
        <v>/home/ec2-user/galaxies/POGSSNR_PS1only_PGC1068487.fits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CONCATENATE('2012-10-04-GalaxyDetails'!C93, "e")</f>
        <v>PGC1156435e</v>
      </c>
      <c r="E94" t="str">
        <f>'2012-10-04-GalaxyDetails'!D93</f>
        <v>S0-a</v>
      </c>
      <c r="F94" t="str">
        <f>CONCATENATE("/home/ec2-user/galaxies/POGSSNR_PS1only_",'2012-10-04-GalaxyDetails'!C93,".fits")</f>
        <v>/home/ec2-user/galaxies/POGSSNR_PS1only_PGC1156435.fits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CONCATENATE('2012-10-04-GalaxyDetails'!C94, "e")</f>
        <v>PGC1099189e</v>
      </c>
      <c r="E95" t="str">
        <f>'2012-10-04-GalaxyDetails'!D94</f>
        <v>S?</v>
      </c>
      <c r="F95" t="str">
        <f>CONCATENATE("/home/ec2-user/galaxies/POGSSNR_PS1only_",'2012-10-04-GalaxyDetails'!C94,".fits")</f>
        <v>/home/ec2-user/galaxies/POGSSNR_PS1only_PGC1099189.fits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CONCATENATE('2012-10-04-GalaxyDetails'!C95, "e")</f>
        <v>PGC1126253e</v>
      </c>
      <c r="E96" t="str">
        <f>'2012-10-04-GalaxyDetails'!D95</f>
        <v>Sab</v>
      </c>
      <c r="F96" t="str">
        <f>CONCATENATE("/home/ec2-user/galaxies/POGSSNR_PS1only_",'2012-10-04-GalaxyDetails'!C95,".fits")</f>
        <v>/home/ec2-user/galaxies/POGSSNR_PS1only_PGC1126253.fits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CONCATENATE('2012-10-04-GalaxyDetails'!C96, "e")</f>
        <v>IC1437e</v>
      </c>
      <c r="E97" t="str">
        <f>'2012-10-04-GalaxyDetails'!D96</f>
        <v>S0-a</v>
      </c>
      <c r="F97" t="str">
        <f>CONCATENATE("/home/ec2-user/galaxies/POGSSNR_PS1only_",'2012-10-04-GalaxyDetails'!C96,".fits")</f>
        <v>/home/ec2-user/galaxies/POGSSNR_PS1only_IC1437.fits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CONCATENATE('2012-10-04-GalaxyDetails'!C97, "e")</f>
        <v>PGC1258513e</v>
      </c>
      <c r="E98" t="str">
        <f>'2012-10-04-GalaxyDetails'!D97</f>
        <v>S?</v>
      </c>
      <c r="F98" t="str">
        <f>CONCATENATE("/home/ec2-user/galaxies/POGSSNR_PS1only_",'2012-10-04-GalaxyDetails'!C97,".fits")</f>
        <v>/home/ec2-user/galaxies/POGSSNR_PS1only_PGC1258513.fits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CONCATENATE('2012-10-04-GalaxyDetails'!C98, "e")</f>
        <v>SDSSJ221602.78+001251.0e</v>
      </c>
      <c r="E99" t="str">
        <f>'2012-10-04-GalaxyDetails'!D98</f>
        <v>Unk</v>
      </c>
      <c r="F99" t="str">
        <f>CONCATENATE("/home/ec2-user/galaxies/POGSSNR_PS1only_",'2012-10-04-GalaxyDetails'!C98,".fits")</f>
        <v>/home/ec2-user/galaxies/POGSSNR_PS1only_SDSSJ221602.78+001251.0.fits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CONCATENATE('2012-10-04-GalaxyDetails'!C99, "e")</f>
        <v>PGC1083374e</v>
      </c>
      <c r="E100" t="str">
        <f>'2012-10-04-GalaxyDetails'!D99</f>
        <v>Sab</v>
      </c>
      <c r="F100" t="str">
        <f>CONCATENATE("/home/ec2-user/galaxies/POGSSNR_PS1only_",'2012-10-04-GalaxyDetails'!C99,".fits")</f>
        <v>/home/ec2-user/galaxies/POGSSNR_PS1only_PGC1083374.fits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CONCATENATE('2012-10-04-GalaxyDetails'!C100, "e")</f>
        <v>PGC1070270e</v>
      </c>
      <c r="E101" t="str">
        <f>'2012-10-04-GalaxyDetails'!D100</f>
        <v>S?</v>
      </c>
      <c r="F101" t="str">
        <f>CONCATENATE("/home/ec2-user/galaxies/POGSSNR_PS1only_",'2012-10-04-GalaxyDetails'!C100,".fits")</f>
        <v>/home/ec2-user/galaxies/POGSSNR_PS1only_PGC1070270.fits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CONCATENATE('2012-10-04-GalaxyDetails'!C101, "e")</f>
        <v>UGC11970e</v>
      </c>
      <c r="E102" t="str">
        <f>'2012-10-04-GalaxyDetails'!D101</f>
        <v>SBb</v>
      </c>
      <c r="F102" t="str">
        <f>CONCATENATE("/home/ec2-user/galaxies/POGSSNR_PS1only_",'2012-10-04-GalaxyDetails'!C101,".fits")</f>
        <v>/home/ec2-user/galaxies/POGSSNR_PS1only_UGC11970.fits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CONCATENATE('2012-10-04-GalaxyDetails'!C102, "e")</f>
        <v>PGC1130217e</v>
      </c>
      <c r="E103" t="str">
        <f>'2012-10-04-GalaxyDetails'!D102</f>
        <v>S?</v>
      </c>
      <c r="F103" t="str">
        <f>CONCATENATE("/home/ec2-user/galaxies/POGSSNR_PS1only_",'2012-10-04-GalaxyDetails'!C102,".fits")</f>
        <v>/home/ec2-user/galaxies/POGSSNR_PS1only_PGC1130217.fits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CONCATENATE('2012-10-04-GalaxyDetails'!C103, "e")</f>
        <v>PGC1068274e</v>
      </c>
      <c r="E104" t="str">
        <f>'2012-10-04-GalaxyDetails'!D103</f>
        <v>Unk</v>
      </c>
      <c r="F104" t="str">
        <f>CONCATENATE("/home/ec2-user/galaxies/POGSSNR_PS1only_",'2012-10-04-GalaxyDetails'!C103,".fits")</f>
        <v>/home/ec2-user/galaxies/POGSSNR_PS1only_PGC1068274.fits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CONCATENATE('2012-10-04-GalaxyDetails'!C104, "e")</f>
        <v>PGC191801e</v>
      </c>
      <c r="E105" t="str">
        <f>'2012-10-04-GalaxyDetails'!D104</f>
        <v>S0-a</v>
      </c>
      <c r="F105" t="str">
        <f>CONCATENATE("/home/ec2-user/galaxies/POGSSNR_PS1only_",'2012-10-04-GalaxyDetails'!C104,".fits")</f>
        <v>/home/ec2-user/galaxies/POGSSNR_PS1only_PGC191801.fits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CONCATENATE('2012-10-04-GalaxyDetails'!C105, "e")</f>
        <v>PGC191813e</v>
      </c>
      <c r="E106" t="str">
        <f>'2012-10-04-GalaxyDetails'!D105</f>
        <v>S?</v>
      </c>
      <c r="F106" t="str">
        <f>CONCATENATE("/home/ec2-user/galaxies/POGSSNR_PS1only_",'2012-10-04-GalaxyDetails'!C105,".fits")</f>
        <v>/home/ec2-user/galaxies/POGSSNR_PS1only_PGC191813.fits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CONCATENATE('2012-10-04-GalaxyDetails'!C106, "e")</f>
        <v>PGC191829e</v>
      </c>
      <c r="E107" t="str">
        <f>'2012-10-04-GalaxyDetails'!D106</f>
        <v>S0-a</v>
      </c>
      <c r="F107" t="str">
        <f>CONCATENATE("/home/ec2-user/galaxies/POGSSNR_PS1only_",'2012-10-04-GalaxyDetails'!C106,".fits")</f>
        <v>/home/ec2-user/galaxies/POGSSNR_PS1only_PGC191829.fits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CONCATENATE('2012-10-04-GalaxyDetails'!C107, "e")</f>
        <v>PGC1069382e</v>
      </c>
      <c r="E108" t="str">
        <f>'2012-10-04-GalaxyDetails'!D107</f>
        <v>S?</v>
      </c>
      <c r="F108" t="str">
        <f>CONCATENATE("/home/ec2-user/galaxies/POGSSNR_PS1only_",'2012-10-04-GalaxyDetails'!C107,".fits")</f>
        <v>/home/ec2-user/galaxies/POGSSNR_PS1only_PGC1069382.fits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CONCATENATE('2012-10-04-GalaxyDetails'!C108, "e")</f>
        <v>PGC1224771e</v>
      </c>
      <c r="E109" t="str">
        <f>'2012-10-04-GalaxyDetails'!D108</f>
        <v>S?</v>
      </c>
      <c r="F109" t="str">
        <f>CONCATENATE("/home/ec2-user/galaxies/POGSSNR_PS1only_",'2012-10-04-GalaxyDetails'!C108,".fits")</f>
        <v>/home/ec2-user/galaxies/POGSSNR_PS1only_PGC1224771.fits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CONCATENATE('2012-10-04-GalaxyDetails'!C109, "e")</f>
        <v>PGC191857e</v>
      </c>
      <c r="E110" t="str">
        <f>'2012-10-04-GalaxyDetails'!D109</f>
        <v>Sab</v>
      </c>
      <c r="F110" t="str">
        <f>CONCATENATE("/home/ec2-user/galaxies/POGSSNR_PS1only_",'2012-10-04-GalaxyDetails'!C109,".fits")</f>
        <v>/home/ec2-user/galaxies/POGSSNR_PS1only_PGC191857.fits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CONCATENATE('2012-10-04-GalaxyDetails'!C110, "e")</f>
        <v>PGC191860e</v>
      </c>
      <c r="E111" t="str">
        <f>'2012-10-04-GalaxyDetails'!D110</f>
        <v>Unk</v>
      </c>
      <c r="F111" t="str">
        <f>CONCATENATE("/home/ec2-user/galaxies/POGSSNR_PS1only_",'2012-10-04-GalaxyDetails'!C110,".fits")</f>
        <v>/home/ec2-user/galaxies/POGSSNR_PS1only_PGC191860.fits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CONCATENATE('2012-10-04-GalaxyDetails'!C111, "e")</f>
        <v>PGC1071858e</v>
      </c>
      <c r="E112" t="str">
        <f>'2012-10-04-GalaxyDetails'!D111</f>
        <v>Unk</v>
      </c>
      <c r="F112" t="str">
        <f>CONCATENATE("/home/ec2-user/galaxies/POGSSNR_PS1only_",'2012-10-04-GalaxyDetails'!C111,".fits")</f>
        <v>/home/ec2-user/galaxies/POGSSNR_PS1only_PGC1071858.fits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CONCATENATE('2012-10-04-GalaxyDetails'!C112, "e")</f>
        <v>PGC1071910e</v>
      </c>
      <c r="E113" t="str">
        <f>'2012-10-04-GalaxyDetails'!D112</f>
        <v>S?</v>
      </c>
      <c r="F113" t="str">
        <f>CONCATENATE("/home/ec2-user/galaxies/POGSSNR_PS1only_",'2012-10-04-GalaxyDetails'!C112,".fits")</f>
        <v>/home/ec2-user/galaxies/POGSSNR_PS1only_PGC1071910.fits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CONCATENATE('2012-10-04-GalaxyDetails'!C113, "e")</f>
        <v>PGC191900e</v>
      </c>
      <c r="E114" t="str">
        <f>'2012-10-04-GalaxyDetails'!D113</f>
        <v>Sab</v>
      </c>
      <c r="F114" t="str">
        <f>CONCATENATE("/home/ec2-user/galaxies/POGSSNR_PS1only_",'2012-10-04-GalaxyDetails'!C113,".fits")</f>
        <v>/home/ec2-user/galaxies/POGSSNR_PS1only_PGC191900.fits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CONCATENATE('2012-10-04-GalaxyDetails'!C114, "e")</f>
        <v>PGC191903e</v>
      </c>
      <c r="E115" t="str">
        <f>'2012-10-04-GalaxyDetails'!D114</f>
        <v>S0-a</v>
      </c>
      <c r="F115" t="str">
        <f>CONCATENATE("/home/ec2-user/galaxies/POGSSNR_PS1only_",'2012-10-04-GalaxyDetails'!C114,".fits")</f>
        <v>/home/ec2-user/galaxies/POGSSNR_PS1only_PGC191903.fits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CONCATENATE('2012-10-04-GalaxyDetails'!C115, "e")</f>
        <v>PGC191908e</v>
      </c>
      <c r="E116" t="str">
        <f>'2012-10-04-GalaxyDetails'!D115</f>
        <v>Sab</v>
      </c>
      <c r="F116" t="str">
        <f>CONCATENATE("/home/ec2-user/galaxies/POGSSNR_PS1only_",'2012-10-04-GalaxyDetails'!C115,".fits")</f>
        <v>/home/ec2-user/galaxies/POGSSNR_PS1only_PGC191908.fits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CONCATENATE('2012-10-04-GalaxyDetails'!C116, "e")</f>
        <v>2MASXJ22183385-0041169e</v>
      </c>
      <c r="E117" t="str">
        <f>'2012-10-04-GalaxyDetails'!D116</f>
        <v>S?</v>
      </c>
      <c r="F117" t="str">
        <f>CONCATENATE("/home/ec2-user/galaxies/POGSSNR_PS1only_",'2012-10-04-GalaxyDetails'!C116,".fits")</f>
        <v>/home/ec2-user/galaxies/POGSSNR_PS1only_2MASXJ22183385-0041169.fits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CONCATENATE('2012-10-04-GalaxyDetails'!C117, "e")</f>
        <v>PGC068549e</v>
      </c>
      <c r="E118" t="str">
        <f>'2012-10-04-GalaxyDetails'!D117</f>
        <v>SABc</v>
      </c>
      <c r="F118" t="str">
        <f>CONCATENATE("/home/ec2-user/galaxies/POGSSNR_PS1only_",'2012-10-04-GalaxyDetails'!C117,".fits")</f>
        <v>/home/ec2-user/galaxies/POGSSNR_PS1only_PGC068549.fits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CONCATENATE('2012-10-04-GalaxyDetails'!C118, "e")</f>
        <v>PGC1078788e</v>
      </c>
      <c r="E119" t="str">
        <f>'2012-10-04-GalaxyDetails'!D118</f>
        <v>Sab</v>
      </c>
      <c r="F119" t="str">
        <f>CONCATENATE("/home/ec2-user/galaxies/POGSSNR_PS1only_",'2012-10-04-GalaxyDetails'!C118,".fits")</f>
        <v>/home/ec2-user/galaxies/POGSSNR_PS1only_PGC1078788.fits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CONCATENATE('2012-10-04-GalaxyDetails'!C119, "e")</f>
        <v>UGC11982e</v>
      </c>
      <c r="E120" t="str">
        <f>'2012-10-04-GalaxyDetails'!D119</f>
        <v>SBc</v>
      </c>
      <c r="F120" t="str">
        <f>CONCATENATE("/home/ec2-user/galaxies/POGSSNR_PS1only_",'2012-10-04-GalaxyDetails'!C119,".fits")</f>
        <v>/home/ec2-user/galaxies/POGSSNR_PS1only_UGC11982.fits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CONCATENATE('2012-10-04-GalaxyDetails'!C120, "e")</f>
        <v>PGC1076406e</v>
      </c>
      <c r="E121" t="str">
        <f>'2012-10-04-GalaxyDetails'!D120</f>
        <v>S?</v>
      </c>
      <c r="F121" t="str">
        <f>CONCATENATE("/home/ec2-user/galaxies/POGSSNR_PS1only_",'2012-10-04-GalaxyDetails'!C120,".fits")</f>
        <v>/home/ec2-user/galaxies/POGSSNR_PS1only_PGC1076406.fits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CONCATENATE('2012-10-04-GalaxyDetails'!C121, "e")</f>
        <v>PGC1070276e</v>
      </c>
      <c r="E122" t="str">
        <f>'2012-10-04-GalaxyDetails'!D121</f>
        <v>S?</v>
      </c>
      <c r="F122" t="str">
        <f>CONCATENATE("/home/ec2-user/galaxies/POGSSNR_PS1only_",'2012-10-04-GalaxyDetails'!C121,".fits")</f>
        <v>/home/ec2-user/galaxies/POGSSNR_PS1only_PGC1070276.fits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CONCATENATE('2012-10-04-GalaxyDetails'!C122, "e")</f>
        <v>PGC1070345e</v>
      </c>
      <c r="E123" t="str">
        <f>'2012-10-04-GalaxyDetails'!D122</f>
        <v>S?</v>
      </c>
      <c r="F123" t="str">
        <f>CONCATENATE("/home/ec2-user/galaxies/POGSSNR_PS1only_",'2012-10-04-GalaxyDetails'!C122,".fits")</f>
        <v>/home/ec2-user/galaxies/POGSSNR_PS1only_PGC1070345.fits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CONCATENATE('2012-10-04-GalaxyDetails'!C123, "e")</f>
        <v>PGC1070754e</v>
      </c>
      <c r="E124" t="str">
        <f>'2012-10-04-GalaxyDetails'!D123</f>
        <v>S0-a</v>
      </c>
      <c r="F124" t="str">
        <f>CONCATENATE("/home/ec2-user/galaxies/POGSSNR_PS1only_",'2012-10-04-GalaxyDetails'!C123,".fits")</f>
        <v>/home/ec2-user/galaxies/POGSSNR_PS1only_PGC1070754.fits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CONCATENATE('2012-10-04-GalaxyDetails'!C124, "e")</f>
        <v>PGC1225555e</v>
      </c>
      <c r="E125" t="str">
        <f>'2012-10-04-GalaxyDetails'!D124</f>
        <v>S?</v>
      </c>
      <c r="F125" t="str">
        <f>CONCATENATE("/home/ec2-user/galaxies/POGSSNR_PS1only_",'2012-10-04-GalaxyDetails'!C124,".fits")</f>
        <v>/home/ec2-user/galaxies/POGSSNR_PS1only_PGC1225555.fits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CONCATENATE('2012-10-04-GalaxyDetails'!C125, "e")</f>
        <v>PGC1070711e</v>
      </c>
      <c r="E126" t="str">
        <f>'2012-10-04-GalaxyDetails'!D125</f>
        <v>S?</v>
      </c>
      <c r="F126" t="str">
        <f>CONCATENATE("/home/ec2-user/galaxies/POGSSNR_PS1only_",'2012-10-04-GalaxyDetails'!C125,".fits")</f>
        <v>/home/ec2-user/galaxies/POGSSNR_PS1only_PGC1070711.fits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CONCATENATE('2012-10-04-GalaxyDetails'!C126, "e")</f>
        <v>PGC068568e</v>
      </c>
      <c r="E127" t="str">
        <f>'2012-10-04-GalaxyDetails'!D126</f>
        <v>S?</v>
      </c>
      <c r="F127" t="str">
        <f>CONCATENATE("/home/ec2-user/galaxies/POGSSNR_PS1only_",'2012-10-04-GalaxyDetails'!C126,".fits")</f>
        <v>/home/ec2-user/galaxies/POGSSNR_PS1only_PGC068568.fits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CONCATENATE('2012-10-04-GalaxyDetails'!C127, "e")</f>
        <v>PGC1074282e</v>
      </c>
      <c r="E128" t="str">
        <f>'2012-10-04-GalaxyDetails'!D127</f>
        <v>S?</v>
      </c>
      <c r="F128" t="str">
        <f>CONCATENATE("/home/ec2-user/galaxies/POGSSNR_PS1only_",'2012-10-04-GalaxyDetails'!C127,".fits")</f>
        <v>/home/ec2-user/galaxies/POGSSNR_PS1only_PGC1074282.fits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CONCATENATE('2012-10-04-GalaxyDetails'!C128, "e")</f>
        <v>PGC1069369e</v>
      </c>
      <c r="E129" t="str">
        <f>'2012-10-04-GalaxyDetails'!D128</f>
        <v>Unk</v>
      </c>
      <c r="F129" t="str">
        <f>CONCATENATE("/home/ec2-user/galaxies/POGSSNR_PS1only_",'2012-10-04-GalaxyDetails'!C128,".fits")</f>
        <v>/home/ec2-user/galaxies/POGSSNR_PS1only_PGC1069369.fits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CONCATENATE('2012-10-04-GalaxyDetails'!C129, "e")</f>
        <v>PGC1070267e</v>
      </c>
      <c r="E130" t="str">
        <f>'2012-10-04-GalaxyDetails'!D129</f>
        <v>S?</v>
      </c>
      <c r="F130" t="str">
        <f>CONCATENATE("/home/ec2-user/galaxies/POGSSNR_PS1only_",'2012-10-04-GalaxyDetails'!C129,".fits")</f>
        <v>/home/ec2-user/galaxies/POGSSNR_PS1only_PGC1070267.fits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CONCATENATE('2012-10-04-GalaxyDetails'!C130, "e")</f>
        <v>PGC1207487e</v>
      </c>
      <c r="E131" t="str">
        <f>'2012-10-04-GalaxyDetails'!D130</f>
        <v>S?</v>
      </c>
      <c r="F131" t="str">
        <f>CONCATENATE("/home/ec2-user/galaxies/POGSSNR_PS1only_",'2012-10-04-GalaxyDetails'!C130,".fits")</f>
        <v>/home/ec2-user/galaxies/POGSSNR_PS1only_PGC1207487.fits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CONCATENATE('2012-10-04-GalaxyDetails'!C131, "e")</f>
        <v>PGC1077467e</v>
      </c>
      <c r="E132" t="str">
        <f>'2012-10-04-GalaxyDetails'!D131</f>
        <v>S?</v>
      </c>
      <c r="F132" t="str">
        <f>CONCATENATE("/home/ec2-user/galaxies/POGSSNR_PS1only_",'2012-10-04-GalaxyDetails'!C131,".fits")</f>
        <v>/home/ec2-user/galaxies/POGSSNR_PS1only_PGC1077467.fits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CONCATENATE('2012-10-04-GalaxyDetails'!C132, "e")</f>
        <v>PGC1074663e</v>
      </c>
      <c r="E133" t="str">
        <f>'2012-10-04-GalaxyDetails'!D132</f>
        <v>Sab</v>
      </c>
      <c r="F133" t="str">
        <f>CONCATENATE("/home/ec2-user/galaxies/POGSSNR_PS1only_",'2012-10-04-GalaxyDetails'!C132,".fits")</f>
        <v>/home/ec2-user/galaxies/POGSSNR_PS1only_PGC1074663.fits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CONCATENATE('2012-10-04-GalaxyDetails'!C133, "e")</f>
        <v>PGC068590e</v>
      </c>
      <c r="E134" t="str">
        <f>'2012-10-04-GalaxyDetails'!D133</f>
        <v>Sb</v>
      </c>
      <c r="F134" t="str">
        <f>CONCATENATE("/home/ec2-user/galaxies/POGSSNR_PS1only_",'2012-10-04-GalaxyDetails'!C133,".fits")</f>
        <v>/home/ec2-user/galaxies/POGSSNR_PS1only_PGC068590.fits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CONCATENATE('2012-10-04-GalaxyDetails'!C134, "e")</f>
        <v>PGC1244747e</v>
      </c>
      <c r="E135" t="str">
        <f>'2012-10-04-GalaxyDetails'!D134</f>
        <v>S?</v>
      </c>
      <c r="F135" t="str">
        <f>CONCATENATE("/home/ec2-user/galaxies/POGSSNR_PS1only_",'2012-10-04-GalaxyDetails'!C134,".fits")</f>
        <v>/home/ec2-user/galaxies/POGSSNR_PS1only_PGC1244747.fits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CONCATENATE('2012-10-04-GalaxyDetails'!C135, "e")</f>
        <v>PGC1098852e</v>
      </c>
      <c r="E136" t="str">
        <f>'2012-10-04-GalaxyDetails'!D135</f>
        <v>Sab</v>
      </c>
      <c r="F136" t="str">
        <f>CONCATENATE("/home/ec2-user/galaxies/POGSSNR_PS1only_",'2012-10-04-GalaxyDetails'!C135,".fits")</f>
        <v>/home/ec2-user/galaxies/POGSSNR_PS1only_PGC1098852.fits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CONCATENATE('2012-10-04-GalaxyDetails'!C136, "e")</f>
        <v>PGC1163530e</v>
      </c>
      <c r="E137" t="str">
        <f>'2012-10-04-GalaxyDetails'!D136</f>
        <v>S?</v>
      </c>
      <c r="F137" t="str">
        <f>CONCATENATE("/home/ec2-user/galaxies/POGSSNR_PS1only_",'2012-10-04-GalaxyDetails'!C136,".fits")</f>
        <v>/home/ec2-user/galaxies/POGSSNR_PS1only_PGC1163530.fits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CONCATENATE('2012-10-04-GalaxyDetails'!C137, "e")</f>
        <v>PGC1125220e</v>
      </c>
      <c r="E138" t="str">
        <f>'2012-10-04-GalaxyDetails'!D137</f>
        <v>S?</v>
      </c>
      <c r="F138" t="str">
        <f>CONCATENATE("/home/ec2-user/galaxies/POGSSNR_PS1only_",'2012-10-04-GalaxyDetails'!C137,".fits")</f>
        <v>/home/ec2-user/galaxies/POGSSNR_PS1only_PGC1125220.fits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CONCATENATE('2012-10-04-GalaxyDetails'!C138, "e")</f>
        <v>PGC1083253e</v>
      </c>
      <c r="E139" t="str">
        <f>'2012-10-04-GalaxyDetails'!D138</f>
        <v>S?</v>
      </c>
      <c r="F139" t="str">
        <f>CONCATENATE("/home/ec2-user/galaxies/POGSSNR_PS1only_",'2012-10-04-GalaxyDetails'!C138,".fits")</f>
        <v>/home/ec2-user/galaxies/POGSSNR_PS1only_PGC1083253.fits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CONCATENATE('2012-10-04-GalaxyDetails'!C139, "e")</f>
        <v>PGC1181410e</v>
      </c>
      <c r="E140" t="str">
        <f>'2012-10-04-GalaxyDetails'!D139</f>
        <v>S?</v>
      </c>
      <c r="F140" t="str">
        <f>CONCATENATE("/home/ec2-user/galaxies/POGSSNR_PS1only_",'2012-10-04-GalaxyDetails'!C139,".fits")</f>
        <v>/home/ec2-user/galaxies/POGSSNR_PS1only_PGC1181410.fits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CONCATENATE('2012-10-04-GalaxyDetails'!C140, "e")</f>
        <v>PGC1071526e</v>
      </c>
      <c r="E141" t="str">
        <f>'2012-10-04-GalaxyDetails'!D140</f>
        <v>S0-a</v>
      </c>
      <c r="F141" t="str">
        <f>CONCATENATE("/home/ec2-user/galaxies/POGSSNR_PS1only_",'2012-10-04-GalaxyDetails'!C140,".fits")</f>
        <v>/home/ec2-user/galaxies/POGSSNR_PS1only_PGC1071526.fits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CONCATENATE('2012-10-04-GalaxyDetails'!C141, "e")</f>
        <v>PGC1072169e</v>
      </c>
      <c r="E142" t="str">
        <f>'2012-10-04-GalaxyDetails'!D141</f>
        <v>Unk</v>
      </c>
      <c r="F142" t="str">
        <f>CONCATENATE("/home/ec2-user/galaxies/POGSSNR_PS1only_",'2012-10-04-GalaxyDetails'!C141,".fits")</f>
        <v>/home/ec2-user/galaxies/POGSSNR_PS1only_PGC1072169.fits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CONCATENATE('2012-10-04-GalaxyDetails'!C142, "e")</f>
        <v>PGC1197947e</v>
      </c>
      <c r="E143" t="str">
        <f>'2012-10-04-GalaxyDetails'!D142</f>
        <v>S?</v>
      </c>
      <c r="F143" t="str">
        <f>CONCATENATE("/home/ec2-user/galaxies/POGSSNR_PS1only_",'2012-10-04-GalaxyDetails'!C142,".fits")</f>
        <v>/home/ec2-user/galaxies/POGSSNR_PS1only_PGC1197947.fits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CONCATENATE('2012-10-04-GalaxyDetails'!C143, "e")</f>
        <v>PGC1240632e</v>
      </c>
      <c r="E144" t="str">
        <f>'2012-10-04-GalaxyDetails'!D143</f>
        <v>S?</v>
      </c>
      <c r="F144" t="str">
        <f>CONCATENATE("/home/ec2-user/galaxies/POGSSNR_PS1only_",'2012-10-04-GalaxyDetails'!C143,".fits")</f>
        <v>/home/ec2-user/galaxies/POGSSNR_PS1only_PGC1240632.fits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CONCATENATE('2012-10-04-GalaxyDetails'!C144, "e")</f>
        <v>PGC1230366e</v>
      </c>
      <c r="E145" t="str">
        <f>'2012-10-04-GalaxyDetails'!D144</f>
        <v>E?</v>
      </c>
      <c r="F145" t="str">
        <f>CONCATENATE("/home/ec2-user/galaxies/POGSSNR_PS1only_",'2012-10-04-GalaxyDetails'!C144,".fits")</f>
        <v>/home/ec2-user/galaxies/POGSSNR_PS1only_PGC1230366.fits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CONCATENATE('2012-10-04-GalaxyDetails'!C145, "e")</f>
        <v>PGC1125126e</v>
      </c>
      <c r="E146" t="str">
        <f>'2012-10-04-GalaxyDetails'!D145</f>
        <v>E?</v>
      </c>
      <c r="F146" t="str">
        <f>CONCATENATE("/home/ec2-user/galaxies/POGSSNR_PS1only_",'2012-10-04-GalaxyDetails'!C145,".fits")</f>
        <v>/home/ec2-user/galaxies/POGSSNR_PS1only_PGC1125126.fits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CONCATENATE('2012-10-04-GalaxyDetails'!C146, "e")</f>
        <v>PGC1241148e</v>
      </c>
      <c r="E147" t="str">
        <f>'2012-10-04-GalaxyDetails'!D146</f>
        <v>Sb</v>
      </c>
      <c r="F147" t="str">
        <f>CONCATENATE("/home/ec2-user/galaxies/POGSSNR_PS1only_",'2012-10-04-GalaxyDetails'!C146,".fits")</f>
        <v>/home/ec2-user/galaxies/POGSSNR_PS1only_PGC1241148.fits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CONCATENATE('2012-10-04-GalaxyDetails'!C147, "e")</f>
        <v>PGC1235956e</v>
      </c>
      <c r="E148" t="str">
        <f>'2012-10-04-GalaxyDetails'!D147</f>
        <v>Sb</v>
      </c>
      <c r="F148" t="str">
        <f>CONCATENATE("/home/ec2-user/galaxies/POGSSNR_PS1only_",'2012-10-04-GalaxyDetails'!C147,".fits")</f>
        <v>/home/ec2-user/galaxies/POGSSNR_PS1only_PGC1235956.fits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CONCATENATE('2012-10-04-GalaxyDetails'!C148, "e")</f>
        <v>UGC12000e</v>
      </c>
      <c r="E149" t="str">
        <f>'2012-10-04-GalaxyDetails'!D148</f>
        <v>Sc</v>
      </c>
      <c r="F149" t="str">
        <f>CONCATENATE("/home/ec2-user/galaxies/POGSSNR_PS1only_",'2012-10-04-GalaxyDetails'!C148,".fits")</f>
        <v>/home/ec2-user/galaxies/POGSSNR_PS1only_UGC12000.fits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CONCATENATE('2012-10-04-GalaxyDetails'!C149, "e")</f>
        <v>PGC068677e</v>
      </c>
      <c r="E150" t="str">
        <f>'2012-10-04-GalaxyDetails'!D149</f>
        <v>Sb</v>
      </c>
      <c r="F150" t="str">
        <f>CONCATENATE("/home/ec2-user/galaxies/POGSSNR_PS1only_",'2012-10-04-GalaxyDetails'!C149,".fits")</f>
        <v>/home/ec2-user/galaxies/POGSSNR_PS1only_PGC068677.fits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CONCATENATE('2012-10-04-GalaxyDetails'!C150, "e")</f>
        <v>PGC1093512e</v>
      </c>
      <c r="E151" t="str">
        <f>'2012-10-04-GalaxyDetails'!D150</f>
        <v>S?</v>
      </c>
      <c r="F151" t="str">
        <f>CONCATENATE("/home/ec2-user/galaxies/POGSSNR_PS1only_",'2012-10-04-GalaxyDetails'!C150,".fits")</f>
        <v>/home/ec2-user/galaxies/POGSSNR_PS1only_PGC1093512.fits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CONCATENATE('2012-10-04-GalaxyDetails'!C151, "e")</f>
        <v>PGC1078021e</v>
      </c>
      <c r="E152" t="str">
        <f>'2012-10-04-GalaxyDetails'!D151</f>
        <v>S?</v>
      </c>
      <c r="F152" t="str">
        <f>CONCATENATE("/home/ec2-user/galaxies/POGSSNR_PS1only_",'2012-10-04-GalaxyDetails'!C151,".fits")</f>
        <v>/home/ec2-user/galaxies/POGSSNR_PS1only_PGC1078021.fits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CONCATENATE('2012-10-04-GalaxyDetails'!C152, "e")</f>
        <v>PGC1077709e</v>
      </c>
      <c r="E153" t="str">
        <f>'2012-10-04-GalaxyDetails'!D152</f>
        <v>S0-a</v>
      </c>
      <c r="F153" t="str">
        <f>CONCATENATE("/home/ec2-user/galaxies/POGSSNR_PS1only_",'2012-10-04-GalaxyDetails'!C152,".fits")</f>
        <v>/home/ec2-user/galaxies/POGSSNR_PS1only_PGC1077709.fits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CONCATENATE('2012-10-04-GalaxyDetails'!C153, "e")</f>
        <v>PGC1068443e</v>
      </c>
      <c r="E154" t="str">
        <f>'2012-10-04-GalaxyDetails'!D153</f>
        <v>S?</v>
      </c>
      <c r="F154" t="str">
        <f>CONCATENATE("/home/ec2-user/galaxies/POGSSNR_PS1only_",'2012-10-04-GalaxyDetails'!C153,".fits")</f>
        <v>/home/ec2-user/galaxies/POGSSNR_PS1only_PGC1068443.fits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CONCATENATE('2012-10-04-GalaxyDetails'!C154, "e")</f>
        <v>PGC1198066e</v>
      </c>
      <c r="E155" t="str">
        <f>'2012-10-04-GalaxyDetails'!D154</f>
        <v>S?</v>
      </c>
      <c r="F155" t="str">
        <f>CONCATENATE("/home/ec2-user/galaxies/POGSSNR_PS1only_",'2012-10-04-GalaxyDetails'!C154,".fits")</f>
        <v>/home/ec2-user/galaxies/POGSSNR_PS1only_PGC1198066.fits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CONCATENATE('2012-10-04-GalaxyDetails'!C155, "e")</f>
        <v>PGC1238991e</v>
      </c>
      <c r="E156" t="str">
        <f>'2012-10-04-GalaxyDetails'!D155</f>
        <v>S?</v>
      </c>
      <c r="F156" t="str">
        <f>CONCATENATE("/home/ec2-user/galaxies/POGSSNR_PS1only_",'2012-10-04-GalaxyDetails'!C155,".fits")</f>
        <v>/home/ec2-user/galaxies/POGSSNR_PS1only_PGC1238991.fits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CONCATENATE('2012-10-04-GalaxyDetails'!C156, "e")</f>
        <v>PGC1094417e</v>
      </c>
      <c r="E157" t="str">
        <f>'2012-10-04-GalaxyDetails'!D156</f>
        <v>S?</v>
      </c>
      <c r="F157" t="str">
        <f>CONCATENATE("/home/ec2-user/galaxies/POGSSNR_PS1only_",'2012-10-04-GalaxyDetails'!C156,".fits")</f>
        <v>/home/ec2-user/galaxies/POGSSNR_PS1only_PGC1094417.fits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CONCATENATE('2012-10-04-GalaxyDetails'!C157, "e")</f>
        <v>PGC1084588e</v>
      </c>
      <c r="E158" t="str">
        <f>'2012-10-04-GalaxyDetails'!D157</f>
        <v>S0-a</v>
      </c>
      <c r="F158" t="str">
        <f>CONCATENATE("/home/ec2-user/galaxies/POGSSNR_PS1only_",'2012-10-04-GalaxyDetails'!C157,".fits")</f>
        <v>/home/ec2-user/galaxies/POGSSNR_PS1only_PGC1084588.fits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CONCATENATE('2012-10-04-GalaxyDetails'!C158, "e")</f>
        <v>PGC095688e</v>
      </c>
      <c r="E159" t="str">
        <f>'2012-10-04-GalaxyDetails'!D158</f>
        <v>S?</v>
      </c>
      <c r="F159" t="str">
        <f>CONCATENATE("/home/ec2-user/galaxies/POGSSNR_PS1only_",'2012-10-04-GalaxyDetails'!C158,".fits")</f>
        <v>/home/ec2-user/galaxies/POGSSNR_PS1only_PGC095688.fits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CONCATENATE('2012-10-04-GalaxyDetails'!C159, "e")</f>
        <v>PGC192076e</v>
      </c>
      <c r="E160" t="str">
        <f>'2012-10-04-GalaxyDetails'!D159</f>
        <v>S?</v>
      </c>
      <c r="F160" t="str">
        <f>CONCATENATE("/home/ec2-user/galaxies/POGSSNR_PS1only_",'2012-10-04-GalaxyDetails'!C159,".fits")</f>
        <v>/home/ec2-user/galaxies/POGSSNR_PS1only_PGC192076.fits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CONCATENATE('2012-10-04-GalaxyDetails'!C160, "e")</f>
        <v>PGC192092e</v>
      </c>
      <c r="E161" t="str">
        <f>'2012-10-04-GalaxyDetails'!D160</f>
        <v>S?</v>
      </c>
      <c r="F161" t="str">
        <f>CONCATENATE("/home/ec2-user/galaxies/POGSSNR_PS1only_",'2012-10-04-GalaxyDetails'!C160,".fits")</f>
        <v>/home/ec2-user/galaxies/POGSSNR_PS1only_PGC192092.fits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CONCATENATE('2012-10-04-GalaxyDetails'!C161, "e")</f>
        <v>PGC192093e</v>
      </c>
      <c r="E162" t="str">
        <f>'2012-10-04-GalaxyDetails'!D161</f>
        <v>Sab</v>
      </c>
      <c r="F162" t="str">
        <f>CONCATENATE("/home/ec2-user/galaxies/POGSSNR_PS1only_",'2012-10-04-GalaxyDetails'!C161,".fits")</f>
        <v>/home/ec2-user/galaxies/POGSSNR_PS1only_PGC192093.fits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CONCATENATE('2012-10-04-GalaxyDetails'!C162, "e")</f>
        <v>PGC095698e</v>
      </c>
      <c r="E163" t="str">
        <f>'2012-10-04-GalaxyDetails'!D162</f>
        <v>S?</v>
      </c>
      <c r="F163" t="str">
        <f>CONCATENATE("/home/ec2-user/galaxies/POGSSNR_PS1only_",'2012-10-04-GalaxyDetails'!C162,".fits")</f>
        <v>/home/ec2-user/galaxies/POGSSNR_PS1only_PGC095698.fits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CONCATENATE('2012-10-04-GalaxyDetails'!C163, "e")</f>
        <v>PGC192109e</v>
      </c>
      <c r="E164" t="str">
        <f>'2012-10-04-GalaxyDetails'!D163</f>
        <v>S?</v>
      </c>
      <c r="F164" t="str">
        <f>CONCATENATE("/home/ec2-user/galaxies/POGSSNR_PS1only_",'2012-10-04-GalaxyDetails'!C163,".fits")</f>
        <v>/home/ec2-user/galaxies/POGSSNR_PS1only_PGC192109.fits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CONCATENATE('2012-10-04-GalaxyDetails'!C164, "e")</f>
        <v>PGC068767e</v>
      </c>
      <c r="E165" t="str">
        <f>'2012-10-04-GalaxyDetails'!D164</f>
        <v>Sbc</v>
      </c>
      <c r="F165" t="str">
        <f>CONCATENATE("/home/ec2-user/galaxies/POGSSNR_PS1only_",'2012-10-04-GalaxyDetails'!C164,".fits")</f>
        <v>/home/ec2-user/galaxies/POGSSNR_PS1only_PGC068767.fits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CONCATENATE('2012-10-04-GalaxyDetails'!C165, "e")</f>
        <v>PGC095707e</v>
      </c>
      <c r="E166" t="str">
        <f>'2012-10-04-GalaxyDetails'!D165</f>
        <v>S?</v>
      </c>
      <c r="F166" t="str">
        <f>CONCATENATE("/home/ec2-user/galaxies/POGSSNR_PS1only_",'2012-10-04-GalaxyDetails'!C165,".fits")</f>
        <v>/home/ec2-user/galaxies/POGSSNR_PS1only_PGC095707.fits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CONCATENATE('2012-10-04-GalaxyDetails'!C166, "e")</f>
        <v>PGC192122e</v>
      </c>
      <c r="E167" t="str">
        <f>'2012-10-04-GalaxyDetails'!D166</f>
        <v>Sab</v>
      </c>
      <c r="F167" t="str">
        <f>CONCATENATE("/home/ec2-user/galaxies/POGSSNR_PS1only_",'2012-10-04-GalaxyDetails'!C166,".fits")</f>
        <v>/home/ec2-user/galaxies/POGSSNR_PS1only_PGC192122.fits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CONCATENATE('2012-10-04-GalaxyDetails'!C167, "e")</f>
        <v>PGC1233948e</v>
      </c>
      <c r="E168" t="str">
        <f>'2012-10-04-GalaxyDetails'!D167</f>
        <v>S?</v>
      </c>
      <c r="F168" t="str">
        <f>CONCATENATE("/home/ec2-user/galaxies/POGSSNR_PS1only_",'2012-10-04-GalaxyDetails'!C167,".fits")</f>
        <v>/home/ec2-user/galaxies/POGSSNR_PS1only_PGC1233948.fits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CONCATENATE('2012-10-04-GalaxyDetails'!C168, "e")</f>
        <v>PGC1229356e</v>
      </c>
      <c r="E169" t="str">
        <f>'2012-10-04-GalaxyDetails'!D168</f>
        <v>Unk</v>
      </c>
      <c r="F169" t="str">
        <f>CONCATENATE("/home/ec2-user/galaxies/POGSSNR_PS1only_",'2012-10-04-GalaxyDetails'!C168,".fits")</f>
        <v>/home/ec2-user/galaxies/POGSSNR_PS1only_PGC1229356.fits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CONCATENATE('2012-10-04-GalaxyDetails'!C169, "e")</f>
        <v>PGC1072419e</v>
      </c>
      <c r="E170" t="str">
        <f>'2012-10-04-GalaxyDetails'!D169</f>
        <v>Unk</v>
      </c>
      <c r="F170" t="str">
        <f>CONCATENATE("/home/ec2-user/galaxies/POGSSNR_PS1only_",'2012-10-04-GalaxyDetails'!C169,".fits")</f>
        <v>/home/ec2-user/galaxies/POGSSNR_PS1only_PGC1072419.fits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CONCATENATE('2012-10-04-GalaxyDetails'!C170, "e")</f>
        <v>PGC095711e</v>
      </c>
      <c r="E171" t="str">
        <f>'2012-10-04-GalaxyDetails'!D170</f>
        <v>S?</v>
      </c>
      <c r="F171" t="str">
        <f>CONCATENATE("/home/ec2-user/galaxies/POGSSNR_PS1only_",'2012-10-04-GalaxyDetails'!C170,".fits")</f>
        <v>/home/ec2-user/galaxies/POGSSNR_PS1only_PGC095711.fits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CONCATENATE('2012-10-04-GalaxyDetails'!C171, "e")</f>
        <v>PGC1100060e</v>
      </c>
      <c r="E172" t="str">
        <f>'2012-10-04-GalaxyDetails'!D171</f>
        <v>Unk</v>
      </c>
      <c r="F172" t="str">
        <f>CONCATENATE("/home/ec2-user/galaxies/POGSSNR_PS1only_",'2012-10-04-GalaxyDetails'!C171,".fits")</f>
        <v>/home/ec2-user/galaxies/POGSSNR_PS1only_PGC1100060.fits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CONCATENATE('2012-10-04-GalaxyDetails'!C172, "e")</f>
        <v>PGC1106727e</v>
      </c>
      <c r="E173" t="str">
        <f>'2012-10-04-GalaxyDetails'!D172</f>
        <v>S0-a</v>
      </c>
      <c r="F173" t="str">
        <f>CONCATENATE("/home/ec2-user/galaxies/POGSSNR_PS1only_",'2012-10-04-GalaxyDetails'!C172,".fits")</f>
        <v>/home/ec2-user/galaxies/POGSSNR_PS1only_PGC1106727.fits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CONCATENATE('2012-10-04-GalaxyDetails'!C173, "e")</f>
        <v>PGC1076380e</v>
      </c>
      <c r="E174" t="str">
        <f>'2012-10-04-GalaxyDetails'!D173</f>
        <v>S?</v>
      </c>
      <c r="F174" t="str">
        <f>CONCATENATE("/home/ec2-user/galaxies/POGSSNR_PS1only_",'2012-10-04-GalaxyDetails'!C173,".fits")</f>
        <v>/home/ec2-user/galaxies/POGSSNR_PS1only_PGC1076380.fits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CONCATENATE('2012-10-04-GalaxyDetails'!C174, "e")</f>
        <v>PGC1246259e</v>
      </c>
      <c r="E175" t="str">
        <f>'2012-10-04-GalaxyDetails'!D174</f>
        <v>S?</v>
      </c>
      <c r="F175" t="str">
        <f>CONCATENATE("/home/ec2-user/galaxies/POGSSNR_PS1only_",'2012-10-04-GalaxyDetails'!C174,".fits")</f>
        <v>/home/ec2-user/galaxies/POGSSNR_PS1only_PGC1246259.fits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CONCATENATE('2012-10-04-GalaxyDetails'!C175, "e")</f>
        <v>PGC1101543e</v>
      </c>
      <c r="E176" t="str">
        <f>'2012-10-04-GalaxyDetails'!D175</f>
        <v>E?</v>
      </c>
      <c r="F176" t="str">
        <f>CONCATENATE("/home/ec2-user/galaxies/POGSSNR_PS1only_",'2012-10-04-GalaxyDetails'!C175,".fits")</f>
        <v>/home/ec2-user/galaxies/POGSSNR_PS1only_PGC1101543.fits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CONCATENATE('2012-10-04-GalaxyDetails'!C176, "e")</f>
        <v>PGC1088988e</v>
      </c>
      <c r="E177" t="str">
        <f>'2012-10-04-GalaxyDetails'!D176</f>
        <v>S?</v>
      </c>
      <c r="F177" t="str">
        <f>CONCATENATE("/home/ec2-user/galaxies/POGSSNR_PS1only_",'2012-10-04-GalaxyDetails'!C176,".fits")</f>
        <v>/home/ec2-user/galaxies/POGSSNR_PS1only_PGC1088988.fits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CONCATENATE('2012-10-04-GalaxyDetails'!C177, "e")</f>
        <v>SDSSJ222516.58-005435.9e</v>
      </c>
      <c r="E178" t="str">
        <f>'2012-10-04-GalaxyDetails'!D177</f>
        <v>Unk</v>
      </c>
      <c r="F178" t="str">
        <f>CONCATENATE("/home/ec2-user/galaxies/POGSSNR_PS1only_",'2012-10-04-GalaxyDetails'!C177,".fits")</f>
        <v>/home/ec2-user/galaxies/POGSSNR_PS1only_SDSSJ222516.58-005435.9.fits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CONCATENATE('2012-10-04-GalaxyDetails'!C178, "e")</f>
        <v>PGC1131621e</v>
      </c>
      <c r="E179" t="str">
        <f>'2012-10-04-GalaxyDetails'!D178</f>
        <v>S?</v>
      </c>
      <c r="F179" t="str">
        <f>CONCATENATE("/home/ec2-user/galaxies/POGSSNR_PS1only_",'2012-10-04-GalaxyDetails'!C178,".fits")</f>
        <v>/home/ec2-user/galaxies/POGSSNR_PS1only_PGC1131621.fits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CONCATENATE('2012-10-04-GalaxyDetails'!C179, "e")</f>
        <v>PGC1067527e</v>
      </c>
      <c r="E180" t="str">
        <f>'2012-10-04-GalaxyDetails'!D179</f>
        <v>Unk</v>
      </c>
      <c r="F180" t="str">
        <f>CONCATENATE("/home/ec2-user/galaxies/POGSSNR_PS1only_",'2012-10-04-GalaxyDetails'!C179,".fits")</f>
        <v>/home/ec2-user/galaxies/POGSSNR_PS1only_PGC1067527.fits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CONCATENATE('2012-10-04-GalaxyDetails'!C180, "e")</f>
        <v>PGC1247588e</v>
      </c>
      <c r="E181" t="str">
        <f>'2012-10-04-GalaxyDetails'!D180</f>
        <v>Unk</v>
      </c>
      <c r="F181" t="str">
        <f>CONCATENATE("/home/ec2-user/galaxies/POGSSNR_PS1only_",'2012-10-04-GalaxyDetails'!C180,".fits")</f>
        <v>/home/ec2-user/galaxies/POGSSNR_PS1only_PGC1247588.fits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CONCATENATE('2012-10-04-GalaxyDetails'!C181, "e")</f>
        <v>PGC096867e</v>
      </c>
      <c r="E182" t="str">
        <f>'2012-10-04-GalaxyDetails'!D181</f>
        <v>Unk</v>
      </c>
      <c r="F182" t="str">
        <f>CONCATENATE("/home/ec2-user/galaxies/POGSSNR_PS1only_",'2012-10-04-GalaxyDetails'!C181,".fits")</f>
        <v>/home/ec2-user/galaxies/POGSSNR_PS1only_PGC096867.fits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CONCATENATE('2012-10-04-GalaxyDetails'!C182, "e")</f>
        <v>PGC1156950e</v>
      </c>
      <c r="E183" t="str">
        <f>'2012-10-04-GalaxyDetails'!D182</f>
        <v>E?</v>
      </c>
      <c r="F183" t="str">
        <f>CONCATENATE("/home/ec2-user/galaxies/POGSSNR_PS1only_",'2012-10-04-GalaxyDetails'!C182,".fits")</f>
        <v>/home/ec2-user/galaxies/POGSSNR_PS1only_PGC1156950.fits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CONCATENATE('2012-10-04-GalaxyDetails'!C183, "e")</f>
        <v>PGC096875e</v>
      </c>
      <c r="E184" t="str">
        <f>'2012-10-04-GalaxyDetails'!D183</f>
        <v>S0-a</v>
      </c>
      <c r="F184" t="str">
        <f>CONCATENATE("/home/ec2-user/galaxies/POGSSNR_PS1only_",'2012-10-04-GalaxyDetails'!C183,".fits")</f>
        <v>/home/ec2-user/galaxies/POGSSNR_PS1only_PGC096875.fits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CONCATENATE('2012-10-04-GalaxyDetails'!C184, "e")</f>
        <v>PGC068840e</v>
      </c>
      <c r="E185" t="str">
        <f>'2012-10-04-GalaxyDetails'!D184</f>
        <v>S?</v>
      </c>
      <c r="F185" t="str">
        <f>CONCATENATE("/home/ec2-user/galaxies/POGSSNR_PS1only_",'2012-10-04-GalaxyDetails'!C184,".fits")</f>
        <v>/home/ec2-user/galaxies/POGSSNR_PS1only_PGC068840.fits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CONCATENATE('2012-10-04-GalaxyDetails'!C185, "e")</f>
        <v>PGC1100345e</v>
      </c>
      <c r="E186" t="str">
        <f>'2012-10-04-GalaxyDetails'!D185</f>
        <v>S?</v>
      </c>
      <c r="F186" t="str">
        <f>CONCATENATE("/home/ec2-user/galaxies/POGSSNR_PS1only_",'2012-10-04-GalaxyDetails'!C185,".fits")</f>
        <v>/home/ec2-user/galaxies/POGSSNR_PS1only_PGC1100345.fits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CONCATENATE('2012-10-04-GalaxyDetails'!C186, "e")</f>
        <v>PGC1106821e</v>
      </c>
      <c r="E187" t="str">
        <f>'2012-10-04-GalaxyDetails'!D186</f>
        <v>E?</v>
      </c>
      <c r="F187" t="str">
        <f>CONCATENATE("/home/ec2-user/galaxies/POGSSNR_PS1only_",'2012-10-04-GalaxyDetails'!C186,".fits")</f>
        <v>/home/ec2-user/galaxies/POGSSNR_PS1only_PGC1106821.fits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CONCATENATE('2012-10-04-GalaxyDetails'!C187, "e")</f>
        <v>PGC1252639e</v>
      </c>
      <c r="E188" t="str">
        <f>'2012-10-04-GalaxyDetails'!D187</f>
        <v>S?</v>
      </c>
      <c r="F188" t="str">
        <f>CONCATENATE("/home/ec2-user/galaxies/POGSSNR_PS1only_",'2012-10-04-GalaxyDetails'!C187,".fits")</f>
        <v>/home/ec2-user/galaxies/POGSSNR_PS1only_PGC1252639.fits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CONCATENATE('2012-10-04-GalaxyDetails'!C188, "e")</f>
        <v>PGC1098021e</v>
      </c>
      <c r="E189" t="str">
        <f>'2012-10-04-GalaxyDetails'!D188</f>
        <v>S?</v>
      </c>
      <c r="F189" t="str">
        <f>CONCATENATE("/home/ec2-user/galaxies/POGSSNR_PS1only_",'2012-10-04-GalaxyDetails'!C188,".fits")</f>
        <v>/home/ec2-user/galaxies/POGSSNR_PS1only_PGC1098021.fits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CONCATENATE('2012-10-04-GalaxyDetails'!C189, "e")</f>
        <v>PGC1093467e</v>
      </c>
      <c r="E190" t="str">
        <f>'2012-10-04-GalaxyDetails'!D189</f>
        <v>S?</v>
      </c>
      <c r="F190" t="str">
        <f>CONCATENATE("/home/ec2-user/galaxies/POGSSNR_PS1only_",'2012-10-04-GalaxyDetails'!C189,".fits")</f>
        <v>/home/ec2-user/galaxies/POGSSNR_PS1only_PGC1093467.fits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CONCATENATE('2012-10-04-GalaxyDetails'!C190, "e")</f>
        <v>PGC1098097e</v>
      </c>
      <c r="E191" t="str">
        <f>'2012-10-04-GalaxyDetails'!D190</f>
        <v>S?</v>
      </c>
      <c r="F191" t="str">
        <f>CONCATENATE("/home/ec2-user/galaxies/POGSSNR_PS1only_",'2012-10-04-GalaxyDetails'!C190,".fits")</f>
        <v>/home/ec2-user/galaxies/POGSSNR_PS1only_PGC1098097.fits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CONCATENATE('2012-10-04-GalaxyDetails'!C191, "e")</f>
        <v>PGC1169469e</v>
      </c>
      <c r="E192" t="str">
        <f>'2012-10-04-GalaxyDetails'!D191</f>
        <v>S?</v>
      </c>
      <c r="F192" t="str">
        <f>CONCATENATE("/home/ec2-user/galaxies/POGSSNR_PS1only_",'2012-10-04-GalaxyDetails'!C191,".fits")</f>
        <v>/home/ec2-user/galaxies/POGSSNR_PS1only_PGC1169469.fits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CONCATENATE('2012-10-04-GalaxyDetails'!C192, "e")</f>
        <v>PGC068855e</v>
      </c>
      <c r="E193" t="str">
        <f>'2012-10-04-GalaxyDetails'!D192</f>
        <v>S?</v>
      </c>
      <c r="F193" t="str">
        <f>CONCATENATE("/home/ec2-user/galaxies/POGSSNR_PS1only_",'2012-10-04-GalaxyDetails'!C192,".fits")</f>
        <v>/home/ec2-user/galaxies/POGSSNR_PS1only_PGC068855.fits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CONCATENATE('2012-10-04-GalaxyDetails'!C193, "e")</f>
        <v>PGC1064891e</v>
      </c>
      <c r="E194" t="str">
        <f>'2012-10-04-GalaxyDetails'!D193</f>
        <v>S?</v>
      </c>
      <c r="F194" t="str">
        <f>CONCATENATE("/home/ec2-user/galaxies/POGSSNR_PS1only_",'2012-10-04-GalaxyDetails'!C193,".fits")</f>
        <v>/home/ec2-user/galaxies/POGSSNR_PS1only_PGC1064891.fits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CONCATENATE('2012-10-04-GalaxyDetails'!C194, "e")</f>
        <v>PGC1106313e</v>
      </c>
      <c r="E195" t="str">
        <f>'2012-10-04-GalaxyDetails'!D194</f>
        <v>S?</v>
      </c>
      <c r="F195" t="str">
        <f>CONCATENATE("/home/ec2-user/galaxies/POGSSNR_PS1only_",'2012-10-04-GalaxyDetails'!C194,".fits")</f>
        <v>/home/ec2-user/galaxies/POGSSNR_PS1only_PGC1106313.fits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 "e")</f>
        <v>PGC1113641e</v>
      </c>
      <c r="E196" t="str">
        <f>'2012-10-04-GalaxyDetails'!D195</f>
        <v>S?</v>
      </c>
      <c r="F196" t="str">
        <f>CONCATENATE("/home/ec2-user/galaxies/POGSSNR_PS1only_",'2012-10-04-GalaxyDetails'!C195,".fits")</f>
        <v>/home/ec2-user/galaxies/POGSSNR_PS1only_PGC1113641.fits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CONCATENATE('2012-10-04-GalaxyDetails'!C196, "e")</f>
        <v>PGC1138323e</v>
      </c>
      <c r="E197" t="str">
        <f>'2012-10-04-GalaxyDetails'!D196</f>
        <v>Sab</v>
      </c>
      <c r="F197" t="str">
        <f>CONCATENATE("/home/ec2-user/galaxies/POGSSNR_PS1only_",'2012-10-04-GalaxyDetails'!C196,".fits")</f>
        <v>/home/ec2-user/galaxies/POGSSNR_PS1only_PGC1138323.fits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CONCATENATE('2012-10-04-GalaxyDetails'!C197, "e")</f>
        <v>PGC068864e</v>
      </c>
      <c r="E198" t="str">
        <f>'2012-10-04-GalaxyDetails'!D197</f>
        <v>S?</v>
      </c>
      <c r="F198" t="str">
        <f>CONCATENATE("/home/ec2-user/galaxies/POGSSNR_PS1only_",'2012-10-04-GalaxyDetails'!C197,".fits")</f>
        <v>/home/ec2-user/galaxies/POGSSNR_PS1only_PGC068864.fits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CONCATENATE('2012-10-04-GalaxyDetails'!C198, "e")</f>
        <v>PGC1069185e</v>
      </c>
      <c r="E199" t="str">
        <f>'2012-10-04-GalaxyDetails'!D198</f>
        <v>Unk</v>
      </c>
      <c r="F199" t="str">
        <f>CONCATENATE("/home/ec2-user/galaxies/POGSSNR_PS1only_",'2012-10-04-GalaxyDetails'!C198,".fits")</f>
        <v>/home/ec2-user/galaxies/POGSSNR_PS1only_PGC1069185.fits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CONCATENATE('2012-10-04-GalaxyDetails'!C199, "e")</f>
        <v>PGC068869e</v>
      </c>
      <c r="E200" t="str">
        <f>'2012-10-04-GalaxyDetails'!D199</f>
        <v>E</v>
      </c>
      <c r="F200" t="str">
        <f>CONCATENATE("/home/ec2-user/galaxies/POGSSNR_PS1only_",'2012-10-04-GalaxyDetails'!C199,".fits")</f>
        <v>/home/ec2-user/galaxies/POGSSNR_PS1only_PGC068869.fits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CONCATENATE('2012-10-04-GalaxyDetails'!C200, "e")</f>
        <v>PGC1238888e</v>
      </c>
      <c r="E201" t="str">
        <f>'2012-10-04-GalaxyDetails'!D200</f>
        <v>S?</v>
      </c>
      <c r="F201" t="str">
        <f>CONCATENATE("/home/ec2-user/galaxies/POGSSNR_PS1only_",'2012-10-04-GalaxyDetails'!C200,".fits")</f>
        <v>/home/ec2-user/galaxies/POGSSNR_PS1only_PGC1238888.fits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CONCATENATE('2012-10-04-GalaxyDetails'!C201, "e")</f>
        <v>PGC068877e</v>
      </c>
      <c r="E202" t="str">
        <f>'2012-10-04-GalaxyDetails'!D201</f>
        <v>Sbc</v>
      </c>
      <c r="F202" t="str">
        <f>CONCATENATE("/home/ec2-user/galaxies/POGSSNR_PS1only_",'2012-10-04-GalaxyDetails'!C201,".fits")</f>
        <v>/home/ec2-user/galaxies/POGSSNR_PS1only_PGC068877.fits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CONCATENATE('2012-10-04-GalaxyDetails'!C202, "e")</f>
        <v>PGC1255641e</v>
      </c>
      <c r="E203" t="str">
        <f>'2012-10-04-GalaxyDetails'!D202</f>
        <v>S?</v>
      </c>
      <c r="F203" t="str">
        <f>CONCATENATE("/home/ec2-user/galaxies/POGSSNR_PS1only_",'2012-10-04-GalaxyDetails'!C202,".fits")</f>
        <v>/home/ec2-user/galaxies/POGSSNR_PS1only_PGC1255641.fits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CONCATENATE('2012-10-04-GalaxyDetails'!C203, "e")</f>
        <v>PGC1243713e</v>
      </c>
      <c r="E204" t="str">
        <f>'2012-10-04-GalaxyDetails'!D203</f>
        <v>S?</v>
      </c>
      <c r="F204" t="str">
        <f>CONCATENATE("/home/ec2-user/galaxies/POGSSNR_PS1only_",'2012-10-04-GalaxyDetails'!C203,".fits")</f>
        <v>/home/ec2-user/galaxies/POGSSNR_PS1only_PGC1243713.fits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CONCATENATE('2012-10-04-GalaxyDetails'!C204, "e")</f>
        <v>PGC1088324e</v>
      </c>
      <c r="E205" t="str">
        <f>'2012-10-04-GalaxyDetails'!D204</f>
        <v>S?</v>
      </c>
      <c r="F205" t="str">
        <f>CONCATENATE("/home/ec2-user/galaxies/POGSSNR_PS1only_",'2012-10-04-GalaxyDetails'!C204,".fits")</f>
        <v>/home/ec2-user/galaxies/POGSSNR_PS1only_PGC1088324.fits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CONCATENATE('2012-10-04-GalaxyDetails'!C205, "e")</f>
        <v>PGC1174593e</v>
      </c>
      <c r="E206" t="str">
        <f>'2012-10-04-GalaxyDetails'!D205</f>
        <v>S0-a</v>
      </c>
      <c r="F206" t="str">
        <f>CONCATENATE("/home/ec2-user/galaxies/POGSSNR_PS1only_",'2012-10-04-GalaxyDetails'!C205,".fits")</f>
        <v>/home/ec2-user/galaxies/POGSSNR_PS1only_PGC1174593.fits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CONCATENATE('2012-10-04-GalaxyDetails'!C206, "e")</f>
        <v>PGC1136234e</v>
      </c>
      <c r="E207" t="str">
        <f>'2012-10-04-GalaxyDetails'!D206</f>
        <v>Sab</v>
      </c>
      <c r="F207" t="str">
        <f>CONCATENATE("/home/ec2-user/galaxies/POGSSNR_PS1only_",'2012-10-04-GalaxyDetails'!C206,".fits")</f>
        <v>/home/ec2-user/galaxies/POGSSNR_PS1only_PGC1136234.fits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CONCATENATE('2012-10-04-GalaxyDetails'!C207, "e")</f>
        <v>PGC1211336e</v>
      </c>
      <c r="E208" t="str">
        <f>'2012-10-04-GalaxyDetails'!D207</f>
        <v>S?</v>
      </c>
      <c r="F208" t="str">
        <f>CONCATENATE("/home/ec2-user/galaxies/POGSSNR_PS1only_",'2012-10-04-GalaxyDetails'!C207,".fits")</f>
        <v>/home/ec2-user/galaxies/POGSSNR_PS1only_PGC1211336.fits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CONCATENATE('2012-10-04-GalaxyDetails'!C208, "e")</f>
        <v>SDSSJ222720.56-004045.0e</v>
      </c>
      <c r="E209" t="str">
        <f>'2012-10-04-GalaxyDetails'!D208</f>
        <v>Unk</v>
      </c>
      <c r="F209" t="str">
        <f>CONCATENATE("/home/ec2-user/galaxies/POGSSNR_PS1only_",'2012-10-04-GalaxyDetails'!C208,".fits")</f>
        <v>/home/ec2-user/galaxies/POGSSNR_PS1only_SDSSJ222720.56-004045.0.fits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CONCATENATE('2012-10-04-GalaxyDetails'!C209, "e")</f>
        <v>PGC068901e</v>
      </c>
      <c r="E210" t="str">
        <f>'2012-10-04-GalaxyDetails'!D209</f>
        <v>S?</v>
      </c>
      <c r="F210" t="str">
        <f>CONCATENATE("/home/ec2-user/galaxies/POGSSNR_PS1only_",'2012-10-04-GalaxyDetails'!C209,".fits")</f>
        <v>/home/ec2-user/galaxies/POGSSNR_PS1only_PGC068901.fits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CONCATENATE('2012-10-04-GalaxyDetails'!C210, "e")</f>
        <v>PGC1137407e</v>
      </c>
      <c r="E211" t="str">
        <f>'2012-10-04-GalaxyDetails'!D210</f>
        <v>Sab</v>
      </c>
      <c r="F211" t="str">
        <f>CONCATENATE("/home/ec2-user/galaxies/POGSSNR_PS1only_",'2012-10-04-GalaxyDetails'!C210,".fits")</f>
        <v>/home/ec2-user/galaxies/POGSSNR_PS1only_PGC1137407.fits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CONCATENATE('2012-10-04-GalaxyDetails'!C211, "e")</f>
        <v>PGC1125254e</v>
      </c>
      <c r="E212" t="str">
        <f>'2012-10-04-GalaxyDetails'!D211</f>
        <v>Sab</v>
      </c>
      <c r="F212" t="str">
        <f>CONCATENATE("/home/ec2-user/galaxies/POGSSNR_PS1only_",'2012-10-04-GalaxyDetails'!C211,".fits")</f>
        <v>/home/ec2-user/galaxies/POGSSNR_PS1only_PGC1125254.fits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CONCATENATE('2012-10-04-GalaxyDetails'!C212, "e")</f>
        <v>PGC1114408e</v>
      </c>
      <c r="E213" t="str">
        <f>'2012-10-04-GalaxyDetails'!D212</f>
        <v>S?</v>
      </c>
      <c r="F213" t="str">
        <f>CONCATENATE("/home/ec2-user/galaxies/POGSSNR_PS1only_",'2012-10-04-GalaxyDetails'!C212,".fits")</f>
        <v>/home/ec2-user/galaxies/POGSSNR_PS1only_PGC1114408.fits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CONCATENATE('2012-10-04-GalaxyDetails'!C213, "e")</f>
        <v>PGC1094837e</v>
      </c>
      <c r="E214" t="str">
        <f>'2012-10-04-GalaxyDetails'!D213</f>
        <v>S0-a</v>
      </c>
      <c r="F214" t="str">
        <f>CONCATENATE("/home/ec2-user/galaxies/POGSSNR_PS1only_",'2012-10-04-GalaxyDetails'!C213,".fits")</f>
        <v>/home/ec2-user/galaxies/POGSSNR_PS1only_PGC1094837.fits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CONCATENATE('2012-10-04-GalaxyDetails'!C214, "e")</f>
        <v>PGC1081347e</v>
      </c>
      <c r="E215" t="str">
        <f>'2012-10-04-GalaxyDetails'!D214</f>
        <v>S?</v>
      </c>
      <c r="F215" t="str">
        <f>CONCATENATE("/home/ec2-user/galaxies/POGSSNR_PS1only_",'2012-10-04-GalaxyDetails'!C214,".fits")</f>
        <v>/home/ec2-user/galaxies/POGSSNR_PS1only_PGC1081347.fits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CONCATENATE('2012-10-04-GalaxyDetails'!C215, "e")</f>
        <v>PGC1074056e</v>
      </c>
      <c r="E216" t="str">
        <f>'2012-10-04-GalaxyDetails'!D215</f>
        <v>S?</v>
      </c>
      <c r="F216" t="str">
        <f>CONCATENATE("/home/ec2-user/galaxies/POGSSNR_PS1only_",'2012-10-04-GalaxyDetails'!C215,".fits")</f>
        <v>/home/ec2-user/galaxies/POGSSNR_PS1only_PGC1074056.fits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CONCATENATE('2012-10-04-GalaxyDetails'!C216, "e")</f>
        <v>PGC1115538e</v>
      </c>
      <c r="E217" t="str">
        <f>'2012-10-04-GalaxyDetails'!D216</f>
        <v>S?</v>
      </c>
      <c r="F217" t="str">
        <f>CONCATENATE("/home/ec2-user/galaxies/POGSSNR_PS1only_",'2012-10-04-GalaxyDetails'!C216,".fits")</f>
        <v>/home/ec2-user/galaxies/POGSSNR_PS1only_PGC1115538.fits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CONCATENATE('2012-10-04-GalaxyDetails'!C217, "e")</f>
        <v>PGC1071957e</v>
      </c>
      <c r="E218" t="str">
        <f>'2012-10-04-GalaxyDetails'!D217</f>
        <v>S?</v>
      </c>
      <c r="F218" t="str">
        <f>CONCATENATE("/home/ec2-user/galaxies/POGSSNR_PS1only_",'2012-10-04-GalaxyDetails'!C217,".fits")</f>
        <v>/home/ec2-user/galaxies/POGSSNR_PS1only_PGC1071957.fits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CONCATENATE('2012-10-04-GalaxyDetails'!C218, "e")</f>
        <v>PGC1218567e</v>
      </c>
      <c r="E219" t="str">
        <f>'2012-10-04-GalaxyDetails'!D218</f>
        <v>E?</v>
      </c>
      <c r="F219" t="str">
        <f>CONCATENATE("/home/ec2-user/galaxies/POGSSNR_PS1only_",'2012-10-04-GalaxyDetails'!C218,".fits")</f>
        <v>/home/ec2-user/galaxies/POGSSNR_PS1only_PGC1218567.fits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CONCATENATE('2012-10-04-GalaxyDetails'!C219, "e")</f>
        <v>PGC1168760e</v>
      </c>
      <c r="E220" t="str">
        <f>'2012-10-04-GalaxyDetails'!D219</f>
        <v>S?</v>
      </c>
      <c r="F220" t="str">
        <f>CONCATENATE("/home/ec2-user/galaxies/POGSSNR_PS1only_",'2012-10-04-GalaxyDetails'!C219,".fits")</f>
        <v>/home/ec2-user/galaxies/POGSSNR_PS1only_PGC1168760.fits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CONCATENATE('2012-10-04-GalaxyDetails'!C220, "e")</f>
        <v>PGC1230477e</v>
      </c>
      <c r="E221" t="str">
        <f>'2012-10-04-GalaxyDetails'!D220</f>
        <v>S?</v>
      </c>
      <c r="F221" t="str">
        <f>CONCATENATE("/home/ec2-user/galaxies/POGSSNR_PS1only_",'2012-10-04-GalaxyDetails'!C220,".fits")</f>
        <v>/home/ec2-user/galaxies/POGSSNR_PS1only_PGC1230477.fits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CONCATENATE('2012-10-04-GalaxyDetails'!C221, "e")</f>
        <v>PGC1118258e</v>
      </c>
      <c r="E222" t="str">
        <f>'2012-10-04-GalaxyDetails'!D221</f>
        <v>Unk</v>
      </c>
      <c r="F222" t="str">
        <f>CONCATENATE("/home/ec2-user/galaxies/POGSSNR_PS1only_",'2012-10-04-GalaxyDetails'!C221,".fits")</f>
        <v>/home/ec2-user/galaxies/POGSSNR_PS1only_PGC1118258.fits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CONCATENATE('2012-10-04-GalaxyDetails'!C222, "e")</f>
        <v>PGC068963e</v>
      </c>
      <c r="E223" t="str">
        <f>'2012-10-04-GalaxyDetails'!D222</f>
        <v>SBa</v>
      </c>
      <c r="F223" t="str">
        <f>CONCATENATE("/home/ec2-user/galaxies/POGSSNR_PS1only_",'2012-10-04-GalaxyDetails'!C222,".fits")</f>
        <v>/home/ec2-user/galaxies/POGSSNR_PS1only_PGC068963.fits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CONCATENATE('2012-10-04-GalaxyDetails'!C223, "e")</f>
        <v>PGC1177848e</v>
      </c>
      <c r="E224" t="str">
        <f>'2012-10-04-GalaxyDetails'!D223</f>
        <v>S?</v>
      </c>
      <c r="F224" t="str">
        <f>CONCATENATE("/home/ec2-user/galaxies/POGSSNR_PS1only_",'2012-10-04-GalaxyDetails'!C223,".fits")</f>
        <v>/home/ec2-user/galaxies/POGSSNR_PS1only_PGC1177848.fits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CONCATENATE('2012-10-04-GalaxyDetails'!C224, "e")</f>
        <v>PGC192434e</v>
      </c>
      <c r="E225" t="str">
        <f>'2012-10-04-GalaxyDetails'!D224</f>
        <v>SBab</v>
      </c>
      <c r="F225" t="str">
        <f>CONCATENATE("/home/ec2-user/galaxies/POGSSNR_PS1only_",'2012-10-04-GalaxyDetails'!C224,".fits")</f>
        <v>/home/ec2-user/galaxies/POGSSNR_PS1only_PGC192434.fits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CONCATENATE('2012-10-04-GalaxyDetails'!C225, "e")</f>
        <v>PGC192440e</v>
      </c>
      <c r="E226" t="str">
        <f>'2012-10-04-GalaxyDetails'!D225</f>
        <v>S0-a</v>
      </c>
      <c r="F226" t="str">
        <f>CONCATENATE("/home/ec2-user/galaxies/POGSSNR_PS1only_",'2012-10-04-GalaxyDetails'!C225,".fits")</f>
        <v>/home/ec2-user/galaxies/POGSSNR_PS1only_PGC192440.fits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CONCATENATE('2012-10-04-GalaxyDetails'!C226, "e")</f>
        <v>PGC192446e</v>
      </c>
      <c r="E227" t="str">
        <f>'2012-10-04-GalaxyDetails'!D226</f>
        <v>E-SO</v>
      </c>
      <c r="F227" t="str">
        <f>CONCATENATE("/home/ec2-user/galaxies/POGSSNR_PS1only_",'2012-10-04-GalaxyDetails'!C226,".fits")</f>
        <v>/home/ec2-user/galaxies/POGSSNR_PS1only_PGC192446.fits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CONCATENATE('2012-10-04-GalaxyDetails'!C227, "e")</f>
        <v>PGC1246362e</v>
      </c>
      <c r="E228" t="str">
        <f>'2012-10-04-GalaxyDetails'!D227</f>
        <v>S?</v>
      </c>
      <c r="F228" t="str">
        <f>CONCATENATE("/home/ec2-user/galaxies/POGSSNR_PS1only_",'2012-10-04-GalaxyDetails'!C227,".fits")</f>
        <v>/home/ec2-user/galaxies/POGSSNR_PS1only_PGC1246362.fits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CONCATENATE('2012-10-04-GalaxyDetails'!C228, "e")</f>
        <v>PGC1085555e</v>
      </c>
      <c r="E229" t="str">
        <f>'2012-10-04-GalaxyDetails'!D228</f>
        <v>S?</v>
      </c>
      <c r="F229" t="str">
        <f>CONCATENATE("/home/ec2-user/galaxies/POGSSNR_PS1only_",'2012-10-04-GalaxyDetails'!C228,".fits")</f>
        <v>/home/ec2-user/galaxies/POGSSNR_PS1only_PGC1085555.fits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CONCATENATE('2012-10-04-GalaxyDetails'!C229, "e")</f>
        <v>2MASXJ22294675+0014162e</v>
      </c>
      <c r="E230" t="str">
        <f>'2012-10-04-GalaxyDetails'!D229</f>
        <v>S?</v>
      </c>
      <c r="F230" t="str">
        <f>CONCATENATE("/home/ec2-user/galaxies/POGSSNR_PS1only_",'2012-10-04-GalaxyDetails'!C229,".fits")</f>
        <v>/home/ec2-user/galaxies/POGSSNR_PS1only_2MASXJ22294675+0014162.fits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CONCATENATE('2012-10-04-GalaxyDetails'!C230, "e")</f>
        <v>PGC1199803e</v>
      </c>
      <c r="E231" t="str">
        <f>'2012-10-04-GalaxyDetails'!D230</f>
        <v>S?</v>
      </c>
      <c r="F231" t="str">
        <f>CONCATENATE("/home/ec2-user/galaxies/POGSSNR_PS1only_",'2012-10-04-GalaxyDetails'!C230,".fits")</f>
        <v>/home/ec2-user/galaxies/POGSSNR_PS1only_PGC1199803.fits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CONCATENATE('2012-10-04-GalaxyDetails'!C231, "e")</f>
        <v>PGC1237533e</v>
      </c>
      <c r="E232" t="str">
        <f>'2012-10-04-GalaxyDetails'!D231</f>
        <v>S?</v>
      </c>
      <c r="F232" t="str">
        <f>CONCATENATE("/home/ec2-user/galaxies/POGSSNR_PS1only_",'2012-10-04-GalaxyDetails'!C231,".fits")</f>
        <v>/home/ec2-user/galaxies/POGSSNR_PS1only_PGC1237533.fits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CONCATENATE('2012-10-04-GalaxyDetails'!C232, "e")</f>
        <v>PGC1147127e</v>
      </c>
      <c r="E233" t="str">
        <f>'2012-10-04-GalaxyDetails'!D232</f>
        <v>S?</v>
      </c>
      <c r="F233" t="str">
        <f>CONCATENATE("/home/ec2-user/galaxies/POGSSNR_PS1only_",'2012-10-04-GalaxyDetails'!C232,".fits")</f>
        <v>/home/ec2-user/galaxies/POGSSNR_PS1only_PGC1147127.fits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CONCATENATE('2012-10-04-GalaxyDetails'!C233, "e")</f>
        <v>SDSSJ223016.67-002424.6e</v>
      </c>
      <c r="E234" t="str">
        <f>'2012-10-04-GalaxyDetails'!D233</f>
        <v>Unk</v>
      </c>
      <c r="F234" t="str">
        <f>CONCATENATE("/home/ec2-user/galaxies/POGSSNR_PS1only_",'2012-10-04-GalaxyDetails'!C233,".fits")</f>
        <v>/home/ec2-user/galaxies/POGSSNR_PS1only_SDSSJ223016.67-002424.6.fits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CONCATENATE('2012-10-04-GalaxyDetails'!C234, "e")</f>
        <v>PGC1106604e</v>
      </c>
      <c r="E235" t="str">
        <f>'2012-10-04-GalaxyDetails'!D234</f>
        <v>S0-a</v>
      </c>
      <c r="F235" t="str">
        <f>CONCATENATE("/home/ec2-user/galaxies/POGSSNR_PS1only_",'2012-10-04-GalaxyDetails'!C234,".fits")</f>
        <v>/home/ec2-user/galaxies/POGSSNR_PS1only_PGC1106604.fits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CONCATENATE('2012-10-04-GalaxyDetails'!C235, "e")</f>
        <v>PGC1182266e</v>
      </c>
      <c r="E236" t="str">
        <f>'2012-10-04-GalaxyDetails'!D235</f>
        <v>E?</v>
      </c>
      <c r="F236" t="str">
        <f>CONCATENATE("/home/ec2-user/galaxies/POGSSNR_PS1only_",'2012-10-04-GalaxyDetails'!C235,".fits")</f>
        <v>/home/ec2-user/galaxies/POGSSNR_PS1only_PGC1182266.fits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CONCATENATE('2012-10-04-GalaxyDetails'!C236, "e")</f>
        <v>PGC1125371e</v>
      </c>
      <c r="E237" t="str">
        <f>'2012-10-04-GalaxyDetails'!D236</f>
        <v>S0-a</v>
      </c>
      <c r="F237" t="str">
        <f>CONCATENATE("/home/ec2-user/galaxies/POGSSNR_PS1only_",'2012-10-04-GalaxyDetails'!C236,".fits")</f>
        <v>/home/ec2-user/galaxies/POGSSNR_PS1only_PGC1125371.fits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CONCATENATE('2012-10-04-GalaxyDetails'!C237, "e")</f>
        <v>PGC1065293e</v>
      </c>
      <c r="E238" t="str">
        <f>'2012-10-04-GalaxyDetails'!D237</f>
        <v>Unk</v>
      </c>
      <c r="F238" t="str">
        <f>CONCATENATE("/home/ec2-user/galaxies/POGSSNR_PS1only_",'2012-10-04-GalaxyDetails'!C237,".fits")</f>
        <v>/home/ec2-user/galaxies/POGSSNR_PS1only_PGC1065293.fits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CONCATENATE('2012-10-04-GalaxyDetails'!C238, "e")</f>
        <v>PGC1092512e</v>
      </c>
      <c r="E239" t="str">
        <f>'2012-10-04-GalaxyDetails'!D238</f>
        <v>Sab</v>
      </c>
      <c r="F239" t="str">
        <f>CONCATENATE("/home/ec2-user/galaxies/POGSSNR_PS1only_",'2012-10-04-GalaxyDetails'!C238,".fits")</f>
        <v>/home/ec2-user/galaxies/POGSSNR_PS1only_PGC1092512.fits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CONCATENATE('2012-10-04-GalaxyDetails'!C239, "e")</f>
        <v>PGC1065726e</v>
      </c>
      <c r="E240" t="str">
        <f>'2012-10-04-GalaxyDetails'!D239</f>
        <v>Unk</v>
      </c>
      <c r="F240" t="str">
        <f>CONCATENATE("/home/ec2-user/galaxies/POGSSNR_PS1only_",'2012-10-04-GalaxyDetails'!C239,".fits")</f>
        <v>/home/ec2-user/galaxies/POGSSNR_PS1only_PGC1065726.fits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CONCATENATE('2012-10-04-GalaxyDetails'!C240, "e")</f>
        <v>PGC1105280e</v>
      </c>
      <c r="E241" t="str">
        <f>'2012-10-04-GalaxyDetails'!D240</f>
        <v>S?</v>
      </c>
      <c r="F241" t="str">
        <f>CONCATENATE("/home/ec2-user/galaxies/POGSSNR_PS1only_",'2012-10-04-GalaxyDetails'!C240,".fits")</f>
        <v>/home/ec2-user/galaxies/POGSSNR_PS1only_PGC1105280.fits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CONCATENATE('2012-10-04-GalaxyDetails'!C241, "e")</f>
        <v>PGC1186987e</v>
      </c>
      <c r="E242" t="str">
        <f>'2012-10-04-GalaxyDetails'!D241</f>
        <v>S?</v>
      </c>
      <c r="F242" t="str">
        <f>CONCATENATE("/home/ec2-user/galaxies/POGSSNR_PS1only_",'2012-10-04-GalaxyDetails'!C241,".fits")</f>
        <v>/home/ec2-user/galaxies/POGSSNR_PS1only_PGC1186987.fits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CONCATENATE('2012-10-04-GalaxyDetails'!C242, "e")</f>
        <v>PGC1169503e</v>
      </c>
      <c r="E243" t="str">
        <f>'2012-10-04-GalaxyDetails'!D242</f>
        <v>S?</v>
      </c>
      <c r="F243" t="str">
        <f>CONCATENATE("/home/ec2-user/galaxies/POGSSNR_PS1only_",'2012-10-04-GalaxyDetails'!C242,".fits")</f>
        <v>/home/ec2-user/galaxies/POGSSNR_PS1only_PGC1169503.fits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CONCATENATE('2012-10-04-GalaxyDetails'!C243, "e")</f>
        <v>2MASXJ22314979+0026495e</v>
      </c>
      <c r="E244" t="str">
        <f>'2012-10-04-GalaxyDetails'!D243</f>
        <v>S?</v>
      </c>
      <c r="F244" t="str">
        <f>CONCATENATE("/home/ec2-user/galaxies/POGSSNR_PS1only_",'2012-10-04-GalaxyDetails'!C243,".fits")</f>
        <v>/home/ec2-user/galaxies/POGSSNR_PS1only_2MASXJ22314979+0026495.fits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CONCATENATE('2012-10-04-GalaxyDetails'!C244, "e")</f>
        <v>PGC1229618e</v>
      </c>
      <c r="E245" t="str">
        <f>'2012-10-04-GalaxyDetails'!D244</f>
        <v>S?</v>
      </c>
      <c r="F245" t="str">
        <f>CONCATENATE("/home/ec2-user/galaxies/POGSSNR_PS1only_",'2012-10-04-GalaxyDetails'!C244,".fits")</f>
        <v>/home/ec2-user/galaxies/POGSSNR_PS1only_PGC1229618.fits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opLeftCell="CM228" workbookViewId="0">
      <selection activeCell="D2" sqref="D2:D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CONCATENATE("/home/ec2-user/galaxies/POGS_PS1SDSSuNOCONV_",'2012-10-04-GalaxyDetails'!C1,".fits")</f>
        <v>/home/ec2-user/galaxies/POGS_PS1SDSSuNOCONV_PGC1211883.fits</v>
      </c>
      <c r="C2" s="4">
        <f>'2012-10-04-GalaxyDetails'!B1</f>
        <v>0.05</v>
      </c>
      <c r="D2" t="str">
        <f>CONCATENATE('2012-10-04-GalaxyDetails'!C1, "f")</f>
        <v>PGC1211883f</v>
      </c>
      <c r="E2" t="str">
        <f>'2012-10-04-GalaxyDetails'!D1</f>
        <v>Unk</v>
      </c>
      <c r="F2" t="str">
        <f>CONCATENATE("/home/ec2-user/galaxies/POGSSNR_PS1SDSSuNOCONV_",'2012-10-04-GalaxyDetails'!C1,".fits")</f>
        <v>/home/ec2-user/galaxies/POGSSNR_PS1SDSSuNOCONV_PGC1211883.fits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CONCATENATE("/home/ec2-user/galaxies/POGS_PS1SDSSuNOCONV_",'2012-10-04-GalaxyDetails'!C2,".fits")</f>
        <v>/home/ec2-user/galaxies/POGS_PS1SDSSuNOCONV_PGC1071534.fits</v>
      </c>
      <c r="C3" s="4">
        <f>'2012-10-04-GalaxyDetails'!B2</f>
        <v>9.4166666666666662E-2</v>
      </c>
      <c r="D3" t="str">
        <f>CONCATENATE('2012-10-04-GalaxyDetails'!C2, "f")</f>
        <v>PGC1071534f</v>
      </c>
      <c r="E3" t="str">
        <f>'2012-10-04-GalaxyDetails'!D2</f>
        <v>S0-a</v>
      </c>
      <c r="F3" t="str">
        <f>CONCATENATE("/home/ec2-user/galaxies/POGSSNR_PS1SDSSuNOCONV_",'2012-10-04-GalaxyDetails'!C2,".fits")</f>
        <v>/home/ec2-user/galaxies/POGSSNR_PS1SDSSuNOCONV_PGC1071534.fits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CONCATENATE("/home/ec2-user/galaxies/POGS_PS1SDSSuNOCONV_",'2012-10-04-GalaxyDetails'!C3,".fits")</f>
        <v>/home/ec2-user/galaxies/POGS_PS1SDSSuNOCONV_PGC1136122.fits</v>
      </c>
      <c r="C4" s="4">
        <f>'2012-10-04-GalaxyDetails'!B3</f>
        <v>6.3896666666666671E-2</v>
      </c>
      <c r="D4" t="str">
        <f>CONCATENATE('2012-10-04-GalaxyDetails'!C3, "f")</f>
        <v>PGC1136122f</v>
      </c>
      <c r="E4" t="str">
        <f>'2012-10-04-GalaxyDetails'!D3</f>
        <v>S?</v>
      </c>
      <c r="F4" t="str">
        <f>CONCATENATE("/home/ec2-user/galaxies/POGSSNR_PS1SDSSuNOCONV_",'2012-10-04-GalaxyDetails'!C3,".fits")</f>
        <v>/home/ec2-user/galaxies/POGSSNR_PS1SDSSuNOCONV_PGC1136122.fits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CONCATENATE("/home/ec2-user/galaxies/POGS_PS1SDSSuNOCONV_",'2012-10-04-GalaxyDetails'!C4,".fits")</f>
        <v>/home/ec2-user/galaxies/POGS_PS1SDSSuNOCONV_PGC1115312.fits</v>
      </c>
      <c r="C5" s="4">
        <f>'2012-10-04-GalaxyDetails'!B4</f>
        <v>0.05</v>
      </c>
      <c r="D5" t="str">
        <f>CONCATENATE('2012-10-04-GalaxyDetails'!C4, "f")</f>
        <v>PGC1115312f</v>
      </c>
      <c r="E5" t="str">
        <f>'2012-10-04-GalaxyDetails'!D4</f>
        <v>S?</v>
      </c>
      <c r="F5" t="str">
        <f>CONCATENATE("/home/ec2-user/galaxies/POGSSNR_PS1SDSSuNOCONV_",'2012-10-04-GalaxyDetails'!C4,".fits")</f>
        <v>/home/ec2-user/galaxies/POGSSNR_PS1SDSSuNOCONV_PGC1115312.fits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CONCATENATE("/home/ec2-user/galaxies/POGS_PS1SDSSuNOCONV_",'2012-10-04-GalaxyDetails'!C5,".fits")</f>
        <v>/home/ec2-user/galaxies/POGS_PS1SDSSuNOCONV_PGC191062.fits</v>
      </c>
      <c r="C6" s="4">
        <f>'2012-10-04-GalaxyDetails'!B5</f>
        <v>4.9283333333333332E-2</v>
      </c>
      <c r="D6" t="str">
        <f>CONCATENATE('2012-10-04-GalaxyDetails'!C5, "f")</f>
        <v>PGC191062f</v>
      </c>
      <c r="E6" t="str">
        <f>'2012-10-04-GalaxyDetails'!D5</f>
        <v>S?</v>
      </c>
      <c r="F6" t="str">
        <f>CONCATENATE("/home/ec2-user/galaxies/POGSSNR_PS1SDSSuNOCONV_",'2012-10-04-GalaxyDetails'!C5,".fits")</f>
        <v>/home/ec2-user/galaxies/POGSSNR_PS1SDSSuNOCONV_PGC191062.fits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CONCATENATE("/home/ec2-user/galaxies/POGS_PS1SDSSuNOCONV_",'2012-10-04-GalaxyDetails'!C6,".fits")</f>
        <v>/home/ec2-user/galaxies/POGS_PS1SDSSuNOCONV_PGC170383.fits</v>
      </c>
      <c r="C7" s="4">
        <f>'2012-10-04-GalaxyDetails'!B6</f>
        <v>2.666E-2</v>
      </c>
      <c r="D7" t="str">
        <f>CONCATENATE('2012-10-04-GalaxyDetails'!C6, "f")</f>
        <v>PGC170383f</v>
      </c>
      <c r="E7" t="str">
        <f>'2012-10-04-GalaxyDetails'!D6</f>
        <v>E</v>
      </c>
      <c r="F7" t="str">
        <f>CONCATENATE("/home/ec2-user/galaxies/POGSSNR_PS1SDSSuNOCONV_",'2012-10-04-GalaxyDetails'!C6,".fits")</f>
        <v>/home/ec2-user/galaxies/POGSSNR_PS1SDSSuNOCONV_PGC170383.fits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CONCATENATE("/home/ec2-user/galaxies/POGS_PS1SDSSuNOCONV_",'2012-10-04-GalaxyDetails'!C7,".fits")</f>
        <v>/home/ec2-user/galaxies/POGS_PS1SDSSuNOCONV_PGC067849.fits</v>
      </c>
      <c r="C8" s="4">
        <f>'2012-10-04-GalaxyDetails'!B7</f>
        <v>2.7E-2</v>
      </c>
      <c r="D8" t="str">
        <f>CONCATENATE('2012-10-04-GalaxyDetails'!C7, "f")</f>
        <v>PGC067849f</v>
      </c>
      <c r="E8" t="str">
        <f>'2012-10-04-GalaxyDetails'!D7</f>
        <v>E</v>
      </c>
      <c r="F8" t="str">
        <f>CONCATENATE("/home/ec2-user/galaxies/POGSSNR_PS1SDSSuNOCONV_",'2012-10-04-GalaxyDetails'!C7,".fits")</f>
        <v>/home/ec2-user/galaxies/POGSSNR_PS1SDSSuNOCONV_PGC067849.fits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CONCATENATE("/home/ec2-user/galaxies/POGS_PS1SDSSuNOCONV_",'2012-10-04-GalaxyDetails'!C8,".fits")</f>
        <v>/home/ec2-user/galaxies/POGS_PS1SDSSuNOCONV_PGC091724.fits</v>
      </c>
      <c r="C9" s="4">
        <f>'2012-10-04-GalaxyDetails'!B8</f>
        <v>2.7353333333333334E-2</v>
      </c>
      <c r="D9" t="str">
        <f>CONCATENATE('2012-10-04-GalaxyDetails'!C8, "f")</f>
        <v>PGC091724f</v>
      </c>
      <c r="E9" t="str">
        <f>'2012-10-04-GalaxyDetails'!D8</f>
        <v>Sd</v>
      </c>
      <c r="F9" t="str">
        <f>CONCATENATE("/home/ec2-user/galaxies/POGSSNR_PS1SDSSuNOCONV_",'2012-10-04-GalaxyDetails'!C8,".fits")</f>
        <v>/home/ec2-user/galaxies/POGSSNR_PS1SDSSuNOCONV_PGC091724.fits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CONCATENATE("/home/ec2-user/galaxies/POGS_PS1SDSSuNOCONV_",'2012-10-04-GalaxyDetails'!C9,".fits")</f>
        <v>/home/ec2-user/galaxies/POGS_PS1SDSSuNOCONV_PGC1094258.fits</v>
      </c>
      <c r="C10" s="4">
        <f>'2012-10-04-GalaxyDetails'!B9</f>
        <v>2.742E-2</v>
      </c>
      <c r="D10" t="str">
        <f>CONCATENATE('2012-10-04-GalaxyDetails'!C9, "f")</f>
        <v>PGC1094258f</v>
      </c>
      <c r="E10" t="str">
        <f>'2012-10-04-GalaxyDetails'!D9</f>
        <v>E?</v>
      </c>
      <c r="F10" t="str">
        <f>CONCATENATE("/home/ec2-user/galaxies/POGSSNR_PS1SDSSuNOCONV_",'2012-10-04-GalaxyDetails'!C9,".fits")</f>
        <v>/home/ec2-user/galaxies/POGSSNR_PS1SDSSuNOCONV_PGC1094258.fits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CONCATENATE("/home/ec2-user/galaxies/POGS_PS1SDSSuNOCONV_",'2012-10-04-GalaxyDetails'!C10,".fits")</f>
        <v>/home/ec2-user/galaxies/POGS_PS1SDSSuNOCONV_PGC1227505.fits</v>
      </c>
      <c r="C11" s="4">
        <f>'2012-10-04-GalaxyDetails'!B10</f>
        <v>0.05</v>
      </c>
      <c r="D11" t="str">
        <f>CONCATENATE('2012-10-04-GalaxyDetails'!C10, "f")</f>
        <v>PGC1227505f</v>
      </c>
      <c r="E11" t="str">
        <f>'2012-10-04-GalaxyDetails'!D10</f>
        <v>Unk</v>
      </c>
      <c r="F11" t="str">
        <f>CONCATENATE("/home/ec2-user/galaxies/POGSSNR_PS1SDSSuNOCONV_",'2012-10-04-GalaxyDetails'!C10,".fits")</f>
        <v>/home/ec2-user/galaxies/POGSSNR_PS1SDSSuNOCONV_PGC1227505.fits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CONCATENATE("/home/ec2-user/galaxies/POGS_PS1SDSSuNOCONV_",'2012-10-04-GalaxyDetails'!C11,".fits")</f>
        <v>/home/ec2-user/galaxies/POGS_PS1SDSSuNOCONV_PGC067858.fits</v>
      </c>
      <c r="C12" s="4">
        <f>'2012-10-04-GalaxyDetails'!B11</f>
        <v>2.6993333333333334E-2</v>
      </c>
      <c r="D12" t="str">
        <f>CONCATENATE('2012-10-04-GalaxyDetails'!C11, "f")</f>
        <v>PGC067858f</v>
      </c>
      <c r="E12" t="str">
        <f>'2012-10-04-GalaxyDetails'!D11</f>
        <v>Sb</v>
      </c>
      <c r="F12" t="str">
        <f>CONCATENATE("/home/ec2-user/galaxies/POGSSNR_PS1SDSSuNOCONV_",'2012-10-04-GalaxyDetails'!C11,".fits")</f>
        <v>/home/ec2-user/galaxies/POGSSNR_PS1SDSSuNOCONV_PGC067858.fits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CONCATENATE("/home/ec2-user/galaxies/POGS_PS1SDSSuNOCONV_",'2012-10-04-GalaxyDetails'!C12,".fits")</f>
        <v>/home/ec2-user/galaxies/POGS_PS1SDSSuNOCONV_NGC7181.fits</v>
      </c>
      <c r="C13" s="4">
        <f>'2012-10-04-GalaxyDetails'!B12</f>
        <v>2.6176666666666668E-2</v>
      </c>
      <c r="D13" t="str">
        <f>CONCATENATE('2012-10-04-GalaxyDetails'!C12, "f")</f>
        <v>NGC7181f</v>
      </c>
      <c r="E13" t="str">
        <f>'2012-10-04-GalaxyDetails'!D12</f>
        <v>S0</v>
      </c>
      <c r="F13" t="str">
        <f>CONCATENATE("/home/ec2-user/galaxies/POGSSNR_PS1SDSSuNOCONV_",'2012-10-04-GalaxyDetails'!C12,".fits")</f>
        <v>/home/ec2-user/galaxies/POGSSNR_PS1SDSSuNOCONV_NGC7181.fits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CONCATENATE("/home/ec2-user/galaxies/POGS_PS1SDSSuNOCONV_",'2012-10-04-GalaxyDetails'!C13,".fits")</f>
        <v>/home/ec2-user/galaxies/POGS_PS1SDSSuNOCONV_PGC191147.fits</v>
      </c>
      <c r="C14" s="4">
        <f>'2012-10-04-GalaxyDetails'!B13</f>
        <v>0.05</v>
      </c>
      <c r="D14" t="str">
        <f>CONCATENATE('2012-10-04-GalaxyDetails'!C13, "f")</f>
        <v>PGC191147f</v>
      </c>
      <c r="E14" t="str">
        <f>'2012-10-04-GalaxyDetails'!D13</f>
        <v>S?</v>
      </c>
      <c r="F14" t="str">
        <f>CONCATENATE("/home/ec2-user/galaxies/POGSSNR_PS1SDSSuNOCONV_",'2012-10-04-GalaxyDetails'!C13,".fits")</f>
        <v>/home/ec2-user/galaxies/POGSSNR_PS1SDSSuNOCONV_PGC191147.fits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CONCATENATE("/home/ec2-user/galaxies/POGS_PS1SDSSuNOCONV_",'2012-10-04-GalaxyDetails'!C14,".fits")</f>
        <v>/home/ec2-user/galaxies/POGS_PS1SDSSuNOCONV_NGC7182.fits</v>
      </c>
      <c r="C15" s="4">
        <f>'2012-10-04-GalaxyDetails'!B14</f>
        <v>2.6823333333333334E-2</v>
      </c>
      <c r="D15" t="str">
        <f>CONCATENATE('2012-10-04-GalaxyDetails'!C14, "f")</f>
        <v>NGC7182f</v>
      </c>
      <c r="E15" t="str">
        <f>'2012-10-04-GalaxyDetails'!D14</f>
        <v>S0-a</v>
      </c>
      <c r="F15" t="str">
        <f>CONCATENATE("/home/ec2-user/galaxies/POGSSNR_PS1SDSSuNOCONV_",'2012-10-04-GalaxyDetails'!C14,".fits")</f>
        <v>/home/ec2-user/galaxies/POGSSNR_PS1SDSSuNOCONV_NGC7182.fits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CONCATENATE("/home/ec2-user/galaxies/POGS_PS1SDSSuNOCONV_",'2012-10-04-GalaxyDetails'!C15,".fits")</f>
        <v>/home/ec2-user/galaxies/POGS_PS1SDSSuNOCONV_PGC1162816.fits</v>
      </c>
      <c r="C16" s="4">
        <f>'2012-10-04-GalaxyDetails'!B15</f>
        <v>6.4086666666666667E-2</v>
      </c>
      <c r="D16" t="str">
        <f>CONCATENATE('2012-10-04-GalaxyDetails'!C15, "f")</f>
        <v>PGC1162816f</v>
      </c>
      <c r="E16" t="str">
        <f>'2012-10-04-GalaxyDetails'!D15</f>
        <v>S?</v>
      </c>
      <c r="F16" t="str">
        <f>CONCATENATE("/home/ec2-user/galaxies/POGSSNR_PS1SDSSuNOCONV_",'2012-10-04-GalaxyDetails'!C15,".fits")</f>
        <v>/home/ec2-user/galaxies/POGSSNR_PS1SDSSuNOCONV_PGC1162816.fits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CONCATENATE("/home/ec2-user/galaxies/POGS_PS1SDSSuNOCONV_",'2012-10-04-GalaxyDetails'!C16,".fits")</f>
        <v>/home/ec2-user/galaxies/POGS_PS1SDSSuNOCONV_PGC1092847.fits</v>
      </c>
      <c r="C17" s="4">
        <f>'2012-10-04-GalaxyDetails'!B16</f>
        <v>4.932333333333333E-2</v>
      </c>
      <c r="D17" t="str">
        <f>CONCATENATE('2012-10-04-GalaxyDetails'!C16, "f")</f>
        <v>PGC1092847f</v>
      </c>
      <c r="E17" t="str">
        <f>'2012-10-04-GalaxyDetails'!D16</f>
        <v>S?</v>
      </c>
      <c r="F17" t="str">
        <f>CONCATENATE("/home/ec2-user/galaxies/POGSSNR_PS1SDSSuNOCONV_",'2012-10-04-GalaxyDetails'!C16,".fits")</f>
        <v>/home/ec2-user/galaxies/POGSSNR_PS1SDSSuNOCONV_PGC1092847.fits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CONCATENATE("/home/ec2-user/galaxies/POGS_PS1SDSSuNOCONV_",'2012-10-04-GalaxyDetails'!C17,".fits")</f>
        <v>/home/ec2-user/galaxies/POGS_PS1SDSSuNOCONV_UGC11876.fits</v>
      </c>
      <c r="C18" s="4">
        <f>'2012-10-04-GalaxyDetails'!B17</f>
        <v>1.3356666666666666E-2</v>
      </c>
      <c r="D18" t="str">
        <f>CONCATENATE('2012-10-04-GalaxyDetails'!C17, "f")</f>
        <v>UGC11876f</v>
      </c>
      <c r="E18" t="str">
        <f>'2012-10-04-GalaxyDetails'!D17</f>
        <v>Sc</v>
      </c>
      <c r="F18" t="str">
        <f>CONCATENATE("/home/ec2-user/galaxies/POGSSNR_PS1SDSSuNOCONV_",'2012-10-04-GalaxyDetails'!C17,".fits")</f>
        <v>/home/ec2-user/galaxies/POGSSNR_PS1SDSSuNOCONV_UGC11876.fits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CONCATENATE("/home/ec2-user/galaxies/POGS_PS1SDSSuNOCONV_",'2012-10-04-GalaxyDetails'!C18,".fits")</f>
        <v>/home/ec2-user/galaxies/POGS_PS1SDSSuNOCONV_NGC7189.fits</v>
      </c>
      <c r="C19" s="4">
        <f>'2012-10-04-GalaxyDetails'!B18</f>
        <v>3.0300000000000001E-2</v>
      </c>
      <c r="D19" t="str">
        <f>CONCATENATE('2012-10-04-GalaxyDetails'!C18, "f")</f>
        <v>NGC7189f</v>
      </c>
      <c r="E19" t="str">
        <f>'2012-10-04-GalaxyDetails'!D18</f>
        <v>SBb</v>
      </c>
      <c r="F19" t="str">
        <f>CONCATENATE("/home/ec2-user/galaxies/POGSSNR_PS1SDSSuNOCONV_",'2012-10-04-GalaxyDetails'!C18,".fits")</f>
        <v>/home/ec2-user/galaxies/POGSSNR_PS1SDSSuNOCONV_NGC7189.fits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CONCATENATE("/home/ec2-user/galaxies/POGS_PS1SDSSuNOCONV_",'2012-10-04-GalaxyDetails'!C19,".fits")</f>
        <v>/home/ec2-user/galaxies/POGS_PS1SDSSuNOCONV_IC1425.fits</v>
      </c>
      <c r="C20" s="4">
        <f>'2012-10-04-GalaxyDetails'!B19</f>
        <v>3.2176666666666666E-2</v>
      </c>
      <c r="D20" t="str">
        <f>CONCATENATE('2012-10-04-GalaxyDetails'!C19, "f")</f>
        <v>IC1425f</v>
      </c>
      <c r="E20" t="str">
        <f>'2012-10-04-GalaxyDetails'!D19</f>
        <v>E</v>
      </c>
      <c r="F20" t="str">
        <f>CONCATENATE("/home/ec2-user/galaxies/POGSSNR_PS1SDSSuNOCONV_",'2012-10-04-GalaxyDetails'!C19,".fits")</f>
        <v>/home/ec2-user/galaxies/POGSSNR_PS1SDSSuNOCONV_IC1425.fits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CONCATENATE("/home/ec2-user/galaxies/POGS_PS1SDSSuNOCONV_",'2012-10-04-GalaxyDetails'!C20,".fits")</f>
        <v>/home/ec2-user/galaxies/POGS_PS1SDSSuNOCONV_PGC191161.fits</v>
      </c>
      <c r="C21" s="4">
        <f>'2012-10-04-GalaxyDetails'!B20</f>
        <v>2.6726666666666666E-2</v>
      </c>
      <c r="D21" t="str">
        <f>CONCATENATE('2012-10-04-GalaxyDetails'!C20, "f")</f>
        <v>PGC191161f</v>
      </c>
      <c r="E21" t="str">
        <f>'2012-10-04-GalaxyDetails'!D20</f>
        <v>S0-a</v>
      </c>
      <c r="F21" t="str">
        <f>CONCATENATE("/home/ec2-user/galaxies/POGSSNR_PS1SDSSuNOCONV_",'2012-10-04-GalaxyDetails'!C20,".fits")</f>
        <v>/home/ec2-user/galaxies/POGSSNR_PS1SDSSuNOCONV_PGC191161.fits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CONCATENATE("/home/ec2-user/galaxies/POGS_PS1SDSSuNOCONV_",'2012-10-04-GalaxyDetails'!C21,".fits")</f>
        <v>/home/ec2-user/galaxies/POGS_PS1SDSSuNOCONV_PGC067958.fits</v>
      </c>
      <c r="C22" s="4">
        <f>'2012-10-04-GalaxyDetails'!B21</f>
        <v>2.6360000000000001E-2</v>
      </c>
      <c r="D22" t="str">
        <f>CONCATENATE('2012-10-04-GalaxyDetails'!C21, "f")</f>
        <v>PGC067958f</v>
      </c>
      <c r="E22" t="str">
        <f>'2012-10-04-GalaxyDetails'!D21</f>
        <v>Sa</v>
      </c>
      <c r="F22" t="str">
        <f>CONCATENATE("/home/ec2-user/galaxies/POGSSNR_PS1SDSSuNOCONV_",'2012-10-04-GalaxyDetails'!C21,".fits")</f>
        <v>/home/ec2-user/galaxies/POGSSNR_PS1SDSSuNOCONV_PGC067958.fits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CONCATENATE("/home/ec2-user/galaxies/POGS_PS1SDSSuNOCONV_",'2012-10-04-GalaxyDetails'!C22,".fits")</f>
        <v>/home/ec2-user/galaxies/POGS_PS1SDSSuNOCONV_PGC1069967.fits</v>
      </c>
      <c r="C23" s="4">
        <f>'2012-10-04-GalaxyDetails'!B22</f>
        <v>0.05</v>
      </c>
      <c r="D23" t="str">
        <f>CONCATENATE('2012-10-04-GalaxyDetails'!C22, "f")</f>
        <v>PGC1069967f</v>
      </c>
      <c r="E23" t="str">
        <f>'2012-10-04-GalaxyDetails'!D22</f>
        <v>S?</v>
      </c>
      <c r="F23" t="str">
        <f>CONCATENATE("/home/ec2-user/galaxies/POGSSNR_PS1SDSSuNOCONV_",'2012-10-04-GalaxyDetails'!C22,".fits")</f>
        <v>/home/ec2-user/galaxies/POGSSNR_PS1SDSSuNOCONV_PGC1069967.fits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CONCATENATE("/home/ec2-user/galaxies/POGS_PS1SDSSuNOCONV_",'2012-10-04-GalaxyDetails'!C23,".fits")</f>
        <v>/home/ec2-user/galaxies/POGS_PS1SDSSuNOCONV_PGC067969.fits</v>
      </c>
      <c r="C24" s="4">
        <f>'2012-10-04-GalaxyDetails'!B23</f>
        <v>3.2736666666666664E-2</v>
      </c>
      <c r="D24" t="str">
        <f>CONCATENATE('2012-10-04-GalaxyDetails'!C23, "f")</f>
        <v>PGC067969f</v>
      </c>
      <c r="E24" t="str">
        <f>'2012-10-04-GalaxyDetails'!D23</f>
        <v>Sbc</v>
      </c>
      <c r="F24" t="str">
        <f>CONCATENATE("/home/ec2-user/galaxies/POGSSNR_PS1SDSSuNOCONV_",'2012-10-04-GalaxyDetails'!C23,".fits")</f>
        <v>/home/ec2-user/galaxies/POGSSNR_PS1SDSSuNOCONV_PGC067969.fits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CONCATENATE("/home/ec2-user/galaxies/POGS_PS1SDSSuNOCONV_",'2012-10-04-GalaxyDetails'!C24,".fits")</f>
        <v>/home/ec2-user/galaxies/POGS_PS1SDSSuNOCONV_PGC1237767.fits</v>
      </c>
      <c r="C25" s="4">
        <f>'2012-10-04-GalaxyDetails'!B24</f>
        <v>0.05</v>
      </c>
      <c r="D25" t="str">
        <f>CONCATENATE('2012-10-04-GalaxyDetails'!C24, "f")</f>
        <v>PGC1237767f</v>
      </c>
      <c r="E25" t="str">
        <f>'2012-10-04-GalaxyDetails'!D24</f>
        <v>S?</v>
      </c>
      <c r="F25" t="str">
        <f>CONCATENATE("/home/ec2-user/galaxies/POGSSNR_PS1SDSSuNOCONV_",'2012-10-04-GalaxyDetails'!C24,".fits")</f>
        <v>/home/ec2-user/galaxies/POGSSNR_PS1SDSSuNOCONV_PGC1237767.fits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CONCATENATE("/home/ec2-user/galaxies/POGS_PS1SDSSuNOCONV_",'2012-10-04-GalaxyDetails'!C25,".fits")</f>
        <v>/home/ec2-user/galaxies/POGS_PS1SDSSuNOCONV_PGC067982.fits</v>
      </c>
      <c r="C26" s="4">
        <f>'2012-10-04-GalaxyDetails'!B25</f>
        <v>4.2496666666666669E-2</v>
      </c>
      <c r="D26" t="str">
        <f>CONCATENATE('2012-10-04-GalaxyDetails'!C25, "f")</f>
        <v>PGC067982f</v>
      </c>
      <c r="E26" t="str">
        <f>'2012-10-04-GalaxyDetails'!D25</f>
        <v>S0-a</v>
      </c>
      <c r="F26" t="str">
        <f>CONCATENATE("/home/ec2-user/galaxies/POGSSNR_PS1SDSSuNOCONV_",'2012-10-04-GalaxyDetails'!C25,".fits")</f>
        <v>/home/ec2-user/galaxies/POGSSNR_PS1SDSSuNOCONV_PGC067982.fits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CONCATENATE("/home/ec2-user/galaxies/POGS_PS1SDSSuNOCONV_",'2012-10-04-GalaxyDetails'!C26,".fits")</f>
        <v>/home/ec2-user/galaxies/POGS_PS1SDSSuNOCONV_IC1428.fits</v>
      </c>
      <c r="C27" s="4">
        <f>'2012-10-04-GalaxyDetails'!B26</f>
        <v>4.098333333333333E-2</v>
      </c>
      <c r="D27" t="str">
        <f>CONCATENATE('2012-10-04-GalaxyDetails'!C26, "f")</f>
        <v>IC1428f</v>
      </c>
      <c r="E27" t="str">
        <f>'2012-10-04-GalaxyDetails'!D26</f>
        <v>S?</v>
      </c>
      <c r="F27" t="str">
        <f>CONCATENATE("/home/ec2-user/galaxies/POGSSNR_PS1SDSSuNOCONV_",'2012-10-04-GalaxyDetails'!C26,".fits")</f>
        <v>/home/ec2-user/galaxies/POGSSNR_PS1SDSSuNOCONV_IC1428.fits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CONCATENATE("/home/ec2-user/galaxies/POGS_PS1SDSSuNOCONV_",'2012-10-04-GalaxyDetails'!C27,".fits")</f>
        <v>/home/ec2-user/galaxies/POGS_PS1SDSSuNOCONV_PGC091726.fits</v>
      </c>
      <c r="C28" s="4">
        <f>'2012-10-04-GalaxyDetails'!B27</f>
        <v>3.2993333333333333E-2</v>
      </c>
      <c r="D28" t="str">
        <f>CONCATENATE('2012-10-04-GalaxyDetails'!C27, "f")</f>
        <v>PGC091726f</v>
      </c>
      <c r="E28" t="str">
        <f>'2012-10-04-GalaxyDetails'!D27</f>
        <v>Sc</v>
      </c>
      <c r="F28" t="str">
        <f>CONCATENATE("/home/ec2-user/galaxies/POGSSNR_PS1SDSSuNOCONV_",'2012-10-04-GalaxyDetails'!C27,".fits")</f>
        <v>/home/ec2-user/galaxies/POGSSNR_PS1SDSSuNOCONV_PGC091726.fits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CONCATENATE("/home/ec2-user/galaxies/POGS_PS1SDSSuNOCONV_",'2012-10-04-GalaxyDetails'!C28,".fits")</f>
        <v>/home/ec2-user/galaxies/POGS_PS1SDSSuNOCONV_PGC067998.fits</v>
      </c>
      <c r="C29" s="4">
        <f>'2012-10-04-GalaxyDetails'!B28</f>
        <v>4.1050000000000003E-2</v>
      </c>
      <c r="D29" t="str">
        <f>CONCATENATE('2012-10-04-GalaxyDetails'!C28, "f")</f>
        <v>PGC067998f</v>
      </c>
      <c r="E29" t="str">
        <f>'2012-10-04-GalaxyDetails'!D28</f>
        <v>S?</v>
      </c>
      <c r="F29" t="str">
        <f>CONCATENATE("/home/ec2-user/galaxies/POGSSNR_PS1SDSSuNOCONV_",'2012-10-04-GalaxyDetails'!C28,".fits")</f>
        <v>/home/ec2-user/galaxies/POGSSNR_PS1SDSSuNOCONV_PGC067998.fits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CONCATENATE("/home/ec2-user/galaxies/POGS_PS1SDSSuNOCONV_",'2012-10-04-GalaxyDetails'!C29,".fits")</f>
        <v>/home/ec2-user/galaxies/POGS_PS1SDSSuNOCONV_SDSSJ220458.71-002752.1.fits</v>
      </c>
      <c r="C30" s="4">
        <f>'2012-10-04-GalaxyDetails'!B29</f>
        <v>1.5796666666666667E-2</v>
      </c>
      <c r="D30" t="str">
        <f>CONCATENATE('2012-10-04-GalaxyDetails'!C29, "f")</f>
        <v>SDSSJ220458.71-002752.1f</v>
      </c>
      <c r="E30" t="str">
        <f>'2012-10-04-GalaxyDetails'!D29</f>
        <v>Unk</v>
      </c>
      <c r="F30" t="str">
        <f>CONCATENATE("/home/ec2-user/galaxies/POGSSNR_PS1SDSSuNOCONV_",'2012-10-04-GalaxyDetails'!C29,".fits")</f>
        <v>/home/ec2-user/galaxies/POGSSNR_PS1SDSSuNOCONV_SDSSJ220458.71-002752.1.fits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CONCATENATE("/home/ec2-user/galaxies/POGS_PS1SDSSuNOCONV_",'2012-10-04-GalaxyDetails'!C30,".fits")</f>
        <v>/home/ec2-user/galaxies/POGS_PS1SDSSuNOCONV_NGC7198.fits</v>
      </c>
      <c r="C31" s="4">
        <f>'2012-10-04-GalaxyDetails'!B30</f>
        <v>1.602E-2</v>
      </c>
      <c r="D31" t="str">
        <f>CONCATENATE('2012-10-04-GalaxyDetails'!C30, "f")</f>
        <v>NGC7198f</v>
      </c>
      <c r="E31" t="str">
        <f>'2012-10-04-GalaxyDetails'!D30</f>
        <v>S0</v>
      </c>
      <c r="F31" t="str">
        <f>CONCATENATE("/home/ec2-user/galaxies/POGSSNR_PS1SDSSuNOCONV_",'2012-10-04-GalaxyDetails'!C30,".fits")</f>
        <v>/home/ec2-user/galaxies/POGSSNR_PS1SDSSuNOCONV_NGC7198.fits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CONCATENATE("/home/ec2-user/galaxies/POGS_PS1SDSSuNOCONV_",'2012-10-04-GalaxyDetails'!C31,".fits")</f>
        <v>/home/ec2-user/galaxies/POGS_PS1SDSSuNOCONV_PGC191315.fits</v>
      </c>
      <c r="C32" s="4">
        <f>'2012-10-04-GalaxyDetails'!B31</f>
        <v>3.1759999999999997E-2</v>
      </c>
      <c r="D32" t="str">
        <f>CONCATENATE('2012-10-04-GalaxyDetails'!C31, "f")</f>
        <v>PGC191315f</v>
      </c>
      <c r="E32" t="str">
        <f>'2012-10-04-GalaxyDetails'!D31</f>
        <v>S0-a</v>
      </c>
      <c r="F32" t="str">
        <f>CONCATENATE("/home/ec2-user/galaxies/POGSSNR_PS1SDSSuNOCONV_",'2012-10-04-GalaxyDetails'!C31,".fits")</f>
        <v>/home/ec2-user/galaxies/POGSSNR_PS1SDSSuNOCONV_PGC191315.fits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CONCATENATE("/home/ec2-user/galaxies/POGS_PS1SDSSuNOCONV_",'2012-10-04-GalaxyDetails'!C32,".fits")</f>
        <v>/home/ec2-user/galaxies/POGS_PS1SDSSuNOCONV_PGC191337.fits</v>
      </c>
      <c r="C33" s="4">
        <f>'2012-10-04-GalaxyDetails'!B32</f>
        <v>3.1146666666666666E-2</v>
      </c>
      <c r="D33" t="str">
        <f>CONCATENATE('2012-10-04-GalaxyDetails'!C32, "f")</f>
        <v>PGC191337f</v>
      </c>
      <c r="E33" t="str">
        <f>'2012-10-04-GalaxyDetails'!D32</f>
        <v>S?</v>
      </c>
      <c r="F33" t="str">
        <f>CONCATENATE("/home/ec2-user/galaxies/POGSSNR_PS1SDSSuNOCONV_",'2012-10-04-GalaxyDetails'!C32,".fits")</f>
        <v>/home/ec2-user/galaxies/POGSSNR_PS1SDSSuNOCONV_PGC191337.fits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CONCATENATE("/home/ec2-user/galaxies/POGS_PS1SDSSuNOCONV_",'2012-10-04-GalaxyDetails'!C33,".fits")</f>
        <v>/home/ec2-user/galaxies/POGS_PS1SDSSuNOCONV_PGC1156494.fits</v>
      </c>
      <c r="C34" s="4">
        <f>'2012-10-04-GalaxyDetails'!B33</f>
        <v>0.05</v>
      </c>
      <c r="D34" t="str">
        <f>CONCATENATE('2012-10-04-GalaxyDetails'!C33, "f")</f>
        <v>PGC1156494f</v>
      </c>
      <c r="E34" t="str">
        <f>'2012-10-04-GalaxyDetails'!D33</f>
        <v>S?</v>
      </c>
      <c r="F34" t="str">
        <f>CONCATENATE("/home/ec2-user/galaxies/POGSSNR_PS1SDSSuNOCONV_",'2012-10-04-GalaxyDetails'!C33,".fits")</f>
        <v>/home/ec2-user/galaxies/POGSSNR_PS1SDSSuNOCONV_PGC1156494.fits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CONCATENATE("/home/ec2-user/galaxies/POGS_PS1SDSSuNOCONV_",'2012-10-04-GalaxyDetails'!C34,".fits")</f>
        <v>/home/ec2-user/galaxies/POGS_PS1SDSSuNOCONV_PGC1237186.fits</v>
      </c>
      <c r="C35" s="4">
        <f>'2012-10-04-GalaxyDetails'!B34</f>
        <v>0.05</v>
      </c>
      <c r="D35" t="str">
        <f>CONCATENATE('2012-10-04-GalaxyDetails'!C34, "f")</f>
        <v>PGC1237186f</v>
      </c>
      <c r="E35" t="str">
        <f>'2012-10-04-GalaxyDetails'!D34</f>
        <v>S?</v>
      </c>
      <c r="F35" t="str">
        <f>CONCATENATE("/home/ec2-user/galaxies/POGSSNR_PS1SDSSuNOCONV_",'2012-10-04-GalaxyDetails'!C34,".fits")</f>
        <v>/home/ec2-user/galaxies/POGSSNR_PS1SDSSuNOCONV_PGC1237186.fits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CONCATENATE("/home/ec2-user/galaxies/POGS_PS1SDSSuNOCONV_",'2012-10-04-GalaxyDetails'!C35,".fits")</f>
        <v>/home/ec2-user/galaxies/POGS_PS1SDSSuNOCONV_PGC1205930.fits</v>
      </c>
      <c r="C36" s="4">
        <f>'2012-10-04-GalaxyDetails'!B35</f>
        <v>0.05</v>
      </c>
      <c r="D36" t="str">
        <f>CONCATENATE('2012-10-04-GalaxyDetails'!C35, "f")</f>
        <v>PGC1205930f</v>
      </c>
      <c r="E36" t="str">
        <f>'2012-10-04-GalaxyDetails'!D35</f>
        <v>S0-a</v>
      </c>
      <c r="F36" t="str">
        <f>CONCATENATE("/home/ec2-user/galaxies/POGSSNR_PS1SDSSuNOCONV_",'2012-10-04-GalaxyDetails'!C35,".fits")</f>
        <v>/home/ec2-user/galaxies/POGSSNR_PS1SDSSuNOCONV_PGC1205930.fits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CONCATENATE("/home/ec2-user/galaxies/POGS_PS1SDSSuNOCONV_",'2012-10-04-GalaxyDetails'!C36,".fits")</f>
        <v>/home/ec2-user/galaxies/POGS_PS1SDSSuNOCONV_PGC068032.fits</v>
      </c>
      <c r="C37" s="4">
        <f>'2012-10-04-GalaxyDetails'!B36</f>
        <v>4.8529999999999997E-2</v>
      </c>
      <c r="D37" t="str">
        <f>CONCATENATE('2012-10-04-GalaxyDetails'!C36, "f")</f>
        <v>PGC068032f</v>
      </c>
      <c r="E37" t="str">
        <f>'2012-10-04-GalaxyDetails'!D36</f>
        <v>E?</v>
      </c>
      <c r="F37" t="str">
        <f>CONCATENATE("/home/ec2-user/galaxies/POGSSNR_PS1SDSSuNOCONV_",'2012-10-04-GalaxyDetails'!C36,".fits")</f>
        <v>/home/ec2-user/galaxies/POGSSNR_PS1SDSSuNOCONV_PGC068032.fits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CONCATENATE("/home/ec2-user/galaxies/POGS_PS1SDSSuNOCONV_",'2012-10-04-GalaxyDetails'!C37,".fits")</f>
        <v>/home/ec2-user/galaxies/POGS_PS1SDSSuNOCONV_UGC11907.fits</v>
      </c>
      <c r="C38" s="4">
        <f>'2012-10-04-GalaxyDetails'!B37</f>
        <v>4.0723333333333334E-2</v>
      </c>
      <c r="D38" t="str">
        <f>CONCATENATE('2012-10-04-GalaxyDetails'!C37, "f")</f>
        <v>UGC11907f</v>
      </c>
      <c r="E38" t="str">
        <f>'2012-10-04-GalaxyDetails'!D37</f>
        <v>S0-a</v>
      </c>
      <c r="F38" t="str">
        <f>CONCATENATE("/home/ec2-user/galaxies/POGSSNR_PS1SDSSuNOCONV_",'2012-10-04-GalaxyDetails'!C37,".fits")</f>
        <v>/home/ec2-user/galaxies/POGSSNR_PS1SDSSuNOCONV_UGC11907.fits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CONCATENATE("/home/ec2-user/galaxies/POGS_PS1SDSSuNOCONV_",'2012-10-04-GalaxyDetails'!C38,".fits")</f>
        <v>/home/ec2-user/galaxies/POGS_PS1SDSSuNOCONV_PGC1076535.fits</v>
      </c>
      <c r="C39" s="4">
        <f>'2012-10-04-GalaxyDetails'!B38</f>
        <v>2.8379999999999999E-2</v>
      </c>
      <c r="D39" t="str">
        <f>CONCATENATE('2012-10-04-GalaxyDetails'!C38, "f")</f>
        <v>PGC1076535f</v>
      </c>
      <c r="E39" t="str">
        <f>'2012-10-04-GalaxyDetails'!D38</f>
        <v>S?</v>
      </c>
      <c r="F39" t="str">
        <f>CONCATENATE("/home/ec2-user/galaxies/POGSSNR_PS1SDSSuNOCONV_",'2012-10-04-GalaxyDetails'!C38,".fits")</f>
        <v>/home/ec2-user/galaxies/POGSSNR_PS1SDSSuNOCONV_PGC1076535.fits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CONCATENATE("/home/ec2-user/galaxies/POGS_PS1SDSSuNOCONV_",'2012-10-04-GalaxyDetails'!C39,".fits")</f>
        <v>/home/ec2-user/galaxies/POGS_PS1SDSSuNOCONV_SDSSJ220634.97+000327.6.fits</v>
      </c>
      <c r="C40" s="4">
        <f>'2012-10-04-GalaxyDetails'!B39</f>
        <v>0.05</v>
      </c>
      <c r="D40" t="str">
        <f>CONCATENATE('2012-10-04-GalaxyDetails'!C39, "f")</f>
        <v>SDSSJ220634.97+000327.6f</v>
      </c>
      <c r="E40" t="str">
        <f>'2012-10-04-GalaxyDetails'!D39</f>
        <v>Unk</v>
      </c>
      <c r="F40" t="str">
        <f>CONCATENATE("/home/ec2-user/galaxies/POGSSNR_PS1SDSSuNOCONV_",'2012-10-04-GalaxyDetails'!C39,".fits")</f>
        <v>/home/ec2-user/galaxies/POGSSNR_PS1SDSSuNOCONV_SDSSJ220634.97+000327.6.fits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CONCATENATE("/home/ec2-user/galaxies/POGS_PS1SDSSuNOCONV_",'2012-10-04-GalaxyDetails'!C40,".fits")</f>
        <v>/home/ec2-user/galaxies/POGS_PS1SDSSuNOCONV_PGC068042.fits</v>
      </c>
      <c r="C41" s="4">
        <f>'2012-10-04-GalaxyDetails'!B40</f>
        <v>0.05</v>
      </c>
      <c r="D41" t="str">
        <f>CONCATENATE('2012-10-04-GalaxyDetails'!C40, "f")</f>
        <v>PGC068042f</v>
      </c>
      <c r="E41" t="str">
        <f>'2012-10-04-GalaxyDetails'!D40</f>
        <v>S?</v>
      </c>
      <c r="F41" t="str">
        <f>CONCATENATE("/home/ec2-user/galaxies/POGSSNR_PS1SDSSuNOCONV_",'2012-10-04-GalaxyDetails'!C40,".fits")</f>
        <v>/home/ec2-user/galaxies/POGSSNR_PS1SDSSuNOCONV_PGC068042.fits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CONCATENATE("/home/ec2-user/galaxies/POGS_PS1SDSSuNOCONV_",'2012-10-04-GalaxyDetails'!C41,".fits")</f>
        <v>/home/ec2-user/galaxies/POGS_PS1SDSSuNOCONV_PGC068072.fits</v>
      </c>
      <c r="C42" s="4">
        <f>'2012-10-04-GalaxyDetails'!B41</f>
        <v>2.9566666666666668E-2</v>
      </c>
      <c r="D42" t="str">
        <f>CONCATENATE('2012-10-04-GalaxyDetails'!C41, "f")</f>
        <v>PGC068072f</v>
      </c>
      <c r="E42" t="str">
        <f>'2012-10-04-GalaxyDetails'!D41</f>
        <v>S?</v>
      </c>
      <c r="F42" t="str">
        <f>CONCATENATE("/home/ec2-user/galaxies/POGSSNR_PS1SDSSuNOCONV_",'2012-10-04-GalaxyDetails'!C41,".fits")</f>
        <v>/home/ec2-user/galaxies/POGSSNR_PS1SDSSuNOCONV_PGC068072.fits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CONCATENATE("/home/ec2-user/galaxies/POGS_PS1SDSSuNOCONV_",'2012-10-04-GalaxyDetails'!C42,".fits")</f>
        <v>/home/ec2-user/galaxies/POGS_PS1SDSSuNOCONV_PGC068095.fits</v>
      </c>
      <c r="C43" s="4">
        <f>'2012-10-04-GalaxyDetails'!B42</f>
        <v>5.6230000000000002E-2</v>
      </c>
      <c r="D43" t="str">
        <f>CONCATENATE('2012-10-04-GalaxyDetails'!C42, "f")</f>
        <v>PGC068095f</v>
      </c>
      <c r="E43" t="str">
        <f>'2012-10-04-GalaxyDetails'!D42</f>
        <v>SABb</v>
      </c>
      <c r="F43" t="str">
        <f>CONCATENATE("/home/ec2-user/galaxies/POGSSNR_PS1SDSSuNOCONV_",'2012-10-04-GalaxyDetails'!C42,".fits")</f>
        <v>/home/ec2-user/galaxies/POGSSNR_PS1SDSSuNOCONV_PGC068095.fits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CONCATENATE("/home/ec2-user/galaxies/POGS_PS1SDSSuNOCONV_",'2012-10-04-GalaxyDetails'!C43,".fits")</f>
        <v>/home/ec2-user/galaxies/POGS_PS1SDSSuNOCONV_2MASXJ22080447+0108060.fits</v>
      </c>
      <c r="C44" s="4">
        <f>'2012-10-04-GalaxyDetails'!B43</f>
        <v>8.5536666666666664E-2</v>
      </c>
      <c r="D44" t="str">
        <f>CONCATENATE('2012-10-04-GalaxyDetails'!C43, "f")</f>
        <v>2MASXJ22080447+0108060f</v>
      </c>
      <c r="E44" t="str">
        <f>'2012-10-04-GalaxyDetails'!D43</f>
        <v>S?</v>
      </c>
      <c r="F44" t="str">
        <f>CONCATENATE("/home/ec2-user/galaxies/POGSSNR_PS1SDSSuNOCONV_",'2012-10-04-GalaxyDetails'!C43,".fits")</f>
        <v>/home/ec2-user/galaxies/POGSSNR_PS1SDSSuNOCONV_2MASXJ22080447+0108060.fits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CONCATENATE("/home/ec2-user/galaxies/POGS_PS1SDSSuNOCONV_",'2012-10-04-GalaxyDetails'!C44,".fits")</f>
        <v>/home/ec2-user/galaxies/POGS_PS1SDSSuNOCONV_NGC7215.fits</v>
      </c>
      <c r="C45" s="4">
        <f>'2012-10-04-GalaxyDetails'!B44</f>
        <v>1.3443333333333333E-2</v>
      </c>
      <c r="D45" t="str">
        <f>CONCATENATE('2012-10-04-GalaxyDetails'!C44, "f")</f>
        <v>NGC7215f</v>
      </c>
      <c r="E45" t="str">
        <f>'2012-10-04-GalaxyDetails'!D44</f>
        <v>S0</v>
      </c>
      <c r="F45" t="str">
        <f>CONCATENATE("/home/ec2-user/galaxies/POGSSNR_PS1SDSSuNOCONV_",'2012-10-04-GalaxyDetails'!C44,".fits")</f>
        <v>/home/ec2-user/galaxies/POGSSNR_PS1SDSSuNOCONV_NGC7215.fits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CONCATENATE("/home/ec2-user/galaxies/POGS_PS1SDSSuNOCONV_",'2012-10-04-GalaxyDetails'!C45,".fits")</f>
        <v>/home/ec2-user/galaxies/POGS_PS1SDSSuNOCONV_PGC1072442.fits</v>
      </c>
      <c r="C46" s="4">
        <f>'2012-10-04-GalaxyDetails'!B45</f>
        <v>2.4049999999999998E-2</v>
      </c>
      <c r="D46" t="str">
        <f>CONCATENATE('2012-10-04-GalaxyDetails'!C45, "f")</f>
        <v>PGC1072442f</v>
      </c>
      <c r="E46" t="str">
        <f>'2012-10-04-GalaxyDetails'!D45</f>
        <v>E?</v>
      </c>
      <c r="F46" t="str">
        <f>CONCATENATE("/home/ec2-user/galaxies/POGSSNR_PS1SDSSuNOCONV_",'2012-10-04-GalaxyDetails'!C45,".fits")</f>
        <v>/home/ec2-user/galaxies/POGSSNR_PS1SDSSuNOCONV_PGC1072442.fits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CONCATENATE("/home/ec2-user/galaxies/POGS_PS1SDSSuNOCONV_",'2012-10-04-GalaxyDetails'!C46,".fits")</f>
        <v>/home/ec2-user/galaxies/POGS_PS1SDSSuNOCONV_PGC1254476.fits</v>
      </c>
      <c r="C47" s="4">
        <f>'2012-10-04-GalaxyDetails'!B46</f>
        <v>0.05</v>
      </c>
      <c r="D47" t="str">
        <f>CONCATENATE('2012-10-04-GalaxyDetails'!C46, "f")</f>
        <v>PGC1254476f</v>
      </c>
      <c r="E47" t="str">
        <f>'2012-10-04-GalaxyDetails'!D46</f>
        <v>S?</v>
      </c>
      <c r="F47" t="str">
        <f>CONCATENATE("/home/ec2-user/galaxies/POGSSNR_PS1SDSSuNOCONV_",'2012-10-04-GalaxyDetails'!C46,".fits")</f>
        <v>/home/ec2-user/galaxies/POGSSNR_PS1SDSSuNOCONV_PGC1254476.fits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CONCATENATE("/home/ec2-user/galaxies/POGS_PS1SDSSuNOCONV_",'2012-10-04-GalaxyDetails'!C47,".fits")</f>
        <v>/home/ec2-user/galaxies/POGS_PS1SDSSuNOCONV_PGC1094054.fits</v>
      </c>
      <c r="C48" s="4">
        <f>'2012-10-04-GalaxyDetails'!B47</f>
        <v>5.3216666666666669E-2</v>
      </c>
      <c r="D48" t="str">
        <f>CONCATENATE('2012-10-04-GalaxyDetails'!C47, "f")</f>
        <v>PGC1094054f</v>
      </c>
      <c r="E48" t="str">
        <f>'2012-10-04-GalaxyDetails'!D47</f>
        <v>S?</v>
      </c>
      <c r="F48" t="str">
        <f>CONCATENATE("/home/ec2-user/galaxies/POGSSNR_PS1SDSSuNOCONV_",'2012-10-04-GalaxyDetails'!C47,".fits")</f>
        <v>/home/ec2-user/galaxies/POGSSNR_PS1SDSSuNOCONV_PGC1094054.fits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CONCATENATE("/home/ec2-user/galaxies/POGS_PS1SDSSuNOCONV_",'2012-10-04-GalaxyDetails'!C48,".fits")</f>
        <v>/home/ec2-user/galaxies/POGS_PS1SDSSuNOCONV_PGC1204485.fits</v>
      </c>
      <c r="C49" s="4">
        <f>'2012-10-04-GalaxyDetails'!B48</f>
        <v>0.05</v>
      </c>
      <c r="D49" t="str">
        <f>CONCATENATE('2012-10-04-GalaxyDetails'!C48, "f")</f>
        <v>PGC1204485f</v>
      </c>
      <c r="E49" t="str">
        <f>'2012-10-04-GalaxyDetails'!D48</f>
        <v>S?</v>
      </c>
      <c r="F49" t="str">
        <f>CONCATENATE("/home/ec2-user/galaxies/POGSSNR_PS1SDSSuNOCONV_",'2012-10-04-GalaxyDetails'!C48,".fits")</f>
        <v>/home/ec2-user/galaxies/POGSSNR_PS1SDSSuNOCONV_PGC1204485.fits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CONCATENATE("/home/ec2-user/galaxies/POGS_PS1SDSSuNOCONV_",'2012-10-04-GalaxyDetails'!C49,".fits")</f>
        <v>/home/ec2-user/galaxies/POGS_PS1SDSSuNOCONV_PGC068149.fits</v>
      </c>
      <c r="C50" s="4">
        <f>'2012-10-04-GalaxyDetails'!B49</f>
        <v>1.291E-2</v>
      </c>
      <c r="D50" t="str">
        <f>CONCATENATE('2012-10-04-GalaxyDetails'!C49, "f")</f>
        <v>PGC068149f</v>
      </c>
      <c r="E50" t="str">
        <f>'2012-10-04-GalaxyDetails'!D49</f>
        <v>Unk</v>
      </c>
      <c r="F50" t="str">
        <f>CONCATENATE("/home/ec2-user/galaxies/POGSSNR_PS1SDSSuNOCONV_",'2012-10-04-GalaxyDetails'!C49,".fits")</f>
        <v>/home/ec2-user/galaxies/POGSSNR_PS1SDSSuNOCONV_PGC068149.fits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CONCATENATE("/home/ec2-user/galaxies/POGS_PS1SDSSuNOCONV_",'2012-10-04-GalaxyDetails'!C50,".fits")</f>
        <v>/home/ec2-user/galaxies/POGS_PS1SDSSuNOCONV_PGC1236665.fits</v>
      </c>
      <c r="C51" s="4">
        <f>'2012-10-04-GalaxyDetails'!B50</f>
        <v>0.05</v>
      </c>
      <c r="D51" t="str">
        <f>CONCATENATE('2012-10-04-GalaxyDetails'!C50, "f")</f>
        <v>PGC1236665f</v>
      </c>
      <c r="E51" t="str">
        <f>'2012-10-04-GalaxyDetails'!D50</f>
        <v>Unk</v>
      </c>
      <c r="F51" t="str">
        <f>CONCATENATE("/home/ec2-user/galaxies/POGSSNR_PS1SDSSuNOCONV_",'2012-10-04-GalaxyDetails'!C50,".fits")</f>
        <v>/home/ec2-user/galaxies/POGSSNR_PS1SDSSuNOCONV_PGC1236665.fits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CONCATENATE("/home/ec2-user/galaxies/POGS_PS1SDSSuNOCONV_",'2012-10-04-GalaxyDetails'!C51,".fits")</f>
        <v>/home/ec2-user/galaxies/POGS_PS1SDSSuNOCONV_PGC068167.fits</v>
      </c>
      <c r="C52" s="4">
        <f>'2012-10-04-GalaxyDetails'!B51</f>
        <v>3.3680000000000002E-2</v>
      </c>
      <c r="D52" t="str">
        <f>CONCATENATE('2012-10-04-GalaxyDetails'!C51, "f")</f>
        <v>PGC068167f</v>
      </c>
      <c r="E52" t="str">
        <f>'2012-10-04-GalaxyDetails'!D51</f>
        <v>Sbc</v>
      </c>
      <c r="F52" t="str">
        <f>CONCATENATE("/home/ec2-user/galaxies/POGSSNR_PS1SDSSuNOCONV_",'2012-10-04-GalaxyDetails'!C51,".fits")</f>
        <v>/home/ec2-user/galaxies/POGSSNR_PS1SDSSuNOCONV_PGC068167.fits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CONCATENATE("/home/ec2-user/galaxies/POGS_PS1SDSSuNOCONV_",'2012-10-04-GalaxyDetails'!C52,".fits")</f>
        <v>/home/ec2-user/galaxies/POGS_PS1SDSSuNOCONV_PGC1086643.fits</v>
      </c>
      <c r="C53" s="4">
        <f>'2012-10-04-GalaxyDetails'!B52</f>
        <v>0.05</v>
      </c>
      <c r="D53" t="str">
        <f>CONCATENATE('2012-10-04-GalaxyDetails'!C52, "f")</f>
        <v>PGC1086643f</v>
      </c>
      <c r="E53" t="str">
        <f>'2012-10-04-GalaxyDetails'!D52</f>
        <v>Unk</v>
      </c>
      <c r="F53" t="str">
        <f>CONCATENATE("/home/ec2-user/galaxies/POGSSNR_PS1SDSSuNOCONV_",'2012-10-04-GalaxyDetails'!C52,".fits")</f>
        <v>/home/ec2-user/galaxies/POGSSNR_PS1SDSSuNOCONV_PGC1086643.fits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CONCATENATE("/home/ec2-user/galaxies/POGS_PS1SDSSuNOCONV_",'2012-10-04-GalaxyDetails'!C53,".fits")</f>
        <v>/home/ec2-user/galaxies/POGS_PS1SDSSuNOCONV_PGC1088268.fits</v>
      </c>
      <c r="C54" s="4">
        <f>'2012-10-04-GalaxyDetails'!B53</f>
        <v>9.8200000000000006E-3</v>
      </c>
      <c r="D54" t="str">
        <f>CONCATENATE('2012-10-04-GalaxyDetails'!C53, "f")</f>
        <v>PGC1088268f</v>
      </c>
      <c r="E54" t="str">
        <f>'2012-10-04-GalaxyDetails'!D53</f>
        <v>S?</v>
      </c>
      <c r="F54" t="str">
        <f>CONCATENATE("/home/ec2-user/galaxies/POGSSNR_PS1SDSSuNOCONV_",'2012-10-04-GalaxyDetails'!C53,".fits")</f>
        <v>/home/ec2-user/galaxies/POGSSNR_PS1SDSSuNOCONV_PGC1088268.fits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CONCATENATE("/home/ec2-user/galaxies/POGS_PS1SDSSuNOCONV_",'2012-10-04-GalaxyDetails'!C54,".fits")</f>
        <v>/home/ec2-user/galaxies/POGS_PS1SDSSuNOCONV_PGC1083917.fits</v>
      </c>
      <c r="C55" s="4">
        <f>'2012-10-04-GalaxyDetails'!B54</f>
        <v>5.541666666666667E-2</v>
      </c>
      <c r="D55" t="str">
        <f>CONCATENATE('2012-10-04-GalaxyDetails'!C54, "f")</f>
        <v>PGC1083917f</v>
      </c>
      <c r="E55" t="str">
        <f>'2012-10-04-GalaxyDetails'!D54</f>
        <v>S?</v>
      </c>
      <c r="F55" t="str">
        <f>CONCATENATE("/home/ec2-user/galaxies/POGSSNR_PS1SDSSuNOCONV_",'2012-10-04-GalaxyDetails'!C54,".fits")</f>
        <v>/home/ec2-user/galaxies/POGSSNR_PS1SDSSuNOCONV_PGC1083917.fits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CONCATENATE("/home/ec2-user/galaxies/POGS_PS1SDSSuNOCONV_",'2012-10-04-GalaxyDetails'!C55,".fits")</f>
        <v>/home/ec2-user/galaxies/POGS_PS1SDSSuNOCONV_PGC1197963.fits</v>
      </c>
      <c r="C56" s="4">
        <f>'2012-10-04-GalaxyDetails'!B55</f>
        <v>0.05</v>
      </c>
      <c r="D56" t="str">
        <f>CONCATENATE('2012-10-04-GalaxyDetails'!C55, "f")</f>
        <v>PGC1197963f</v>
      </c>
      <c r="E56" t="str">
        <f>'2012-10-04-GalaxyDetails'!D55</f>
        <v>S?</v>
      </c>
      <c r="F56" t="str">
        <f>CONCATENATE("/home/ec2-user/galaxies/POGSSNR_PS1SDSSuNOCONV_",'2012-10-04-GalaxyDetails'!C55,".fits")</f>
        <v>/home/ec2-user/galaxies/POGSSNR_PS1SDSSuNOCONV_PGC1197963.fits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CONCATENATE("/home/ec2-user/galaxies/POGS_PS1SDSSuNOCONV_",'2012-10-04-GalaxyDetails'!C56,".fits")</f>
        <v>/home/ec2-user/galaxies/POGS_PS1SDSSuNOCONV_PGC1179165.fits</v>
      </c>
      <c r="C57" s="4">
        <f>'2012-10-04-GalaxyDetails'!B56</f>
        <v>8.9429999999999996E-2</v>
      </c>
      <c r="D57" t="str">
        <f>CONCATENATE('2012-10-04-GalaxyDetails'!C56, "f")</f>
        <v>PGC1179165f</v>
      </c>
      <c r="E57" t="str">
        <f>'2012-10-04-GalaxyDetails'!D56</f>
        <v>S?</v>
      </c>
      <c r="F57" t="str">
        <f>CONCATENATE("/home/ec2-user/galaxies/POGSSNR_PS1SDSSuNOCONV_",'2012-10-04-GalaxyDetails'!C56,".fits")</f>
        <v>/home/ec2-user/galaxies/POGSSNR_PS1SDSSuNOCONV_PGC1179165.fits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CONCATENATE("/home/ec2-user/galaxies/POGS_PS1SDSSuNOCONV_",'2012-10-04-GalaxyDetails'!C57,".fits")</f>
        <v>/home/ec2-user/galaxies/POGS_PS1SDSSuNOCONV_PGC068206.fits</v>
      </c>
      <c r="C58" s="4">
        <f>'2012-10-04-GalaxyDetails'!B57</f>
        <v>4.553666666666667E-2</v>
      </c>
      <c r="D58" t="str">
        <f>CONCATENATE('2012-10-04-GalaxyDetails'!C57, "f")</f>
        <v>PGC068206f</v>
      </c>
      <c r="E58" t="str">
        <f>'2012-10-04-GalaxyDetails'!D57</f>
        <v>S?</v>
      </c>
      <c r="F58" t="str">
        <f>CONCATENATE("/home/ec2-user/galaxies/POGSSNR_PS1SDSSuNOCONV_",'2012-10-04-GalaxyDetails'!C57,".fits")</f>
        <v>/home/ec2-user/galaxies/POGSSNR_PS1SDSSuNOCONV_PGC068206.fits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CONCATENATE("/home/ec2-user/galaxies/POGS_PS1SDSSuNOCONV_",'2012-10-04-GalaxyDetails'!C58,".fits")</f>
        <v>/home/ec2-user/galaxies/POGS_PS1SDSSuNOCONV_PGC1091774.fits</v>
      </c>
      <c r="C59" s="4">
        <f>'2012-10-04-GalaxyDetails'!B58</f>
        <v>4.8953333333333335E-2</v>
      </c>
      <c r="D59" t="str">
        <f>CONCATENATE('2012-10-04-GalaxyDetails'!C58, "f")</f>
        <v>PGC1091774f</v>
      </c>
      <c r="E59" t="str">
        <f>'2012-10-04-GalaxyDetails'!D58</f>
        <v>E?</v>
      </c>
      <c r="F59" t="str">
        <f>CONCATENATE("/home/ec2-user/galaxies/POGSSNR_PS1SDSSuNOCONV_",'2012-10-04-GalaxyDetails'!C58,".fits")</f>
        <v>/home/ec2-user/galaxies/POGSSNR_PS1SDSSuNOCONV_PGC1091774.fits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CONCATENATE("/home/ec2-user/galaxies/POGS_PS1SDSSuNOCONV_",'2012-10-04-GalaxyDetails'!C59,".fits")</f>
        <v>/home/ec2-user/galaxies/POGS_PS1SDSSuNOCONV_NGC7222.fits</v>
      </c>
      <c r="C60" s="4">
        <f>'2012-10-04-GalaxyDetails'!B59</f>
        <v>4.1309999999999999E-2</v>
      </c>
      <c r="D60" t="str">
        <f>CONCATENATE('2012-10-04-GalaxyDetails'!C59, "f")</f>
        <v>NGC7222f</v>
      </c>
      <c r="E60" t="str">
        <f>'2012-10-04-GalaxyDetails'!D59</f>
        <v>SBab</v>
      </c>
      <c r="F60" t="str">
        <f>CONCATENATE("/home/ec2-user/galaxies/POGSSNR_PS1SDSSuNOCONV_",'2012-10-04-GalaxyDetails'!C59,".fits")</f>
        <v>/home/ec2-user/galaxies/POGSSNR_PS1SDSSuNOCONV_NGC7222.fits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CONCATENATE("/home/ec2-user/galaxies/POGS_PS1SDSSuNOCONV_",'2012-10-04-GalaxyDetails'!C60,".fits")</f>
        <v>/home/ec2-user/galaxies/POGS_PS1SDSSuNOCONV_PGC1220485.fits</v>
      </c>
      <c r="C61" s="4">
        <f>'2012-10-04-GalaxyDetails'!B60</f>
        <v>0.05</v>
      </c>
      <c r="D61" t="str">
        <f>CONCATENATE('2012-10-04-GalaxyDetails'!C60, "f")</f>
        <v>PGC1220485f</v>
      </c>
      <c r="E61" t="str">
        <f>'2012-10-04-GalaxyDetails'!D60</f>
        <v>S?</v>
      </c>
      <c r="F61" t="str">
        <f>CONCATENATE("/home/ec2-user/galaxies/POGSSNR_PS1SDSSuNOCONV_",'2012-10-04-GalaxyDetails'!C60,".fits")</f>
        <v>/home/ec2-user/galaxies/POGSSNR_PS1SDSSuNOCONV_PGC1220485.fits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CONCATENATE("/home/ec2-user/galaxies/POGS_PS1SDSSuNOCONV_",'2012-10-04-GalaxyDetails'!C61,".fits")</f>
        <v>/home/ec2-user/galaxies/POGS_PS1SDSSuNOCONV_PGC068229.fits</v>
      </c>
      <c r="C62" s="4">
        <f>'2012-10-04-GalaxyDetails'!B61</f>
        <v>0.05</v>
      </c>
      <c r="D62" t="str">
        <f>CONCATENATE('2012-10-04-GalaxyDetails'!C61, "f")</f>
        <v>PGC068229f</v>
      </c>
      <c r="E62" t="str">
        <f>'2012-10-04-GalaxyDetails'!D61</f>
        <v>Sa</v>
      </c>
      <c r="F62" t="str">
        <f>CONCATENATE("/home/ec2-user/galaxies/POGSSNR_PS1SDSSuNOCONV_",'2012-10-04-GalaxyDetails'!C61,".fits")</f>
        <v>/home/ec2-user/galaxies/POGSSNR_PS1SDSSuNOCONV_PGC068229.fits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CONCATENATE("/home/ec2-user/galaxies/POGS_PS1SDSSuNOCONV_",'2012-10-04-GalaxyDetails'!C62,".fits")</f>
        <v>/home/ec2-user/galaxies/POGS_PS1SDSSuNOCONV_PGC1203369.fits</v>
      </c>
      <c r="C63" s="4">
        <f>'2012-10-04-GalaxyDetails'!B62</f>
        <v>0.05</v>
      </c>
      <c r="D63" t="str">
        <f>CONCATENATE('2012-10-04-GalaxyDetails'!C62, "f")</f>
        <v>PGC1203369f</v>
      </c>
      <c r="E63" t="str">
        <f>'2012-10-04-GalaxyDetails'!D62</f>
        <v>Unk</v>
      </c>
      <c r="F63" t="str">
        <f>CONCATENATE("/home/ec2-user/galaxies/POGSSNR_PS1SDSSuNOCONV_",'2012-10-04-GalaxyDetails'!C62,".fits")</f>
        <v>/home/ec2-user/galaxies/POGSSNR_PS1SDSSuNOCONV_PGC1203369.fits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CONCATENATE("/home/ec2-user/galaxies/POGS_PS1SDSSuNOCONV_",'2012-10-04-GalaxyDetails'!C63,".fits")</f>
        <v>/home/ec2-user/galaxies/POGS_PS1SDSSuNOCONV_PGC1128634.fits</v>
      </c>
      <c r="C64" s="4">
        <f>'2012-10-04-GalaxyDetails'!B63</f>
        <v>3.415E-2</v>
      </c>
      <c r="D64" t="str">
        <f>CONCATENATE('2012-10-04-GalaxyDetails'!C63, "f")</f>
        <v>PGC1128634f</v>
      </c>
      <c r="E64" t="str">
        <f>'2012-10-04-GalaxyDetails'!D63</f>
        <v>S?</v>
      </c>
      <c r="F64" t="str">
        <f>CONCATENATE("/home/ec2-user/galaxies/POGSSNR_PS1SDSSuNOCONV_",'2012-10-04-GalaxyDetails'!C63,".fits")</f>
        <v>/home/ec2-user/galaxies/POGSSNR_PS1SDSSuNOCONV_PGC1128634.fits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CONCATENATE("/home/ec2-user/galaxies/POGS_PS1SDSSuNOCONV_",'2012-10-04-GalaxyDetails'!C64,".fits")</f>
        <v>/home/ec2-user/galaxies/POGS_PS1SDSSuNOCONV_PGC1153158.fits</v>
      </c>
      <c r="C65" s="4">
        <f>'2012-10-04-GalaxyDetails'!B64</f>
        <v>5.2413333333333333E-2</v>
      </c>
      <c r="D65" t="str">
        <f>CONCATENATE('2012-10-04-GalaxyDetails'!C64, "f")</f>
        <v>PGC1153158f</v>
      </c>
      <c r="E65" t="str">
        <f>'2012-10-04-GalaxyDetails'!D64</f>
        <v>S0-a</v>
      </c>
      <c r="F65" t="str">
        <f>CONCATENATE("/home/ec2-user/galaxies/POGSSNR_PS1SDSSuNOCONV_",'2012-10-04-GalaxyDetails'!C64,".fits")</f>
        <v>/home/ec2-user/galaxies/POGSSNR_PS1SDSSuNOCONV_PGC1153158.fits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CONCATENATE("/home/ec2-user/galaxies/POGS_PS1SDSSuNOCONV_",'2012-10-04-GalaxyDetails'!C65,".fits")</f>
        <v>/home/ec2-user/galaxies/POGS_PS1SDSSuNOCONV_PGC068240.fits</v>
      </c>
      <c r="C66" s="4">
        <f>'2012-10-04-GalaxyDetails'!B65</f>
        <v>2.5816666666666668E-2</v>
      </c>
      <c r="D66" t="str">
        <f>CONCATENATE('2012-10-04-GalaxyDetails'!C65, "f")</f>
        <v>PGC068240f</v>
      </c>
      <c r="E66" t="str">
        <f>'2012-10-04-GalaxyDetails'!D65</f>
        <v>S0-a</v>
      </c>
      <c r="F66" t="str">
        <f>CONCATENATE("/home/ec2-user/galaxies/POGSSNR_PS1SDSSuNOCONV_",'2012-10-04-GalaxyDetails'!C65,".fits")</f>
        <v>/home/ec2-user/galaxies/POGSSNR_PS1SDSSuNOCONV_PGC068240.fits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CONCATENATE("/home/ec2-user/galaxies/POGS_PS1SDSSuNOCONV_",'2012-10-04-GalaxyDetails'!C66,".fits")</f>
        <v>/home/ec2-user/galaxies/POGS_PS1SDSSuNOCONV_PGC1228547.fits</v>
      </c>
      <c r="C67" s="4">
        <f>'2012-10-04-GalaxyDetails'!B66</f>
        <v>0.05</v>
      </c>
      <c r="D67" t="str">
        <f>CONCATENATE('2012-10-04-GalaxyDetails'!C66, "f")</f>
        <v>PGC1228547f</v>
      </c>
      <c r="E67" t="str">
        <f>'2012-10-04-GalaxyDetails'!D66</f>
        <v>S?</v>
      </c>
      <c r="F67" t="str">
        <f>CONCATENATE("/home/ec2-user/galaxies/POGSSNR_PS1SDSSuNOCONV_",'2012-10-04-GalaxyDetails'!C66,".fits")</f>
        <v>/home/ec2-user/galaxies/POGSSNR_PS1SDSSuNOCONV_PGC1228547.fits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CONCATENATE("/home/ec2-user/galaxies/POGS_PS1SDSSuNOCONV_",'2012-10-04-GalaxyDetails'!C67,".fits")</f>
        <v>/home/ec2-user/galaxies/POGS_PS1SDSSuNOCONV_PGC1225072.fits</v>
      </c>
      <c r="C68" s="4">
        <f>'2012-10-04-GalaxyDetails'!B67</f>
        <v>3.318666666666667E-2</v>
      </c>
      <c r="D68" t="str">
        <f>CONCATENATE('2012-10-04-GalaxyDetails'!C67, "f")</f>
        <v>PGC1225072f</v>
      </c>
      <c r="E68" t="str">
        <f>'2012-10-04-GalaxyDetails'!D67</f>
        <v>S?</v>
      </c>
      <c r="F68" t="str">
        <f>CONCATENATE("/home/ec2-user/galaxies/POGSSNR_PS1SDSSuNOCONV_",'2012-10-04-GalaxyDetails'!C67,".fits")</f>
        <v>/home/ec2-user/galaxies/POGSSNR_PS1SDSSuNOCONV_PGC1225072.fits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CONCATENATE("/home/ec2-user/galaxies/POGS_PS1SDSSuNOCONV_",'2012-10-04-GalaxyDetails'!C68,".fits")</f>
        <v>/home/ec2-user/galaxies/POGS_PS1SDSSuNOCONV_PGC1139795.fits</v>
      </c>
      <c r="C69" s="4">
        <f>'2012-10-04-GalaxyDetails'!B68</f>
        <v>4.6803333333333336E-2</v>
      </c>
      <c r="D69" t="str">
        <f>CONCATENATE('2012-10-04-GalaxyDetails'!C68, "f")</f>
        <v>PGC1139795f</v>
      </c>
      <c r="E69" t="str">
        <f>'2012-10-04-GalaxyDetails'!D68</f>
        <v>S?</v>
      </c>
      <c r="F69" t="str">
        <f>CONCATENATE("/home/ec2-user/galaxies/POGSSNR_PS1SDSSuNOCONV_",'2012-10-04-GalaxyDetails'!C68,".fits")</f>
        <v>/home/ec2-user/galaxies/POGSSNR_PS1SDSSuNOCONV_PGC1139795.fits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CONCATENATE("/home/ec2-user/galaxies/POGS_PS1SDSSuNOCONV_",'2012-10-04-GalaxyDetails'!C69,".fits")</f>
        <v>/home/ec2-user/galaxies/POGS_PS1SDSSuNOCONV_PGC068251.fits</v>
      </c>
      <c r="C70" s="4">
        <f>'2012-10-04-GalaxyDetails'!B69</f>
        <v>3.3009999999999998E-2</v>
      </c>
      <c r="D70" t="str">
        <f>CONCATENATE('2012-10-04-GalaxyDetails'!C69, "f")</f>
        <v>PGC068251f</v>
      </c>
      <c r="E70" t="str">
        <f>'2012-10-04-GalaxyDetails'!D69</f>
        <v>Sa</v>
      </c>
      <c r="F70" t="str">
        <f>CONCATENATE("/home/ec2-user/galaxies/POGSSNR_PS1SDSSuNOCONV_",'2012-10-04-GalaxyDetails'!C69,".fits")</f>
        <v>/home/ec2-user/galaxies/POGSSNR_PS1SDSSuNOCONV_PGC068251.fits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CONCATENATE("/home/ec2-user/galaxies/POGS_PS1SDSSuNOCONV_",'2012-10-04-GalaxyDetails'!C70,".fits")</f>
        <v>/home/ec2-user/galaxies/POGS_PS1SDSSuNOCONV_PGC1191673.fits</v>
      </c>
      <c r="C71" s="4">
        <f>'2012-10-04-GalaxyDetails'!B70</f>
        <v>0.05</v>
      </c>
      <c r="D71" t="str">
        <f>CONCATENATE('2012-10-04-GalaxyDetails'!C70, "f")</f>
        <v>PGC1191673f</v>
      </c>
      <c r="E71" t="str">
        <f>'2012-10-04-GalaxyDetails'!D70</f>
        <v>S?</v>
      </c>
      <c r="F71" t="str">
        <f>CONCATENATE("/home/ec2-user/galaxies/POGSSNR_PS1SDSSuNOCONV_",'2012-10-04-GalaxyDetails'!C70,".fits")</f>
        <v>/home/ec2-user/galaxies/POGSSNR_PS1SDSSuNOCONV_PGC1191673.fits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CONCATENATE("/home/ec2-user/galaxies/POGS_PS1SDSSuNOCONV_",'2012-10-04-GalaxyDetails'!C71,".fits")</f>
        <v>/home/ec2-user/galaxies/POGS_PS1SDSSuNOCONV_PGC068258.fits</v>
      </c>
      <c r="C72" s="4">
        <f>'2012-10-04-GalaxyDetails'!B71</f>
        <v>3.3323333333333337E-2</v>
      </c>
      <c r="D72" t="str">
        <f>CONCATENATE('2012-10-04-GalaxyDetails'!C71, "f")</f>
        <v>PGC068258f</v>
      </c>
      <c r="E72" t="str">
        <f>'2012-10-04-GalaxyDetails'!D71</f>
        <v>SBbc</v>
      </c>
      <c r="F72" t="str">
        <f>CONCATENATE("/home/ec2-user/galaxies/POGSSNR_PS1SDSSuNOCONV_",'2012-10-04-GalaxyDetails'!C71,".fits")</f>
        <v>/home/ec2-user/galaxies/POGSSNR_PS1SDSSuNOCONV_PGC068258.fits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CONCATENATE("/home/ec2-user/galaxies/POGS_PS1SDSSuNOCONV_",'2012-10-04-GalaxyDetails'!C72,".fits")</f>
        <v>/home/ec2-user/galaxies/POGS_PS1SDSSuNOCONV_PGC068264.fits</v>
      </c>
      <c r="C73" s="4">
        <f>'2012-10-04-GalaxyDetails'!B72</f>
        <v>1.6253333333333335E-2</v>
      </c>
      <c r="D73" t="str">
        <f>CONCATENATE('2012-10-04-GalaxyDetails'!C72, "f")</f>
        <v>PGC068264f</v>
      </c>
      <c r="E73" t="str">
        <f>'2012-10-04-GalaxyDetails'!D72</f>
        <v>S?</v>
      </c>
      <c r="F73" t="str">
        <f>CONCATENATE("/home/ec2-user/galaxies/POGSSNR_PS1SDSSuNOCONV_",'2012-10-04-GalaxyDetails'!C72,".fits")</f>
        <v>/home/ec2-user/galaxies/POGSSNR_PS1SDSSuNOCONV_PGC068264.fits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CONCATENATE("/home/ec2-user/galaxies/POGS_PS1SDSSuNOCONV_",'2012-10-04-GalaxyDetails'!C73,".fits")</f>
        <v>/home/ec2-user/galaxies/POGS_PS1SDSSuNOCONV_PGC1150961.fits</v>
      </c>
      <c r="C74" s="4">
        <f>'2012-10-04-GalaxyDetails'!B73</f>
        <v>5.8360000000000002E-2</v>
      </c>
      <c r="D74" t="str">
        <f>CONCATENATE('2012-10-04-GalaxyDetails'!C73, "f")</f>
        <v>PGC1150961f</v>
      </c>
      <c r="E74" t="str">
        <f>'2012-10-04-GalaxyDetails'!D73</f>
        <v>Unk</v>
      </c>
      <c r="F74" t="str">
        <f>CONCATENATE("/home/ec2-user/galaxies/POGSSNR_PS1SDSSuNOCONV_",'2012-10-04-GalaxyDetails'!C73,".fits")</f>
        <v>/home/ec2-user/galaxies/POGSSNR_PS1SDSSuNOCONV_PGC1150961.fits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CONCATENATE("/home/ec2-user/galaxies/POGS_PS1SDSSuNOCONV_",'2012-10-04-GalaxyDetails'!C74,".fits")</f>
        <v>/home/ec2-user/galaxies/POGS_PS1SDSSuNOCONV_PGC1127166.fits</v>
      </c>
      <c r="C75" s="4">
        <f>'2012-10-04-GalaxyDetails'!B74</f>
        <v>5.6050000000000003E-2</v>
      </c>
      <c r="D75" t="str">
        <f>CONCATENATE('2012-10-04-GalaxyDetails'!C74, "f")</f>
        <v>PGC1127166f</v>
      </c>
      <c r="E75" t="str">
        <f>'2012-10-04-GalaxyDetails'!D74</f>
        <v>S?</v>
      </c>
      <c r="F75" t="str">
        <f>CONCATENATE("/home/ec2-user/galaxies/POGSSNR_PS1SDSSuNOCONV_",'2012-10-04-GalaxyDetails'!C74,".fits")</f>
        <v>/home/ec2-user/galaxies/POGSSNR_PS1SDSSuNOCONV_PGC1127166.fits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CONCATENATE("/home/ec2-user/galaxies/POGS_PS1SDSSuNOCONV_",'2012-10-04-GalaxyDetails'!C75,".fits")</f>
        <v>/home/ec2-user/galaxies/POGS_PS1SDSSuNOCONV_PGC1134507.fits</v>
      </c>
      <c r="C76" s="4">
        <f>'2012-10-04-GalaxyDetails'!B75</f>
        <v>3.3936666666666664E-2</v>
      </c>
      <c r="D76" t="str">
        <f>CONCATENATE('2012-10-04-GalaxyDetails'!C75, "f")</f>
        <v>PGC1134507f</v>
      </c>
      <c r="E76" t="str">
        <f>'2012-10-04-GalaxyDetails'!D75</f>
        <v>S?</v>
      </c>
      <c r="F76" t="str">
        <f>CONCATENATE("/home/ec2-user/galaxies/POGSSNR_PS1SDSSuNOCONV_",'2012-10-04-GalaxyDetails'!C75,".fits")</f>
        <v>/home/ec2-user/galaxies/POGSSNR_PS1SDSSuNOCONV_PGC1134507.fits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CONCATENATE("/home/ec2-user/galaxies/POGS_PS1SDSSuNOCONV_",'2012-10-04-GalaxyDetails'!C76,".fits")</f>
        <v>/home/ec2-user/galaxies/POGS_PS1SDSSuNOCONV_2MASXJ22131883+0032262.fits</v>
      </c>
      <c r="C77" s="4">
        <f>'2012-10-04-GalaxyDetails'!B76</f>
        <v>8.7429999999999994E-2</v>
      </c>
      <c r="D77" t="str">
        <f>CONCATENATE('2012-10-04-GalaxyDetails'!C76, "f")</f>
        <v>2MASXJ22131883+0032262f</v>
      </c>
      <c r="E77" t="str">
        <f>'2012-10-04-GalaxyDetails'!D76</f>
        <v>S?</v>
      </c>
      <c r="F77" t="str">
        <f>CONCATENATE("/home/ec2-user/galaxies/POGSSNR_PS1SDSSuNOCONV_",'2012-10-04-GalaxyDetails'!C76,".fits")</f>
        <v>/home/ec2-user/galaxies/POGSSNR_PS1SDSSuNOCONV_2MASXJ22131883+0032262.fits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CONCATENATE("/home/ec2-user/galaxies/POGS_PS1SDSSuNOCONV_",'2012-10-04-GalaxyDetails'!C77,".fits")</f>
        <v>/home/ec2-user/galaxies/POGS_PS1SDSSuNOCONV_PGC1109092.fits</v>
      </c>
      <c r="C78" s="4">
        <f>'2012-10-04-GalaxyDetails'!B77</f>
        <v>0.05</v>
      </c>
      <c r="D78" t="str">
        <f>CONCATENATE('2012-10-04-GalaxyDetails'!C77, "f")</f>
        <v>PGC1109092f</v>
      </c>
      <c r="E78" t="str">
        <f>'2012-10-04-GalaxyDetails'!D77</f>
        <v>Sab</v>
      </c>
      <c r="F78" t="str">
        <f>CONCATENATE("/home/ec2-user/galaxies/POGSSNR_PS1SDSSuNOCONV_",'2012-10-04-GalaxyDetails'!C77,".fits")</f>
        <v>/home/ec2-user/galaxies/POGSSNR_PS1SDSSuNOCONV_PGC1109092.fits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CONCATENATE("/home/ec2-user/galaxies/POGS_PS1SDSSuNOCONV_",'2012-10-04-GalaxyDetails'!C78,".fits")</f>
        <v>/home/ec2-user/galaxies/POGS_PS1SDSSuNOCONV_PGC1211625.fits</v>
      </c>
      <c r="C79" s="4">
        <f>'2012-10-04-GalaxyDetails'!B78</f>
        <v>0.05</v>
      </c>
      <c r="D79" t="str">
        <f>CONCATENATE('2012-10-04-GalaxyDetails'!C78, "f")</f>
        <v>PGC1211625f</v>
      </c>
      <c r="E79" t="str">
        <f>'2012-10-04-GalaxyDetails'!D78</f>
        <v>S?</v>
      </c>
      <c r="F79" t="str">
        <f>CONCATENATE("/home/ec2-user/galaxies/POGSSNR_PS1SDSSuNOCONV_",'2012-10-04-GalaxyDetails'!C78,".fits")</f>
        <v>/home/ec2-user/galaxies/POGSSNR_PS1SDSSuNOCONV_PGC1211625.fits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CONCATENATE("/home/ec2-user/galaxies/POGS_PS1SDSSuNOCONV_",'2012-10-04-GalaxyDetails'!C79,".fits")</f>
        <v>/home/ec2-user/galaxies/POGS_PS1SDSSuNOCONV_PGC1073911.fits</v>
      </c>
      <c r="C80" s="4">
        <f>'2012-10-04-GalaxyDetails'!B79</f>
        <v>0.05</v>
      </c>
      <c r="D80" t="str">
        <f>CONCATENATE('2012-10-04-GalaxyDetails'!C79, "f")</f>
        <v>PGC1073911f</v>
      </c>
      <c r="E80" t="str">
        <f>'2012-10-04-GalaxyDetails'!D79</f>
        <v>S?</v>
      </c>
      <c r="F80" t="str">
        <f>CONCATENATE("/home/ec2-user/galaxies/POGSSNR_PS1SDSSuNOCONV_",'2012-10-04-GalaxyDetails'!C79,".fits")</f>
        <v>/home/ec2-user/galaxies/POGSSNR_PS1SDSSuNOCONV_PGC1073911.fits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CONCATENATE("/home/ec2-user/galaxies/POGS_PS1SDSSuNOCONV_",'2012-10-04-GalaxyDetails'!C80,".fits")</f>
        <v>/home/ec2-user/galaxies/POGS_PS1SDSSuNOCONV_PGC1216524.fits</v>
      </c>
      <c r="C81" s="4">
        <f>'2012-10-04-GalaxyDetails'!B80</f>
        <v>0.05</v>
      </c>
      <c r="D81" t="str">
        <f>CONCATENATE('2012-10-04-GalaxyDetails'!C80, "f")</f>
        <v>PGC1216524f</v>
      </c>
      <c r="E81" t="str">
        <f>'2012-10-04-GalaxyDetails'!D80</f>
        <v>S?</v>
      </c>
      <c r="F81" t="str">
        <f>CONCATENATE("/home/ec2-user/galaxies/POGSSNR_PS1SDSSuNOCONV_",'2012-10-04-GalaxyDetails'!C80,".fits")</f>
        <v>/home/ec2-user/galaxies/POGSSNR_PS1SDSSuNOCONV_PGC1216524.fits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CONCATENATE("/home/ec2-user/galaxies/POGS_PS1SDSSuNOCONV_",'2012-10-04-GalaxyDetails'!C81,".fits")</f>
        <v>/home/ec2-user/galaxies/POGS_PS1SDSSuNOCONV_PGC1173010.fits</v>
      </c>
      <c r="C82" s="4">
        <f>'2012-10-04-GalaxyDetails'!B81</f>
        <v>4.2913333333333331E-2</v>
      </c>
      <c r="D82" t="str">
        <f>CONCATENATE('2012-10-04-GalaxyDetails'!C81, "f")</f>
        <v>PGC1173010f</v>
      </c>
      <c r="E82" t="str">
        <f>'2012-10-04-GalaxyDetails'!D81</f>
        <v>S?</v>
      </c>
      <c r="F82" t="str">
        <f>CONCATENATE("/home/ec2-user/galaxies/POGSSNR_PS1SDSSuNOCONV_",'2012-10-04-GalaxyDetails'!C81,".fits")</f>
        <v>/home/ec2-user/galaxies/POGSSNR_PS1SDSSuNOCONV_PGC1173010.fits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CONCATENATE("/home/ec2-user/galaxies/POGS_PS1SDSSuNOCONV_",'2012-10-04-GalaxyDetails'!C82,".fits")</f>
        <v>/home/ec2-user/galaxies/POGS_PS1SDSSuNOCONV_PGC1082530.fits</v>
      </c>
      <c r="C83" s="4">
        <f>'2012-10-04-GalaxyDetails'!B82</f>
        <v>5.4636666666666667E-2</v>
      </c>
      <c r="D83" t="str">
        <f>CONCATENATE('2012-10-04-GalaxyDetails'!C82, "f")</f>
        <v>PGC1082530f</v>
      </c>
      <c r="E83" t="str">
        <f>'2012-10-04-GalaxyDetails'!D82</f>
        <v>S0-a</v>
      </c>
      <c r="F83" t="str">
        <f>CONCATENATE("/home/ec2-user/galaxies/POGSSNR_PS1SDSSuNOCONV_",'2012-10-04-GalaxyDetails'!C82,".fits")</f>
        <v>/home/ec2-user/galaxies/POGSSNR_PS1SDSSuNOCONV_PGC1082530.fits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CONCATENATE("/home/ec2-user/galaxies/POGS_PS1SDSSuNOCONV_",'2012-10-04-GalaxyDetails'!C83,".fits")</f>
        <v>/home/ec2-user/galaxies/POGS_PS1SDSSuNOCONV_PGC1142613.fits</v>
      </c>
      <c r="C84" s="4">
        <f>'2012-10-04-GalaxyDetails'!B83</f>
        <v>3.483E-2</v>
      </c>
      <c r="D84" t="str">
        <f>CONCATENATE('2012-10-04-GalaxyDetails'!C83, "f")</f>
        <v>PGC1142613f</v>
      </c>
      <c r="E84" t="str">
        <f>'2012-10-04-GalaxyDetails'!D83</f>
        <v>S?</v>
      </c>
      <c r="F84" t="str">
        <f>CONCATENATE("/home/ec2-user/galaxies/POGSSNR_PS1SDSSuNOCONV_",'2012-10-04-GalaxyDetails'!C83,".fits")</f>
        <v>/home/ec2-user/galaxies/POGSSNR_PS1SDSSuNOCONV_PGC1142613.fits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CONCATENATE("/home/ec2-user/galaxies/POGS_PS1SDSSuNOCONV_",'2012-10-04-GalaxyDetails'!C84,".fits")</f>
        <v>/home/ec2-user/galaxies/POGS_PS1SDSSuNOCONV_PGC068357.fits</v>
      </c>
      <c r="C85" s="4">
        <f>'2012-10-04-GalaxyDetails'!B84</f>
        <v>2.9753333333333333E-2</v>
      </c>
      <c r="D85" t="str">
        <f>CONCATENATE('2012-10-04-GalaxyDetails'!C84, "f")</f>
        <v>PGC068357f</v>
      </c>
      <c r="E85" t="str">
        <f>'2012-10-04-GalaxyDetails'!D84</f>
        <v>S?</v>
      </c>
      <c r="F85" t="str">
        <f>CONCATENATE("/home/ec2-user/galaxies/POGSSNR_PS1SDSSuNOCONV_",'2012-10-04-GalaxyDetails'!C84,".fits")</f>
        <v>/home/ec2-user/galaxies/POGSSNR_PS1SDSSuNOCONV_PGC068357.fits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CONCATENATE("/home/ec2-user/galaxies/POGS_PS1SDSSuNOCONV_",'2012-10-04-GalaxyDetails'!C85,".fits")</f>
        <v>/home/ec2-user/galaxies/POGS_PS1SDSSuNOCONV_PGC1092914.fits</v>
      </c>
      <c r="C86" s="4">
        <f>'2012-10-04-GalaxyDetails'!B85</f>
        <v>9.2216666666666669E-2</v>
      </c>
      <c r="D86" t="str">
        <f>CONCATENATE('2012-10-04-GalaxyDetails'!C85, "f")</f>
        <v>PGC1092914f</v>
      </c>
      <c r="E86" t="str">
        <f>'2012-10-04-GalaxyDetails'!D85</f>
        <v>Sab</v>
      </c>
      <c r="F86" t="str">
        <f>CONCATENATE("/home/ec2-user/galaxies/POGSSNR_PS1SDSSuNOCONV_",'2012-10-04-GalaxyDetails'!C85,".fits")</f>
        <v>/home/ec2-user/galaxies/POGSSNR_PS1SDSSuNOCONV_PGC1092914.fits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CONCATENATE("/home/ec2-user/galaxies/POGS_PS1SDSSuNOCONV_",'2012-10-04-GalaxyDetails'!C86,".fits")</f>
        <v>/home/ec2-user/galaxies/POGS_PS1SDSSuNOCONV_PGC1066166.fits</v>
      </c>
      <c r="C87" s="4">
        <f>'2012-10-04-GalaxyDetails'!B86</f>
        <v>0.05</v>
      </c>
      <c r="D87" t="str">
        <f>CONCATENATE('2012-10-04-GalaxyDetails'!C86, "f")</f>
        <v>PGC1066166f</v>
      </c>
      <c r="E87" t="str">
        <f>'2012-10-04-GalaxyDetails'!D86</f>
        <v>Unk</v>
      </c>
      <c r="F87" t="str">
        <f>CONCATENATE("/home/ec2-user/galaxies/POGSSNR_PS1SDSSuNOCONV_",'2012-10-04-GalaxyDetails'!C86,".fits")</f>
        <v>/home/ec2-user/galaxies/POGSSNR_PS1SDSSuNOCONV_PGC1066166.fits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CONCATENATE("/home/ec2-user/galaxies/POGS_PS1SDSSuNOCONV_",'2012-10-04-GalaxyDetails'!C87,".fits")</f>
        <v>/home/ec2-user/galaxies/POGS_PS1SDSSuNOCONV_PGC1096363.fits</v>
      </c>
      <c r="C88" s="4">
        <f>'2012-10-04-GalaxyDetails'!B87</f>
        <v>0.05</v>
      </c>
      <c r="D88" t="str">
        <f>CONCATENATE('2012-10-04-GalaxyDetails'!C87, "f")</f>
        <v>PGC1096363f</v>
      </c>
      <c r="E88" t="str">
        <f>'2012-10-04-GalaxyDetails'!D87</f>
        <v>S?</v>
      </c>
      <c r="F88" t="str">
        <f>CONCATENATE("/home/ec2-user/galaxies/POGSSNR_PS1SDSSuNOCONV_",'2012-10-04-GalaxyDetails'!C87,".fits")</f>
        <v>/home/ec2-user/galaxies/POGSSNR_PS1SDSSuNOCONV_PGC1096363.fits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CONCATENATE("/home/ec2-user/galaxies/POGS_PS1SDSSuNOCONV_",'2012-10-04-GalaxyDetails'!C88,".fits")</f>
        <v>/home/ec2-user/galaxies/POGS_PS1SDSSuNOCONV_PGC068387.fits</v>
      </c>
      <c r="C89" s="4">
        <f>'2012-10-04-GalaxyDetails'!B88</f>
        <v>5.228E-2</v>
      </c>
      <c r="D89" t="str">
        <f>CONCATENATE('2012-10-04-GalaxyDetails'!C88, "f")</f>
        <v>PGC068387f</v>
      </c>
      <c r="E89" t="str">
        <f>'2012-10-04-GalaxyDetails'!D88</f>
        <v>S?</v>
      </c>
      <c r="F89" t="str">
        <f>CONCATENATE("/home/ec2-user/galaxies/POGSSNR_PS1SDSSuNOCONV_",'2012-10-04-GalaxyDetails'!C88,".fits")</f>
        <v>/home/ec2-user/galaxies/POGSSNR_PS1SDSSuNOCONV_PGC068387.fits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CONCATENATE("/home/ec2-user/galaxies/POGS_PS1SDSSuNOCONV_",'2012-10-04-GalaxyDetails'!C89,".fits")</f>
        <v>/home/ec2-user/galaxies/POGS_PS1SDSSuNOCONV_PGC1175917.fits</v>
      </c>
      <c r="C90" s="4">
        <f>'2012-10-04-GalaxyDetails'!B89</f>
        <v>4.4123333333333334E-2</v>
      </c>
      <c r="D90" t="str">
        <f>CONCATENATE('2012-10-04-GalaxyDetails'!C89, "f")</f>
        <v>PGC1175917f</v>
      </c>
      <c r="E90" t="str">
        <f>'2012-10-04-GalaxyDetails'!D89</f>
        <v>S?</v>
      </c>
      <c r="F90" t="str">
        <f>CONCATENATE("/home/ec2-user/galaxies/POGSSNR_PS1SDSSuNOCONV_",'2012-10-04-GalaxyDetails'!C89,".fits")</f>
        <v>/home/ec2-user/galaxies/POGSSNR_PS1SDSSuNOCONV_PGC1175917.fits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CONCATENATE("/home/ec2-user/galaxies/POGS_PS1SDSSuNOCONV_",'2012-10-04-GalaxyDetails'!C90,".fits")</f>
        <v>/home/ec2-user/galaxies/POGS_PS1SDSSuNOCONV_PGC1078764.fits</v>
      </c>
      <c r="C91" s="4">
        <f>'2012-10-04-GalaxyDetails'!B90</f>
        <v>5.4699999999999999E-2</v>
      </c>
      <c r="D91" t="str">
        <f>CONCATENATE('2012-10-04-GalaxyDetails'!C90, "f")</f>
        <v>PGC1078764f</v>
      </c>
      <c r="E91" t="str">
        <f>'2012-10-04-GalaxyDetails'!D90</f>
        <v>S?</v>
      </c>
      <c r="F91" t="str">
        <f>CONCATENATE("/home/ec2-user/galaxies/POGSSNR_PS1SDSSuNOCONV_",'2012-10-04-GalaxyDetails'!C90,".fits")</f>
        <v>/home/ec2-user/galaxies/POGSSNR_PS1SDSSuNOCONV_PGC1078764.fits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CONCATENATE("/home/ec2-user/galaxies/POGS_PS1SDSSuNOCONV_",'2012-10-04-GalaxyDetails'!C91,".fits")</f>
        <v>/home/ec2-user/galaxies/POGS_PS1SDSSuNOCONV_PGC1113662.fits</v>
      </c>
      <c r="C92" s="4">
        <f>'2012-10-04-GalaxyDetails'!B91</f>
        <v>4.8619999999999997E-2</v>
      </c>
      <c r="D92" t="str">
        <f>CONCATENATE('2012-10-04-GalaxyDetails'!C91, "f")</f>
        <v>PGC1113662f</v>
      </c>
      <c r="E92" t="str">
        <f>'2012-10-04-GalaxyDetails'!D91</f>
        <v>Sab</v>
      </c>
      <c r="F92" t="str">
        <f>CONCATENATE("/home/ec2-user/galaxies/POGSSNR_PS1SDSSuNOCONV_",'2012-10-04-GalaxyDetails'!C91,".fits")</f>
        <v>/home/ec2-user/galaxies/POGSSNR_PS1SDSSuNOCONV_PGC1113662.fits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CONCATENATE("/home/ec2-user/galaxies/POGS_PS1SDSSuNOCONV_",'2012-10-04-GalaxyDetails'!C92,".fits")</f>
        <v>/home/ec2-user/galaxies/POGS_PS1SDSSuNOCONV_PGC1068487.fits</v>
      </c>
      <c r="C93" s="4">
        <f>'2012-10-04-GalaxyDetails'!B92</f>
        <v>5.5976666666666668E-2</v>
      </c>
      <c r="D93" t="str">
        <f>CONCATENATE('2012-10-04-GalaxyDetails'!C92, "f")</f>
        <v>PGC1068487f</v>
      </c>
      <c r="E93" t="str">
        <f>'2012-10-04-GalaxyDetails'!D92</f>
        <v>E</v>
      </c>
      <c r="F93" t="str">
        <f>CONCATENATE("/home/ec2-user/galaxies/POGSSNR_PS1SDSSuNOCONV_",'2012-10-04-GalaxyDetails'!C92,".fits")</f>
        <v>/home/ec2-user/galaxies/POGSSNR_PS1SDSSuNOCONV_PGC1068487.fits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CONCATENATE("/home/ec2-user/galaxies/POGS_PS1SDSSuNOCONV_",'2012-10-04-GalaxyDetails'!C93,".fits")</f>
        <v>/home/ec2-user/galaxies/POGS_PS1SDSSuNOCONV_PGC1156435.fits</v>
      </c>
      <c r="C94" s="4">
        <f>'2012-10-04-GalaxyDetails'!B93</f>
        <v>4.5326666666666668E-2</v>
      </c>
      <c r="D94" t="str">
        <f>CONCATENATE('2012-10-04-GalaxyDetails'!C93, "f")</f>
        <v>PGC1156435f</v>
      </c>
      <c r="E94" t="str">
        <f>'2012-10-04-GalaxyDetails'!D93</f>
        <v>S0-a</v>
      </c>
      <c r="F94" t="str">
        <f>CONCATENATE("/home/ec2-user/galaxies/POGSSNR_PS1SDSSuNOCONV_",'2012-10-04-GalaxyDetails'!C93,".fits")</f>
        <v>/home/ec2-user/galaxies/POGSSNR_PS1SDSSuNOCONV_PGC1156435.fits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CONCATENATE("/home/ec2-user/galaxies/POGS_PS1SDSSuNOCONV_",'2012-10-04-GalaxyDetails'!C94,".fits")</f>
        <v>/home/ec2-user/galaxies/POGS_PS1SDSSuNOCONV_PGC1099189.fits</v>
      </c>
      <c r="C95" s="4">
        <f>'2012-10-04-GalaxyDetails'!B94</f>
        <v>4.7986666666666664E-2</v>
      </c>
      <c r="D95" t="str">
        <f>CONCATENATE('2012-10-04-GalaxyDetails'!C94, "f")</f>
        <v>PGC1099189f</v>
      </c>
      <c r="E95" t="str">
        <f>'2012-10-04-GalaxyDetails'!D94</f>
        <v>S?</v>
      </c>
      <c r="F95" t="str">
        <f>CONCATENATE("/home/ec2-user/galaxies/POGSSNR_PS1SDSSuNOCONV_",'2012-10-04-GalaxyDetails'!C94,".fits")</f>
        <v>/home/ec2-user/galaxies/POGSSNR_PS1SDSSuNOCONV_PGC1099189.fits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CONCATENATE("/home/ec2-user/galaxies/POGS_PS1SDSSuNOCONV_",'2012-10-04-GalaxyDetails'!C95,".fits")</f>
        <v>/home/ec2-user/galaxies/POGS_PS1SDSSuNOCONV_PGC1126253.fits</v>
      </c>
      <c r="C96" s="4">
        <f>'2012-10-04-GalaxyDetails'!B95</f>
        <v>4.7350000000000003E-2</v>
      </c>
      <c r="D96" t="str">
        <f>CONCATENATE('2012-10-04-GalaxyDetails'!C95, "f")</f>
        <v>PGC1126253f</v>
      </c>
      <c r="E96" t="str">
        <f>'2012-10-04-GalaxyDetails'!D95</f>
        <v>Sab</v>
      </c>
      <c r="F96" t="str">
        <f>CONCATENATE("/home/ec2-user/galaxies/POGSSNR_PS1SDSSuNOCONV_",'2012-10-04-GalaxyDetails'!C95,".fits")</f>
        <v>/home/ec2-user/galaxies/POGSSNR_PS1SDSSuNOCONV_PGC1126253.fits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CONCATENATE("/home/ec2-user/galaxies/POGS_PS1SDSSuNOCONV_",'2012-10-04-GalaxyDetails'!C96,".fits")</f>
        <v>/home/ec2-user/galaxies/POGS_PS1SDSSuNOCONV_IC1437.fits</v>
      </c>
      <c r="C97" s="4">
        <f>'2012-10-04-GalaxyDetails'!B96</f>
        <v>2.9806666666666665E-2</v>
      </c>
      <c r="D97" t="str">
        <f>CONCATENATE('2012-10-04-GalaxyDetails'!C96, "f")</f>
        <v>IC1437f</v>
      </c>
      <c r="E97" t="str">
        <f>'2012-10-04-GalaxyDetails'!D96</f>
        <v>S0-a</v>
      </c>
      <c r="F97" t="str">
        <f>CONCATENATE("/home/ec2-user/galaxies/POGSSNR_PS1SDSSuNOCONV_",'2012-10-04-GalaxyDetails'!C96,".fits")</f>
        <v>/home/ec2-user/galaxies/POGSSNR_PS1SDSSuNOCONV_IC1437.fits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CONCATENATE("/home/ec2-user/galaxies/POGS_PS1SDSSuNOCONV_",'2012-10-04-GalaxyDetails'!C97,".fits")</f>
        <v>/home/ec2-user/galaxies/POGS_PS1SDSSuNOCONV_PGC1258513.fits</v>
      </c>
      <c r="C98" s="4">
        <f>'2012-10-04-GalaxyDetails'!B97</f>
        <v>0.05</v>
      </c>
      <c r="D98" t="str">
        <f>CONCATENATE('2012-10-04-GalaxyDetails'!C97, "f")</f>
        <v>PGC1258513f</v>
      </c>
      <c r="E98" t="str">
        <f>'2012-10-04-GalaxyDetails'!D97</f>
        <v>S?</v>
      </c>
      <c r="F98" t="str">
        <f>CONCATENATE("/home/ec2-user/galaxies/POGSSNR_PS1SDSSuNOCONV_",'2012-10-04-GalaxyDetails'!C97,".fits")</f>
        <v>/home/ec2-user/galaxies/POGSSNR_PS1SDSSuNOCONV_PGC1258513.fits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CONCATENATE("/home/ec2-user/galaxies/POGS_PS1SDSSuNOCONV_",'2012-10-04-GalaxyDetails'!C98,".fits")</f>
        <v>/home/ec2-user/galaxies/POGS_PS1SDSSuNOCONV_SDSSJ221602.78+001251.0.fits</v>
      </c>
      <c r="C99" s="4">
        <f>'2012-10-04-GalaxyDetails'!B98</f>
        <v>0.05</v>
      </c>
      <c r="D99" t="str">
        <f>CONCATENATE('2012-10-04-GalaxyDetails'!C98, "f")</f>
        <v>SDSSJ221602.78+001251.0f</v>
      </c>
      <c r="E99" t="str">
        <f>'2012-10-04-GalaxyDetails'!D98</f>
        <v>Unk</v>
      </c>
      <c r="F99" t="str">
        <f>CONCATENATE("/home/ec2-user/galaxies/POGSSNR_PS1SDSSuNOCONV_",'2012-10-04-GalaxyDetails'!C98,".fits")</f>
        <v>/home/ec2-user/galaxies/POGSSNR_PS1SDSSuNOCONV_SDSSJ221602.78+001251.0.fits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CONCATENATE("/home/ec2-user/galaxies/POGS_PS1SDSSuNOCONV_",'2012-10-04-GalaxyDetails'!C99,".fits")</f>
        <v>/home/ec2-user/galaxies/POGS_PS1SDSSuNOCONV_PGC1083374.fits</v>
      </c>
      <c r="C100" s="4">
        <f>'2012-10-04-GalaxyDetails'!B99</f>
        <v>5.5893333333333337E-2</v>
      </c>
      <c r="D100" t="str">
        <f>CONCATENATE('2012-10-04-GalaxyDetails'!C99, "f")</f>
        <v>PGC1083374f</v>
      </c>
      <c r="E100" t="str">
        <f>'2012-10-04-GalaxyDetails'!D99</f>
        <v>Sab</v>
      </c>
      <c r="F100" t="str">
        <f>CONCATENATE("/home/ec2-user/galaxies/POGSSNR_PS1SDSSuNOCONV_",'2012-10-04-GalaxyDetails'!C99,".fits")</f>
        <v>/home/ec2-user/galaxies/POGSSNR_PS1SDSSuNOCONV_PGC1083374.fits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CONCATENATE("/home/ec2-user/galaxies/POGS_PS1SDSSuNOCONV_",'2012-10-04-GalaxyDetails'!C100,".fits")</f>
        <v>/home/ec2-user/galaxies/POGS_PS1SDSSuNOCONV_PGC1070270.fits</v>
      </c>
      <c r="C101" s="4">
        <f>'2012-10-04-GalaxyDetails'!B100</f>
        <v>0.05</v>
      </c>
      <c r="D101" t="str">
        <f>CONCATENATE('2012-10-04-GalaxyDetails'!C100, "f")</f>
        <v>PGC1070270f</v>
      </c>
      <c r="E101" t="str">
        <f>'2012-10-04-GalaxyDetails'!D100</f>
        <v>S?</v>
      </c>
      <c r="F101" t="str">
        <f>CONCATENATE("/home/ec2-user/galaxies/POGSSNR_PS1SDSSuNOCONV_",'2012-10-04-GalaxyDetails'!C100,".fits")</f>
        <v>/home/ec2-user/galaxies/POGSSNR_PS1SDSSuNOCONV_PGC1070270.fits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CONCATENATE("/home/ec2-user/galaxies/POGS_PS1SDSSuNOCONV_",'2012-10-04-GalaxyDetails'!C101,".fits")</f>
        <v>/home/ec2-user/galaxies/POGS_PS1SDSSuNOCONV_UGC11970.fits</v>
      </c>
      <c r="C102" s="4">
        <f>'2012-10-04-GalaxyDetails'!B101</f>
        <v>3.8633333333333332E-2</v>
      </c>
      <c r="D102" t="str">
        <f>CONCATENATE('2012-10-04-GalaxyDetails'!C101, "f")</f>
        <v>UGC11970f</v>
      </c>
      <c r="E102" t="str">
        <f>'2012-10-04-GalaxyDetails'!D101</f>
        <v>SBb</v>
      </c>
      <c r="F102" t="str">
        <f>CONCATENATE("/home/ec2-user/galaxies/POGSSNR_PS1SDSSuNOCONV_",'2012-10-04-GalaxyDetails'!C101,".fits")</f>
        <v>/home/ec2-user/galaxies/POGSSNR_PS1SDSSuNOCONV_UGC11970.fits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CONCATENATE("/home/ec2-user/galaxies/POGS_PS1SDSSuNOCONV_",'2012-10-04-GalaxyDetails'!C102,".fits")</f>
        <v>/home/ec2-user/galaxies/POGS_PS1SDSSuNOCONV_PGC1130217.fits</v>
      </c>
      <c r="C103" s="4">
        <f>'2012-10-04-GalaxyDetails'!B102</f>
        <v>7.684666666666666E-2</v>
      </c>
      <c r="D103" t="str">
        <f>CONCATENATE('2012-10-04-GalaxyDetails'!C102, "f")</f>
        <v>PGC1130217f</v>
      </c>
      <c r="E103" t="str">
        <f>'2012-10-04-GalaxyDetails'!D102</f>
        <v>S?</v>
      </c>
      <c r="F103" t="str">
        <f>CONCATENATE("/home/ec2-user/galaxies/POGSSNR_PS1SDSSuNOCONV_",'2012-10-04-GalaxyDetails'!C102,".fits")</f>
        <v>/home/ec2-user/galaxies/POGSSNR_PS1SDSSuNOCONV_PGC1130217.fits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CONCATENATE("/home/ec2-user/galaxies/POGS_PS1SDSSuNOCONV_",'2012-10-04-GalaxyDetails'!C103,".fits")</f>
        <v>/home/ec2-user/galaxies/POGS_PS1SDSSuNOCONV_PGC1068274.fits</v>
      </c>
      <c r="C104" s="4">
        <f>'2012-10-04-GalaxyDetails'!B103</f>
        <v>0.05</v>
      </c>
      <c r="D104" t="str">
        <f>CONCATENATE('2012-10-04-GalaxyDetails'!C103, "f")</f>
        <v>PGC1068274f</v>
      </c>
      <c r="E104" t="str">
        <f>'2012-10-04-GalaxyDetails'!D103</f>
        <v>Unk</v>
      </c>
      <c r="F104" t="str">
        <f>CONCATENATE("/home/ec2-user/galaxies/POGSSNR_PS1SDSSuNOCONV_",'2012-10-04-GalaxyDetails'!C103,".fits")</f>
        <v>/home/ec2-user/galaxies/POGSSNR_PS1SDSSuNOCONV_PGC1068274.fits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CONCATENATE("/home/ec2-user/galaxies/POGS_PS1SDSSuNOCONV_",'2012-10-04-GalaxyDetails'!C104,".fits")</f>
        <v>/home/ec2-user/galaxies/POGS_PS1SDSSuNOCONV_PGC191801.fits</v>
      </c>
      <c r="C105" s="4">
        <f>'2012-10-04-GalaxyDetails'!B104</f>
        <v>0.05</v>
      </c>
      <c r="D105" t="str">
        <f>CONCATENATE('2012-10-04-GalaxyDetails'!C104, "f")</f>
        <v>PGC191801f</v>
      </c>
      <c r="E105" t="str">
        <f>'2012-10-04-GalaxyDetails'!D104</f>
        <v>S0-a</v>
      </c>
      <c r="F105" t="str">
        <f>CONCATENATE("/home/ec2-user/galaxies/POGSSNR_PS1SDSSuNOCONV_",'2012-10-04-GalaxyDetails'!C104,".fits")</f>
        <v>/home/ec2-user/galaxies/POGSSNR_PS1SDSSuNOCONV_PGC191801.fits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CONCATENATE("/home/ec2-user/galaxies/POGS_PS1SDSSuNOCONV_",'2012-10-04-GalaxyDetails'!C105,".fits")</f>
        <v>/home/ec2-user/galaxies/POGS_PS1SDSSuNOCONV_PGC191813.fits</v>
      </c>
      <c r="C106" s="4">
        <f>'2012-10-04-GalaxyDetails'!B105</f>
        <v>5.6506666666666663E-2</v>
      </c>
      <c r="D106" t="str">
        <f>CONCATENATE('2012-10-04-GalaxyDetails'!C105, "f")</f>
        <v>PGC191813f</v>
      </c>
      <c r="E106" t="str">
        <f>'2012-10-04-GalaxyDetails'!D105</f>
        <v>S?</v>
      </c>
      <c r="F106" t="str">
        <f>CONCATENATE("/home/ec2-user/galaxies/POGSSNR_PS1SDSSuNOCONV_",'2012-10-04-GalaxyDetails'!C105,".fits")</f>
        <v>/home/ec2-user/galaxies/POGSSNR_PS1SDSSuNOCONV_PGC191813.fits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CONCATENATE("/home/ec2-user/galaxies/POGS_PS1SDSSuNOCONV_",'2012-10-04-GalaxyDetails'!C106,".fits")</f>
        <v>/home/ec2-user/galaxies/POGS_PS1SDSSuNOCONV_PGC191829.fits</v>
      </c>
      <c r="C107" s="4">
        <f>'2012-10-04-GalaxyDetails'!B106</f>
        <v>6.1006666666666667E-2</v>
      </c>
      <c r="D107" t="str">
        <f>CONCATENATE('2012-10-04-GalaxyDetails'!C106, "f")</f>
        <v>PGC191829f</v>
      </c>
      <c r="E107" t="str">
        <f>'2012-10-04-GalaxyDetails'!D106</f>
        <v>S0-a</v>
      </c>
      <c r="F107" t="str">
        <f>CONCATENATE("/home/ec2-user/galaxies/POGSSNR_PS1SDSSuNOCONV_",'2012-10-04-GalaxyDetails'!C106,".fits")</f>
        <v>/home/ec2-user/galaxies/POGSSNR_PS1SDSSuNOCONV_PGC191829.fits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CONCATENATE("/home/ec2-user/galaxies/POGS_PS1SDSSuNOCONV_",'2012-10-04-GalaxyDetails'!C107,".fits")</f>
        <v>/home/ec2-user/galaxies/POGS_PS1SDSSuNOCONV_PGC1069382.fits</v>
      </c>
      <c r="C108" s="4">
        <f>'2012-10-04-GalaxyDetails'!B107</f>
        <v>0.05</v>
      </c>
      <c r="D108" t="str">
        <f>CONCATENATE('2012-10-04-GalaxyDetails'!C107, "f")</f>
        <v>PGC1069382f</v>
      </c>
      <c r="E108" t="str">
        <f>'2012-10-04-GalaxyDetails'!D107</f>
        <v>S?</v>
      </c>
      <c r="F108" t="str">
        <f>CONCATENATE("/home/ec2-user/galaxies/POGSSNR_PS1SDSSuNOCONV_",'2012-10-04-GalaxyDetails'!C107,".fits")</f>
        <v>/home/ec2-user/galaxies/POGSSNR_PS1SDSSuNOCONV_PGC1069382.fits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CONCATENATE("/home/ec2-user/galaxies/POGS_PS1SDSSuNOCONV_",'2012-10-04-GalaxyDetails'!C108,".fits")</f>
        <v>/home/ec2-user/galaxies/POGS_PS1SDSSuNOCONV_PGC1224771.fits</v>
      </c>
      <c r="C109" s="4">
        <f>'2012-10-04-GalaxyDetails'!B108</f>
        <v>0.05</v>
      </c>
      <c r="D109" t="str">
        <f>CONCATENATE('2012-10-04-GalaxyDetails'!C108, "f")</f>
        <v>PGC1224771f</v>
      </c>
      <c r="E109" t="str">
        <f>'2012-10-04-GalaxyDetails'!D108</f>
        <v>S?</v>
      </c>
      <c r="F109" t="str">
        <f>CONCATENATE("/home/ec2-user/galaxies/POGSSNR_PS1SDSSuNOCONV_",'2012-10-04-GalaxyDetails'!C108,".fits")</f>
        <v>/home/ec2-user/galaxies/POGSSNR_PS1SDSSuNOCONV_PGC1224771.fits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CONCATENATE("/home/ec2-user/galaxies/POGS_PS1SDSSuNOCONV_",'2012-10-04-GalaxyDetails'!C109,".fits")</f>
        <v>/home/ec2-user/galaxies/POGS_PS1SDSSuNOCONV_PGC191857.fits</v>
      </c>
      <c r="C110" s="4">
        <f>'2012-10-04-GalaxyDetails'!B109</f>
        <v>9.1793333333333338E-2</v>
      </c>
      <c r="D110" t="str">
        <f>CONCATENATE('2012-10-04-GalaxyDetails'!C109, "f")</f>
        <v>PGC191857f</v>
      </c>
      <c r="E110" t="str">
        <f>'2012-10-04-GalaxyDetails'!D109</f>
        <v>Sab</v>
      </c>
      <c r="F110" t="str">
        <f>CONCATENATE("/home/ec2-user/galaxies/POGSSNR_PS1SDSSuNOCONV_",'2012-10-04-GalaxyDetails'!C109,".fits")</f>
        <v>/home/ec2-user/galaxies/POGSSNR_PS1SDSSuNOCONV_PGC191857.fits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CONCATENATE("/home/ec2-user/galaxies/POGS_PS1SDSSuNOCONV_",'2012-10-04-GalaxyDetails'!C110,".fits")</f>
        <v>/home/ec2-user/galaxies/POGS_PS1SDSSuNOCONV_PGC191860.fits</v>
      </c>
      <c r="C111" s="4">
        <f>'2012-10-04-GalaxyDetails'!B110</f>
        <v>5.7849999999999999E-2</v>
      </c>
      <c r="D111" t="str">
        <f>CONCATENATE('2012-10-04-GalaxyDetails'!C110, "f")</f>
        <v>PGC191860f</v>
      </c>
      <c r="E111" t="str">
        <f>'2012-10-04-GalaxyDetails'!D110</f>
        <v>Unk</v>
      </c>
      <c r="F111" t="str">
        <f>CONCATENATE("/home/ec2-user/galaxies/POGSSNR_PS1SDSSuNOCONV_",'2012-10-04-GalaxyDetails'!C110,".fits")</f>
        <v>/home/ec2-user/galaxies/POGSSNR_PS1SDSSuNOCONV_PGC191860.fits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CONCATENATE("/home/ec2-user/galaxies/POGS_PS1SDSSuNOCONV_",'2012-10-04-GalaxyDetails'!C111,".fits")</f>
        <v>/home/ec2-user/galaxies/POGS_PS1SDSSuNOCONV_PGC1071858.fits</v>
      </c>
      <c r="C112" s="4">
        <f>'2012-10-04-GalaxyDetails'!B111</f>
        <v>0.05</v>
      </c>
      <c r="D112" t="str">
        <f>CONCATENATE('2012-10-04-GalaxyDetails'!C111, "f")</f>
        <v>PGC1071858f</v>
      </c>
      <c r="E112" t="str">
        <f>'2012-10-04-GalaxyDetails'!D111</f>
        <v>Unk</v>
      </c>
      <c r="F112" t="str">
        <f>CONCATENATE("/home/ec2-user/galaxies/POGSSNR_PS1SDSSuNOCONV_",'2012-10-04-GalaxyDetails'!C111,".fits")</f>
        <v>/home/ec2-user/galaxies/POGSSNR_PS1SDSSuNOCONV_PGC1071858.fits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CONCATENATE("/home/ec2-user/galaxies/POGS_PS1SDSSuNOCONV_",'2012-10-04-GalaxyDetails'!C112,".fits")</f>
        <v>/home/ec2-user/galaxies/POGS_PS1SDSSuNOCONV_PGC1071910.fits</v>
      </c>
      <c r="C113" s="4">
        <f>'2012-10-04-GalaxyDetails'!B112</f>
        <v>0.05</v>
      </c>
      <c r="D113" t="str">
        <f>CONCATENATE('2012-10-04-GalaxyDetails'!C112, "f")</f>
        <v>PGC1071910f</v>
      </c>
      <c r="E113" t="str">
        <f>'2012-10-04-GalaxyDetails'!D112</f>
        <v>S?</v>
      </c>
      <c r="F113" t="str">
        <f>CONCATENATE("/home/ec2-user/galaxies/POGSSNR_PS1SDSSuNOCONV_",'2012-10-04-GalaxyDetails'!C112,".fits")</f>
        <v>/home/ec2-user/galaxies/POGSSNR_PS1SDSSuNOCONV_PGC1071910.fits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CONCATENATE("/home/ec2-user/galaxies/POGS_PS1SDSSuNOCONV_",'2012-10-04-GalaxyDetails'!C113,".fits")</f>
        <v>/home/ec2-user/galaxies/POGS_PS1SDSSuNOCONV_PGC191900.fits</v>
      </c>
      <c r="C114" s="4">
        <f>'2012-10-04-GalaxyDetails'!B113</f>
        <v>5.7110000000000001E-2</v>
      </c>
      <c r="D114" t="str">
        <f>CONCATENATE('2012-10-04-GalaxyDetails'!C113, "f")</f>
        <v>PGC191900f</v>
      </c>
      <c r="E114" t="str">
        <f>'2012-10-04-GalaxyDetails'!D113</f>
        <v>Sab</v>
      </c>
      <c r="F114" t="str">
        <f>CONCATENATE("/home/ec2-user/galaxies/POGSSNR_PS1SDSSuNOCONV_",'2012-10-04-GalaxyDetails'!C113,".fits")</f>
        <v>/home/ec2-user/galaxies/POGSSNR_PS1SDSSuNOCONV_PGC191900.fits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CONCATENATE("/home/ec2-user/galaxies/POGS_PS1SDSSuNOCONV_",'2012-10-04-GalaxyDetails'!C114,".fits")</f>
        <v>/home/ec2-user/galaxies/POGS_PS1SDSSuNOCONV_PGC191903.fits</v>
      </c>
      <c r="C115" s="4">
        <f>'2012-10-04-GalaxyDetails'!B114</f>
        <v>5.609666666666667E-2</v>
      </c>
      <c r="D115" t="str">
        <f>CONCATENATE('2012-10-04-GalaxyDetails'!C114, "f")</f>
        <v>PGC191903f</v>
      </c>
      <c r="E115" t="str">
        <f>'2012-10-04-GalaxyDetails'!D114</f>
        <v>S0-a</v>
      </c>
      <c r="F115" t="str">
        <f>CONCATENATE("/home/ec2-user/galaxies/POGSSNR_PS1SDSSuNOCONV_",'2012-10-04-GalaxyDetails'!C114,".fits")</f>
        <v>/home/ec2-user/galaxies/POGSSNR_PS1SDSSuNOCONV_PGC191903.fits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CONCATENATE("/home/ec2-user/galaxies/POGS_PS1SDSSuNOCONV_",'2012-10-04-GalaxyDetails'!C115,".fits")</f>
        <v>/home/ec2-user/galaxies/POGS_PS1SDSSuNOCONV_PGC191908.fits</v>
      </c>
      <c r="C116" s="4">
        <f>'2012-10-04-GalaxyDetails'!B115</f>
        <v>5.5629999999999999E-2</v>
      </c>
      <c r="D116" t="str">
        <f>CONCATENATE('2012-10-04-GalaxyDetails'!C115, "f")</f>
        <v>PGC191908f</v>
      </c>
      <c r="E116" t="str">
        <f>'2012-10-04-GalaxyDetails'!D115</f>
        <v>Sab</v>
      </c>
      <c r="F116" t="str">
        <f>CONCATENATE("/home/ec2-user/galaxies/POGSSNR_PS1SDSSuNOCONV_",'2012-10-04-GalaxyDetails'!C115,".fits")</f>
        <v>/home/ec2-user/galaxies/POGSSNR_PS1SDSSuNOCONV_PGC191908.fits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CONCATENATE("/home/ec2-user/galaxies/POGS_PS1SDSSuNOCONV_",'2012-10-04-GalaxyDetails'!C116,".fits")</f>
        <v>/home/ec2-user/galaxies/POGS_PS1SDSSuNOCONV_2MASXJ22183385-0041169.fits</v>
      </c>
      <c r="C117" s="4">
        <f>'2012-10-04-GalaxyDetails'!B116</f>
        <v>0.11416333333333334</v>
      </c>
      <c r="D117" t="str">
        <f>CONCATENATE('2012-10-04-GalaxyDetails'!C116, "f")</f>
        <v>2MASXJ22183385-0041169f</v>
      </c>
      <c r="E117" t="str">
        <f>'2012-10-04-GalaxyDetails'!D116</f>
        <v>S?</v>
      </c>
      <c r="F117" t="str">
        <f>CONCATENATE("/home/ec2-user/galaxies/POGSSNR_PS1SDSSuNOCONV_",'2012-10-04-GalaxyDetails'!C116,".fits")</f>
        <v>/home/ec2-user/galaxies/POGSSNR_PS1SDSSuNOCONV_2MASXJ22183385-0041169.fits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CONCATENATE("/home/ec2-user/galaxies/POGS_PS1SDSSuNOCONV_",'2012-10-04-GalaxyDetails'!C117,".fits")</f>
        <v>/home/ec2-user/galaxies/POGS_PS1SDSSuNOCONV_PGC068549.fits</v>
      </c>
      <c r="C118" s="4">
        <f>'2012-10-04-GalaxyDetails'!B117</f>
        <v>1.6556666666666667E-2</v>
      </c>
      <c r="D118" t="str">
        <f>CONCATENATE('2012-10-04-GalaxyDetails'!C117, "f")</f>
        <v>PGC068549f</v>
      </c>
      <c r="E118" t="str">
        <f>'2012-10-04-GalaxyDetails'!D117</f>
        <v>SABc</v>
      </c>
      <c r="F118" t="str">
        <f>CONCATENATE("/home/ec2-user/galaxies/POGSSNR_PS1SDSSuNOCONV_",'2012-10-04-GalaxyDetails'!C117,".fits")</f>
        <v>/home/ec2-user/galaxies/POGSSNR_PS1SDSSuNOCONV_PGC068549.fits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CONCATENATE("/home/ec2-user/galaxies/POGS_PS1SDSSuNOCONV_",'2012-10-04-GalaxyDetails'!C118,".fits")</f>
        <v>/home/ec2-user/galaxies/POGS_PS1SDSSuNOCONV_PGC1078788.fits</v>
      </c>
      <c r="C119" s="4">
        <f>'2012-10-04-GalaxyDetails'!B118</f>
        <v>8.9203333333333329E-2</v>
      </c>
      <c r="D119" t="str">
        <f>CONCATENATE('2012-10-04-GalaxyDetails'!C118, "f")</f>
        <v>PGC1078788f</v>
      </c>
      <c r="E119" t="str">
        <f>'2012-10-04-GalaxyDetails'!D118</f>
        <v>Sab</v>
      </c>
      <c r="F119" t="str">
        <f>CONCATENATE("/home/ec2-user/galaxies/POGSSNR_PS1SDSSuNOCONV_",'2012-10-04-GalaxyDetails'!C118,".fits")</f>
        <v>/home/ec2-user/galaxies/POGSSNR_PS1SDSSuNOCONV_PGC1078788.fits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CONCATENATE("/home/ec2-user/galaxies/POGS_PS1SDSSuNOCONV_",'2012-10-04-GalaxyDetails'!C119,".fits")</f>
        <v>/home/ec2-user/galaxies/POGS_PS1SDSSuNOCONV_UGC11982.fits</v>
      </c>
      <c r="C120" s="4">
        <f>'2012-10-04-GalaxyDetails'!B119</f>
        <v>1.6443333333333334E-2</v>
      </c>
      <c r="D120" t="str">
        <f>CONCATENATE('2012-10-04-GalaxyDetails'!C119, "f")</f>
        <v>UGC11982f</v>
      </c>
      <c r="E120" t="str">
        <f>'2012-10-04-GalaxyDetails'!D119</f>
        <v>SBc</v>
      </c>
      <c r="F120" t="str">
        <f>CONCATENATE("/home/ec2-user/galaxies/POGSSNR_PS1SDSSuNOCONV_",'2012-10-04-GalaxyDetails'!C119,".fits")</f>
        <v>/home/ec2-user/galaxies/POGSSNR_PS1SDSSuNOCONV_UGC11982.fits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CONCATENATE("/home/ec2-user/galaxies/POGS_PS1SDSSuNOCONV_",'2012-10-04-GalaxyDetails'!C120,".fits")</f>
        <v>/home/ec2-user/galaxies/POGS_PS1SDSSuNOCONV_PGC1076406.fits</v>
      </c>
      <c r="C121" s="4">
        <f>'2012-10-04-GalaxyDetails'!B120</f>
        <v>5.6326666666666664E-2</v>
      </c>
      <c r="D121" t="str">
        <f>CONCATENATE('2012-10-04-GalaxyDetails'!C120, "f")</f>
        <v>PGC1076406f</v>
      </c>
      <c r="E121" t="str">
        <f>'2012-10-04-GalaxyDetails'!D120</f>
        <v>S?</v>
      </c>
      <c r="F121" t="str">
        <f>CONCATENATE("/home/ec2-user/galaxies/POGSSNR_PS1SDSSuNOCONV_",'2012-10-04-GalaxyDetails'!C120,".fits")</f>
        <v>/home/ec2-user/galaxies/POGSSNR_PS1SDSSuNOCONV_PGC1076406.fits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CONCATENATE("/home/ec2-user/galaxies/POGS_PS1SDSSuNOCONV_",'2012-10-04-GalaxyDetails'!C121,".fits")</f>
        <v>/home/ec2-user/galaxies/POGS_PS1SDSSuNOCONV_PGC1070276.fits</v>
      </c>
      <c r="C122" s="4">
        <f>'2012-10-04-GalaxyDetails'!B121</f>
        <v>0.05</v>
      </c>
      <c r="D122" t="str">
        <f>CONCATENATE('2012-10-04-GalaxyDetails'!C121, "f")</f>
        <v>PGC1070276f</v>
      </c>
      <c r="E122" t="str">
        <f>'2012-10-04-GalaxyDetails'!D121</f>
        <v>S?</v>
      </c>
      <c r="F122" t="str">
        <f>CONCATENATE("/home/ec2-user/galaxies/POGSSNR_PS1SDSSuNOCONV_",'2012-10-04-GalaxyDetails'!C121,".fits")</f>
        <v>/home/ec2-user/galaxies/POGSSNR_PS1SDSSuNOCONV_PGC1070276.fits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CONCATENATE("/home/ec2-user/galaxies/POGS_PS1SDSSuNOCONV_",'2012-10-04-GalaxyDetails'!C122,".fits")</f>
        <v>/home/ec2-user/galaxies/POGS_PS1SDSSuNOCONV_PGC1070345.fits</v>
      </c>
      <c r="C123" s="4">
        <f>'2012-10-04-GalaxyDetails'!B122</f>
        <v>0.05</v>
      </c>
      <c r="D123" t="str">
        <f>CONCATENATE('2012-10-04-GalaxyDetails'!C122, "f")</f>
        <v>PGC1070345f</v>
      </c>
      <c r="E123" t="str">
        <f>'2012-10-04-GalaxyDetails'!D122</f>
        <v>S?</v>
      </c>
      <c r="F123" t="str">
        <f>CONCATENATE("/home/ec2-user/galaxies/POGSSNR_PS1SDSSuNOCONV_",'2012-10-04-GalaxyDetails'!C122,".fits")</f>
        <v>/home/ec2-user/galaxies/POGSSNR_PS1SDSSuNOCONV_PGC1070345.fits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CONCATENATE("/home/ec2-user/galaxies/POGS_PS1SDSSuNOCONV_",'2012-10-04-GalaxyDetails'!C123,".fits")</f>
        <v>/home/ec2-user/galaxies/POGS_PS1SDSSuNOCONV_PGC1070754.fits</v>
      </c>
      <c r="C124" s="4">
        <f>'2012-10-04-GalaxyDetails'!B123</f>
        <v>8.7816666666666668E-2</v>
      </c>
      <c r="D124" t="str">
        <f>CONCATENATE('2012-10-04-GalaxyDetails'!C123, "f")</f>
        <v>PGC1070754f</v>
      </c>
      <c r="E124" t="str">
        <f>'2012-10-04-GalaxyDetails'!D123</f>
        <v>S0-a</v>
      </c>
      <c r="F124" t="str">
        <f>CONCATENATE("/home/ec2-user/galaxies/POGSSNR_PS1SDSSuNOCONV_",'2012-10-04-GalaxyDetails'!C123,".fits")</f>
        <v>/home/ec2-user/galaxies/POGSSNR_PS1SDSSuNOCONV_PGC1070754.fits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CONCATENATE("/home/ec2-user/galaxies/POGS_PS1SDSSuNOCONV_",'2012-10-04-GalaxyDetails'!C124,".fits")</f>
        <v>/home/ec2-user/galaxies/POGS_PS1SDSSuNOCONV_PGC1225555.fits</v>
      </c>
      <c r="C125" s="4">
        <f>'2012-10-04-GalaxyDetails'!B124</f>
        <v>0.05</v>
      </c>
      <c r="D125" t="str">
        <f>CONCATENATE('2012-10-04-GalaxyDetails'!C124, "f")</f>
        <v>PGC1225555f</v>
      </c>
      <c r="E125" t="str">
        <f>'2012-10-04-GalaxyDetails'!D124</f>
        <v>S?</v>
      </c>
      <c r="F125" t="str">
        <f>CONCATENATE("/home/ec2-user/galaxies/POGSSNR_PS1SDSSuNOCONV_",'2012-10-04-GalaxyDetails'!C124,".fits")</f>
        <v>/home/ec2-user/galaxies/POGSSNR_PS1SDSSuNOCONV_PGC1225555.fits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CONCATENATE("/home/ec2-user/galaxies/POGS_PS1SDSSuNOCONV_",'2012-10-04-GalaxyDetails'!C125,".fits")</f>
        <v>/home/ec2-user/galaxies/POGS_PS1SDSSuNOCONV_PGC1070711.fits</v>
      </c>
      <c r="C126" s="4">
        <f>'2012-10-04-GalaxyDetails'!B125</f>
        <v>0.05</v>
      </c>
      <c r="D126" t="str">
        <f>CONCATENATE('2012-10-04-GalaxyDetails'!C125, "f")</f>
        <v>PGC1070711f</v>
      </c>
      <c r="E126" t="str">
        <f>'2012-10-04-GalaxyDetails'!D125</f>
        <v>S?</v>
      </c>
      <c r="F126" t="str">
        <f>CONCATENATE("/home/ec2-user/galaxies/POGSSNR_PS1SDSSuNOCONV_",'2012-10-04-GalaxyDetails'!C125,".fits")</f>
        <v>/home/ec2-user/galaxies/POGSSNR_PS1SDSSuNOCONV_PGC1070711.fits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CONCATENATE("/home/ec2-user/galaxies/POGS_PS1SDSSuNOCONV_",'2012-10-04-GalaxyDetails'!C126,".fits")</f>
        <v>/home/ec2-user/galaxies/POGS_PS1SDSSuNOCONV_PGC068568.fits</v>
      </c>
      <c r="C127" s="4">
        <f>'2012-10-04-GalaxyDetails'!B126</f>
        <v>0.05</v>
      </c>
      <c r="D127" t="str">
        <f>CONCATENATE('2012-10-04-GalaxyDetails'!C126, "f")</f>
        <v>PGC068568f</v>
      </c>
      <c r="E127" t="str">
        <f>'2012-10-04-GalaxyDetails'!D126</f>
        <v>S?</v>
      </c>
      <c r="F127" t="str">
        <f>CONCATENATE("/home/ec2-user/galaxies/POGSSNR_PS1SDSSuNOCONV_",'2012-10-04-GalaxyDetails'!C126,".fits")</f>
        <v>/home/ec2-user/galaxies/POGSSNR_PS1SDSSuNOCONV_PGC068568.fits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CONCATENATE("/home/ec2-user/galaxies/POGS_PS1SDSSuNOCONV_",'2012-10-04-GalaxyDetails'!C127,".fits")</f>
        <v>/home/ec2-user/galaxies/POGS_PS1SDSSuNOCONV_PGC1074282.fits</v>
      </c>
      <c r="C128" s="4">
        <f>'2012-10-04-GalaxyDetails'!B127</f>
        <v>0.05</v>
      </c>
      <c r="D128" t="str">
        <f>CONCATENATE('2012-10-04-GalaxyDetails'!C127, "f")</f>
        <v>PGC1074282f</v>
      </c>
      <c r="E128" t="str">
        <f>'2012-10-04-GalaxyDetails'!D127</f>
        <v>S?</v>
      </c>
      <c r="F128" t="str">
        <f>CONCATENATE("/home/ec2-user/galaxies/POGSSNR_PS1SDSSuNOCONV_",'2012-10-04-GalaxyDetails'!C127,".fits")</f>
        <v>/home/ec2-user/galaxies/POGSSNR_PS1SDSSuNOCONV_PGC1074282.fits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CONCATENATE("/home/ec2-user/galaxies/POGS_PS1SDSSuNOCONV_",'2012-10-04-GalaxyDetails'!C128,".fits")</f>
        <v>/home/ec2-user/galaxies/POGS_PS1SDSSuNOCONV_PGC1069369.fits</v>
      </c>
      <c r="C129" s="4">
        <f>'2012-10-04-GalaxyDetails'!B128</f>
        <v>0.05</v>
      </c>
      <c r="D129" t="str">
        <f>CONCATENATE('2012-10-04-GalaxyDetails'!C128, "f")</f>
        <v>PGC1069369f</v>
      </c>
      <c r="E129" t="str">
        <f>'2012-10-04-GalaxyDetails'!D128</f>
        <v>Unk</v>
      </c>
      <c r="F129" t="str">
        <f>CONCATENATE("/home/ec2-user/galaxies/POGSSNR_PS1SDSSuNOCONV_",'2012-10-04-GalaxyDetails'!C128,".fits")</f>
        <v>/home/ec2-user/galaxies/POGSSNR_PS1SDSSuNOCONV_PGC1069369.fits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CONCATENATE("/home/ec2-user/galaxies/POGS_PS1SDSSuNOCONV_",'2012-10-04-GalaxyDetails'!C129,".fits")</f>
        <v>/home/ec2-user/galaxies/POGS_PS1SDSSuNOCONV_PGC1070267.fits</v>
      </c>
      <c r="C130" s="4">
        <f>'2012-10-04-GalaxyDetails'!B129</f>
        <v>6.171666666666667E-2</v>
      </c>
      <c r="D130" t="str">
        <f>CONCATENATE('2012-10-04-GalaxyDetails'!C129, "f")</f>
        <v>PGC1070267f</v>
      </c>
      <c r="E130" t="str">
        <f>'2012-10-04-GalaxyDetails'!D129</f>
        <v>S?</v>
      </c>
      <c r="F130" t="str">
        <f>CONCATENATE("/home/ec2-user/galaxies/POGSSNR_PS1SDSSuNOCONV_",'2012-10-04-GalaxyDetails'!C129,".fits")</f>
        <v>/home/ec2-user/galaxies/POGSSNR_PS1SDSSuNOCONV_PGC1070267.fits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CONCATENATE("/home/ec2-user/galaxies/POGS_PS1SDSSuNOCONV_",'2012-10-04-GalaxyDetails'!C130,".fits")</f>
        <v>/home/ec2-user/galaxies/POGS_PS1SDSSuNOCONV_PGC1207487.fits</v>
      </c>
      <c r="C131" s="4">
        <f>'2012-10-04-GalaxyDetails'!B130</f>
        <v>0.05</v>
      </c>
      <c r="D131" t="str">
        <f>CONCATENATE('2012-10-04-GalaxyDetails'!C130, "f")</f>
        <v>PGC1207487f</v>
      </c>
      <c r="E131" t="str">
        <f>'2012-10-04-GalaxyDetails'!D130</f>
        <v>S?</v>
      </c>
      <c r="F131" t="str">
        <f>CONCATENATE("/home/ec2-user/galaxies/POGSSNR_PS1SDSSuNOCONV_",'2012-10-04-GalaxyDetails'!C130,".fits")</f>
        <v>/home/ec2-user/galaxies/POGSSNR_PS1SDSSuNOCONV_PGC1207487.fits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CONCATENATE("/home/ec2-user/galaxies/POGS_PS1SDSSuNOCONV_",'2012-10-04-GalaxyDetails'!C131,".fits")</f>
        <v>/home/ec2-user/galaxies/POGS_PS1SDSSuNOCONV_PGC1077467.fits</v>
      </c>
      <c r="C132" s="4">
        <f>'2012-10-04-GalaxyDetails'!B131</f>
        <v>9.0763333333333335E-2</v>
      </c>
      <c r="D132" t="str">
        <f>CONCATENATE('2012-10-04-GalaxyDetails'!C131, "f")</f>
        <v>PGC1077467f</v>
      </c>
      <c r="E132" t="str">
        <f>'2012-10-04-GalaxyDetails'!D131</f>
        <v>S?</v>
      </c>
      <c r="F132" t="str">
        <f>CONCATENATE("/home/ec2-user/galaxies/POGSSNR_PS1SDSSuNOCONV_",'2012-10-04-GalaxyDetails'!C131,".fits")</f>
        <v>/home/ec2-user/galaxies/POGSSNR_PS1SDSSuNOCONV_PGC1077467.fits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CONCATENATE("/home/ec2-user/galaxies/POGS_PS1SDSSuNOCONV_",'2012-10-04-GalaxyDetails'!C132,".fits")</f>
        <v>/home/ec2-user/galaxies/POGS_PS1SDSSuNOCONV_PGC1074663.fits</v>
      </c>
      <c r="C133" s="4">
        <f>'2012-10-04-GalaxyDetails'!B132</f>
        <v>5.5973333333333333E-2</v>
      </c>
      <c r="D133" t="str">
        <f>CONCATENATE('2012-10-04-GalaxyDetails'!C132, "f")</f>
        <v>PGC1074663f</v>
      </c>
      <c r="E133" t="str">
        <f>'2012-10-04-GalaxyDetails'!D132</f>
        <v>Sab</v>
      </c>
      <c r="F133" t="str">
        <f>CONCATENATE("/home/ec2-user/galaxies/POGSSNR_PS1SDSSuNOCONV_",'2012-10-04-GalaxyDetails'!C132,".fits")</f>
        <v>/home/ec2-user/galaxies/POGSSNR_PS1SDSSuNOCONV_PGC1074663.fits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CONCATENATE("/home/ec2-user/galaxies/POGS_PS1SDSSuNOCONV_",'2012-10-04-GalaxyDetails'!C133,".fits")</f>
        <v>/home/ec2-user/galaxies/POGS_PS1SDSSuNOCONV_PGC068590.fits</v>
      </c>
      <c r="C134" s="4">
        <f>'2012-10-04-GalaxyDetails'!B133</f>
        <v>5.6666666666666664E-2</v>
      </c>
      <c r="D134" t="str">
        <f>CONCATENATE('2012-10-04-GalaxyDetails'!C133, "f")</f>
        <v>PGC068590f</v>
      </c>
      <c r="E134" t="str">
        <f>'2012-10-04-GalaxyDetails'!D133</f>
        <v>Sb</v>
      </c>
      <c r="F134" t="str">
        <f>CONCATENATE("/home/ec2-user/galaxies/POGSSNR_PS1SDSSuNOCONV_",'2012-10-04-GalaxyDetails'!C133,".fits")</f>
        <v>/home/ec2-user/galaxies/POGSSNR_PS1SDSSuNOCONV_PGC068590.fits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CONCATENATE("/home/ec2-user/galaxies/POGS_PS1SDSSuNOCONV_",'2012-10-04-GalaxyDetails'!C134,".fits")</f>
        <v>/home/ec2-user/galaxies/POGS_PS1SDSSuNOCONV_PGC1244747.fits</v>
      </c>
      <c r="C135" s="4">
        <f>'2012-10-04-GalaxyDetails'!B134</f>
        <v>0.05</v>
      </c>
      <c r="D135" t="str">
        <f>CONCATENATE('2012-10-04-GalaxyDetails'!C134, "f")</f>
        <v>PGC1244747f</v>
      </c>
      <c r="E135" t="str">
        <f>'2012-10-04-GalaxyDetails'!D134</f>
        <v>S?</v>
      </c>
      <c r="F135" t="str">
        <f>CONCATENATE("/home/ec2-user/galaxies/POGSSNR_PS1SDSSuNOCONV_",'2012-10-04-GalaxyDetails'!C134,".fits")</f>
        <v>/home/ec2-user/galaxies/POGSSNR_PS1SDSSuNOCONV_PGC1244747.fits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CONCATENATE("/home/ec2-user/galaxies/POGS_PS1SDSSuNOCONV_",'2012-10-04-GalaxyDetails'!C135,".fits")</f>
        <v>/home/ec2-user/galaxies/POGS_PS1SDSSuNOCONV_PGC1098852.fits</v>
      </c>
      <c r="C136" s="4">
        <f>'2012-10-04-GalaxyDetails'!B135</f>
        <v>4.2130000000000001E-2</v>
      </c>
      <c r="D136" t="str">
        <f>CONCATENATE('2012-10-04-GalaxyDetails'!C135, "f")</f>
        <v>PGC1098852f</v>
      </c>
      <c r="E136" t="str">
        <f>'2012-10-04-GalaxyDetails'!D135</f>
        <v>Sab</v>
      </c>
      <c r="F136" t="str">
        <f>CONCATENATE("/home/ec2-user/galaxies/POGSSNR_PS1SDSSuNOCONV_",'2012-10-04-GalaxyDetails'!C135,".fits")</f>
        <v>/home/ec2-user/galaxies/POGSSNR_PS1SDSSuNOCONV_PGC1098852.fits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CONCATENATE("/home/ec2-user/galaxies/POGS_PS1SDSSuNOCONV_",'2012-10-04-GalaxyDetails'!C136,".fits")</f>
        <v>/home/ec2-user/galaxies/POGS_PS1SDSSuNOCONV_PGC1163530.fits</v>
      </c>
      <c r="C137" s="4">
        <f>'2012-10-04-GalaxyDetails'!B136</f>
        <v>6.1216666666666669E-2</v>
      </c>
      <c r="D137" t="str">
        <f>CONCATENATE('2012-10-04-GalaxyDetails'!C136, "f")</f>
        <v>PGC1163530f</v>
      </c>
      <c r="E137" t="str">
        <f>'2012-10-04-GalaxyDetails'!D136</f>
        <v>S?</v>
      </c>
      <c r="F137" t="str">
        <f>CONCATENATE("/home/ec2-user/galaxies/POGSSNR_PS1SDSSuNOCONV_",'2012-10-04-GalaxyDetails'!C136,".fits")</f>
        <v>/home/ec2-user/galaxies/POGSSNR_PS1SDSSuNOCONV_PGC1163530.fits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CONCATENATE("/home/ec2-user/galaxies/POGS_PS1SDSSuNOCONV_",'2012-10-04-GalaxyDetails'!C137,".fits")</f>
        <v>/home/ec2-user/galaxies/POGS_PS1SDSSuNOCONV_PGC1125220.fits</v>
      </c>
      <c r="C138" s="4">
        <f>'2012-10-04-GalaxyDetails'!B137</f>
        <v>3.771E-2</v>
      </c>
      <c r="D138" t="str">
        <f>CONCATENATE('2012-10-04-GalaxyDetails'!C137, "f")</f>
        <v>PGC1125220f</v>
      </c>
      <c r="E138" t="str">
        <f>'2012-10-04-GalaxyDetails'!D137</f>
        <v>S?</v>
      </c>
      <c r="F138" t="str">
        <f>CONCATENATE("/home/ec2-user/galaxies/POGSSNR_PS1SDSSuNOCONV_",'2012-10-04-GalaxyDetails'!C137,".fits")</f>
        <v>/home/ec2-user/galaxies/POGSSNR_PS1SDSSuNOCONV_PGC1125220.fits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CONCATENATE("/home/ec2-user/galaxies/POGS_PS1SDSSuNOCONV_",'2012-10-04-GalaxyDetails'!C138,".fits")</f>
        <v>/home/ec2-user/galaxies/POGS_PS1SDSSuNOCONV_PGC1083253.fits</v>
      </c>
      <c r="C139" s="4">
        <f>'2012-10-04-GalaxyDetails'!B138</f>
        <v>5.6529999999999997E-2</v>
      </c>
      <c r="D139" t="str">
        <f>CONCATENATE('2012-10-04-GalaxyDetails'!C138, "f")</f>
        <v>PGC1083253f</v>
      </c>
      <c r="E139" t="str">
        <f>'2012-10-04-GalaxyDetails'!D138</f>
        <v>S?</v>
      </c>
      <c r="F139" t="str">
        <f>CONCATENATE("/home/ec2-user/galaxies/POGSSNR_PS1SDSSuNOCONV_",'2012-10-04-GalaxyDetails'!C138,".fits")</f>
        <v>/home/ec2-user/galaxies/POGSSNR_PS1SDSSuNOCONV_PGC1083253.fits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CONCATENATE("/home/ec2-user/galaxies/POGS_PS1SDSSuNOCONV_",'2012-10-04-GalaxyDetails'!C139,".fits")</f>
        <v>/home/ec2-user/galaxies/POGS_PS1SDSSuNOCONV_PGC1181410.fits</v>
      </c>
      <c r="C140" s="4">
        <f>'2012-10-04-GalaxyDetails'!B139</f>
        <v>5.7003333333333336E-2</v>
      </c>
      <c r="D140" t="str">
        <f>CONCATENATE('2012-10-04-GalaxyDetails'!C139, "f")</f>
        <v>PGC1181410f</v>
      </c>
      <c r="E140" t="str">
        <f>'2012-10-04-GalaxyDetails'!D139</f>
        <v>S?</v>
      </c>
      <c r="F140" t="str">
        <f>CONCATENATE("/home/ec2-user/galaxies/POGSSNR_PS1SDSSuNOCONV_",'2012-10-04-GalaxyDetails'!C139,".fits")</f>
        <v>/home/ec2-user/galaxies/POGSSNR_PS1SDSSuNOCONV_PGC1181410.fits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CONCATENATE("/home/ec2-user/galaxies/POGS_PS1SDSSuNOCONV_",'2012-10-04-GalaxyDetails'!C140,".fits")</f>
        <v>/home/ec2-user/galaxies/POGS_PS1SDSSuNOCONV_PGC1071526.fits</v>
      </c>
      <c r="C141" s="4">
        <f>'2012-10-04-GalaxyDetails'!B140</f>
        <v>5.5346666666666669E-2</v>
      </c>
      <c r="D141" t="str">
        <f>CONCATENATE('2012-10-04-GalaxyDetails'!C140, "f")</f>
        <v>PGC1071526f</v>
      </c>
      <c r="E141" t="str">
        <f>'2012-10-04-GalaxyDetails'!D140</f>
        <v>S0-a</v>
      </c>
      <c r="F141" t="str">
        <f>CONCATENATE("/home/ec2-user/galaxies/POGSSNR_PS1SDSSuNOCONV_",'2012-10-04-GalaxyDetails'!C140,".fits")</f>
        <v>/home/ec2-user/galaxies/POGSSNR_PS1SDSSuNOCONV_PGC1071526.fits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CONCATENATE("/home/ec2-user/galaxies/POGS_PS1SDSSuNOCONV_",'2012-10-04-GalaxyDetails'!C141,".fits")</f>
        <v>/home/ec2-user/galaxies/POGS_PS1SDSSuNOCONV_PGC1072169.fits</v>
      </c>
      <c r="C142" s="4">
        <f>'2012-10-04-GalaxyDetails'!B141</f>
        <v>0.05</v>
      </c>
      <c r="D142" t="str">
        <f>CONCATENATE('2012-10-04-GalaxyDetails'!C141, "f")</f>
        <v>PGC1072169f</v>
      </c>
      <c r="E142" t="str">
        <f>'2012-10-04-GalaxyDetails'!D141</f>
        <v>Unk</v>
      </c>
      <c r="F142" t="str">
        <f>CONCATENATE("/home/ec2-user/galaxies/POGSSNR_PS1SDSSuNOCONV_",'2012-10-04-GalaxyDetails'!C141,".fits")</f>
        <v>/home/ec2-user/galaxies/POGSSNR_PS1SDSSuNOCONV_PGC1072169.fits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CONCATENATE("/home/ec2-user/galaxies/POGS_PS1SDSSuNOCONV_",'2012-10-04-GalaxyDetails'!C142,".fits")</f>
        <v>/home/ec2-user/galaxies/POGS_PS1SDSSuNOCONV_PGC1197947.fits</v>
      </c>
      <c r="C143" s="4">
        <f>'2012-10-04-GalaxyDetails'!B142</f>
        <v>0.05</v>
      </c>
      <c r="D143" t="str">
        <f>CONCATENATE('2012-10-04-GalaxyDetails'!C142, "f")</f>
        <v>PGC1197947f</v>
      </c>
      <c r="E143" t="str">
        <f>'2012-10-04-GalaxyDetails'!D142</f>
        <v>S?</v>
      </c>
      <c r="F143" t="str">
        <f>CONCATENATE("/home/ec2-user/galaxies/POGSSNR_PS1SDSSuNOCONV_",'2012-10-04-GalaxyDetails'!C142,".fits")</f>
        <v>/home/ec2-user/galaxies/POGSSNR_PS1SDSSuNOCONV_PGC1197947.fits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CONCATENATE("/home/ec2-user/galaxies/POGS_PS1SDSSuNOCONV_",'2012-10-04-GalaxyDetails'!C143,".fits")</f>
        <v>/home/ec2-user/galaxies/POGS_PS1SDSSuNOCONV_PGC1240632.fits</v>
      </c>
      <c r="C144" s="4">
        <f>'2012-10-04-GalaxyDetails'!B143</f>
        <v>0.05</v>
      </c>
      <c r="D144" t="str">
        <f>CONCATENATE('2012-10-04-GalaxyDetails'!C143, "f")</f>
        <v>PGC1240632f</v>
      </c>
      <c r="E144" t="str">
        <f>'2012-10-04-GalaxyDetails'!D143</f>
        <v>S?</v>
      </c>
      <c r="F144" t="str">
        <f>CONCATENATE("/home/ec2-user/galaxies/POGSSNR_PS1SDSSuNOCONV_",'2012-10-04-GalaxyDetails'!C143,".fits")</f>
        <v>/home/ec2-user/galaxies/POGSSNR_PS1SDSSuNOCONV_PGC1240632.fits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CONCATENATE("/home/ec2-user/galaxies/POGS_PS1SDSSuNOCONV_",'2012-10-04-GalaxyDetails'!C144,".fits")</f>
        <v>/home/ec2-user/galaxies/POGS_PS1SDSSuNOCONV_PGC1230366.fits</v>
      </c>
      <c r="C145" s="4">
        <f>'2012-10-04-GalaxyDetails'!B144</f>
        <v>0.05</v>
      </c>
      <c r="D145" t="str">
        <f>CONCATENATE('2012-10-04-GalaxyDetails'!C144, "f")</f>
        <v>PGC1230366f</v>
      </c>
      <c r="E145" t="str">
        <f>'2012-10-04-GalaxyDetails'!D144</f>
        <v>E?</v>
      </c>
      <c r="F145" t="str">
        <f>CONCATENATE("/home/ec2-user/galaxies/POGSSNR_PS1SDSSuNOCONV_",'2012-10-04-GalaxyDetails'!C144,".fits")</f>
        <v>/home/ec2-user/galaxies/POGSSNR_PS1SDSSuNOCONV_PGC1230366.fits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CONCATENATE("/home/ec2-user/galaxies/POGS_PS1SDSSuNOCONV_",'2012-10-04-GalaxyDetails'!C145,".fits")</f>
        <v>/home/ec2-user/galaxies/POGS_PS1SDSSuNOCONV_PGC1125126.fits</v>
      </c>
      <c r="C146" s="4">
        <f>'2012-10-04-GalaxyDetails'!B145</f>
        <v>0.10059333333333334</v>
      </c>
      <c r="D146" t="str">
        <f>CONCATENATE('2012-10-04-GalaxyDetails'!C145, "f")</f>
        <v>PGC1125126f</v>
      </c>
      <c r="E146" t="str">
        <f>'2012-10-04-GalaxyDetails'!D145</f>
        <v>E?</v>
      </c>
      <c r="F146" t="str">
        <f>CONCATENATE("/home/ec2-user/galaxies/POGSSNR_PS1SDSSuNOCONV_",'2012-10-04-GalaxyDetails'!C145,".fits")</f>
        <v>/home/ec2-user/galaxies/POGSSNR_PS1SDSSuNOCONV_PGC1125126.fits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CONCATENATE("/home/ec2-user/galaxies/POGS_PS1SDSSuNOCONV_",'2012-10-04-GalaxyDetails'!C146,".fits")</f>
        <v>/home/ec2-user/galaxies/POGS_PS1SDSSuNOCONV_PGC1241148.fits</v>
      </c>
      <c r="C147" s="4">
        <f>'2012-10-04-GalaxyDetails'!B146</f>
        <v>3.9399999999999998E-2</v>
      </c>
      <c r="D147" t="str">
        <f>CONCATENATE('2012-10-04-GalaxyDetails'!C146, "f")</f>
        <v>PGC1241148f</v>
      </c>
      <c r="E147" t="str">
        <f>'2012-10-04-GalaxyDetails'!D146</f>
        <v>Sb</v>
      </c>
      <c r="F147" t="str">
        <f>CONCATENATE("/home/ec2-user/galaxies/POGSSNR_PS1SDSSuNOCONV_",'2012-10-04-GalaxyDetails'!C146,".fits")</f>
        <v>/home/ec2-user/galaxies/POGSSNR_PS1SDSSuNOCONV_PGC1241148.fits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CONCATENATE("/home/ec2-user/galaxies/POGS_PS1SDSSuNOCONV_",'2012-10-04-GalaxyDetails'!C147,".fits")</f>
        <v>/home/ec2-user/galaxies/POGS_PS1SDSSuNOCONV_PGC1235956.fits</v>
      </c>
      <c r="C148" s="4">
        <f>'2012-10-04-GalaxyDetails'!B147</f>
        <v>3.1896666666666663E-2</v>
      </c>
      <c r="D148" t="str">
        <f>CONCATENATE('2012-10-04-GalaxyDetails'!C147, "f")</f>
        <v>PGC1235956f</v>
      </c>
      <c r="E148" t="str">
        <f>'2012-10-04-GalaxyDetails'!D147</f>
        <v>Sb</v>
      </c>
      <c r="F148" t="str">
        <f>CONCATENATE("/home/ec2-user/galaxies/POGSSNR_PS1SDSSuNOCONV_",'2012-10-04-GalaxyDetails'!C147,".fits")</f>
        <v>/home/ec2-user/galaxies/POGSSNR_PS1SDSSuNOCONV_PGC1235956.fits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CONCATENATE("/home/ec2-user/galaxies/POGS_PS1SDSSuNOCONV_",'2012-10-04-GalaxyDetails'!C148,".fits")</f>
        <v>/home/ec2-user/galaxies/POGS_PS1SDSSuNOCONV_UGC12000.fits</v>
      </c>
      <c r="C149" s="4">
        <f>'2012-10-04-GalaxyDetails'!B148</f>
        <v>3.2016666666666665E-2</v>
      </c>
      <c r="D149" t="str">
        <f>CONCATENATE('2012-10-04-GalaxyDetails'!C148, "f")</f>
        <v>UGC12000f</v>
      </c>
      <c r="E149" t="str">
        <f>'2012-10-04-GalaxyDetails'!D148</f>
        <v>Sc</v>
      </c>
      <c r="F149" t="str">
        <f>CONCATENATE("/home/ec2-user/galaxies/POGSSNR_PS1SDSSuNOCONV_",'2012-10-04-GalaxyDetails'!C148,".fits")</f>
        <v>/home/ec2-user/galaxies/POGSSNR_PS1SDSSuNOCONV_UGC12000.fits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CONCATENATE("/home/ec2-user/galaxies/POGS_PS1SDSSuNOCONV_",'2012-10-04-GalaxyDetails'!C149,".fits")</f>
        <v>/home/ec2-user/galaxies/POGS_PS1SDSSuNOCONV_PGC068677.fits</v>
      </c>
      <c r="C150" s="4">
        <f>'2012-10-04-GalaxyDetails'!B149</f>
        <v>3.2333333333333332E-2</v>
      </c>
      <c r="D150" t="str">
        <f>CONCATENATE('2012-10-04-GalaxyDetails'!C149, "f")</f>
        <v>PGC068677f</v>
      </c>
      <c r="E150" t="str">
        <f>'2012-10-04-GalaxyDetails'!D149</f>
        <v>Sb</v>
      </c>
      <c r="F150" t="str">
        <f>CONCATENATE("/home/ec2-user/galaxies/POGSSNR_PS1SDSSuNOCONV_",'2012-10-04-GalaxyDetails'!C149,".fits")</f>
        <v>/home/ec2-user/galaxies/POGSSNR_PS1SDSSuNOCONV_PGC068677.fits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CONCATENATE("/home/ec2-user/galaxies/POGS_PS1SDSSuNOCONV_",'2012-10-04-GalaxyDetails'!C150,".fits")</f>
        <v>/home/ec2-user/galaxies/POGS_PS1SDSSuNOCONV_PGC1093512.fits</v>
      </c>
      <c r="C151" s="4">
        <f>'2012-10-04-GalaxyDetails'!B150</f>
        <v>5.6723333333333334E-2</v>
      </c>
      <c r="D151" t="str">
        <f>CONCATENATE('2012-10-04-GalaxyDetails'!C150, "f")</f>
        <v>PGC1093512f</v>
      </c>
      <c r="E151" t="str">
        <f>'2012-10-04-GalaxyDetails'!D150</f>
        <v>S?</v>
      </c>
      <c r="F151" t="str">
        <f>CONCATENATE("/home/ec2-user/galaxies/POGSSNR_PS1SDSSuNOCONV_",'2012-10-04-GalaxyDetails'!C150,".fits")</f>
        <v>/home/ec2-user/galaxies/POGSSNR_PS1SDSSuNOCONV_PGC1093512.fits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CONCATENATE("/home/ec2-user/galaxies/POGS_PS1SDSSuNOCONV_",'2012-10-04-GalaxyDetails'!C151,".fits")</f>
        <v>/home/ec2-user/galaxies/POGS_PS1SDSSuNOCONV_PGC1078021.fits</v>
      </c>
      <c r="C152" s="4">
        <f>'2012-10-04-GalaxyDetails'!B151</f>
        <v>0.05</v>
      </c>
      <c r="D152" t="str">
        <f>CONCATENATE('2012-10-04-GalaxyDetails'!C151, "f")</f>
        <v>PGC1078021f</v>
      </c>
      <c r="E152" t="str">
        <f>'2012-10-04-GalaxyDetails'!D151</f>
        <v>S?</v>
      </c>
      <c r="F152" t="str">
        <f>CONCATENATE("/home/ec2-user/galaxies/POGSSNR_PS1SDSSuNOCONV_",'2012-10-04-GalaxyDetails'!C151,".fits")</f>
        <v>/home/ec2-user/galaxies/POGSSNR_PS1SDSSuNOCONV_PGC1078021.fits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CONCATENATE("/home/ec2-user/galaxies/POGS_PS1SDSSuNOCONV_",'2012-10-04-GalaxyDetails'!C152,".fits")</f>
        <v>/home/ec2-user/galaxies/POGS_PS1SDSSuNOCONV_PGC1077709.fits</v>
      </c>
      <c r="C153" s="4">
        <f>'2012-10-04-GalaxyDetails'!B152</f>
        <v>5.5093333333333334E-2</v>
      </c>
      <c r="D153" t="str">
        <f>CONCATENATE('2012-10-04-GalaxyDetails'!C152, "f")</f>
        <v>PGC1077709f</v>
      </c>
      <c r="E153" t="str">
        <f>'2012-10-04-GalaxyDetails'!D152</f>
        <v>S0-a</v>
      </c>
      <c r="F153" t="str">
        <f>CONCATENATE("/home/ec2-user/galaxies/POGSSNR_PS1SDSSuNOCONV_",'2012-10-04-GalaxyDetails'!C152,".fits")</f>
        <v>/home/ec2-user/galaxies/POGSSNR_PS1SDSSuNOCONV_PGC1077709.fits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CONCATENATE("/home/ec2-user/galaxies/POGS_PS1SDSSuNOCONV_",'2012-10-04-GalaxyDetails'!C153,".fits")</f>
        <v>/home/ec2-user/galaxies/POGS_PS1SDSSuNOCONV_PGC1068443.fits</v>
      </c>
      <c r="C154" s="4">
        <f>'2012-10-04-GalaxyDetails'!B153</f>
        <v>1.0183333333333334E-2</v>
      </c>
      <c r="D154" t="str">
        <f>CONCATENATE('2012-10-04-GalaxyDetails'!C153, "f")</f>
        <v>PGC1068443f</v>
      </c>
      <c r="E154" t="str">
        <f>'2012-10-04-GalaxyDetails'!D153</f>
        <v>S?</v>
      </c>
      <c r="F154" t="str">
        <f>CONCATENATE("/home/ec2-user/galaxies/POGSSNR_PS1SDSSuNOCONV_",'2012-10-04-GalaxyDetails'!C153,".fits")</f>
        <v>/home/ec2-user/galaxies/POGSSNR_PS1SDSSuNOCONV_PGC1068443.fits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CONCATENATE("/home/ec2-user/galaxies/POGS_PS1SDSSuNOCONV_",'2012-10-04-GalaxyDetails'!C154,".fits")</f>
        <v>/home/ec2-user/galaxies/POGS_PS1SDSSuNOCONV_PGC1198066.fits</v>
      </c>
      <c r="C155" s="4">
        <f>'2012-10-04-GalaxyDetails'!B154</f>
        <v>0.05</v>
      </c>
      <c r="D155" t="str">
        <f>CONCATENATE('2012-10-04-GalaxyDetails'!C154, "f")</f>
        <v>PGC1198066f</v>
      </c>
      <c r="E155" t="str">
        <f>'2012-10-04-GalaxyDetails'!D154</f>
        <v>S?</v>
      </c>
      <c r="F155" t="str">
        <f>CONCATENATE("/home/ec2-user/galaxies/POGSSNR_PS1SDSSuNOCONV_",'2012-10-04-GalaxyDetails'!C154,".fits")</f>
        <v>/home/ec2-user/galaxies/POGSSNR_PS1SDSSuNOCONV_PGC1198066.fits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CONCATENATE("/home/ec2-user/galaxies/POGS_PS1SDSSuNOCONV_",'2012-10-04-GalaxyDetails'!C155,".fits")</f>
        <v>/home/ec2-user/galaxies/POGS_PS1SDSSuNOCONV_PGC1238991.fits</v>
      </c>
      <c r="C156" s="4">
        <f>'2012-10-04-GalaxyDetails'!B155</f>
        <v>0.05</v>
      </c>
      <c r="D156" t="str">
        <f>CONCATENATE('2012-10-04-GalaxyDetails'!C155, "f")</f>
        <v>PGC1238991f</v>
      </c>
      <c r="E156" t="str">
        <f>'2012-10-04-GalaxyDetails'!D155</f>
        <v>S?</v>
      </c>
      <c r="F156" t="str">
        <f>CONCATENATE("/home/ec2-user/galaxies/POGSSNR_PS1SDSSuNOCONV_",'2012-10-04-GalaxyDetails'!C155,".fits")</f>
        <v>/home/ec2-user/galaxies/POGSSNR_PS1SDSSuNOCONV_PGC1238991.fits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CONCATENATE("/home/ec2-user/galaxies/POGS_PS1SDSSuNOCONV_",'2012-10-04-GalaxyDetails'!C156,".fits")</f>
        <v>/home/ec2-user/galaxies/POGS_PS1SDSSuNOCONV_PGC1094417.fits</v>
      </c>
      <c r="C157" s="4">
        <f>'2012-10-04-GalaxyDetails'!B156</f>
        <v>5.6270000000000001E-2</v>
      </c>
      <c r="D157" t="str">
        <f>CONCATENATE('2012-10-04-GalaxyDetails'!C156, "f")</f>
        <v>PGC1094417f</v>
      </c>
      <c r="E157" t="str">
        <f>'2012-10-04-GalaxyDetails'!D156</f>
        <v>S?</v>
      </c>
      <c r="F157" t="str">
        <f>CONCATENATE("/home/ec2-user/galaxies/POGSSNR_PS1SDSSuNOCONV_",'2012-10-04-GalaxyDetails'!C156,".fits")</f>
        <v>/home/ec2-user/galaxies/POGSSNR_PS1SDSSuNOCONV_PGC1094417.fits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CONCATENATE("/home/ec2-user/galaxies/POGS_PS1SDSSuNOCONV_",'2012-10-04-GalaxyDetails'!C157,".fits")</f>
        <v>/home/ec2-user/galaxies/POGS_PS1SDSSuNOCONV_PGC1084588.fits</v>
      </c>
      <c r="C158" s="4">
        <f>'2012-10-04-GalaxyDetails'!B157</f>
        <v>0.05</v>
      </c>
      <c r="D158" t="str">
        <f>CONCATENATE('2012-10-04-GalaxyDetails'!C157, "f")</f>
        <v>PGC1084588f</v>
      </c>
      <c r="E158" t="str">
        <f>'2012-10-04-GalaxyDetails'!D157</f>
        <v>S0-a</v>
      </c>
      <c r="F158" t="str">
        <f>CONCATENATE("/home/ec2-user/galaxies/POGSSNR_PS1SDSSuNOCONV_",'2012-10-04-GalaxyDetails'!C157,".fits")</f>
        <v>/home/ec2-user/galaxies/POGSSNR_PS1SDSSuNOCONV_PGC1084588.fits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CONCATENATE("/home/ec2-user/galaxies/POGS_PS1SDSSuNOCONV_",'2012-10-04-GalaxyDetails'!C158,".fits")</f>
        <v>/home/ec2-user/galaxies/POGS_PS1SDSSuNOCONV_PGC095688.fits</v>
      </c>
      <c r="C159" s="4">
        <f>'2012-10-04-GalaxyDetails'!B158</f>
        <v>8.9349999999999999E-2</v>
      </c>
      <c r="D159" t="str">
        <f>CONCATENATE('2012-10-04-GalaxyDetails'!C158, "f")</f>
        <v>PGC095688f</v>
      </c>
      <c r="E159" t="str">
        <f>'2012-10-04-GalaxyDetails'!D158</f>
        <v>S?</v>
      </c>
      <c r="F159" t="str">
        <f>CONCATENATE("/home/ec2-user/galaxies/POGSSNR_PS1SDSSuNOCONV_",'2012-10-04-GalaxyDetails'!C158,".fits")</f>
        <v>/home/ec2-user/galaxies/POGSSNR_PS1SDSSuNOCONV_PGC095688.fits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CONCATENATE("/home/ec2-user/galaxies/POGS_PS1SDSSuNOCONV_",'2012-10-04-GalaxyDetails'!C159,".fits")</f>
        <v>/home/ec2-user/galaxies/POGS_PS1SDSSuNOCONV_PGC192076.fits</v>
      </c>
      <c r="C160" s="4">
        <f>'2012-10-04-GalaxyDetails'!B159</f>
        <v>6.3276666666666662E-2</v>
      </c>
      <c r="D160" t="str">
        <f>CONCATENATE('2012-10-04-GalaxyDetails'!C159, "f")</f>
        <v>PGC192076f</v>
      </c>
      <c r="E160" t="str">
        <f>'2012-10-04-GalaxyDetails'!D159</f>
        <v>S?</v>
      </c>
      <c r="F160" t="str">
        <f>CONCATENATE("/home/ec2-user/galaxies/POGSSNR_PS1SDSSuNOCONV_",'2012-10-04-GalaxyDetails'!C159,".fits")</f>
        <v>/home/ec2-user/galaxies/POGSSNR_PS1SDSSuNOCONV_PGC192076.fits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CONCATENATE("/home/ec2-user/galaxies/POGS_PS1SDSSuNOCONV_",'2012-10-04-GalaxyDetails'!C160,".fits")</f>
        <v>/home/ec2-user/galaxies/POGS_PS1SDSSuNOCONV_PGC192092.fits</v>
      </c>
      <c r="C161" s="4">
        <f>'2012-10-04-GalaxyDetails'!B160</f>
        <v>0.05</v>
      </c>
      <c r="D161" t="str">
        <f>CONCATENATE('2012-10-04-GalaxyDetails'!C160, "f")</f>
        <v>PGC192092f</v>
      </c>
      <c r="E161" t="str">
        <f>'2012-10-04-GalaxyDetails'!D160</f>
        <v>S?</v>
      </c>
      <c r="F161" t="str">
        <f>CONCATENATE("/home/ec2-user/galaxies/POGSSNR_PS1SDSSuNOCONV_",'2012-10-04-GalaxyDetails'!C160,".fits")</f>
        <v>/home/ec2-user/galaxies/POGSSNR_PS1SDSSuNOCONV_PGC192092.fits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CONCATENATE("/home/ec2-user/galaxies/POGS_PS1SDSSuNOCONV_",'2012-10-04-GalaxyDetails'!C161,".fits")</f>
        <v>/home/ec2-user/galaxies/POGS_PS1SDSSuNOCONV_PGC192093.fits</v>
      </c>
      <c r="C162" s="4">
        <f>'2012-10-04-GalaxyDetails'!B161</f>
        <v>5.1443333333333334E-2</v>
      </c>
      <c r="D162" t="str">
        <f>CONCATENATE('2012-10-04-GalaxyDetails'!C161, "f")</f>
        <v>PGC192093f</v>
      </c>
      <c r="E162" t="str">
        <f>'2012-10-04-GalaxyDetails'!D161</f>
        <v>Sab</v>
      </c>
      <c r="F162" t="str">
        <f>CONCATENATE("/home/ec2-user/galaxies/POGSSNR_PS1SDSSuNOCONV_",'2012-10-04-GalaxyDetails'!C161,".fits")</f>
        <v>/home/ec2-user/galaxies/POGSSNR_PS1SDSSuNOCONV_PGC192093.fits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CONCATENATE("/home/ec2-user/galaxies/POGS_PS1SDSSuNOCONV_",'2012-10-04-GalaxyDetails'!C162,".fits")</f>
        <v>/home/ec2-user/galaxies/POGS_PS1SDSSuNOCONV_PGC095698.fits</v>
      </c>
      <c r="C163" s="4">
        <f>'2012-10-04-GalaxyDetails'!B162</f>
        <v>8.9870000000000005E-2</v>
      </c>
      <c r="D163" t="str">
        <f>CONCATENATE('2012-10-04-GalaxyDetails'!C162, "f")</f>
        <v>PGC095698f</v>
      </c>
      <c r="E163" t="str">
        <f>'2012-10-04-GalaxyDetails'!D162</f>
        <v>S?</v>
      </c>
      <c r="F163" t="str">
        <f>CONCATENATE("/home/ec2-user/galaxies/POGSSNR_PS1SDSSuNOCONV_",'2012-10-04-GalaxyDetails'!C162,".fits")</f>
        <v>/home/ec2-user/galaxies/POGSSNR_PS1SDSSuNOCONV_PGC095698.fits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CONCATENATE("/home/ec2-user/galaxies/POGS_PS1SDSSuNOCONV_",'2012-10-04-GalaxyDetails'!C163,".fits")</f>
        <v>/home/ec2-user/galaxies/POGS_PS1SDSSuNOCONV_PGC192109.fits</v>
      </c>
      <c r="C164" s="4">
        <f>'2012-10-04-GalaxyDetails'!B163</f>
        <v>5.8116666666666664E-2</v>
      </c>
      <c r="D164" t="str">
        <f>CONCATENATE('2012-10-04-GalaxyDetails'!C163, "f")</f>
        <v>PGC192109f</v>
      </c>
      <c r="E164" t="str">
        <f>'2012-10-04-GalaxyDetails'!D163</f>
        <v>S?</v>
      </c>
      <c r="F164" t="str">
        <f>CONCATENATE("/home/ec2-user/galaxies/POGSSNR_PS1SDSSuNOCONV_",'2012-10-04-GalaxyDetails'!C163,".fits")</f>
        <v>/home/ec2-user/galaxies/POGSSNR_PS1SDSSuNOCONV_PGC192109.fits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CONCATENATE("/home/ec2-user/galaxies/POGS_PS1SDSSuNOCONV_",'2012-10-04-GalaxyDetails'!C164,".fits")</f>
        <v>/home/ec2-user/galaxies/POGS_PS1SDSSuNOCONV_PGC068767.fits</v>
      </c>
      <c r="C165" s="4">
        <f>'2012-10-04-GalaxyDetails'!B164</f>
        <v>5.8546666666666664E-2</v>
      </c>
      <c r="D165" t="str">
        <f>CONCATENATE('2012-10-04-GalaxyDetails'!C164, "f")</f>
        <v>PGC068767f</v>
      </c>
      <c r="E165" t="str">
        <f>'2012-10-04-GalaxyDetails'!D164</f>
        <v>Sbc</v>
      </c>
      <c r="F165" t="str">
        <f>CONCATENATE("/home/ec2-user/galaxies/POGSSNR_PS1SDSSuNOCONV_",'2012-10-04-GalaxyDetails'!C164,".fits")</f>
        <v>/home/ec2-user/galaxies/POGSSNR_PS1SDSSuNOCONV_PGC068767.fits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CONCATENATE("/home/ec2-user/galaxies/POGS_PS1SDSSuNOCONV_",'2012-10-04-GalaxyDetails'!C165,".fits")</f>
        <v>/home/ec2-user/galaxies/POGS_PS1SDSSuNOCONV_PGC095707.fits</v>
      </c>
      <c r="C166" s="4">
        <f>'2012-10-04-GalaxyDetails'!B165</f>
        <v>9.3213333333333329E-2</v>
      </c>
      <c r="D166" t="str">
        <f>CONCATENATE('2012-10-04-GalaxyDetails'!C165, "f")</f>
        <v>PGC095707f</v>
      </c>
      <c r="E166" t="str">
        <f>'2012-10-04-GalaxyDetails'!D165</f>
        <v>S?</v>
      </c>
      <c r="F166" t="str">
        <f>CONCATENATE("/home/ec2-user/galaxies/POGSSNR_PS1SDSSuNOCONV_",'2012-10-04-GalaxyDetails'!C165,".fits")</f>
        <v>/home/ec2-user/galaxies/POGSSNR_PS1SDSSuNOCONV_PGC095707.fits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CONCATENATE("/home/ec2-user/galaxies/POGS_PS1SDSSuNOCONV_",'2012-10-04-GalaxyDetails'!C166,".fits")</f>
        <v>/home/ec2-user/galaxies/POGS_PS1SDSSuNOCONV_PGC192122.fits</v>
      </c>
      <c r="C167" s="4">
        <f>'2012-10-04-GalaxyDetails'!B166</f>
        <v>5.8243333333333334E-2</v>
      </c>
      <c r="D167" t="str">
        <f>CONCATENATE('2012-10-04-GalaxyDetails'!C166, "f")</f>
        <v>PGC192122f</v>
      </c>
      <c r="E167" t="str">
        <f>'2012-10-04-GalaxyDetails'!D166</f>
        <v>Sab</v>
      </c>
      <c r="F167" t="str">
        <f>CONCATENATE("/home/ec2-user/galaxies/POGSSNR_PS1SDSSuNOCONV_",'2012-10-04-GalaxyDetails'!C166,".fits")</f>
        <v>/home/ec2-user/galaxies/POGSSNR_PS1SDSSuNOCONV_PGC192122.fits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CONCATENATE("/home/ec2-user/galaxies/POGS_PS1SDSSuNOCONV_",'2012-10-04-GalaxyDetails'!C167,".fits")</f>
        <v>/home/ec2-user/galaxies/POGS_PS1SDSSuNOCONV_PGC1233948.fits</v>
      </c>
      <c r="C168" s="4">
        <f>'2012-10-04-GalaxyDetails'!B167</f>
        <v>0.05</v>
      </c>
      <c r="D168" t="str">
        <f>CONCATENATE('2012-10-04-GalaxyDetails'!C167, "f")</f>
        <v>PGC1233948f</v>
      </c>
      <c r="E168" t="str">
        <f>'2012-10-04-GalaxyDetails'!D167</f>
        <v>S?</v>
      </c>
      <c r="F168" t="str">
        <f>CONCATENATE("/home/ec2-user/galaxies/POGSSNR_PS1SDSSuNOCONV_",'2012-10-04-GalaxyDetails'!C167,".fits")</f>
        <v>/home/ec2-user/galaxies/POGSSNR_PS1SDSSuNOCONV_PGC1233948.fits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CONCATENATE("/home/ec2-user/galaxies/POGS_PS1SDSSuNOCONV_",'2012-10-04-GalaxyDetails'!C168,".fits")</f>
        <v>/home/ec2-user/galaxies/POGS_PS1SDSSuNOCONV_PGC1229356.fits</v>
      </c>
      <c r="C169" s="4">
        <f>'2012-10-04-GalaxyDetails'!B168</f>
        <v>0.05</v>
      </c>
      <c r="D169" t="str">
        <f>CONCATENATE('2012-10-04-GalaxyDetails'!C168, "f")</f>
        <v>PGC1229356f</v>
      </c>
      <c r="E169" t="str">
        <f>'2012-10-04-GalaxyDetails'!D168</f>
        <v>Unk</v>
      </c>
      <c r="F169" t="str">
        <f>CONCATENATE("/home/ec2-user/galaxies/POGSSNR_PS1SDSSuNOCONV_",'2012-10-04-GalaxyDetails'!C168,".fits")</f>
        <v>/home/ec2-user/galaxies/POGSSNR_PS1SDSSuNOCONV_PGC1229356.fits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CONCATENATE("/home/ec2-user/galaxies/POGS_PS1SDSSuNOCONV_",'2012-10-04-GalaxyDetails'!C169,".fits")</f>
        <v>/home/ec2-user/galaxies/POGS_PS1SDSSuNOCONV_PGC1072419.fits</v>
      </c>
      <c r="C170" s="4">
        <f>'2012-10-04-GalaxyDetails'!B169</f>
        <v>0.05</v>
      </c>
      <c r="D170" t="str">
        <f>CONCATENATE('2012-10-04-GalaxyDetails'!C169, "f")</f>
        <v>PGC1072419f</v>
      </c>
      <c r="E170" t="str">
        <f>'2012-10-04-GalaxyDetails'!D169</f>
        <v>Unk</v>
      </c>
      <c r="F170" t="str">
        <f>CONCATENATE("/home/ec2-user/galaxies/POGSSNR_PS1SDSSuNOCONV_",'2012-10-04-GalaxyDetails'!C169,".fits")</f>
        <v>/home/ec2-user/galaxies/POGSSNR_PS1SDSSuNOCONV_PGC1072419.fits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CONCATENATE("/home/ec2-user/galaxies/POGS_PS1SDSSuNOCONV_",'2012-10-04-GalaxyDetails'!C170,".fits")</f>
        <v>/home/ec2-user/galaxies/POGS_PS1SDSSuNOCONV_PGC095711.fits</v>
      </c>
      <c r="C171" s="4">
        <f>'2012-10-04-GalaxyDetails'!B170</f>
        <v>9.0759999999999993E-2</v>
      </c>
      <c r="D171" t="str">
        <f>CONCATENATE('2012-10-04-GalaxyDetails'!C170, "f")</f>
        <v>PGC095711f</v>
      </c>
      <c r="E171" t="str">
        <f>'2012-10-04-GalaxyDetails'!D170</f>
        <v>S?</v>
      </c>
      <c r="F171" t="str">
        <f>CONCATENATE("/home/ec2-user/galaxies/POGSSNR_PS1SDSSuNOCONV_",'2012-10-04-GalaxyDetails'!C170,".fits")</f>
        <v>/home/ec2-user/galaxies/POGSSNR_PS1SDSSuNOCONV_PGC095711.fits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CONCATENATE("/home/ec2-user/galaxies/POGS_PS1SDSSuNOCONV_",'2012-10-04-GalaxyDetails'!C171,".fits")</f>
        <v>/home/ec2-user/galaxies/POGS_PS1SDSSuNOCONV_PGC1100060.fits</v>
      </c>
      <c r="C172" s="4">
        <f>'2012-10-04-GalaxyDetails'!B171</f>
        <v>0.05</v>
      </c>
      <c r="D172" t="str">
        <f>CONCATENATE('2012-10-04-GalaxyDetails'!C171, "f")</f>
        <v>PGC1100060f</v>
      </c>
      <c r="E172" t="str">
        <f>'2012-10-04-GalaxyDetails'!D171</f>
        <v>Unk</v>
      </c>
      <c r="F172" t="str">
        <f>CONCATENATE("/home/ec2-user/galaxies/POGSSNR_PS1SDSSuNOCONV_",'2012-10-04-GalaxyDetails'!C171,".fits")</f>
        <v>/home/ec2-user/galaxies/POGSSNR_PS1SDSSuNOCONV_PGC1100060.fits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CONCATENATE("/home/ec2-user/galaxies/POGS_PS1SDSSuNOCONV_",'2012-10-04-GalaxyDetails'!C172,".fits")</f>
        <v>/home/ec2-user/galaxies/POGS_PS1SDSSuNOCONV_PGC1106727.fits</v>
      </c>
      <c r="C173" s="4">
        <f>'2012-10-04-GalaxyDetails'!B172</f>
        <v>5.7393333333333331E-2</v>
      </c>
      <c r="D173" t="str">
        <f>CONCATENATE('2012-10-04-GalaxyDetails'!C172, "f")</f>
        <v>PGC1106727f</v>
      </c>
      <c r="E173" t="str">
        <f>'2012-10-04-GalaxyDetails'!D172</f>
        <v>S0-a</v>
      </c>
      <c r="F173" t="str">
        <f>CONCATENATE("/home/ec2-user/galaxies/POGSSNR_PS1SDSSuNOCONV_",'2012-10-04-GalaxyDetails'!C172,".fits")</f>
        <v>/home/ec2-user/galaxies/POGSSNR_PS1SDSSuNOCONV_PGC1106727.fits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CONCATENATE("/home/ec2-user/galaxies/POGS_PS1SDSSuNOCONV_",'2012-10-04-GalaxyDetails'!C173,".fits")</f>
        <v>/home/ec2-user/galaxies/POGS_PS1SDSSuNOCONV_PGC1076380.fits</v>
      </c>
      <c r="C174" s="4">
        <f>'2012-10-04-GalaxyDetails'!B173</f>
        <v>0.05</v>
      </c>
      <c r="D174" t="str">
        <f>CONCATENATE('2012-10-04-GalaxyDetails'!C173, "f")</f>
        <v>PGC1076380f</v>
      </c>
      <c r="E174" t="str">
        <f>'2012-10-04-GalaxyDetails'!D173</f>
        <v>S?</v>
      </c>
      <c r="F174" t="str">
        <f>CONCATENATE("/home/ec2-user/galaxies/POGSSNR_PS1SDSSuNOCONV_",'2012-10-04-GalaxyDetails'!C173,".fits")</f>
        <v>/home/ec2-user/galaxies/POGSSNR_PS1SDSSuNOCONV_PGC1076380.fits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CONCATENATE("/home/ec2-user/galaxies/POGS_PS1SDSSuNOCONV_",'2012-10-04-GalaxyDetails'!C174,".fits")</f>
        <v>/home/ec2-user/galaxies/POGS_PS1SDSSuNOCONV_PGC1246259.fits</v>
      </c>
      <c r="C175" s="4">
        <f>'2012-10-04-GalaxyDetails'!B174</f>
        <v>0.05</v>
      </c>
      <c r="D175" t="str">
        <f>CONCATENATE('2012-10-04-GalaxyDetails'!C174, "f")</f>
        <v>PGC1246259f</v>
      </c>
      <c r="E175" t="str">
        <f>'2012-10-04-GalaxyDetails'!D174</f>
        <v>S?</v>
      </c>
      <c r="F175" t="str">
        <f>CONCATENATE("/home/ec2-user/galaxies/POGSSNR_PS1SDSSuNOCONV_",'2012-10-04-GalaxyDetails'!C174,".fits")</f>
        <v>/home/ec2-user/galaxies/POGSSNR_PS1SDSSuNOCONV_PGC1246259.fits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CONCATENATE("/home/ec2-user/galaxies/POGS_PS1SDSSuNOCONV_",'2012-10-04-GalaxyDetails'!C175,".fits")</f>
        <v>/home/ec2-user/galaxies/POGS_PS1SDSSuNOCONV_PGC1101543.fits</v>
      </c>
      <c r="C176" s="4">
        <f>'2012-10-04-GalaxyDetails'!B175</f>
        <v>4.1006666666666663E-2</v>
      </c>
      <c r="D176" t="str">
        <f>CONCATENATE('2012-10-04-GalaxyDetails'!C175, "f")</f>
        <v>PGC1101543f</v>
      </c>
      <c r="E176" t="str">
        <f>'2012-10-04-GalaxyDetails'!D175</f>
        <v>E?</v>
      </c>
      <c r="F176" t="str">
        <f>CONCATENATE("/home/ec2-user/galaxies/POGSSNR_PS1SDSSuNOCONV_",'2012-10-04-GalaxyDetails'!C175,".fits")</f>
        <v>/home/ec2-user/galaxies/POGSSNR_PS1SDSSuNOCONV_PGC1101543.fits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CONCATENATE("/home/ec2-user/galaxies/POGS_PS1SDSSuNOCONV_",'2012-10-04-GalaxyDetails'!C176,".fits")</f>
        <v>/home/ec2-user/galaxies/POGS_PS1SDSSuNOCONV_PGC1088988.fits</v>
      </c>
      <c r="C177" s="4">
        <f>'2012-10-04-GalaxyDetails'!B176</f>
        <v>5.5606666666666665E-2</v>
      </c>
      <c r="D177" t="str">
        <f>CONCATENATE('2012-10-04-GalaxyDetails'!C176, "f")</f>
        <v>PGC1088988f</v>
      </c>
      <c r="E177" t="str">
        <f>'2012-10-04-GalaxyDetails'!D176</f>
        <v>S?</v>
      </c>
      <c r="F177" t="str">
        <f>CONCATENATE("/home/ec2-user/galaxies/POGSSNR_PS1SDSSuNOCONV_",'2012-10-04-GalaxyDetails'!C176,".fits")</f>
        <v>/home/ec2-user/galaxies/POGSSNR_PS1SDSSuNOCONV_PGC1088988.fits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CONCATENATE("/home/ec2-user/galaxies/POGS_PS1SDSSuNOCONV_",'2012-10-04-GalaxyDetails'!C177,".fits")</f>
        <v>/home/ec2-user/galaxies/POGS_PS1SDSSuNOCONV_SDSSJ222516.58-005435.9.fits</v>
      </c>
      <c r="C178" s="4">
        <f>'2012-10-04-GalaxyDetails'!B177</f>
        <v>1.5916666666666666E-2</v>
      </c>
      <c r="D178" t="str">
        <f>CONCATENATE('2012-10-04-GalaxyDetails'!C177, "f")</f>
        <v>SDSSJ222516.58-005435.9f</v>
      </c>
      <c r="E178" t="str">
        <f>'2012-10-04-GalaxyDetails'!D177</f>
        <v>Unk</v>
      </c>
      <c r="F178" t="str">
        <f>CONCATENATE("/home/ec2-user/galaxies/POGSSNR_PS1SDSSuNOCONV_",'2012-10-04-GalaxyDetails'!C177,".fits")</f>
        <v>/home/ec2-user/galaxies/POGSSNR_PS1SDSSuNOCONV_SDSSJ222516.58-005435.9.fits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CONCATENATE("/home/ec2-user/galaxies/POGS_PS1SDSSuNOCONV_",'2012-10-04-GalaxyDetails'!C178,".fits")</f>
        <v>/home/ec2-user/galaxies/POGS_PS1SDSSuNOCONV_PGC1131621.fits</v>
      </c>
      <c r="C179" s="4">
        <f>'2012-10-04-GalaxyDetails'!B178</f>
        <v>1.6289999999999999E-2</v>
      </c>
      <c r="D179" t="str">
        <f>CONCATENATE('2012-10-04-GalaxyDetails'!C178, "f")</f>
        <v>PGC1131621f</v>
      </c>
      <c r="E179" t="str">
        <f>'2012-10-04-GalaxyDetails'!D178</f>
        <v>S?</v>
      </c>
      <c r="F179" t="str">
        <f>CONCATENATE("/home/ec2-user/galaxies/POGSSNR_PS1SDSSuNOCONV_",'2012-10-04-GalaxyDetails'!C178,".fits")</f>
        <v>/home/ec2-user/galaxies/POGSSNR_PS1SDSSuNOCONV_PGC1131621.fits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CONCATENATE("/home/ec2-user/galaxies/POGS_PS1SDSSuNOCONV_",'2012-10-04-GalaxyDetails'!C179,".fits")</f>
        <v>/home/ec2-user/galaxies/POGS_PS1SDSSuNOCONV_PGC1067527.fits</v>
      </c>
      <c r="C180" s="4">
        <f>'2012-10-04-GalaxyDetails'!B179</f>
        <v>0.05</v>
      </c>
      <c r="D180" t="str">
        <f>CONCATENATE('2012-10-04-GalaxyDetails'!C179, "f")</f>
        <v>PGC1067527f</v>
      </c>
      <c r="E180" t="str">
        <f>'2012-10-04-GalaxyDetails'!D179</f>
        <v>Unk</v>
      </c>
      <c r="F180" t="str">
        <f>CONCATENATE("/home/ec2-user/galaxies/POGSSNR_PS1SDSSuNOCONV_",'2012-10-04-GalaxyDetails'!C179,".fits")</f>
        <v>/home/ec2-user/galaxies/POGSSNR_PS1SDSSuNOCONV_PGC1067527.fits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CONCATENATE("/home/ec2-user/galaxies/POGS_PS1SDSSuNOCONV_",'2012-10-04-GalaxyDetails'!C180,".fits")</f>
        <v>/home/ec2-user/galaxies/POGS_PS1SDSSuNOCONV_PGC1247588.fits</v>
      </c>
      <c r="C181" s="4">
        <f>'2012-10-04-GalaxyDetails'!B180</f>
        <v>0.05</v>
      </c>
      <c r="D181" t="str">
        <f>CONCATENATE('2012-10-04-GalaxyDetails'!C180, "f")</f>
        <v>PGC1247588f</v>
      </c>
      <c r="E181" t="str">
        <f>'2012-10-04-GalaxyDetails'!D180</f>
        <v>Unk</v>
      </c>
      <c r="F181" t="str">
        <f>CONCATENATE("/home/ec2-user/galaxies/POGSSNR_PS1SDSSuNOCONV_",'2012-10-04-GalaxyDetails'!C180,".fits")</f>
        <v>/home/ec2-user/galaxies/POGSSNR_PS1SDSSuNOCONV_PGC1247588.fits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CONCATENATE("/home/ec2-user/galaxies/POGS_PS1SDSSuNOCONV_",'2012-10-04-GalaxyDetails'!C181,".fits")</f>
        <v>/home/ec2-user/galaxies/POGS_PS1SDSSuNOCONV_PGC096867.fits</v>
      </c>
      <c r="C182" s="4">
        <f>'2012-10-04-GalaxyDetails'!B181</f>
        <v>0.05</v>
      </c>
      <c r="D182" t="str">
        <f>CONCATENATE('2012-10-04-GalaxyDetails'!C181, "f")</f>
        <v>PGC096867f</v>
      </c>
      <c r="E182" t="str">
        <f>'2012-10-04-GalaxyDetails'!D181</f>
        <v>Unk</v>
      </c>
      <c r="F182" t="str">
        <f>CONCATENATE("/home/ec2-user/galaxies/POGSSNR_PS1SDSSuNOCONV_",'2012-10-04-GalaxyDetails'!C181,".fits")</f>
        <v>/home/ec2-user/galaxies/POGSSNR_PS1SDSSuNOCONV_PGC096867.fits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CONCATENATE("/home/ec2-user/galaxies/POGS_PS1SDSSuNOCONV_",'2012-10-04-GalaxyDetails'!C182,".fits")</f>
        <v>/home/ec2-user/galaxies/POGS_PS1SDSSuNOCONV_PGC1156950.fits</v>
      </c>
      <c r="C183" s="4">
        <f>'2012-10-04-GalaxyDetails'!B182</f>
        <v>5.7993333333333334E-2</v>
      </c>
      <c r="D183" t="str">
        <f>CONCATENATE('2012-10-04-GalaxyDetails'!C182, "f")</f>
        <v>PGC1156950f</v>
      </c>
      <c r="E183" t="str">
        <f>'2012-10-04-GalaxyDetails'!D182</f>
        <v>E?</v>
      </c>
      <c r="F183" t="str">
        <f>CONCATENATE("/home/ec2-user/galaxies/POGSSNR_PS1SDSSuNOCONV_",'2012-10-04-GalaxyDetails'!C182,".fits")</f>
        <v>/home/ec2-user/galaxies/POGSSNR_PS1SDSSuNOCONV_PGC1156950.fits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CONCATENATE("/home/ec2-user/galaxies/POGS_PS1SDSSuNOCONV_",'2012-10-04-GalaxyDetails'!C183,".fits")</f>
        <v>/home/ec2-user/galaxies/POGS_PS1SDSSuNOCONV_PGC096875.fits</v>
      </c>
      <c r="C184" s="4">
        <f>'2012-10-04-GalaxyDetails'!B183</f>
        <v>5.4386666666666666E-2</v>
      </c>
      <c r="D184" t="str">
        <f>CONCATENATE('2012-10-04-GalaxyDetails'!C183, "f")</f>
        <v>PGC096875f</v>
      </c>
      <c r="E184" t="str">
        <f>'2012-10-04-GalaxyDetails'!D183</f>
        <v>S0-a</v>
      </c>
      <c r="F184" t="str">
        <f>CONCATENATE("/home/ec2-user/galaxies/POGSSNR_PS1SDSSuNOCONV_",'2012-10-04-GalaxyDetails'!C183,".fits")</f>
        <v>/home/ec2-user/galaxies/POGSSNR_PS1SDSSuNOCONV_PGC096875.fits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CONCATENATE("/home/ec2-user/galaxies/POGS_PS1SDSSuNOCONV_",'2012-10-04-GalaxyDetails'!C184,".fits")</f>
        <v>/home/ec2-user/galaxies/POGS_PS1SDSSuNOCONV_PGC068840.fits</v>
      </c>
      <c r="C185" s="4">
        <f>'2012-10-04-GalaxyDetails'!B184</f>
        <v>3.4619999999999998E-2</v>
      </c>
      <c r="D185" t="str">
        <f>CONCATENATE('2012-10-04-GalaxyDetails'!C184, "f")</f>
        <v>PGC068840f</v>
      </c>
      <c r="E185" t="str">
        <f>'2012-10-04-GalaxyDetails'!D184</f>
        <v>S?</v>
      </c>
      <c r="F185" t="str">
        <f>CONCATENATE("/home/ec2-user/galaxies/POGSSNR_PS1SDSSuNOCONV_",'2012-10-04-GalaxyDetails'!C184,".fits")</f>
        <v>/home/ec2-user/galaxies/POGSSNR_PS1SDSSuNOCONV_PGC068840.fits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CONCATENATE("/home/ec2-user/galaxies/POGS_PS1SDSSuNOCONV_",'2012-10-04-GalaxyDetails'!C185,".fits")</f>
        <v>/home/ec2-user/galaxies/POGS_PS1SDSSuNOCONV_PGC1100345.fits</v>
      </c>
      <c r="C186" s="4">
        <f>'2012-10-04-GalaxyDetails'!B185</f>
        <v>5.7209999999999997E-2</v>
      </c>
      <c r="D186" t="str">
        <f>CONCATENATE('2012-10-04-GalaxyDetails'!C185, "f")</f>
        <v>PGC1100345f</v>
      </c>
      <c r="E186" t="str">
        <f>'2012-10-04-GalaxyDetails'!D185</f>
        <v>S?</v>
      </c>
      <c r="F186" t="str">
        <f>CONCATENATE("/home/ec2-user/galaxies/POGSSNR_PS1SDSSuNOCONV_",'2012-10-04-GalaxyDetails'!C185,".fits")</f>
        <v>/home/ec2-user/galaxies/POGSSNR_PS1SDSSuNOCONV_PGC1100345.fits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CONCATENATE("/home/ec2-user/galaxies/POGS_PS1SDSSuNOCONV_",'2012-10-04-GalaxyDetails'!C186,".fits")</f>
        <v>/home/ec2-user/galaxies/POGS_PS1SDSSuNOCONV_PGC1106821.fits</v>
      </c>
      <c r="C187" s="4">
        <f>'2012-10-04-GalaxyDetails'!B186</f>
        <v>5.6403333333333333E-2</v>
      </c>
      <c r="D187" t="str">
        <f>CONCATENATE('2012-10-04-GalaxyDetails'!C186, "f")</f>
        <v>PGC1106821f</v>
      </c>
      <c r="E187" t="str">
        <f>'2012-10-04-GalaxyDetails'!D186</f>
        <v>E?</v>
      </c>
      <c r="F187" t="str">
        <f>CONCATENATE("/home/ec2-user/galaxies/POGSSNR_PS1SDSSuNOCONV_",'2012-10-04-GalaxyDetails'!C186,".fits")</f>
        <v>/home/ec2-user/galaxies/POGSSNR_PS1SDSSuNOCONV_PGC1106821.fits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CONCATENATE("/home/ec2-user/galaxies/POGS_PS1SDSSuNOCONV_",'2012-10-04-GalaxyDetails'!C187,".fits")</f>
        <v>/home/ec2-user/galaxies/POGS_PS1SDSSuNOCONV_PGC1252639.fits</v>
      </c>
      <c r="C188" s="4">
        <f>'2012-10-04-GalaxyDetails'!B187</f>
        <v>0.05</v>
      </c>
      <c r="D188" t="str">
        <f>CONCATENATE('2012-10-04-GalaxyDetails'!C187, "f")</f>
        <v>PGC1252639f</v>
      </c>
      <c r="E188" t="str">
        <f>'2012-10-04-GalaxyDetails'!D187</f>
        <v>S?</v>
      </c>
      <c r="F188" t="str">
        <f>CONCATENATE("/home/ec2-user/galaxies/POGSSNR_PS1SDSSuNOCONV_",'2012-10-04-GalaxyDetails'!C187,".fits")</f>
        <v>/home/ec2-user/galaxies/POGSSNR_PS1SDSSuNOCONV_PGC1252639.fits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CONCATENATE("/home/ec2-user/galaxies/POGS_PS1SDSSuNOCONV_",'2012-10-04-GalaxyDetails'!C188,".fits")</f>
        <v>/home/ec2-user/galaxies/POGS_PS1SDSSuNOCONV_PGC1098021.fits</v>
      </c>
      <c r="C189" s="4">
        <f>'2012-10-04-GalaxyDetails'!B188</f>
        <v>5.6693333333333332E-2</v>
      </c>
      <c r="D189" t="str">
        <f>CONCATENATE('2012-10-04-GalaxyDetails'!C188, "f")</f>
        <v>PGC1098021f</v>
      </c>
      <c r="E189" t="str">
        <f>'2012-10-04-GalaxyDetails'!D188</f>
        <v>S?</v>
      </c>
      <c r="F189" t="str">
        <f>CONCATENATE("/home/ec2-user/galaxies/POGSSNR_PS1SDSSuNOCONV_",'2012-10-04-GalaxyDetails'!C188,".fits")</f>
        <v>/home/ec2-user/galaxies/POGSSNR_PS1SDSSuNOCONV_PGC1098021.fits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CONCATENATE("/home/ec2-user/galaxies/POGS_PS1SDSSuNOCONV_",'2012-10-04-GalaxyDetails'!C189,".fits")</f>
        <v>/home/ec2-user/galaxies/POGS_PS1SDSSuNOCONV_PGC1093467.fits</v>
      </c>
      <c r="C190" s="4">
        <f>'2012-10-04-GalaxyDetails'!B189</f>
        <v>0.05</v>
      </c>
      <c r="D190" t="str">
        <f>CONCATENATE('2012-10-04-GalaxyDetails'!C189, "f")</f>
        <v>PGC1093467f</v>
      </c>
      <c r="E190" t="str">
        <f>'2012-10-04-GalaxyDetails'!D189</f>
        <v>S?</v>
      </c>
      <c r="F190" t="str">
        <f>CONCATENATE("/home/ec2-user/galaxies/POGSSNR_PS1SDSSuNOCONV_",'2012-10-04-GalaxyDetails'!C189,".fits")</f>
        <v>/home/ec2-user/galaxies/POGSSNR_PS1SDSSuNOCONV_PGC1093467.fits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CONCATENATE("/home/ec2-user/galaxies/POGS_PS1SDSSuNOCONV_",'2012-10-04-GalaxyDetails'!C190,".fits")</f>
        <v>/home/ec2-user/galaxies/POGS_PS1SDSSuNOCONV_PGC1098097.fits</v>
      </c>
      <c r="C191" s="4">
        <f>'2012-10-04-GalaxyDetails'!B190</f>
        <v>5.6270000000000001E-2</v>
      </c>
      <c r="D191" t="str">
        <f>CONCATENATE('2012-10-04-GalaxyDetails'!C190, "f")</f>
        <v>PGC1098097f</v>
      </c>
      <c r="E191" t="str">
        <f>'2012-10-04-GalaxyDetails'!D190</f>
        <v>S?</v>
      </c>
      <c r="F191" t="str">
        <f>CONCATENATE("/home/ec2-user/galaxies/POGSSNR_PS1SDSSuNOCONV_",'2012-10-04-GalaxyDetails'!C190,".fits")</f>
        <v>/home/ec2-user/galaxies/POGSSNR_PS1SDSSuNOCONV_PGC1098097.fits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CONCATENATE("/home/ec2-user/galaxies/POGS_PS1SDSSuNOCONV_",'2012-10-04-GalaxyDetails'!C191,".fits")</f>
        <v>/home/ec2-user/galaxies/POGS_PS1SDSSuNOCONV_PGC1169469.fits</v>
      </c>
      <c r="C192" s="4">
        <f>'2012-10-04-GalaxyDetails'!B191</f>
        <v>6.7906666666666671E-2</v>
      </c>
      <c r="D192" t="str">
        <f>CONCATENATE('2012-10-04-GalaxyDetails'!C191, "f")</f>
        <v>PGC1169469f</v>
      </c>
      <c r="E192" t="str">
        <f>'2012-10-04-GalaxyDetails'!D191</f>
        <v>S?</v>
      </c>
      <c r="F192" t="str">
        <f>CONCATENATE("/home/ec2-user/galaxies/POGSSNR_PS1SDSSuNOCONV_",'2012-10-04-GalaxyDetails'!C191,".fits")</f>
        <v>/home/ec2-user/galaxies/POGSSNR_PS1SDSSuNOCONV_PGC1169469.fits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CONCATENATE("/home/ec2-user/galaxies/POGS_PS1SDSSuNOCONV_",'2012-10-04-GalaxyDetails'!C192,".fits")</f>
        <v>/home/ec2-user/galaxies/POGS_PS1SDSSuNOCONV_PGC068855.fits</v>
      </c>
      <c r="C193" s="4">
        <f>'2012-10-04-GalaxyDetails'!B192</f>
        <v>5.7669999999999999E-2</v>
      </c>
      <c r="D193" t="str">
        <f>CONCATENATE('2012-10-04-GalaxyDetails'!C192, "f")</f>
        <v>PGC068855f</v>
      </c>
      <c r="E193" t="str">
        <f>'2012-10-04-GalaxyDetails'!D192</f>
        <v>S?</v>
      </c>
      <c r="F193" t="str">
        <f>CONCATENATE("/home/ec2-user/galaxies/POGSSNR_PS1SDSSuNOCONV_",'2012-10-04-GalaxyDetails'!C192,".fits")</f>
        <v>/home/ec2-user/galaxies/POGSSNR_PS1SDSSuNOCONV_PGC068855.fits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CONCATENATE("/home/ec2-user/galaxies/POGS_PS1SDSSuNOCONV_",'2012-10-04-GalaxyDetails'!C193,".fits")</f>
        <v>/home/ec2-user/galaxies/POGS_PS1SDSSuNOCONV_PGC1064891.fits</v>
      </c>
      <c r="C194" s="4">
        <f>'2012-10-04-GalaxyDetails'!B193</f>
        <v>0.05</v>
      </c>
      <c r="D194" t="str">
        <f>CONCATENATE('2012-10-04-GalaxyDetails'!C193, "f")</f>
        <v>PGC1064891f</v>
      </c>
      <c r="E194" t="str">
        <f>'2012-10-04-GalaxyDetails'!D193</f>
        <v>S?</v>
      </c>
      <c r="F194" t="str">
        <f>CONCATENATE("/home/ec2-user/galaxies/POGSSNR_PS1SDSSuNOCONV_",'2012-10-04-GalaxyDetails'!C193,".fits")</f>
        <v>/home/ec2-user/galaxies/POGSSNR_PS1SDSSuNOCONV_PGC1064891.fits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CONCATENATE("/home/ec2-user/galaxies/POGS_PS1SDSSuNOCONV_",'2012-10-04-GalaxyDetails'!C194,".fits")</f>
        <v>/home/ec2-user/galaxies/POGS_PS1SDSSuNOCONV_PGC1106313.fits</v>
      </c>
      <c r="C195" s="4">
        <f>'2012-10-04-GalaxyDetails'!B194</f>
        <v>5.5646666666666664E-2</v>
      </c>
      <c r="D195" t="str">
        <f>CONCATENATE('2012-10-04-GalaxyDetails'!C194, "f")</f>
        <v>PGC1106313f</v>
      </c>
      <c r="E195" t="str">
        <f>'2012-10-04-GalaxyDetails'!D194</f>
        <v>S?</v>
      </c>
      <c r="F195" t="str">
        <f>CONCATENATE("/home/ec2-user/galaxies/POGSSNR_PS1SDSSuNOCONV_",'2012-10-04-GalaxyDetails'!C194,".fits")</f>
        <v>/home/ec2-user/galaxies/POGSSNR_PS1SDSSuNOCONV_PGC1106313.fits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CONCATENATE("/home/ec2-user/galaxies/POGS_PS1SDSSuNOCONV_",'2012-10-04-GalaxyDetails'!C195,".fits")</f>
        <v>/home/ec2-user/galaxies/POGS_PS1SDSSuNOCONV_PGC1113641.fits</v>
      </c>
      <c r="C196" s="4">
        <f>'2012-10-04-GalaxyDetails'!B195</f>
        <v>0.05</v>
      </c>
      <c r="D196" t="str">
        <f>CONCATENATE('2012-10-04-GalaxyDetails'!C195, "f")</f>
        <v>PGC1113641f</v>
      </c>
      <c r="E196" t="str">
        <f>'2012-10-04-GalaxyDetails'!D195</f>
        <v>S?</v>
      </c>
      <c r="F196" t="str">
        <f>CONCATENATE("/home/ec2-user/galaxies/POGSSNR_PS1SDSSuNOCONV_",'2012-10-04-GalaxyDetails'!C195,".fits")</f>
        <v>/home/ec2-user/galaxies/POGSSNR_PS1SDSSuNOCONV_PGC1113641.fits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CONCATENATE("/home/ec2-user/galaxies/POGS_PS1SDSSuNOCONV_",'2012-10-04-GalaxyDetails'!C196,".fits")</f>
        <v>/home/ec2-user/galaxies/POGS_PS1SDSSuNOCONV_PGC1138323.fits</v>
      </c>
      <c r="C197" s="4">
        <f>'2012-10-04-GalaxyDetails'!B196</f>
        <v>4.9713333333333332E-2</v>
      </c>
      <c r="D197" t="str">
        <f>CONCATENATE('2012-10-04-GalaxyDetails'!C196, "f")</f>
        <v>PGC1138323f</v>
      </c>
      <c r="E197" t="str">
        <f>'2012-10-04-GalaxyDetails'!D196</f>
        <v>Sab</v>
      </c>
      <c r="F197" t="str">
        <f>CONCATENATE("/home/ec2-user/galaxies/POGSSNR_PS1SDSSuNOCONV_",'2012-10-04-GalaxyDetails'!C196,".fits")</f>
        <v>/home/ec2-user/galaxies/POGSSNR_PS1SDSSuNOCONV_PGC1138323.fits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CONCATENATE("/home/ec2-user/galaxies/POGS_PS1SDSSuNOCONV_",'2012-10-04-GalaxyDetails'!C197,".fits")</f>
        <v>/home/ec2-user/galaxies/POGS_PS1SDSSuNOCONV_PGC068864.fits</v>
      </c>
      <c r="C198" s="4">
        <f>'2012-10-04-GalaxyDetails'!B197</f>
        <v>3.6400000000000002E-2</v>
      </c>
      <c r="D198" t="str">
        <f>CONCATENATE('2012-10-04-GalaxyDetails'!C197, "f")</f>
        <v>PGC068864f</v>
      </c>
      <c r="E198" t="str">
        <f>'2012-10-04-GalaxyDetails'!D197</f>
        <v>S?</v>
      </c>
      <c r="F198" t="str">
        <f>CONCATENATE("/home/ec2-user/galaxies/POGSSNR_PS1SDSSuNOCONV_",'2012-10-04-GalaxyDetails'!C197,".fits")</f>
        <v>/home/ec2-user/galaxies/POGSSNR_PS1SDSSuNOCONV_PGC068864.fits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CONCATENATE("/home/ec2-user/galaxies/POGS_PS1SDSSuNOCONV_",'2012-10-04-GalaxyDetails'!C198,".fits")</f>
        <v>/home/ec2-user/galaxies/POGS_PS1SDSSuNOCONV_PGC1069185.fits</v>
      </c>
      <c r="C199" s="4">
        <f>'2012-10-04-GalaxyDetails'!B198</f>
        <v>0.05</v>
      </c>
      <c r="D199" t="str">
        <f>CONCATENATE('2012-10-04-GalaxyDetails'!C198, "f")</f>
        <v>PGC1069185f</v>
      </c>
      <c r="E199" t="str">
        <f>'2012-10-04-GalaxyDetails'!D198</f>
        <v>Unk</v>
      </c>
      <c r="F199" t="str">
        <f>CONCATENATE("/home/ec2-user/galaxies/POGSSNR_PS1SDSSuNOCONV_",'2012-10-04-GalaxyDetails'!C198,".fits")</f>
        <v>/home/ec2-user/galaxies/POGSSNR_PS1SDSSuNOCONV_PGC1069185.fits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CONCATENATE("/home/ec2-user/galaxies/POGS_PS1SDSSuNOCONV_",'2012-10-04-GalaxyDetails'!C199,".fits")</f>
        <v>/home/ec2-user/galaxies/POGS_PS1SDSSuNOCONV_PGC068869.fits</v>
      </c>
      <c r="C200" s="4">
        <f>'2012-10-04-GalaxyDetails'!B199</f>
        <v>3.434333333333333E-2</v>
      </c>
      <c r="D200" t="str">
        <f>CONCATENATE('2012-10-04-GalaxyDetails'!C199, "f")</f>
        <v>PGC068869f</v>
      </c>
      <c r="E200" t="str">
        <f>'2012-10-04-GalaxyDetails'!D199</f>
        <v>E</v>
      </c>
      <c r="F200" t="str">
        <f>CONCATENATE("/home/ec2-user/galaxies/POGSSNR_PS1SDSSuNOCONV_",'2012-10-04-GalaxyDetails'!C199,".fits")</f>
        <v>/home/ec2-user/galaxies/POGSSNR_PS1SDSSuNOCONV_PGC068869.fits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CONCATENATE("/home/ec2-user/galaxies/POGS_PS1SDSSuNOCONV_",'2012-10-04-GalaxyDetails'!C200,".fits")</f>
        <v>/home/ec2-user/galaxies/POGS_PS1SDSSuNOCONV_PGC1238888.fits</v>
      </c>
      <c r="C201" s="4">
        <f>'2012-10-04-GalaxyDetails'!B200</f>
        <v>0.05</v>
      </c>
      <c r="D201" t="str">
        <f>CONCATENATE('2012-10-04-GalaxyDetails'!C200, "f")</f>
        <v>PGC1238888f</v>
      </c>
      <c r="E201" t="str">
        <f>'2012-10-04-GalaxyDetails'!D200</f>
        <v>S?</v>
      </c>
      <c r="F201" t="str">
        <f>CONCATENATE("/home/ec2-user/galaxies/POGSSNR_PS1SDSSuNOCONV_",'2012-10-04-GalaxyDetails'!C200,".fits")</f>
        <v>/home/ec2-user/galaxies/POGSSNR_PS1SDSSuNOCONV_PGC1238888.fits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CONCATENATE("/home/ec2-user/galaxies/POGS_PS1SDSSuNOCONV_",'2012-10-04-GalaxyDetails'!C201,".fits")</f>
        <v>/home/ec2-user/galaxies/POGS_PS1SDSSuNOCONV_PGC068877.fits</v>
      </c>
      <c r="C202" s="4">
        <f>'2012-10-04-GalaxyDetails'!B201</f>
        <v>1.6156666666666666E-2</v>
      </c>
      <c r="D202" t="str">
        <f>CONCATENATE('2012-10-04-GalaxyDetails'!C201, "f")</f>
        <v>PGC068877f</v>
      </c>
      <c r="E202" t="str">
        <f>'2012-10-04-GalaxyDetails'!D201</f>
        <v>Sbc</v>
      </c>
      <c r="F202" t="str">
        <f>CONCATENATE("/home/ec2-user/galaxies/POGSSNR_PS1SDSSuNOCONV_",'2012-10-04-GalaxyDetails'!C201,".fits")</f>
        <v>/home/ec2-user/galaxies/POGSSNR_PS1SDSSuNOCONV_PGC068877.fits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CONCATENATE("/home/ec2-user/galaxies/POGS_PS1SDSSuNOCONV_",'2012-10-04-GalaxyDetails'!C202,".fits")</f>
        <v>/home/ec2-user/galaxies/POGS_PS1SDSSuNOCONV_PGC1255641.fits</v>
      </c>
      <c r="C203" s="4">
        <f>'2012-10-04-GalaxyDetails'!B202</f>
        <v>0.05</v>
      </c>
      <c r="D203" t="str">
        <f>CONCATENATE('2012-10-04-GalaxyDetails'!C202, "f")</f>
        <v>PGC1255641f</v>
      </c>
      <c r="E203" t="str">
        <f>'2012-10-04-GalaxyDetails'!D202</f>
        <v>S?</v>
      </c>
      <c r="F203" t="str">
        <f>CONCATENATE("/home/ec2-user/galaxies/POGSSNR_PS1SDSSuNOCONV_",'2012-10-04-GalaxyDetails'!C202,".fits")</f>
        <v>/home/ec2-user/galaxies/POGSSNR_PS1SDSSuNOCONV_PGC1255641.fits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CONCATENATE("/home/ec2-user/galaxies/POGS_PS1SDSSuNOCONV_",'2012-10-04-GalaxyDetails'!C203,".fits")</f>
        <v>/home/ec2-user/galaxies/POGS_PS1SDSSuNOCONV_PGC1243713.fits</v>
      </c>
      <c r="C204" s="4">
        <f>'2012-10-04-GalaxyDetails'!B203</f>
        <v>0.05</v>
      </c>
      <c r="D204" t="str">
        <f>CONCATENATE('2012-10-04-GalaxyDetails'!C203, "f")</f>
        <v>PGC1243713f</v>
      </c>
      <c r="E204" t="str">
        <f>'2012-10-04-GalaxyDetails'!D203</f>
        <v>S?</v>
      </c>
      <c r="F204" t="str">
        <f>CONCATENATE("/home/ec2-user/galaxies/POGSSNR_PS1SDSSuNOCONV_",'2012-10-04-GalaxyDetails'!C203,".fits")</f>
        <v>/home/ec2-user/galaxies/POGSSNR_PS1SDSSuNOCONV_PGC1243713.fits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CONCATENATE("/home/ec2-user/galaxies/POGS_PS1SDSSuNOCONV_",'2012-10-04-GalaxyDetails'!C204,".fits")</f>
        <v>/home/ec2-user/galaxies/POGS_PS1SDSSuNOCONV_PGC1088324.fits</v>
      </c>
      <c r="C205" s="4">
        <f>'2012-10-04-GalaxyDetails'!B204</f>
        <v>5.4309999999999997E-2</v>
      </c>
      <c r="D205" t="str">
        <f>CONCATENATE('2012-10-04-GalaxyDetails'!C204, "f")</f>
        <v>PGC1088324f</v>
      </c>
      <c r="E205" t="str">
        <f>'2012-10-04-GalaxyDetails'!D204</f>
        <v>S?</v>
      </c>
      <c r="F205" t="str">
        <f>CONCATENATE("/home/ec2-user/galaxies/POGSSNR_PS1SDSSuNOCONV_",'2012-10-04-GalaxyDetails'!C204,".fits")</f>
        <v>/home/ec2-user/galaxies/POGSSNR_PS1SDSSuNOCONV_PGC1088324.fits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CONCATENATE("/home/ec2-user/galaxies/POGS_PS1SDSSuNOCONV_",'2012-10-04-GalaxyDetails'!C205,".fits")</f>
        <v>/home/ec2-user/galaxies/POGS_PS1SDSSuNOCONV_PGC1174593.fits</v>
      </c>
      <c r="C206" s="4">
        <f>'2012-10-04-GalaxyDetails'!B205</f>
        <v>5.7966666666666666E-2</v>
      </c>
      <c r="D206" t="str">
        <f>CONCATENATE('2012-10-04-GalaxyDetails'!C205, "f")</f>
        <v>PGC1174593f</v>
      </c>
      <c r="E206" t="str">
        <f>'2012-10-04-GalaxyDetails'!D205</f>
        <v>S0-a</v>
      </c>
      <c r="F206" t="str">
        <f>CONCATENATE("/home/ec2-user/galaxies/POGSSNR_PS1SDSSuNOCONV_",'2012-10-04-GalaxyDetails'!C205,".fits")</f>
        <v>/home/ec2-user/galaxies/POGSSNR_PS1SDSSuNOCONV_PGC1174593.fits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CONCATENATE("/home/ec2-user/galaxies/POGS_PS1SDSSuNOCONV_",'2012-10-04-GalaxyDetails'!C206,".fits")</f>
        <v>/home/ec2-user/galaxies/POGS_PS1SDSSuNOCONV_PGC1136234.fits</v>
      </c>
      <c r="C207" s="4">
        <f>'2012-10-04-GalaxyDetails'!B206</f>
        <v>5.6843333333333336E-2</v>
      </c>
      <c r="D207" t="str">
        <f>CONCATENATE('2012-10-04-GalaxyDetails'!C206, "f")</f>
        <v>PGC1136234f</v>
      </c>
      <c r="E207" t="str">
        <f>'2012-10-04-GalaxyDetails'!D206</f>
        <v>Sab</v>
      </c>
      <c r="F207" t="str">
        <f>CONCATENATE("/home/ec2-user/galaxies/POGSSNR_PS1SDSSuNOCONV_",'2012-10-04-GalaxyDetails'!C206,".fits")</f>
        <v>/home/ec2-user/galaxies/POGSSNR_PS1SDSSuNOCONV_PGC1136234.fits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CONCATENATE("/home/ec2-user/galaxies/POGS_PS1SDSSuNOCONV_",'2012-10-04-GalaxyDetails'!C207,".fits")</f>
        <v>/home/ec2-user/galaxies/POGS_PS1SDSSuNOCONV_PGC1211336.fits</v>
      </c>
      <c r="C208" s="4">
        <f>'2012-10-04-GalaxyDetails'!B207</f>
        <v>0.05</v>
      </c>
      <c r="D208" t="str">
        <f>CONCATENATE('2012-10-04-GalaxyDetails'!C207, "f")</f>
        <v>PGC1211336f</v>
      </c>
      <c r="E208" t="str">
        <f>'2012-10-04-GalaxyDetails'!D207</f>
        <v>S?</v>
      </c>
      <c r="F208" t="str">
        <f>CONCATENATE("/home/ec2-user/galaxies/POGSSNR_PS1SDSSuNOCONV_",'2012-10-04-GalaxyDetails'!C207,".fits")</f>
        <v>/home/ec2-user/galaxies/POGSSNR_PS1SDSSuNOCONV_PGC1211336.fits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CONCATENATE("/home/ec2-user/galaxies/POGS_PS1SDSSuNOCONV_",'2012-10-04-GalaxyDetails'!C208,".fits")</f>
        <v>/home/ec2-user/galaxies/POGS_PS1SDSSuNOCONV_SDSSJ222720.56-004045.0.fits</v>
      </c>
      <c r="C209" s="4">
        <f>'2012-10-04-GalaxyDetails'!B208</f>
        <v>5.6876666666666666E-2</v>
      </c>
      <c r="D209" t="str">
        <f>CONCATENATE('2012-10-04-GalaxyDetails'!C208, "f")</f>
        <v>SDSSJ222720.56-004045.0f</v>
      </c>
      <c r="E209" t="str">
        <f>'2012-10-04-GalaxyDetails'!D208</f>
        <v>Unk</v>
      </c>
      <c r="F209" t="str">
        <f>CONCATENATE("/home/ec2-user/galaxies/POGSSNR_PS1SDSSuNOCONV_",'2012-10-04-GalaxyDetails'!C208,".fits")</f>
        <v>/home/ec2-user/galaxies/POGSSNR_PS1SDSSuNOCONV_SDSSJ222720.56-004045.0.fits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CONCATENATE("/home/ec2-user/galaxies/POGS_PS1SDSSuNOCONV_",'2012-10-04-GalaxyDetails'!C209,".fits")</f>
        <v>/home/ec2-user/galaxies/POGS_PS1SDSSuNOCONV_PGC068901.fits</v>
      </c>
      <c r="C210" s="4">
        <f>'2012-10-04-GalaxyDetails'!B209</f>
        <v>4.0696666666666666E-2</v>
      </c>
      <c r="D210" t="str">
        <f>CONCATENATE('2012-10-04-GalaxyDetails'!C209, "f")</f>
        <v>PGC068901f</v>
      </c>
      <c r="E210" t="str">
        <f>'2012-10-04-GalaxyDetails'!D209</f>
        <v>S?</v>
      </c>
      <c r="F210" t="str">
        <f>CONCATENATE("/home/ec2-user/galaxies/POGSSNR_PS1SDSSuNOCONV_",'2012-10-04-GalaxyDetails'!C209,".fits")</f>
        <v>/home/ec2-user/galaxies/POGSSNR_PS1SDSSuNOCONV_PGC068901.fits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CONCATENATE("/home/ec2-user/galaxies/POGS_PS1SDSSuNOCONV_",'2012-10-04-GalaxyDetails'!C210,".fits")</f>
        <v>/home/ec2-user/galaxies/POGS_PS1SDSSuNOCONV_PGC1137407.fits</v>
      </c>
      <c r="C211" s="4">
        <f>'2012-10-04-GalaxyDetails'!B210</f>
        <v>5.6886666666666669E-2</v>
      </c>
      <c r="D211" t="str">
        <f>CONCATENATE('2012-10-04-GalaxyDetails'!C210, "f")</f>
        <v>PGC1137407f</v>
      </c>
      <c r="E211" t="str">
        <f>'2012-10-04-GalaxyDetails'!D210</f>
        <v>Sab</v>
      </c>
      <c r="F211" t="str">
        <f>CONCATENATE("/home/ec2-user/galaxies/POGSSNR_PS1SDSSuNOCONV_",'2012-10-04-GalaxyDetails'!C210,".fits")</f>
        <v>/home/ec2-user/galaxies/POGSSNR_PS1SDSSuNOCONV_PGC1137407.fits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CONCATENATE("/home/ec2-user/galaxies/POGS_PS1SDSSuNOCONV_",'2012-10-04-GalaxyDetails'!C211,".fits")</f>
        <v>/home/ec2-user/galaxies/POGS_PS1SDSSuNOCONV_PGC1125254.fits</v>
      </c>
      <c r="C212" s="4">
        <f>'2012-10-04-GalaxyDetails'!B211</f>
        <v>6.0096666666666666E-2</v>
      </c>
      <c r="D212" t="str">
        <f>CONCATENATE('2012-10-04-GalaxyDetails'!C211, "f")</f>
        <v>PGC1125254f</v>
      </c>
      <c r="E212" t="str">
        <f>'2012-10-04-GalaxyDetails'!D211</f>
        <v>Sab</v>
      </c>
      <c r="F212" t="str">
        <f>CONCATENATE("/home/ec2-user/galaxies/POGSSNR_PS1SDSSuNOCONV_",'2012-10-04-GalaxyDetails'!C211,".fits")</f>
        <v>/home/ec2-user/galaxies/POGSSNR_PS1SDSSuNOCONV_PGC1125254.fits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CONCATENATE("/home/ec2-user/galaxies/POGS_PS1SDSSuNOCONV_",'2012-10-04-GalaxyDetails'!C212,".fits")</f>
        <v>/home/ec2-user/galaxies/POGS_PS1SDSSuNOCONV_PGC1114408.fits</v>
      </c>
      <c r="C213" s="4">
        <f>'2012-10-04-GalaxyDetails'!B212</f>
        <v>0.05</v>
      </c>
      <c r="D213" t="str">
        <f>CONCATENATE('2012-10-04-GalaxyDetails'!C212, "f")</f>
        <v>PGC1114408f</v>
      </c>
      <c r="E213" t="str">
        <f>'2012-10-04-GalaxyDetails'!D212</f>
        <v>S?</v>
      </c>
      <c r="F213" t="str">
        <f>CONCATENATE("/home/ec2-user/galaxies/POGSSNR_PS1SDSSuNOCONV_",'2012-10-04-GalaxyDetails'!C212,".fits")</f>
        <v>/home/ec2-user/galaxies/POGSSNR_PS1SDSSuNOCONV_PGC1114408.fits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CONCATENATE("/home/ec2-user/galaxies/POGS_PS1SDSSuNOCONV_",'2012-10-04-GalaxyDetails'!C213,".fits")</f>
        <v>/home/ec2-user/galaxies/POGS_PS1SDSSuNOCONV_PGC1094837.fits</v>
      </c>
      <c r="C214" s="4">
        <f>'2012-10-04-GalaxyDetails'!B213</f>
        <v>5.4026666666666667E-2</v>
      </c>
      <c r="D214" t="str">
        <f>CONCATENATE('2012-10-04-GalaxyDetails'!C213, "f")</f>
        <v>PGC1094837f</v>
      </c>
      <c r="E214" t="str">
        <f>'2012-10-04-GalaxyDetails'!D213</f>
        <v>S0-a</v>
      </c>
      <c r="F214" t="str">
        <f>CONCATENATE("/home/ec2-user/galaxies/POGSSNR_PS1SDSSuNOCONV_",'2012-10-04-GalaxyDetails'!C213,".fits")</f>
        <v>/home/ec2-user/galaxies/POGSSNR_PS1SDSSuNOCONV_PGC1094837.fits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CONCATENATE("/home/ec2-user/galaxies/POGS_PS1SDSSuNOCONV_",'2012-10-04-GalaxyDetails'!C214,".fits")</f>
        <v>/home/ec2-user/galaxies/POGS_PS1SDSSuNOCONV_PGC1081347.fits</v>
      </c>
      <c r="C215" s="4">
        <f>'2012-10-04-GalaxyDetails'!B214</f>
        <v>0.05</v>
      </c>
      <c r="D215" t="str">
        <f>CONCATENATE('2012-10-04-GalaxyDetails'!C214, "f")</f>
        <v>PGC1081347f</v>
      </c>
      <c r="E215" t="str">
        <f>'2012-10-04-GalaxyDetails'!D214</f>
        <v>S?</v>
      </c>
      <c r="F215" t="str">
        <f>CONCATENATE("/home/ec2-user/galaxies/POGSSNR_PS1SDSSuNOCONV_",'2012-10-04-GalaxyDetails'!C214,".fits")</f>
        <v>/home/ec2-user/galaxies/POGSSNR_PS1SDSSuNOCONV_PGC1081347.fits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CONCATENATE("/home/ec2-user/galaxies/POGS_PS1SDSSuNOCONV_",'2012-10-04-GalaxyDetails'!C215,".fits")</f>
        <v>/home/ec2-user/galaxies/POGS_PS1SDSSuNOCONV_PGC1074056.fits</v>
      </c>
      <c r="C216" s="4">
        <f>'2012-10-04-GalaxyDetails'!B215</f>
        <v>0.05</v>
      </c>
      <c r="D216" t="str">
        <f>CONCATENATE('2012-10-04-GalaxyDetails'!C215, "f")</f>
        <v>PGC1074056f</v>
      </c>
      <c r="E216" t="str">
        <f>'2012-10-04-GalaxyDetails'!D215</f>
        <v>S?</v>
      </c>
      <c r="F216" t="str">
        <f>CONCATENATE("/home/ec2-user/galaxies/POGSSNR_PS1SDSSuNOCONV_",'2012-10-04-GalaxyDetails'!C215,".fits")</f>
        <v>/home/ec2-user/galaxies/POGSSNR_PS1SDSSuNOCONV_PGC1074056.fits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CONCATENATE("/home/ec2-user/galaxies/POGS_PS1SDSSuNOCONV_",'2012-10-04-GalaxyDetails'!C216,".fits")</f>
        <v>/home/ec2-user/galaxies/POGS_PS1SDSSuNOCONV_PGC1115538.fits</v>
      </c>
      <c r="C217" s="4">
        <f>'2012-10-04-GalaxyDetails'!B216</f>
        <v>7.8623333333333337E-2</v>
      </c>
      <c r="D217" t="str">
        <f>CONCATENATE('2012-10-04-GalaxyDetails'!C216, "f")</f>
        <v>PGC1115538f</v>
      </c>
      <c r="E217" t="str">
        <f>'2012-10-04-GalaxyDetails'!D216</f>
        <v>S?</v>
      </c>
      <c r="F217" t="str">
        <f>CONCATENATE("/home/ec2-user/galaxies/POGSSNR_PS1SDSSuNOCONV_",'2012-10-04-GalaxyDetails'!C216,".fits")</f>
        <v>/home/ec2-user/galaxies/POGSSNR_PS1SDSSuNOCONV_PGC1115538.fits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CONCATENATE("/home/ec2-user/galaxies/POGS_PS1SDSSuNOCONV_",'2012-10-04-GalaxyDetails'!C217,".fits")</f>
        <v>/home/ec2-user/galaxies/POGS_PS1SDSSuNOCONV_PGC1071957.fits</v>
      </c>
      <c r="C218" s="4">
        <f>'2012-10-04-GalaxyDetails'!B217</f>
        <v>0.05</v>
      </c>
      <c r="D218" t="str">
        <f>CONCATENATE('2012-10-04-GalaxyDetails'!C217, "f")</f>
        <v>PGC1071957f</v>
      </c>
      <c r="E218" t="str">
        <f>'2012-10-04-GalaxyDetails'!D217</f>
        <v>S?</v>
      </c>
      <c r="F218" t="str">
        <f>CONCATENATE("/home/ec2-user/galaxies/POGSSNR_PS1SDSSuNOCONV_",'2012-10-04-GalaxyDetails'!C217,".fits")</f>
        <v>/home/ec2-user/galaxies/POGSSNR_PS1SDSSuNOCONV_PGC1071957.fits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CONCATENATE("/home/ec2-user/galaxies/POGS_PS1SDSSuNOCONV_",'2012-10-04-GalaxyDetails'!C218,".fits")</f>
        <v>/home/ec2-user/galaxies/POGS_PS1SDSSuNOCONV_PGC1218567.fits</v>
      </c>
      <c r="C219" s="4">
        <f>'2012-10-04-GalaxyDetails'!B218</f>
        <v>0.05</v>
      </c>
      <c r="D219" t="str">
        <f>CONCATENATE('2012-10-04-GalaxyDetails'!C218, "f")</f>
        <v>PGC1218567f</v>
      </c>
      <c r="E219" t="str">
        <f>'2012-10-04-GalaxyDetails'!D218</f>
        <v>E?</v>
      </c>
      <c r="F219" t="str">
        <f>CONCATENATE("/home/ec2-user/galaxies/POGSSNR_PS1SDSSuNOCONV_",'2012-10-04-GalaxyDetails'!C218,".fits")</f>
        <v>/home/ec2-user/galaxies/POGSSNR_PS1SDSSuNOCONV_PGC1218567.fits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CONCATENATE("/home/ec2-user/galaxies/POGS_PS1SDSSuNOCONV_",'2012-10-04-GalaxyDetails'!C219,".fits")</f>
        <v>/home/ec2-user/galaxies/POGS_PS1SDSSuNOCONV_PGC1168760.fits</v>
      </c>
      <c r="C220" s="4">
        <f>'2012-10-04-GalaxyDetails'!B219</f>
        <v>5.8493333333333335E-2</v>
      </c>
      <c r="D220" t="str">
        <f>CONCATENATE('2012-10-04-GalaxyDetails'!C219, "f")</f>
        <v>PGC1168760f</v>
      </c>
      <c r="E220" t="str">
        <f>'2012-10-04-GalaxyDetails'!D219</f>
        <v>S?</v>
      </c>
      <c r="F220" t="str">
        <f>CONCATENATE("/home/ec2-user/galaxies/POGSSNR_PS1SDSSuNOCONV_",'2012-10-04-GalaxyDetails'!C219,".fits")</f>
        <v>/home/ec2-user/galaxies/POGSSNR_PS1SDSSuNOCONV_PGC1168760.fits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CONCATENATE("/home/ec2-user/galaxies/POGS_PS1SDSSuNOCONV_",'2012-10-04-GalaxyDetails'!C220,".fits")</f>
        <v>/home/ec2-user/galaxies/POGS_PS1SDSSuNOCONV_PGC1230477.fits</v>
      </c>
      <c r="C221" s="4">
        <f>'2012-10-04-GalaxyDetails'!B220</f>
        <v>0.05</v>
      </c>
      <c r="D221" t="str">
        <f>CONCATENATE('2012-10-04-GalaxyDetails'!C220, "f")</f>
        <v>PGC1230477f</v>
      </c>
      <c r="E221" t="str">
        <f>'2012-10-04-GalaxyDetails'!D220</f>
        <v>S?</v>
      </c>
      <c r="F221" t="str">
        <f>CONCATENATE("/home/ec2-user/galaxies/POGSSNR_PS1SDSSuNOCONV_",'2012-10-04-GalaxyDetails'!C220,".fits")</f>
        <v>/home/ec2-user/galaxies/POGSSNR_PS1SDSSuNOCONV_PGC1230477.fits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CONCATENATE("/home/ec2-user/galaxies/POGS_PS1SDSSuNOCONV_",'2012-10-04-GalaxyDetails'!C221,".fits")</f>
        <v>/home/ec2-user/galaxies/POGS_PS1SDSSuNOCONV_PGC1118258.fits</v>
      </c>
      <c r="C222" s="4">
        <f>'2012-10-04-GalaxyDetails'!B221</f>
        <v>0.05</v>
      </c>
      <c r="D222" t="str">
        <f>CONCATENATE('2012-10-04-GalaxyDetails'!C221, "f")</f>
        <v>PGC1118258f</v>
      </c>
      <c r="E222" t="str">
        <f>'2012-10-04-GalaxyDetails'!D221</f>
        <v>Unk</v>
      </c>
      <c r="F222" t="str">
        <f>CONCATENATE("/home/ec2-user/galaxies/POGSSNR_PS1SDSSuNOCONV_",'2012-10-04-GalaxyDetails'!C221,".fits")</f>
        <v>/home/ec2-user/galaxies/POGSSNR_PS1SDSSuNOCONV_PGC1118258.fits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CONCATENATE("/home/ec2-user/galaxies/POGS_PS1SDSSuNOCONV_",'2012-10-04-GalaxyDetails'!C222,".fits")</f>
        <v>/home/ec2-user/galaxies/POGS_PS1SDSSuNOCONV_PGC068963.fits</v>
      </c>
      <c r="C223" s="4">
        <f>'2012-10-04-GalaxyDetails'!B222</f>
        <v>3.6249999999999998E-2</v>
      </c>
      <c r="D223" t="str">
        <f>CONCATENATE('2012-10-04-GalaxyDetails'!C222, "f")</f>
        <v>PGC068963f</v>
      </c>
      <c r="E223" t="str">
        <f>'2012-10-04-GalaxyDetails'!D222</f>
        <v>SBa</v>
      </c>
      <c r="F223" t="str">
        <f>CONCATENATE("/home/ec2-user/galaxies/POGSSNR_PS1SDSSuNOCONV_",'2012-10-04-GalaxyDetails'!C222,".fits")</f>
        <v>/home/ec2-user/galaxies/POGSSNR_PS1SDSSuNOCONV_PGC068963.fits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CONCATENATE("/home/ec2-user/galaxies/POGS_PS1SDSSuNOCONV_",'2012-10-04-GalaxyDetails'!C223,".fits")</f>
        <v>/home/ec2-user/galaxies/POGS_PS1SDSSuNOCONV_PGC1177848.fits</v>
      </c>
      <c r="C224" s="4">
        <f>'2012-10-04-GalaxyDetails'!B223</f>
        <v>8.9596666666666672E-2</v>
      </c>
      <c r="D224" t="str">
        <f>CONCATENATE('2012-10-04-GalaxyDetails'!C223, "f")</f>
        <v>PGC1177848f</v>
      </c>
      <c r="E224" t="str">
        <f>'2012-10-04-GalaxyDetails'!D223</f>
        <v>S?</v>
      </c>
      <c r="F224" t="str">
        <f>CONCATENATE("/home/ec2-user/galaxies/POGSSNR_PS1SDSSuNOCONV_",'2012-10-04-GalaxyDetails'!C223,".fits")</f>
        <v>/home/ec2-user/galaxies/POGSSNR_PS1SDSSuNOCONV_PGC1177848.fits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CONCATENATE("/home/ec2-user/galaxies/POGS_PS1SDSSuNOCONV_",'2012-10-04-GalaxyDetails'!C224,".fits")</f>
        <v>/home/ec2-user/galaxies/POGS_PS1SDSSuNOCONV_PGC192434.fits</v>
      </c>
      <c r="C225" s="4">
        <f>'2012-10-04-GalaxyDetails'!B224</f>
        <v>5.8776666666666665E-2</v>
      </c>
      <c r="D225" t="str">
        <f>CONCATENATE('2012-10-04-GalaxyDetails'!C224, "f")</f>
        <v>PGC192434f</v>
      </c>
      <c r="E225" t="str">
        <f>'2012-10-04-GalaxyDetails'!D224</f>
        <v>SBab</v>
      </c>
      <c r="F225" t="str">
        <f>CONCATENATE("/home/ec2-user/galaxies/POGSSNR_PS1SDSSuNOCONV_",'2012-10-04-GalaxyDetails'!C224,".fits")</f>
        <v>/home/ec2-user/galaxies/POGSSNR_PS1SDSSuNOCONV_PGC192434.fits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CONCATENATE("/home/ec2-user/galaxies/POGS_PS1SDSSuNOCONV_",'2012-10-04-GalaxyDetails'!C225,".fits")</f>
        <v>/home/ec2-user/galaxies/POGS_PS1SDSSuNOCONV_PGC192440.fits</v>
      </c>
      <c r="C226" s="4">
        <f>'2012-10-04-GalaxyDetails'!B225</f>
        <v>3.5903333333333336E-2</v>
      </c>
      <c r="D226" t="str">
        <f>CONCATENATE('2012-10-04-GalaxyDetails'!C225, "f")</f>
        <v>PGC192440f</v>
      </c>
      <c r="E226" t="str">
        <f>'2012-10-04-GalaxyDetails'!D225</f>
        <v>S0-a</v>
      </c>
      <c r="F226" t="str">
        <f>CONCATENATE("/home/ec2-user/galaxies/POGSSNR_PS1SDSSuNOCONV_",'2012-10-04-GalaxyDetails'!C225,".fits")</f>
        <v>/home/ec2-user/galaxies/POGSSNR_PS1SDSSuNOCONV_PGC192440.fits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CONCATENATE("/home/ec2-user/galaxies/POGS_PS1SDSSuNOCONV_",'2012-10-04-GalaxyDetails'!C226,".fits")</f>
        <v>/home/ec2-user/galaxies/POGS_PS1SDSSuNOCONV_PGC192446.fits</v>
      </c>
      <c r="C227" s="4">
        <f>'2012-10-04-GalaxyDetails'!B226</f>
        <v>3.8793333333333332E-2</v>
      </c>
      <c r="D227" t="str">
        <f>CONCATENATE('2012-10-04-GalaxyDetails'!C226, "f")</f>
        <v>PGC192446f</v>
      </c>
      <c r="E227" t="str">
        <f>'2012-10-04-GalaxyDetails'!D226</f>
        <v>E-SO</v>
      </c>
      <c r="F227" t="str">
        <f>CONCATENATE("/home/ec2-user/galaxies/POGSSNR_PS1SDSSuNOCONV_",'2012-10-04-GalaxyDetails'!C226,".fits")</f>
        <v>/home/ec2-user/galaxies/POGSSNR_PS1SDSSuNOCONV_PGC192446.fits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CONCATENATE("/home/ec2-user/galaxies/POGS_PS1SDSSuNOCONV_",'2012-10-04-GalaxyDetails'!C227,".fits")</f>
        <v>/home/ec2-user/galaxies/POGS_PS1SDSSuNOCONV_PGC1246362.fits</v>
      </c>
      <c r="C228" s="4">
        <f>'2012-10-04-GalaxyDetails'!B227</f>
        <v>0.05</v>
      </c>
      <c r="D228" t="str">
        <f>CONCATENATE('2012-10-04-GalaxyDetails'!C227, "f")</f>
        <v>PGC1246362f</v>
      </c>
      <c r="E228" t="str">
        <f>'2012-10-04-GalaxyDetails'!D227</f>
        <v>S?</v>
      </c>
      <c r="F228" t="str">
        <f>CONCATENATE("/home/ec2-user/galaxies/POGSSNR_PS1SDSSuNOCONV_",'2012-10-04-GalaxyDetails'!C227,".fits")</f>
        <v>/home/ec2-user/galaxies/POGSSNR_PS1SDSSuNOCONV_PGC1246362.fits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CONCATENATE("/home/ec2-user/galaxies/POGS_PS1SDSSuNOCONV_",'2012-10-04-GalaxyDetails'!C228,".fits")</f>
        <v>/home/ec2-user/galaxies/POGS_PS1SDSSuNOCONV_PGC1085555.fits</v>
      </c>
      <c r="C229" s="4">
        <f>'2012-10-04-GalaxyDetails'!B228</f>
        <v>3.9083333333333331E-2</v>
      </c>
      <c r="D229" t="str">
        <f>CONCATENATE('2012-10-04-GalaxyDetails'!C228, "f")</f>
        <v>PGC1085555f</v>
      </c>
      <c r="E229" t="str">
        <f>'2012-10-04-GalaxyDetails'!D228</f>
        <v>S?</v>
      </c>
      <c r="F229" t="str">
        <f>CONCATENATE("/home/ec2-user/galaxies/POGSSNR_PS1SDSSuNOCONV_",'2012-10-04-GalaxyDetails'!C228,".fits")</f>
        <v>/home/ec2-user/galaxies/POGSSNR_PS1SDSSuNOCONV_PGC1085555.fits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CONCATENATE("/home/ec2-user/galaxies/POGS_PS1SDSSuNOCONV_",'2012-10-04-GalaxyDetails'!C229,".fits")</f>
        <v>/home/ec2-user/galaxies/POGS_PS1SDSSuNOCONV_2MASXJ22294675+0014162.fits</v>
      </c>
      <c r="C230" s="4">
        <f>'2012-10-04-GalaxyDetails'!B229</f>
        <v>8.2776666666666665E-2</v>
      </c>
      <c r="D230" t="str">
        <f>CONCATENATE('2012-10-04-GalaxyDetails'!C229, "f")</f>
        <v>2MASXJ22294675+0014162f</v>
      </c>
      <c r="E230" t="str">
        <f>'2012-10-04-GalaxyDetails'!D229</f>
        <v>S?</v>
      </c>
      <c r="F230" t="str">
        <f>CONCATENATE("/home/ec2-user/galaxies/POGSSNR_PS1SDSSuNOCONV_",'2012-10-04-GalaxyDetails'!C229,".fits")</f>
        <v>/home/ec2-user/galaxies/POGSSNR_PS1SDSSuNOCONV_2MASXJ22294675+0014162.fits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CONCATENATE("/home/ec2-user/galaxies/POGS_PS1SDSSuNOCONV_",'2012-10-04-GalaxyDetails'!C230,".fits")</f>
        <v>/home/ec2-user/galaxies/POGS_PS1SDSSuNOCONV_PGC1199803.fits</v>
      </c>
      <c r="C231" s="4">
        <f>'2012-10-04-GalaxyDetails'!B230</f>
        <v>0.05</v>
      </c>
      <c r="D231" t="str">
        <f>CONCATENATE('2012-10-04-GalaxyDetails'!C230, "f")</f>
        <v>PGC1199803f</v>
      </c>
      <c r="E231" t="str">
        <f>'2012-10-04-GalaxyDetails'!D230</f>
        <v>S?</v>
      </c>
      <c r="F231" t="str">
        <f>CONCATENATE("/home/ec2-user/galaxies/POGSSNR_PS1SDSSuNOCONV_",'2012-10-04-GalaxyDetails'!C230,".fits")</f>
        <v>/home/ec2-user/galaxies/POGSSNR_PS1SDSSuNOCONV_PGC1199803.fits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CONCATENATE("/home/ec2-user/galaxies/POGS_PS1SDSSuNOCONV_",'2012-10-04-GalaxyDetails'!C231,".fits")</f>
        <v>/home/ec2-user/galaxies/POGS_PS1SDSSuNOCONV_PGC1237533.fits</v>
      </c>
      <c r="C232" s="4">
        <f>'2012-10-04-GalaxyDetails'!B231</f>
        <v>0.05</v>
      </c>
      <c r="D232" t="str">
        <f>CONCATENATE('2012-10-04-GalaxyDetails'!C231, "f")</f>
        <v>PGC1237533f</v>
      </c>
      <c r="E232" t="str">
        <f>'2012-10-04-GalaxyDetails'!D231</f>
        <v>S?</v>
      </c>
      <c r="F232" t="str">
        <f>CONCATENATE("/home/ec2-user/galaxies/POGSSNR_PS1SDSSuNOCONV_",'2012-10-04-GalaxyDetails'!C231,".fits")</f>
        <v>/home/ec2-user/galaxies/POGSSNR_PS1SDSSuNOCONV_PGC1237533.fits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CONCATENATE("/home/ec2-user/galaxies/POGS_PS1SDSSuNOCONV_",'2012-10-04-GalaxyDetails'!C232,".fits")</f>
        <v>/home/ec2-user/galaxies/POGS_PS1SDSSuNOCONV_PGC1147127.fits</v>
      </c>
      <c r="C233" s="4">
        <f>'2012-10-04-GalaxyDetails'!B232</f>
        <v>8.1573333333333331E-2</v>
      </c>
      <c r="D233" t="str">
        <f>CONCATENATE('2012-10-04-GalaxyDetails'!C232, "f")</f>
        <v>PGC1147127f</v>
      </c>
      <c r="E233" t="str">
        <f>'2012-10-04-GalaxyDetails'!D232</f>
        <v>S?</v>
      </c>
      <c r="F233" t="str">
        <f>CONCATENATE("/home/ec2-user/galaxies/POGSSNR_PS1SDSSuNOCONV_",'2012-10-04-GalaxyDetails'!C232,".fits")</f>
        <v>/home/ec2-user/galaxies/POGSSNR_PS1SDSSuNOCONV_PGC1147127.fits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CONCATENATE("/home/ec2-user/galaxies/POGS_PS1SDSSuNOCONV_",'2012-10-04-GalaxyDetails'!C233,".fits")</f>
        <v>/home/ec2-user/galaxies/POGS_PS1SDSSuNOCONV_SDSSJ223016.67-002424.6.fits</v>
      </c>
      <c r="C234" s="4">
        <f>'2012-10-04-GalaxyDetails'!B233</f>
        <v>6.3623333333333337E-2</v>
      </c>
      <c r="D234" t="str">
        <f>CONCATENATE('2012-10-04-GalaxyDetails'!C233, "f")</f>
        <v>SDSSJ223016.67-002424.6f</v>
      </c>
      <c r="E234" t="str">
        <f>'2012-10-04-GalaxyDetails'!D233</f>
        <v>Unk</v>
      </c>
      <c r="F234" t="str">
        <f>CONCATENATE("/home/ec2-user/galaxies/POGSSNR_PS1SDSSuNOCONV_",'2012-10-04-GalaxyDetails'!C233,".fits")</f>
        <v>/home/ec2-user/galaxies/POGSSNR_PS1SDSSuNOCONV_SDSSJ223016.67-002424.6.fits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CONCATENATE("/home/ec2-user/galaxies/POGS_PS1SDSSuNOCONV_",'2012-10-04-GalaxyDetails'!C234,".fits")</f>
        <v>/home/ec2-user/galaxies/POGS_PS1SDSSuNOCONV_PGC1106604.fits</v>
      </c>
      <c r="C235" s="4">
        <f>'2012-10-04-GalaxyDetails'!B234</f>
        <v>5.5683333333333335E-2</v>
      </c>
      <c r="D235" t="str">
        <f>CONCATENATE('2012-10-04-GalaxyDetails'!C234, "f")</f>
        <v>PGC1106604f</v>
      </c>
      <c r="E235" t="str">
        <f>'2012-10-04-GalaxyDetails'!D234</f>
        <v>S0-a</v>
      </c>
      <c r="F235" t="str">
        <f>CONCATENATE("/home/ec2-user/galaxies/POGSSNR_PS1SDSSuNOCONV_",'2012-10-04-GalaxyDetails'!C234,".fits")</f>
        <v>/home/ec2-user/galaxies/POGSSNR_PS1SDSSuNOCONV_PGC1106604.fits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CONCATENATE("/home/ec2-user/galaxies/POGS_PS1SDSSuNOCONV_",'2012-10-04-GalaxyDetails'!C235,".fits")</f>
        <v>/home/ec2-user/galaxies/POGS_PS1SDSSuNOCONV_PGC1182266.fits</v>
      </c>
      <c r="C236" s="4">
        <f>'2012-10-04-GalaxyDetails'!B235</f>
        <v>3.6966666666666669E-2</v>
      </c>
      <c r="D236" t="str">
        <f>CONCATENATE('2012-10-04-GalaxyDetails'!C235, "f")</f>
        <v>PGC1182266f</v>
      </c>
      <c r="E236" t="str">
        <f>'2012-10-04-GalaxyDetails'!D235</f>
        <v>E?</v>
      </c>
      <c r="F236" t="str">
        <f>CONCATENATE("/home/ec2-user/galaxies/POGSSNR_PS1SDSSuNOCONV_",'2012-10-04-GalaxyDetails'!C235,".fits")</f>
        <v>/home/ec2-user/galaxies/POGSSNR_PS1SDSSuNOCONV_PGC1182266.fits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CONCATENATE("/home/ec2-user/galaxies/POGS_PS1SDSSuNOCONV_",'2012-10-04-GalaxyDetails'!C236,".fits")</f>
        <v>/home/ec2-user/galaxies/POGS_PS1SDSSuNOCONV_PGC1125371.fits</v>
      </c>
      <c r="C237" s="4">
        <f>'2012-10-04-GalaxyDetails'!B236</f>
        <v>5.609666666666667E-2</v>
      </c>
      <c r="D237" t="str">
        <f>CONCATENATE('2012-10-04-GalaxyDetails'!C236, "f")</f>
        <v>PGC1125371f</v>
      </c>
      <c r="E237" t="str">
        <f>'2012-10-04-GalaxyDetails'!D236</f>
        <v>S0-a</v>
      </c>
      <c r="F237" t="str">
        <f>CONCATENATE("/home/ec2-user/galaxies/POGSSNR_PS1SDSSuNOCONV_",'2012-10-04-GalaxyDetails'!C236,".fits")</f>
        <v>/home/ec2-user/galaxies/POGSSNR_PS1SDSSuNOCONV_PGC1125371.fits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CONCATENATE("/home/ec2-user/galaxies/POGS_PS1SDSSuNOCONV_",'2012-10-04-GalaxyDetails'!C237,".fits")</f>
        <v>/home/ec2-user/galaxies/POGS_PS1SDSSuNOCONV_PGC1065293.fits</v>
      </c>
      <c r="C238" s="4">
        <f>'2012-10-04-GalaxyDetails'!B237</f>
        <v>0.05</v>
      </c>
      <c r="D238" t="str">
        <f>CONCATENATE('2012-10-04-GalaxyDetails'!C237, "f")</f>
        <v>PGC1065293f</v>
      </c>
      <c r="E238" t="str">
        <f>'2012-10-04-GalaxyDetails'!D237</f>
        <v>Unk</v>
      </c>
      <c r="F238" t="str">
        <f>CONCATENATE("/home/ec2-user/galaxies/POGSSNR_PS1SDSSuNOCONV_",'2012-10-04-GalaxyDetails'!C237,".fits")</f>
        <v>/home/ec2-user/galaxies/POGSSNR_PS1SDSSuNOCONV_PGC1065293.fits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CONCATENATE("/home/ec2-user/galaxies/POGS_PS1SDSSuNOCONV_",'2012-10-04-GalaxyDetails'!C238,".fits")</f>
        <v>/home/ec2-user/galaxies/POGS_PS1SDSSuNOCONV_PGC1092512.fits</v>
      </c>
      <c r="C239" s="4">
        <f>'2012-10-04-GalaxyDetails'!B238</f>
        <v>1.7213333333333334E-2</v>
      </c>
      <c r="D239" t="str">
        <f>CONCATENATE('2012-10-04-GalaxyDetails'!C238, "f")</f>
        <v>PGC1092512f</v>
      </c>
      <c r="E239" t="str">
        <f>'2012-10-04-GalaxyDetails'!D238</f>
        <v>Sab</v>
      </c>
      <c r="F239" t="str">
        <f>CONCATENATE("/home/ec2-user/galaxies/POGSSNR_PS1SDSSuNOCONV_",'2012-10-04-GalaxyDetails'!C238,".fits")</f>
        <v>/home/ec2-user/galaxies/POGSSNR_PS1SDSSuNOCONV_PGC1092512.fits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CONCATENATE("/home/ec2-user/galaxies/POGS_PS1SDSSuNOCONV_",'2012-10-04-GalaxyDetails'!C239,".fits")</f>
        <v>/home/ec2-user/galaxies/POGS_PS1SDSSuNOCONV_PGC1065726.fits</v>
      </c>
      <c r="C240" s="4">
        <f>'2012-10-04-GalaxyDetails'!B239</f>
        <v>0.05</v>
      </c>
      <c r="D240" t="str">
        <f>CONCATENATE('2012-10-04-GalaxyDetails'!C239, "f")</f>
        <v>PGC1065726f</v>
      </c>
      <c r="E240" t="str">
        <f>'2012-10-04-GalaxyDetails'!D239</f>
        <v>Unk</v>
      </c>
      <c r="F240" t="str">
        <f>CONCATENATE("/home/ec2-user/galaxies/POGSSNR_PS1SDSSuNOCONV_",'2012-10-04-GalaxyDetails'!C239,".fits")</f>
        <v>/home/ec2-user/galaxies/POGSSNR_PS1SDSSuNOCONV_PGC1065726.fits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CONCATENATE("/home/ec2-user/galaxies/POGS_PS1SDSSuNOCONV_",'2012-10-04-GalaxyDetails'!C240,".fits")</f>
        <v>/home/ec2-user/galaxies/POGS_PS1SDSSuNOCONV_PGC1105280.fits</v>
      </c>
      <c r="C241" s="4">
        <f>'2012-10-04-GalaxyDetails'!B240</f>
        <v>0.05</v>
      </c>
      <c r="D241" t="str">
        <f>CONCATENATE('2012-10-04-GalaxyDetails'!C240, "f")</f>
        <v>PGC1105280f</v>
      </c>
      <c r="E241" t="str">
        <f>'2012-10-04-GalaxyDetails'!D240</f>
        <v>S?</v>
      </c>
      <c r="F241" t="str">
        <f>CONCATENATE("/home/ec2-user/galaxies/POGSSNR_PS1SDSSuNOCONV_",'2012-10-04-GalaxyDetails'!C240,".fits")</f>
        <v>/home/ec2-user/galaxies/POGSSNR_PS1SDSSuNOCONV_PGC1105280.fits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CONCATENATE("/home/ec2-user/galaxies/POGS_PS1SDSSuNOCONV_",'2012-10-04-GalaxyDetails'!C241,".fits")</f>
        <v>/home/ec2-user/galaxies/POGS_PS1SDSSuNOCONV_PGC1186987.fits</v>
      </c>
      <c r="C242" s="4">
        <f>'2012-10-04-GalaxyDetails'!B241</f>
        <v>3.6749999999999998E-2</v>
      </c>
      <c r="D242" t="str">
        <f>CONCATENATE('2012-10-04-GalaxyDetails'!C241, "f")</f>
        <v>PGC1186987f</v>
      </c>
      <c r="E242" t="str">
        <f>'2012-10-04-GalaxyDetails'!D241</f>
        <v>S?</v>
      </c>
      <c r="F242" t="str">
        <f>CONCATENATE("/home/ec2-user/galaxies/POGSSNR_PS1SDSSuNOCONV_",'2012-10-04-GalaxyDetails'!C241,".fits")</f>
        <v>/home/ec2-user/galaxies/POGSSNR_PS1SDSSuNOCONV_PGC1186987.fits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CONCATENATE("/home/ec2-user/galaxies/POGS_PS1SDSSuNOCONV_",'2012-10-04-GalaxyDetails'!C242,".fits")</f>
        <v>/home/ec2-user/galaxies/POGS_PS1SDSSuNOCONV_PGC1169503.fits</v>
      </c>
      <c r="C243" s="4">
        <f>'2012-10-04-GalaxyDetails'!B242</f>
        <v>8.863E-2</v>
      </c>
      <c r="D243" t="str">
        <f>CONCATENATE('2012-10-04-GalaxyDetails'!C242, "f")</f>
        <v>PGC1169503f</v>
      </c>
      <c r="E243" t="str">
        <f>'2012-10-04-GalaxyDetails'!D242</f>
        <v>S?</v>
      </c>
      <c r="F243" t="str">
        <f>CONCATENATE("/home/ec2-user/galaxies/POGSSNR_PS1SDSSuNOCONV_",'2012-10-04-GalaxyDetails'!C242,".fits")</f>
        <v>/home/ec2-user/galaxies/POGSSNR_PS1SDSSuNOCONV_PGC1169503.fits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CONCATENATE("/home/ec2-user/galaxies/POGS_PS1SDSSuNOCONV_",'2012-10-04-GalaxyDetails'!C243,".fits")</f>
        <v>/home/ec2-user/galaxies/POGS_PS1SDSSuNOCONV_2MASXJ22314979+0026495.fits</v>
      </c>
      <c r="C244" s="4">
        <f>'2012-10-04-GalaxyDetails'!B243</f>
        <v>4.8800000000000003E-2</v>
      </c>
      <c r="D244" t="str">
        <f>CONCATENATE('2012-10-04-GalaxyDetails'!C243, "f")</f>
        <v>2MASXJ22314979+0026495f</v>
      </c>
      <c r="E244" t="str">
        <f>'2012-10-04-GalaxyDetails'!D243</f>
        <v>S?</v>
      </c>
      <c r="F244" t="str">
        <f>CONCATENATE("/home/ec2-user/galaxies/POGSSNR_PS1SDSSuNOCONV_",'2012-10-04-GalaxyDetails'!C243,".fits")</f>
        <v>/home/ec2-user/galaxies/POGSSNR_PS1SDSSuNOCONV_2MASXJ22314979+0026495.fits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CONCATENATE("/home/ec2-user/galaxies/POGS_PS1SDSSuNOCONV_",'2012-10-04-GalaxyDetails'!C244,".fits")</f>
        <v>/home/ec2-user/galaxies/POGS_PS1SDSSuNOCONV_PGC1229618.fits</v>
      </c>
      <c r="C245" s="4">
        <f>'2012-10-04-GalaxyDetails'!B244</f>
        <v>5.9803333333333333E-2</v>
      </c>
      <c r="D245" t="str">
        <f>CONCATENATE('2012-10-04-GalaxyDetails'!C244, "f")</f>
        <v>PGC1229618f</v>
      </c>
      <c r="E245" t="str">
        <f>'2012-10-04-GalaxyDetails'!D244</f>
        <v>S?</v>
      </c>
      <c r="F245" t="str">
        <f>CONCATENATE("/home/ec2-user/galaxies/POGSSNR_PS1SDSSuNOCONV_",'2012-10-04-GalaxyDetails'!C244,".fits")</f>
        <v>/home/ec2-user/galaxies/POGSSNR_PS1SDSSuNOCONV_PGC1229618.fits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workbookViewId="0">
      <selection activeCell="D2" sqref="D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CONCATENATE("/home/ec2-user/galaxies/",'2012-10-04-GalaxyDetails'!A53)</f>
        <v>/home/ec2-user/galaxies/POGS_PS1only_PGC1088268.fits</v>
      </c>
      <c r="C2" s="4">
        <f>'2012-10-04-GalaxyDetails'!B53</f>
        <v>9.8200000000000006E-3</v>
      </c>
      <c r="D2" t="str">
        <f>CONCATENATE('2012-10-04-GalaxyDetails'!C53,"c")</f>
        <v>PGC1088268c</v>
      </c>
      <c r="E2" t="str">
        <f>'2012-10-04-GalaxyDetails'!D53</f>
        <v>S?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CONCATENATE("/home/ec2-user/galaxies/",'2012-10-11-GalaxyDetails'!A53)</f>
        <v>/home/ec2-user/galaxies/POGS_PS1SDSSu_PGC1088268.fits</v>
      </c>
      <c r="C3" s="4">
        <f>'2012-10-11-GalaxyDetails'!B53</f>
        <v>9.8200000000000006E-3</v>
      </c>
      <c r="D3" t="str">
        <f>CONCATENATE('2012-10-11-GalaxyDetails'!C53,"d")</f>
        <v>PGC1088268d</v>
      </c>
      <c r="E3" t="str">
        <f>'2012-10-11-GalaxyDetails'!D53</f>
        <v>S?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CONCATENATE("/home/ec2-user/galaxies/",'2012-10-04-GalaxyDetails'!A153)</f>
        <v>/home/ec2-user/galaxies/POGS_PS1only_PGC1068443.fits</v>
      </c>
      <c r="C4" s="4">
        <f>'2012-10-04-GalaxyDetails'!B153</f>
        <v>1.0183333333333334E-2</v>
      </c>
      <c r="D4" t="str">
        <f>CONCATENATE('2012-10-04-GalaxyDetails'!C153,"c")</f>
        <v>PGC1068443c</v>
      </c>
      <c r="E4" t="str">
        <f>'2012-10-04-GalaxyDetails'!D153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CONCATENATE("/home/ec2-user/galaxies/",'2012-10-11-GalaxyDetails'!A153)</f>
        <v>/home/ec2-user/galaxies/POGS_PS1SDSSu_PGC1068443.fits</v>
      </c>
      <c r="C5" s="4">
        <f>'2012-10-11-GalaxyDetails'!B153</f>
        <v>1.0183333333333334E-2</v>
      </c>
      <c r="D5" t="str">
        <f>CONCATENATE('2012-10-11-GalaxyDetails'!C153,"d")</f>
        <v>PGC1068443d</v>
      </c>
      <c r="E5" t="str">
        <f>'2012-10-11-GalaxyDetails'!D153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CONCATENATE("/home/ec2-user/galaxies/",'2012-10-04-GalaxyDetails'!A49)</f>
        <v>/home/ec2-user/galaxies/POGS_PS1only_PGC068149.fits</v>
      </c>
      <c r="C6" s="4">
        <f>'2012-10-04-GalaxyDetails'!B49</f>
        <v>1.291E-2</v>
      </c>
      <c r="D6" t="str">
        <f>CONCATENATE('2012-10-04-GalaxyDetails'!C49,"c")</f>
        <v>PGC068149c</v>
      </c>
      <c r="E6" t="str">
        <f>'2012-10-04-GalaxyDetails'!D49</f>
        <v>Unk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CONCATENATE("/home/ec2-user/galaxies/",'2012-10-11-GalaxyDetails'!A49)</f>
        <v>/home/ec2-user/galaxies/POGS_PS1SDSSu_PGC068149.fits</v>
      </c>
      <c r="C7" s="4">
        <f>'2012-10-11-GalaxyDetails'!B49</f>
        <v>1.291E-2</v>
      </c>
      <c r="D7" t="str">
        <f>CONCATENATE('2012-10-11-GalaxyDetails'!C49,"d")</f>
        <v>PGC068149d</v>
      </c>
      <c r="E7" t="str">
        <f>'2012-10-11-GalaxyDetails'!D49</f>
        <v>Unk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CONCATENATE("/home/ec2-user/galaxies/",'2012-10-04-GalaxyDetails'!A17)</f>
        <v>/home/ec2-user/galaxies/POGS_PS1only_UGC11876.fits</v>
      </c>
      <c r="C8" s="4">
        <f>'2012-10-04-GalaxyDetails'!B17</f>
        <v>1.3356666666666666E-2</v>
      </c>
      <c r="D8" t="str">
        <f>CONCATENATE('2012-10-04-GalaxyDetails'!C17,"c")</f>
        <v>UGC11876c</v>
      </c>
      <c r="E8" t="str">
        <f>'2012-10-04-GalaxyDetails'!D17</f>
        <v>Sc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CONCATENATE("/home/ec2-user/galaxies/",'2012-10-11-GalaxyDetails'!A17)</f>
        <v>/home/ec2-user/galaxies/POGS_PS1SDSSu_UGC11876.fits</v>
      </c>
      <c r="C9" s="4">
        <f>'2012-10-11-GalaxyDetails'!B17</f>
        <v>1.3356666666666666E-2</v>
      </c>
      <c r="D9" t="str">
        <f>CONCATENATE('2012-10-11-GalaxyDetails'!C17,"d")</f>
        <v>UGC11876d</v>
      </c>
      <c r="E9" t="str">
        <f>'2012-10-11-GalaxyDetails'!D17</f>
        <v>Sc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CONCATENATE("/home/ec2-user/galaxies/",'2012-10-04-GalaxyDetails'!A44)</f>
        <v>/home/ec2-user/galaxies/POGS_PS1only_NGC7215.fits</v>
      </c>
      <c r="C10" s="4">
        <f>'2012-10-04-GalaxyDetails'!B44</f>
        <v>1.3443333333333333E-2</v>
      </c>
      <c r="D10" t="str">
        <f>CONCATENATE('2012-10-04-GalaxyDetails'!C44,"c")</f>
        <v>NGC7215c</v>
      </c>
      <c r="E10" t="str">
        <f>'2012-10-04-GalaxyDetails'!D44</f>
        <v>S0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CONCATENATE("/home/ec2-user/galaxies/",'2012-10-11-GalaxyDetails'!A44)</f>
        <v>/home/ec2-user/galaxies/POGS_PS1SDSSu_NGC7215.fits</v>
      </c>
      <c r="C11" s="4">
        <f>'2012-10-11-GalaxyDetails'!B44</f>
        <v>1.3443333333333333E-2</v>
      </c>
      <c r="D11" t="str">
        <f>CONCATENATE('2012-10-11-GalaxyDetails'!C44,"d")</f>
        <v>NGC7215d</v>
      </c>
      <c r="E11" t="str">
        <f>'2012-10-11-GalaxyDetails'!D44</f>
        <v>S0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CONCATENATE("/home/ec2-user/galaxies/",'2012-10-04-GalaxyDetails'!A29)</f>
        <v>/home/ec2-user/galaxies/POGS_PS1only_SDSSJ220458.71-002752.1.fits</v>
      </c>
      <c r="C12" s="4">
        <f>'2012-10-04-GalaxyDetails'!B29</f>
        <v>1.5796666666666667E-2</v>
      </c>
      <c r="D12" t="str">
        <f>CONCATENATE('2012-10-04-GalaxyDetails'!C29,"c")</f>
        <v>SDSSJ220458.71-002752.1c</v>
      </c>
      <c r="E12" t="str">
        <f>'2012-10-04-GalaxyDetails'!D29</f>
        <v>Unk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CONCATENATE("/home/ec2-user/galaxies/",'2012-10-11-GalaxyDetails'!A29)</f>
        <v>/home/ec2-user/galaxies/POGS_PS1SDSSu_SDSSJ220458.71-002752.1.fits</v>
      </c>
      <c r="C13" s="4">
        <f>'2012-10-11-GalaxyDetails'!B29</f>
        <v>1.5796666666666667E-2</v>
      </c>
      <c r="D13" t="str">
        <f>CONCATENATE('2012-10-11-GalaxyDetails'!C29,"d")</f>
        <v>SDSSJ220458.71-002752.1d</v>
      </c>
      <c r="E13" t="str">
        <f>'2012-10-11-GalaxyDetails'!D29</f>
        <v>Unk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CONCATENATE("/home/ec2-user/galaxies/",'2012-10-04-GalaxyDetails'!A177)</f>
        <v>/home/ec2-user/galaxies/POGS_PS1only_SDSSJ222516.58-005435.9.fits</v>
      </c>
      <c r="C14" s="4">
        <f>'2012-10-04-GalaxyDetails'!B177</f>
        <v>1.5916666666666666E-2</v>
      </c>
      <c r="D14" t="str">
        <f>CONCATENATE('2012-10-04-GalaxyDetails'!C177,"c")</f>
        <v>SDSSJ222516.58-005435.9c</v>
      </c>
      <c r="E14" t="str">
        <f>'2012-10-04-GalaxyDetails'!D177</f>
        <v>Unk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CONCATENATE("/home/ec2-user/galaxies/",'2012-10-11-GalaxyDetails'!A177)</f>
        <v>/home/ec2-user/galaxies/POGS_PS1SDSSu_SDSSJ222516.58-005435.9.fits</v>
      </c>
      <c r="C15" s="4">
        <f>'2012-10-11-GalaxyDetails'!B177</f>
        <v>1.5916666666666666E-2</v>
      </c>
      <c r="D15" t="str">
        <f>CONCATENATE('2012-10-11-GalaxyDetails'!C177,"d")</f>
        <v>SDSSJ222516.58-005435.9d</v>
      </c>
      <c r="E15" t="str">
        <f>'2012-10-11-GalaxyDetails'!D177</f>
        <v>Unk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CONCATENATE("/home/ec2-user/galaxies/",'2012-10-04-GalaxyDetails'!A30)</f>
        <v>/home/ec2-user/galaxies/POGS_PS1only_NGC7198.fits</v>
      </c>
      <c r="C16" s="4">
        <f>'2012-10-04-GalaxyDetails'!B30</f>
        <v>1.602E-2</v>
      </c>
      <c r="D16" t="str">
        <f>CONCATENATE('2012-10-04-GalaxyDetails'!C30,"c")</f>
        <v>NGC7198c</v>
      </c>
      <c r="E16" t="str">
        <f>'2012-10-04-GalaxyDetails'!D30</f>
        <v>S0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CONCATENATE("/home/ec2-user/galaxies/",'2012-10-11-GalaxyDetails'!A30)</f>
        <v>/home/ec2-user/galaxies/POGS_PS1SDSSu_NGC7198.fits</v>
      </c>
      <c r="C17" s="4">
        <f>'2012-10-11-GalaxyDetails'!B30</f>
        <v>1.602E-2</v>
      </c>
      <c r="D17" t="str">
        <f>CONCATENATE('2012-10-11-GalaxyDetails'!C30,"d")</f>
        <v>NGC7198d</v>
      </c>
      <c r="E17" t="str">
        <f>'2012-10-11-GalaxyDetails'!D30</f>
        <v>S0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CONCATENATE("/home/ec2-user/galaxies/",'2012-10-04-GalaxyDetails'!A201)</f>
        <v>/home/ec2-user/galaxies/POGS_PS1only_PGC068877.fits</v>
      </c>
      <c r="C18" s="4">
        <f>'2012-10-04-GalaxyDetails'!B201</f>
        <v>1.6156666666666666E-2</v>
      </c>
      <c r="D18" t="str">
        <f>CONCATENATE('2012-10-04-GalaxyDetails'!C201,"c")</f>
        <v>PGC068877c</v>
      </c>
      <c r="E18" t="str">
        <f>'2012-10-04-GalaxyDetails'!D201</f>
        <v>Sbc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CONCATENATE("/home/ec2-user/galaxies/",'2012-10-11-GalaxyDetails'!A201)</f>
        <v>/home/ec2-user/galaxies/POGS_PS1SDSSu_PGC068877.fits</v>
      </c>
      <c r="C19" s="4">
        <f>'2012-10-11-GalaxyDetails'!B201</f>
        <v>1.6156666666666666E-2</v>
      </c>
      <c r="D19" t="str">
        <f>CONCATENATE('2012-10-11-GalaxyDetails'!C201,"d")</f>
        <v>PGC068877d</v>
      </c>
      <c r="E19" t="str">
        <f>'2012-10-11-GalaxyDetails'!D201</f>
        <v>Sbc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CONCATENATE("/home/ec2-user/galaxies/",'2012-10-04-GalaxyDetails'!A72)</f>
        <v>/home/ec2-user/galaxies/POGS_PS1only_PGC068264.fits</v>
      </c>
      <c r="C20" s="4">
        <f>'2012-10-04-GalaxyDetails'!B72</f>
        <v>1.6253333333333335E-2</v>
      </c>
      <c r="D20" t="str">
        <f>CONCATENATE('2012-10-04-GalaxyDetails'!C72,"c")</f>
        <v>PGC068264c</v>
      </c>
      <c r="E20" t="str">
        <f>'2012-10-04-GalaxyDetails'!D72</f>
        <v>S?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CONCATENATE("/home/ec2-user/galaxies/",'2012-10-11-GalaxyDetails'!A72)</f>
        <v>/home/ec2-user/galaxies/POGS_PS1SDSSu_PGC068264.fits</v>
      </c>
      <c r="C21" s="4">
        <f>'2012-10-11-GalaxyDetails'!B72</f>
        <v>1.6253333333333335E-2</v>
      </c>
      <c r="D21" t="str">
        <f>CONCATENATE('2012-10-11-GalaxyDetails'!C72,"d")</f>
        <v>PGC068264d</v>
      </c>
      <c r="E21" t="str">
        <f>'2012-10-11-GalaxyDetails'!D72</f>
        <v>S?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CONCATENATE("/home/ec2-user/galaxies/",'2012-10-04-GalaxyDetails'!A178)</f>
        <v>/home/ec2-user/galaxies/POGS_PS1only_PGC1131621.fits</v>
      </c>
      <c r="C22" s="4">
        <f>'2012-10-04-GalaxyDetails'!B178</f>
        <v>1.6289999999999999E-2</v>
      </c>
      <c r="D22" t="str">
        <f>CONCATENATE('2012-10-04-GalaxyDetails'!C178,"c")</f>
        <v>PGC1131621c</v>
      </c>
      <c r="E22" t="str">
        <f>'2012-10-04-GalaxyDetails'!D178</f>
        <v>S?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CONCATENATE("/home/ec2-user/galaxies/",'2012-10-11-GalaxyDetails'!A178)</f>
        <v>/home/ec2-user/galaxies/POGS_PS1SDSSu_PGC1131621.fits</v>
      </c>
      <c r="C23" s="4">
        <f>'2012-10-11-GalaxyDetails'!B178</f>
        <v>1.6289999999999999E-2</v>
      </c>
      <c r="D23" t="str">
        <f>CONCATENATE('2012-10-11-GalaxyDetails'!C178,"d")</f>
        <v>PGC1131621d</v>
      </c>
      <c r="E23" t="str">
        <f>'2012-10-11-GalaxyDetails'!D178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CONCATENATE("/home/ec2-user/galaxies/",'2012-10-04-GalaxyDetails'!A119)</f>
        <v>/home/ec2-user/galaxies/POGS_PS1only_UGC11982.fits</v>
      </c>
      <c r="C24" s="4">
        <f>'2012-10-04-GalaxyDetails'!B119</f>
        <v>1.6443333333333334E-2</v>
      </c>
      <c r="D24" t="str">
        <f>CONCATENATE('2012-10-04-GalaxyDetails'!C119,"c")</f>
        <v>UGC11982c</v>
      </c>
      <c r="E24" t="str">
        <f>'2012-10-04-GalaxyDetails'!D119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CONCATENATE("/home/ec2-user/galaxies/",'2012-10-11-GalaxyDetails'!A119)</f>
        <v>/home/ec2-user/galaxies/POGS_PS1SDSSu_UGC11982.fits</v>
      </c>
      <c r="C25" s="4">
        <f>'2012-10-11-GalaxyDetails'!B119</f>
        <v>1.6443333333333334E-2</v>
      </c>
      <c r="D25" t="str">
        <f>CONCATENATE('2012-10-11-GalaxyDetails'!C119,"d")</f>
        <v>UGC11982d</v>
      </c>
      <c r="E25" t="str">
        <f>'2012-10-11-GalaxyDetails'!D119</f>
        <v>SBc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CONCATENATE("/home/ec2-user/galaxies/",'2012-10-04-GalaxyDetails'!A117)</f>
        <v>/home/ec2-user/galaxies/POGS_PS1only_PGC068549.fits</v>
      </c>
      <c r="C26" s="4">
        <f>'2012-10-04-GalaxyDetails'!B117</f>
        <v>1.6556666666666667E-2</v>
      </c>
      <c r="D26" t="str">
        <f>CONCATENATE('2012-10-04-GalaxyDetails'!C117,"c")</f>
        <v>PGC068549c</v>
      </c>
      <c r="E26" t="str">
        <f>'2012-10-04-GalaxyDetails'!D117</f>
        <v>SABc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CONCATENATE("/home/ec2-user/galaxies/",'2012-10-11-GalaxyDetails'!A117)</f>
        <v>/home/ec2-user/galaxies/POGS_PS1SDSSu_PGC068549.fits</v>
      </c>
      <c r="C27" s="4">
        <f>'2012-10-11-GalaxyDetails'!B117</f>
        <v>1.6556666666666667E-2</v>
      </c>
      <c r="D27" t="str">
        <f>CONCATENATE('2012-10-11-GalaxyDetails'!C117,"d")</f>
        <v>PGC068549d</v>
      </c>
      <c r="E27" t="str">
        <f>'2012-10-11-GalaxyDetails'!D117</f>
        <v>SABc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CONCATENATE("/home/ec2-user/galaxies/",'2012-10-04-GalaxyDetails'!A238)</f>
        <v>/home/ec2-user/galaxies/POGS_PS1only_PGC1092512.fits</v>
      </c>
      <c r="C28" s="4">
        <f>'2012-10-04-GalaxyDetails'!B238</f>
        <v>1.7213333333333334E-2</v>
      </c>
      <c r="D28" t="str">
        <f>CONCATENATE('2012-10-04-GalaxyDetails'!C238,"c")</f>
        <v>PGC1092512c</v>
      </c>
      <c r="E28" t="str">
        <f>'2012-10-04-GalaxyDetails'!D238</f>
        <v>Sab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CONCATENATE("/home/ec2-user/galaxies/",'2012-10-11-GalaxyDetails'!A238)</f>
        <v>/home/ec2-user/galaxies/POGS_PS1SDSSu_PGC1092512.fits</v>
      </c>
      <c r="C29" s="4">
        <f>'2012-10-11-GalaxyDetails'!B238</f>
        <v>1.7213333333333334E-2</v>
      </c>
      <c r="D29" t="str">
        <f>CONCATENATE('2012-10-11-GalaxyDetails'!C238,"d")</f>
        <v>PGC1092512d</v>
      </c>
      <c r="E29" t="str">
        <f>'2012-10-11-GalaxyDetails'!D238</f>
        <v>Sab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CONCATENATE("/home/ec2-user/galaxies/",'2012-10-04-GalaxyDetails'!A45)</f>
        <v>/home/ec2-user/galaxies/POGS_PS1only_PGC1072442.fits</v>
      </c>
      <c r="C30" s="4">
        <f>'2012-10-04-GalaxyDetails'!B45</f>
        <v>2.4049999999999998E-2</v>
      </c>
      <c r="D30" t="str">
        <f>CONCATENATE('2012-10-04-GalaxyDetails'!C45,"c")</f>
        <v>PGC1072442c</v>
      </c>
      <c r="E30" t="str">
        <f>'2012-10-04-GalaxyDetails'!D45</f>
        <v>E?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CONCATENATE("/home/ec2-user/galaxies/",'2012-10-11-GalaxyDetails'!A45)</f>
        <v>/home/ec2-user/galaxies/POGS_PS1SDSSu_PGC1072442.fits</v>
      </c>
      <c r="C31" s="4">
        <f>'2012-10-11-GalaxyDetails'!B45</f>
        <v>2.4049999999999998E-2</v>
      </c>
      <c r="D31" t="str">
        <f>CONCATENATE('2012-10-11-GalaxyDetails'!C45,"d")</f>
        <v>PGC1072442d</v>
      </c>
      <c r="E31" t="str">
        <f>'2012-10-11-GalaxyDetails'!D45</f>
        <v>E?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CONCATENATE("/home/ec2-user/galaxies/",'2012-10-04-GalaxyDetails'!A65)</f>
        <v>/home/ec2-user/galaxies/POGS_PS1only_PGC068240.fits</v>
      </c>
      <c r="C32" s="4">
        <f>'2012-10-04-GalaxyDetails'!B65</f>
        <v>2.5816666666666668E-2</v>
      </c>
      <c r="D32" t="str">
        <f>CONCATENATE('2012-10-04-GalaxyDetails'!C65,"c")</f>
        <v>PGC068240c</v>
      </c>
      <c r="E32" t="str">
        <f>'2012-10-04-GalaxyDetails'!D65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CONCATENATE("/home/ec2-user/galaxies/",'2012-10-11-GalaxyDetails'!A65)</f>
        <v>/home/ec2-user/galaxies/POGS_PS1SDSSu_PGC068240.fits</v>
      </c>
      <c r="C33" s="4">
        <f>'2012-10-11-GalaxyDetails'!B65</f>
        <v>2.5816666666666668E-2</v>
      </c>
      <c r="D33" t="str">
        <f>CONCATENATE('2012-10-11-GalaxyDetails'!C65,"d")</f>
        <v>PGC068240d</v>
      </c>
      <c r="E33" t="str">
        <f>'2012-10-11-GalaxyDetails'!D65</f>
        <v>S0-a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CONCATENATE("/home/ec2-user/galaxies/",'2012-10-04-GalaxyDetails'!A12)</f>
        <v>/home/ec2-user/galaxies/POGS_PS1only_NGC7181.fits</v>
      </c>
      <c r="C34" s="4">
        <f>'2012-10-04-GalaxyDetails'!B12</f>
        <v>2.6176666666666668E-2</v>
      </c>
      <c r="D34" t="str">
        <f>CONCATENATE('2012-10-04-GalaxyDetails'!C12,"c")</f>
        <v>NGC7181c</v>
      </c>
      <c r="E34" t="str">
        <f>'2012-10-04-GalaxyDetails'!D12</f>
        <v>S0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CONCATENATE("/home/ec2-user/galaxies/",'2012-10-11-GalaxyDetails'!A12)</f>
        <v>/home/ec2-user/galaxies/POGS_PS1SDSSu_NGC7181.fits</v>
      </c>
      <c r="C35" s="4">
        <f>'2012-10-11-GalaxyDetails'!B12</f>
        <v>2.6176666666666668E-2</v>
      </c>
      <c r="D35" t="str">
        <f>CONCATENATE('2012-10-11-GalaxyDetails'!C12,"d")</f>
        <v>NGC7181d</v>
      </c>
      <c r="E35" t="str">
        <f>'2012-10-11-GalaxyDetails'!D12</f>
        <v>S0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CONCATENATE("/home/ec2-user/galaxies/",'2012-10-04-GalaxyDetails'!A21)</f>
        <v>/home/ec2-user/galaxies/POGS_PS1only_PGC067958.fits</v>
      </c>
      <c r="C36" s="4">
        <f>'2012-10-04-GalaxyDetails'!B21</f>
        <v>2.6360000000000001E-2</v>
      </c>
      <c r="D36" t="str">
        <f>CONCATENATE('2012-10-04-GalaxyDetails'!C21,"c")</f>
        <v>PGC067958c</v>
      </c>
      <c r="E36" t="str">
        <f>'2012-10-04-GalaxyDetails'!D21</f>
        <v>Sa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CONCATENATE("/home/ec2-user/galaxies/",'2012-10-11-GalaxyDetails'!A21)</f>
        <v>/home/ec2-user/galaxies/POGS_PS1SDSSu_PGC067958.fits</v>
      </c>
      <c r="C37" s="4">
        <f>'2012-10-11-GalaxyDetails'!B21</f>
        <v>2.6360000000000001E-2</v>
      </c>
      <c r="D37" t="str">
        <f>CONCATENATE('2012-10-11-GalaxyDetails'!C21,"d")</f>
        <v>PGC067958d</v>
      </c>
      <c r="E37" t="str">
        <f>'2012-10-11-GalaxyDetails'!D21</f>
        <v>Sa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CONCATENATE("/home/ec2-user/galaxies/",'2012-10-04-GalaxyDetails'!A6)</f>
        <v>/home/ec2-user/galaxies/POGS_PS1only_PGC170383.fits</v>
      </c>
      <c r="C38" s="4">
        <f>'2012-10-04-GalaxyDetails'!B6</f>
        <v>2.666E-2</v>
      </c>
      <c r="D38" t="str">
        <f>CONCATENATE('2012-10-04-GalaxyDetails'!C6,"c")</f>
        <v>PGC170383c</v>
      </c>
      <c r="E38" t="str">
        <f>'2012-10-04-GalaxyDetails'!D6</f>
        <v>E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CONCATENATE("/home/ec2-user/galaxies/",'2012-10-11-GalaxyDetails'!A6)</f>
        <v>/home/ec2-user/galaxies/POGS_PS1SDSSu_PGC170383.fits</v>
      </c>
      <c r="C39" s="4">
        <f>'2012-10-11-GalaxyDetails'!B6</f>
        <v>2.666E-2</v>
      </c>
      <c r="D39" t="str">
        <f>CONCATENATE('2012-10-11-GalaxyDetails'!C6,"d")</f>
        <v>PGC170383d</v>
      </c>
      <c r="E39" t="str">
        <f>'2012-10-11-GalaxyDetails'!D6</f>
        <v>E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CONCATENATE("/home/ec2-user/galaxies/",'2012-10-04-GalaxyDetails'!A20)</f>
        <v>/home/ec2-user/galaxies/POGS_PS1only_PGC191161.fits</v>
      </c>
      <c r="C40" s="4">
        <f>'2012-10-04-GalaxyDetails'!B20</f>
        <v>2.6726666666666666E-2</v>
      </c>
      <c r="D40" t="str">
        <f>CONCATENATE('2012-10-04-GalaxyDetails'!C20,"c")</f>
        <v>PGC191161c</v>
      </c>
      <c r="E40" t="str">
        <f>'2012-10-04-GalaxyDetails'!D20</f>
        <v>S0-a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CONCATENATE("/home/ec2-user/galaxies/",'2012-10-11-GalaxyDetails'!A20)</f>
        <v>/home/ec2-user/galaxies/POGS_PS1SDSSu_PGC191161.fits</v>
      </c>
      <c r="C41" s="4">
        <f>'2012-10-11-GalaxyDetails'!B20</f>
        <v>2.6726666666666666E-2</v>
      </c>
      <c r="D41" t="str">
        <f>CONCATENATE('2012-10-11-GalaxyDetails'!C20,"d")</f>
        <v>PGC191161d</v>
      </c>
      <c r="E41" t="str">
        <f>'2012-10-11-GalaxyDetails'!D20</f>
        <v>S0-a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CONCATENATE("/home/ec2-user/galaxies/",'2012-10-04-GalaxyDetails'!A14)</f>
        <v>/home/ec2-user/galaxies/POGS_PS1only_NGC7182.fits</v>
      </c>
      <c r="C42" s="4">
        <f>'2012-10-04-GalaxyDetails'!B14</f>
        <v>2.6823333333333334E-2</v>
      </c>
      <c r="D42" t="str">
        <f>CONCATENATE('2012-10-04-GalaxyDetails'!C14,"c")</f>
        <v>NGC7182c</v>
      </c>
      <c r="E42" t="str">
        <f>'2012-10-04-GalaxyDetails'!D14</f>
        <v>S0-a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CONCATENATE("/home/ec2-user/galaxies/",'2012-10-11-GalaxyDetails'!A14)</f>
        <v>/home/ec2-user/galaxies/POGS_PS1SDSSu_NGC7182.fits</v>
      </c>
      <c r="C43" s="4">
        <f>'2012-10-11-GalaxyDetails'!B14</f>
        <v>2.6823333333333334E-2</v>
      </c>
      <c r="D43" t="str">
        <f>CONCATENATE('2012-10-11-GalaxyDetails'!C14,"d")</f>
        <v>NGC7182d</v>
      </c>
      <c r="E43" t="str">
        <f>'2012-10-11-GalaxyDetails'!D14</f>
        <v>S0-a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CONCATENATE("/home/ec2-user/galaxies/",'2012-10-04-GalaxyDetails'!A11)</f>
        <v>/home/ec2-user/galaxies/POGS_PS1only_PGC067858.fits</v>
      </c>
      <c r="C44" s="4">
        <f>'2012-10-04-GalaxyDetails'!B11</f>
        <v>2.6993333333333334E-2</v>
      </c>
      <c r="D44" t="str">
        <f>CONCATENATE('2012-10-04-GalaxyDetails'!C11,"c")</f>
        <v>PGC067858c</v>
      </c>
      <c r="E44" t="str">
        <f>'2012-10-04-GalaxyDetails'!D11</f>
        <v>Sb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CONCATENATE("/home/ec2-user/galaxies/",'2012-10-11-GalaxyDetails'!A11)</f>
        <v>/home/ec2-user/galaxies/POGS_PS1SDSSu_PGC067858.fits</v>
      </c>
      <c r="C45" s="4">
        <f>'2012-10-11-GalaxyDetails'!B11</f>
        <v>2.6993333333333334E-2</v>
      </c>
      <c r="D45" t="str">
        <f>CONCATENATE('2012-10-11-GalaxyDetails'!C11,"d")</f>
        <v>PGC067858d</v>
      </c>
      <c r="E45" t="str">
        <f>'2012-10-11-GalaxyDetails'!D11</f>
        <v>Sb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CONCATENATE("/home/ec2-user/galaxies/",'2012-10-04-GalaxyDetails'!A7)</f>
        <v>/home/ec2-user/galaxies/POGS_PS1only_PGC067849.fits</v>
      </c>
      <c r="C46" s="4">
        <f>'2012-10-04-GalaxyDetails'!B7</f>
        <v>2.7E-2</v>
      </c>
      <c r="D46" t="str">
        <f>CONCATENATE('2012-10-04-GalaxyDetails'!C7,"c")</f>
        <v>PGC067849c</v>
      </c>
      <c r="E46" t="str">
        <f>'2012-10-04-GalaxyDetails'!D7</f>
        <v>E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CONCATENATE("/home/ec2-user/galaxies/",'2012-10-11-GalaxyDetails'!A7)</f>
        <v>/home/ec2-user/galaxies/POGS_PS1SDSSu_PGC067849.fits</v>
      </c>
      <c r="C47" s="4">
        <f>'2012-10-11-GalaxyDetails'!B7</f>
        <v>2.7E-2</v>
      </c>
      <c r="D47" t="str">
        <f>CONCATENATE('2012-10-11-GalaxyDetails'!C7,"d")</f>
        <v>PGC067849d</v>
      </c>
      <c r="E47" t="str">
        <f>'2012-10-11-GalaxyDetails'!D7</f>
        <v>E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CONCATENATE("/home/ec2-user/galaxies/",'2012-10-04-GalaxyDetails'!A8)</f>
        <v>/home/ec2-user/galaxies/POGS_PS1only_PGC091724.fits</v>
      </c>
      <c r="C48" s="4">
        <f>'2012-10-04-GalaxyDetails'!B8</f>
        <v>2.7353333333333334E-2</v>
      </c>
      <c r="D48" t="str">
        <f>CONCATENATE('2012-10-04-GalaxyDetails'!C8,"c")</f>
        <v>PGC091724c</v>
      </c>
      <c r="E48" t="str">
        <f>'2012-10-04-GalaxyDetails'!D8</f>
        <v>Sd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CONCATENATE("/home/ec2-user/galaxies/",'2012-10-11-GalaxyDetails'!A8)</f>
        <v>/home/ec2-user/galaxies/POGS_PS1SDSSu_PGC091724.fits</v>
      </c>
      <c r="C49" s="4">
        <f>'2012-10-11-GalaxyDetails'!B8</f>
        <v>2.7353333333333334E-2</v>
      </c>
      <c r="D49" t="str">
        <f>CONCATENATE('2012-10-11-GalaxyDetails'!C8,"d")</f>
        <v>PGC091724d</v>
      </c>
      <c r="E49" t="str">
        <f>'2012-10-11-GalaxyDetails'!D8</f>
        <v>Sd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CONCATENATE("/home/ec2-user/galaxies/",'2012-10-04-GalaxyDetails'!A9)</f>
        <v>/home/ec2-user/galaxies/POGS_PS1only_PGC1094258.fits</v>
      </c>
      <c r="C50" s="4">
        <f>'2012-10-04-GalaxyDetails'!B9</f>
        <v>2.742E-2</v>
      </c>
      <c r="D50" t="str">
        <f>CONCATENATE('2012-10-04-GalaxyDetails'!C9,"c")</f>
        <v>PGC1094258c</v>
      </c>
      <c r="E50" t="str">
        <f>'2012-10-04-GalaxyDetails'!D9</f>
        <v>E?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CONCATENATE("/home/ec2-user/galaxies/",'2012-10-11-GalaxyDetails'!A9)</f>
        <v>/home/ec2-user/galaxies/POGS_PS1SDSSu_PGC1094258.fits</v>
      </c>
      <c r="C51" s="4">
        <f>'2012-10-11-GalaxyDetails'!B9</f>
        <v>2.742E-2</v>
      </c>
      <c r="D51" t="str">
        <f>CONCATENATE('2012-10-11-GalaxyDetails'!C9,"d")</f>
        <v>PGC1094258d</v>
      </c>
      <c r="E51" t="str">
        <f>'2012-10-11-GalaxyDetails'!D9</f>
        <v>E?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CONCATENATE("/home/ec2-user/galaxies/",'2012-10-04-GalaxyDetails'!A38)</f>
        <v>/home/ec2-user/galaxies/POGS_PS1only_PGC1076535.fits</v>
      </c>
      <c r="C52" s="4">
        <f>'2012-10-04-GalaxyDetails'!B38</f>
        <v>2.8379999999999999E-2</v>
      </c>
      <c r="D52" t="str">
        <f>CONCATENATE('2012-10-04-GalaxyDetails'!C38,"c")</f>
        <v>PGC1076535c</v>
      </c>
      <c r="E52" t="str">
        <f>'2012-10-04-GalaxyDetails'!D38</f>
        <v>S?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CONCATENATE("/home/ec2-user/galaxies/",'2012-10-11-GalaxyDetails'!A38)</f>
        <v>/home/ec2-user/galaxies/POGS_PS1SDSSu_PGC1076535.fits</v>
      </c>
      <c r="C53" s="4">
        <f>'2012-10-11-GalaxyDetails'!B38</f>
        <v>2.8379999999999999E-2</v>
      </c>
      <c r="D53" t="str">
        <f>CONCATENATE('2012-10-11-GalaxyDetails'!C38,"d")</f>
        <v>PGC1076535d</v>
      </c>
      <c r="E53" t="str">
        <f>'2012-10-11-GalaxyDetails'!D38</f>
        <v>S?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CONCATENATE("/home/ec2-user/galaxies/",'2012-10-04-GalaxyDetails'!A41)</f>
        <v>/home/ec2-user/galaxies/POGS_PS1only_PGC068072.fits</v>
      </c>
      <c r="C54" s="4">
        <f>'2012-10-04-GalaxyDetails'!B41</f>
        <v>2.9566666666666668E-2</v>
      </c>
      <c r="D54" t="str">
        <f>CONCATENATE('2012-10-04-GalaxyDetails'!C41,"c")</f>
        <v>PGC068072c</v>
      </c>
      <c r="E54" t="str">
        <f>'2012-10-04-GalaxyDetails'!D41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CONCATENATE("/home/ec2-user/galaxies/",'2012-10-11-GalaxyDetails'!A41)</f>
        <v>/home/ec2-user/galaxies/POGS_PS1SDSSu_PGC068072.fits</v>
      </c>
      <c r="C55" s="4">
        <f>'2012-10-11-GalaxyDetails'!B41</f>
        <v>2.9566666666666668E-2</v>
      </c>
      <c r="D55" t="str">
        <f>CONCATENATE('2012-10-11-GalaxyDetails'!C41,"d")</f>
        <v>PGC068072d</v>
      </c>
      <c r="E55" t="str">
        <f>'2012-10-11-GalaxyDetails'!D41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CONCATENATE("/home/ec2-user/galaxies/",'2012-10-04-GalaxyDetails'!A84)</f>
        <v>/home/ec2-user/galaxies/POGS_PS1only_PGC068357.fits</v>
      </c>
      <c r="C56" s="4">
        <f>'2012-10-04-GalaxyDetails'!B84</f>
        <v>2.9753333333333333E-2</v>
      </c>
      <c r="D56" t="str">
        <f>CONCATENATE('2012-10-04-GalaxyDetails'!C84,"c")</f>
        <v>PGC068357c</v>
      </c>
      <c r="E56" t="str">
        <f>'2012-10-04-GalaxyDetails'!D84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CONCATENATE("/home/ec2-user/galaxies/",'2012-10-11-GalaxyDetails'!A84)</f>
        <v>/home/ec2-user/galaxies/POGS_PS1SDSSu_PGC068357.fits</v>
      </c>
      <c r="C57" s="4">
        <f>'2012-10-11-GalaxyDetails'!B84</f>
        <v>2.9753333333333333E-2</v>
      </c>
      <c r="D57" t="str">
        <f>CONCATENATE('2012-10-11-GalaxyDetails'!C84,"d")</f>
        <v>PGC068357d</v>
      </c>
      <c r="E57" t="str">
        <f>'2012-10-11-GalaxyDetails'!D84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CONCATENATE("/home/ec2-user/galaxies/",'2012-10-04-GalaxyDetails'!A96)</f>
        <v>/home/ec2-user/galaxies/POGS_PS1only_IC1437.fits</v>
      </c>
      <c r="C58" s="4">
        <f>'2012-10-04-GalaxyDetails'!B96</f>
        <v>2.9806666666666665E-2</v>
      </c>
      <c r="D58" t="str">
        <f>CONCATENATE('2012-10-04-GalaxyDetails'!C96,"c")</f>
        <v>IC1437c</v>
      </c>
      <c r="E58" t="str">
        <f>'2012-10-04-GalaxyDetails'!D96</f>
        <v>S0-a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CONCATENATE("/home/ec2-user/galaxies/",'2012-10-11-GalaxyDetails'!A96)</f>
        <v>/home/ec2-user/galaxies/POGS_PS1SDSSu_IC1437.fits</v>
      </c>
      <c r="C59" s="4">
        <f>'2012-10-11-GalaxyDetails'!B96</f>
        <v>2.9806666666666665E-2</v>
      </c>
      <c r="D59" t="str">
        <f>CONCATENATE('2012-10-11-GalaxyDetails'!C96,"d")</f>
        <v>IC1437d</v>
      </c>
      <c r="E59" t="str">
        <f>'2012-10-11-GalaxyDetails'!D96</f>
        <v>S0-a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CONCATENATE("/home/ec2-user/galaxies/",'2012-10-04-GalaxyDetails'!A18)</f>
        <v>/home/ec2-user/galaxies/POGS_PS1only_NGC7189.fits</v>
      </c>
      <c r="C60" s="4">
        <f>'2012-10-04-GalaxyDetails'!B18</f>
        <v>3.0300000000000001E-2</v>
      </c>
      <c r="D60" t="str">
        <f>CONCATENATE('2012-10-04-GalaxyDetails'!C18,"c")</f>
        <v>NGC7189c</v>
      </c>
      <c r="E60" t="str">
        <f>'2012-10-04-GalaxyDetails'!D18</f>
        <v>SBb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CONCATENATE("/home/ec2-user/galaxies/",'2012-10-11-GalaxyDetails'!A18)</f>
        <v>/home/ec2-user/galaxies/POGS_PS1SDSSu_NGC7189.fits</v>
      </c>
      <c r="C61" s="4">
        <f>'2012-10-11-GalaxyDetails'!B18</f>
        <v>3.0300000000000001E-2</v>
      </c>
      <c r="D61" t="str">
        <f>CONCATENATE('2012-10-11-GalaxyDetails'!C18,"d")</f>
        <v>NGC7189d</v>
      </c>
      <c r="E61" t="str">
        <f>'2012-10-11-GalaxyDetails'!D18</f>
        <v>SBb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CONCATENATE("/home/ec2-user/galaxies/",'2012-10-04-GalaxyDetails'!A32)</f>
        <v>/home/ec2-user/galaxies/POGS_PS1only_PGC191337.fits</v>
      </c>
      <c r="C62" s="4">
        <f>'2012-10-04-GalaxyDetails'!B32</f>
        <v>3.1146666666666666E-2</v>
      </c>
      <c r="D62" t="str">
        <f>CONCATENATE('2012-10-04-GalaxyDetails'!C32,"c")</f>
        <v>PGC191337c</v>
      </c>
      <c r="E62" t="str">
        <f>'2012-10-04-GalaxyDetails'!D32</f>
        <v>S?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CONCATENATE("/home/ec2-user/galaxies/",'2012-10-11-GalaxyDetails'!A32)</f>
        <v>/home/ec2-user/galaxies/POGS_PS1SDSSu_PGC191337.fits</v>
      </c>
      <c r="C63" s="4">
        <f>'2012-10-11-GalaxyDetails'!B32</f>
        <v>3.1146666666666666E-2</v>
      </c>
      <c r="D63" t="str">
        <f>CONCATENATE('2012-10-11-GalaxyDetails'!C32,"d")</f>
        <v>PGC191337d</v>
      </c>
      <c r="E63" t="str">
        <f>'2012-10-11-GalaxyDetails'!D32</f>
        <v>S?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CONCATENATE("/home/ec2-user/galaxies/",'2012-10-04-GalaxyDetails'!A31)</f>
        <v>/home/ec2-user/galaxies/POGS_PS1only_PGC191315.fits</v>
      </c>
      <c r="C64" s="4">
        <f>'2012-10-04-GalaxyDetails'!B31</f>
        <v>3.1759999999999997E-2</v>
      </c>
      <c r="D64" t="str">
        <f>CONCATENATE('2012-10-04-GalaxyDetails'!C31,"c")</f>
        <v>PGC191315c</v>
      </c>
      <c r="E64" t="str">
        <f>'2012-10-04-GalaxyDetails'!D31</f>
        <v>S0-a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CONCATENATE("/home/ec2-user/galaxies/",'2012-10-11-GalaxyDetails'!A31)</f>
        <v>/home/ec2-user/galaxies/POGS_PS1SDSSu_PGC191315.fits</v>
      </c>
      <c r="C65" s="4">
        <f>'2012-10-11-GalaxyDetails'!B31</f>
        <v>3.1759999999999997E-2</v>
      </c>
      <c r="D65" t="str">
        <f>CONCATENATE('2012-10-11-GalaxyDetails'!C31,"d")</f>
        <v>PGC191315d</v>
      </c>
      <c r="E65" t="str">
        <f>'2012-10-11-GalaxyDetails'!D31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CONCATENATE("/home/ec2-user/galaxies/",'2012-10-04-GalaxyDetails'!A147)</f>
        <v>/home/ec2-user/galaxies/POGS_PS1only_PGC1235956.fits</v>
      </c>
      <c r="C66" s="4">
        <f>'2012-10-04-GalaxyDetails'!B147</f>
        <v>3.1896666666666663E-2</v>
      </c>
      <c r="D66" t="str">
        <f>CONCATENATE('2012-10-04-GalaxyDetails'!C147,"c")</f>
        <v>PGC1235956c</v>
      </c>
      <c r="E66" t="str">
        <f>'2012-10-04-GalaxyDetails'!D147</f>
        <v>Sb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CONCATENATE("/home/ec2-user/galaxies/",'2012-10-11-GalaxyDetails'!A147)</f>
        <v>/home/ec2-user/galaxies/POGS_PS1SDSSu_PGC1235956.fits</v>
      </c>
      <c r="C67" s="4">
        <f>'2012-10-11-GalaxyDetails'!B147</f>
        <v>3.1896666666666663E-2</v>
      </c>
      <c r="D67" t="str">
        <f>CONCATENATE('2012-10-11-GalaxyDetails'!C147,"d")</f>
        <v>PGC1235956d</v>
      </c>
      <c r="E67" t="str">
        <f>'2012-10-11-GalaxyDetails'!D147</f>
        <v>Sb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CONCATENATE("/home/ec2-user/galaxies/",'2012-10-04-GalaxyDetails'!A148)</f>
        <v>/home/ec2-user/galaxies/POGS_PS1only_UGC12000.fits</v>
      </c>
      <c r="C68" s="4">
        <f>'2012-10-04-GalaxyDetails'!B148</f>
        <v>3.2016666666666665E-2</v>
      </c>
      <c r="D68" t="str">
        <f>CONCATENATE('2012-10-04-GalaxyDetails'!C148,"c")</f>
        <v>UGC12000c</v>
      </c>
      <c r="E68" t="str">
        <f>'2012-10-04-GalaxyDetails'!D148</f>
        <v>Sc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CONCATENATE("/home/ec2-user/galaxies/",'2012-10-11-GalaxyDetails'!A148)</f>
        <v>/home/ec2-user/galaxies/POGS_PS1SDSSu_UGC12000.fits</v>
      </c>
      <c r="C69" s="4">
        <f>'2012-10-11-GalaxyDetails'!B148</f>
        <v>3.2016666666666665E-2</v>
      </c>
      <c r="D69" t="str">
        <f>CONCATENATE('2012-10-11-GalaxyDetails'!C148,"d")</f>
        <v>UGC12000d</v>
      </c>
      <c r="E69" t="str">
        <f>'2012-10-11-GalaxyDetails'!D148</f>
        <v>Sc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CONCATENATE("/home/ec2-user/galaxies/",'2012-10-04-GalaxyDetails'!A19)</f>
        <v>/home/ec2-user/galaxies/POGS_PS1only_IC1425.fits</v>
      </c>
      <c r="C70" s="4">
        <f>'2012-10-04-GalaxyDetails'!B19</f>
        <v>3.2176666666666666E-2</v>
      </c>
      <c r="D70" t="str">
        <f>CONCATENATE('2012-10-04-GalaxyDetails'!C19,"c")</f>
        <v>IC1425c</v>
      </c>
      <c r="E70" t="str">
        <f>'2012-10-04-GalaxyDetails'!D19</f>
        <v>E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CONCATENATE("/home/ec2-user/galaxies/",'2012-10-11-GalaxyDetails'!A19)</f>
        <v>/home/ec2-user/galaxies/POGS_PS1SDSSu_IC1425.fits</v>
      </c>
      <c r="C71" s="4">
        <f>'2012-10-11-GalaxyDetails'!B19</f>
        <v>3.2176666666666666E-2</v>
      </c>
      <c r="D71" t="str">
        <f>CONCATENATE('2012-10-11-GalaxyDetails'!C19,"d")</f>
        <v>IC1425d</v>
      </c>
      <c r="E71" t="str">
        <f>'2012-10-11-GalaxyDetails'!D19</f>
        <v>E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CONCATENATE("/home/ec2-user/galaxies/",'2012-10-04-GalaxyDetails'!A149)</f>
        <v>/home/ec2-user/galaxies/POGS_PS1only_PGC068677.fits</v>
      </c>
      <c r="C72" s="4">
        <f>'2012-10-04-GalaxyDetails'!B149</f>
        <v>3.2333333333333332E-2</v>
      </c>
      <c r="D72" t="str">
        <f>CONCATENATE('2012-10-04-GalaxyDetails'!C149,"c")</f>
        <v>PGC068677c</v>
      </c>
      <c r="E72" t="str">
        <f>'2012-10-04-GalaxyDetails'!D149</f>
        <v>Sb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CONCATENATE("/home/ec2-user/galaxies/",'2012-10-11-GalaxyDetails'!A149)</f>
        <v>/home/ec2-user/galaxies/POGS_PS1SDSSu_PGC068677.fits</v>
      </c>
      <c r="C73" s="4">
        <f>'2012-10-11-GalaxyDetails'!B149</f>
        <v>3.2333333333333332E-2</v>
      </c>
      <c r="D73" t="str">
        <f>CONCATENATE('2012-10-11-GalaxyDetails'!C149,"d")</f>
        <v>PGC068677d</v>
      </c>
      <c r="E73" t="str">
        <f>'2012-10-11-GalaxyDetails'!D149</f>
        <v>Sb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CONCATENATE("/home/ec2-user/galaxies/",'2012-10-04-GalaxyDetails'!A23)</f>
        <v>/home/ec2-user/galaxies/POGS_PS1only_PGC067969.fits</v>
      </c>
      <c r="C74" s="4">
        <f>'2012-10-04-GalaxyDetails'!B23</f>
        <v>3.2736666666666664E-2</v>
      </c>
      <c r="D74" t="str">
        <f>CONCATENATE('2012-10-04-GalaxyDetails'!C23,"c")</f>
        <v>PGC067969c</v>
      </c>
      <c r="E74" t="str">
        <f>'2012-10-04-GalaxyDetails'!D23</f>
        <v>Sbc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CONCATENATE("/home/ec2-user/galaxies/",'2012-10-11-GalaxyDetails'!A23)</f>
        <v>/home/ec2-user/galaxies/POGS_PS1SDSSu_PGC067969.fits</v>
      </c>
      <c r="C75" s="4">
        <f>'2012-10-11-GalaxyDetails'!B23</f>
        <v>3.2736666666666664E-2</v>
      </c>
      <c r="D75" t="str">
        <f>CONCATENATE('2012-10-11-GalaxyDetails'!C23,"d")</f>
        <v>PGC067969d</v>
      </c>
      <c r="E75" t="str">
        <f>'2012-10-11-GalaxyDetails'!D23</f>
        <v>Sbc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CONCATENATE("/home/ec2-user/galaxies/",'2012-10-04-GalaxyDetails'!A27)</f>
        <v>/home/ec2-user/galaxies/POGS_PS1only_PGC091726.fits</v>
      </c>
      <c r="C76" s="4">
        <f>'2012-10-04-GalaxyDetails'!B27</f>
        <v>3.2993333333333333E-2</v>
      </c>
      <c r="D76" t="str">
        <f>CONCATENATE('2012-10-04-GalaxyDetails'!C27,"c")</f>
        <v>PGC091726c</v>
      </c>
      <c r="E76" t="str">
        <f>'2012-10-04-GalaxyDetails'!D27</f>
        <v>Sc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CONCATENATE("/home/ec2-user/galaxies/",'2012-10-11-GalaxyDetails'!A27)</f>
        <v>/home/ec2-user/galaxies/POGS_PS1SDSSu_PGC091726.fits</v>
      </c>
      <c r="C77" s="4">
        <f>'2012-10-11-GalaxyDetails'!B27</f>
        <v>3.2993333333333333E-2</v>
      </c>
      <c r="D77" t="str">
        <f>CONCATENATE('2012-10-11-GalaxyDetails'!C27,"d")</f>
        <v>PGC091726d</v>
      </c>
      <c r="E77" t="str">
        <f>'2012-10-11-GalaxyDetails'!D27</f>
        <v>Sc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CONCATENATE("/home/ec2-user/galaxies/",'2012-10-04-GalaxyDetails'!A69)</f>
        <v>/home/ec2-user/galaxies/POGS_PS1only_PGC068251.fits</v>
      </c>
      <c r="C78" s="4">
        <f>'2012-10-04-GalaxyDetails'!B69</f>
        <v>3.3009999999999998E-2</v>
      </c>
      <c r="D78" t="str">
        <f>CONCATENATE('2012-10-04-GalaxyDetails'!C69,"c")</f>
        <v>PGC068251c</v>
      </c>
      <c r="E78" t="str">
        <f>'2012-10-04-GalaxyDetails'!D69</f>
        <v>Sa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CONCATENATE("/home/ec2-user/galaxies/",'2012-10-11-GalaxyDetails'!A69)</f>
        <v>/home/ec2-user/galaxies/POGS_PS1SDSSu_PGC068251.fits</v>
      </c>
      <c r="C79" s="4">
        <f>'2012-10-11-GalaxyDetails'!B69</f>
        <v>3.3009999999999998E-2</v>
      </c>
      <c r="D79" t="str">
        <f>CONCATENATE('2012-10-11-GalaxyDetails'!C69,"d")</f>
        <v>PGC068251d</v>
      </c>
      <c r="E79" t="str">
        <f>'2012-10-11-GalaxyDetails'!D69</f>
        <v>Sa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CONCATENATE("/home/ec2-user/galaxies/",'2012-10-04-GalaxyDetails'!A67)</f>
        <v>/home/ec2-user/galaxies/POGS_PS1only_PGC1225072.fits</v>
      </c>
      <c r="C80" s="4">
        <f>'2012-10-04-GalaxyDetails'!B67</f>
        <v>3.318666666666667E-2</v>
      </c>
      <c r="D80" t="str">
        <f>CONCATENATE('2012-10-04-GalaxyDetails'!C67,"c")</f>
        <v>PGC1225072c</v>
      </c>
      <c r="E80" t="str">
        <f>'2012-10-04-GalaxyDetails'!D67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CONCATENATE("/home/ec2-user/galaxies/",'2012-10-11-GalaxyDetails'!A67)</f>
        <v>/home/ec2-user/galaxies/POGS_PS1SDSSu_PGC1225072.fits</v>
      </c>
      <c r="C81" s="4">
        <f>'2012-10-11-GalaxyDetails'!B67</f>
        <v>3.318666666666667E-2</v>
      </c>
      <c r="D81" t="str">
        <f>CONCATENATE('2012-10-11-GalaxyDetails'!C67,"d")</f>
        <v>PGC1225072d</v>
      </c>
      <c r="E81" t="str">
        <f>'2012-10-11-GalaxyDetails'!D67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CONCATENATE("/home/ec2-user/galaxies/",'2012-10-04-GalaxyDetails'!A71)</f>
        <v>/home/ec2-user/galaxies/POGS_PS1only_PGC068258.fits</v>
      </c>
      <c r="C82" s="4">
        <f>'2012-10-04-GalaxyDetails'!B71</f>
        <v>3.3323333333333337E-2</v>
      </c>
      <c r="D82" t="str">
        <f>CONCATENATE('2012-10-04-GalaxyDetails'!C71,"c")</f>
        <v>PGC068258c</v>
      </c>
      <c r="E82" t="str">
        <f>'2012-10-04-GalaxyDetails'!D71</f>
        <v>SBbc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CONCATENATE("/home/ec2-user/galaxies/",'2012-10-11-GalaxyDetails'!A71)</f>
        <v>/home/ec2-user/galaxies/POGS_PS1SDSSu_PGC068258.fits</v>
      </c>
      <c r="C83" s="4">
        <f>'2012-10-11-GalaxyDetails'!B71</f>
        <v>3.3323333333333337E-2</v>
      </c>
      <c r="D83" t="str">
        <f>CONCATENATE('2012-10-11-GalaxyDetails'!C71,"d")</f>
        <v>PGC068258d</v>
      </c>
      <c r="E83" t="str">
        <f>'2012-10-11-GalaxyDetails'!D71</f>
        <v>SBbc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CONCATENATE("/home/ec2-user/galaxies/",'2012-10-04-GalaxyDetails'!A51)</f>
        <v>/home/ec2-user/galaxies/POGS_PS1only_PGC068167.fits</v>
      </c>
      <c r="C84" s="4">
        <f>'2012-10-04-GalaxyDetails'!B51</f>
        <v>3.3680000000000002E-2</v>
      </c>
      <c r="D84" t="str">
        <f>CONCATENATE('2012-10-04-GalaxyDetails'!C51,"c")</f>
        <v>PGC068167c</v>
      </c>
      <c r="E84" t="str">
        <f>'2012-10-04-GalaxyDetails'!D51</f>
        <v>Sbc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CONCATENATE("/home/ec2-user/galaxies/",'2012-10-11-GalaxyDetails'!A51)</f>
        <v>/home/ec2-user/galaxies/POGS_PS1SDSSu_PGC068167.fits</v>
      </c>
      <c r="C85" s="4">
        <f>'2012-10-11-GalaxyDetails'!B51</f>
        <v>3.3680000000000002E-2</v>
      </c>
      <c r="D85" t="str">
        <f>CONCATENATE('2012-10-11-GalaxyDetails'!C51,"d")</f>
        <v>PGC068167d</v>
      </c>
      <c r="E85" t="str">
        <f>'2012-10-11-GalaxyDetails'!D51</f>
        <v>Sbc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CONCATENATE("/home/ec2-user/galaxies/",'2012-10-04-GalaxyDetails'!A75)</f>
        <v>/home/ec2-user/galaxies/POGS_PS1only_PGC1134507.fits</v>
      </c>
      <c r="C86" s="4">
        <f>'2012-10-04-GalaxyDetails'!B75</f>
        <v>3.3936666666666664E-2</v>
      </c>
      <c r="D86" t="str">
        <f>CONCATENATE('2012-10-04-GalaxyDetails'!C75,"c")</f>
        <v>PGC1134507c</v>
      </c>
      <c r="E86" t="str">
        <f>'2012-10-04-GalaxyDetails'!D75</f>
        <v>S?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CONCATENATE("/home/ec2-user/galaxies/",'2012-10-11-GalaxyDetails'!A75)</f>
        <v>/home/ec2-user/galaxies/POGS_PS1SDSSu_PGC1134507.fits</v>
      </c>
      <c r="C87" s="4">
        <f>'2012-10-11-GalaxyDetails'!B75</f>
        <v>3.3936666666666664E-2</v>
      </c>
      <c r="D87" t="str">
        <f>CONCATENATE('2012-10-11-GalaxyDetails'!C75,"d")</f>
        <v>PGC1134507d</v>
      </c>
      <c r="E87" t="str">
        <f>'2012-10-11-GalaxyDetails'!D75</f>
        <v>S?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CONCATENATE("/home/ec2-user/galaxies/",'2012-10-04-GalaxyDetails'!A63)</f>
        <v>/home/ec2-user/galaxies/POGS_PS1only_PGC1128634.fits</v>
      </c>
      <c r="C88" s="4">
        <f>'2012-10-04-GalaxyDetails'!B63</f>
        <v>3.415E-2</v>
      </c>
      <c r="D88" t="str">
        <f>CONCATENATE('2012-10-04-GalaxyDetails'!C63,"c")</f>
        <v>PGC1128634c</v>
      </c>
      <c r="E88" t="str">
        <f>'2012-10-04-GalaxyDetails'!D63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CONCATENATE("/home/ec2-user/galaxies/",'2012-10-11-GalaxyDetails'!A63)</f>
        <v>/home/ec2-user/galaxies/POGS_PS1SDSSu_PGC1128634.fits</v>
      </c>
      <c r="C89" s="4">
        <f>'2012-10-11-GalaxyDetails'!B63</f>
        <v>3.415E-2</v>
      </c>
      <c r="D89" t="str">
        <f>CONCATENATE('2012-10-11-GalaxyDetails'!C63,"d")</f>
        <v>PGC1128634d</v>
      </c>
      <c r="E89" t="str">
        <f>'2012-10-11-GalaxyDetails'!D63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CONCATENATE("/home/ec2-user/galaxies/",'2012-10-04-GalaxyDetails'!A199)</f>
        <v>/home/ec2-user/galaxies/POGS_PS1only_PGC068869.fits</v>
      </c>
      <c r="C90" s="4">
        <f>'2012-10-04-GalaxyDetails'!B199</f>
        <v>3.434333333333333E-2</v>
      </c>
      <c r="D90" t="str">
        <f>CONCATENATE('2012-10-04-GalaxyDetails'!C199,"c")</f>
        <v>PGC068869c</v>
      </c>
      <c r="E90" t="str">
        <f>'2012-10-04-GalaxyDetails'!D199</f>
        <v>E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CONCATENATE("/home/ec2-user/galaxies/",'2012-10-11-GalaxyDetails'!A199)</f>
        <v>/home/ec2-user/galaxies/POGS_PS1SDSSu_PGC068869.fits</v>
      </c>
      <c r="C91" s="4">
        <f>'2012-10-11-GalaxyDetails'!B199</f>
        <v>3.434333333333333E-2</v>
      </c>
      <c r="D91" t="str">
        <f>CONCATENATE('2012-10-11-GalaxyDetails'!C199,"d")</f>
        <v>PGC068869d</v>
      </c>
      <c r="E91" t="str">
        <f>'2012-10-11-GalaxyDetails'!D199</f>
        <v>E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CONCATENATE("/home/ec2-user/galaxies/",'2012-10-04-GalaxyDetails'!A184)</f>
        <v>/home/ec2-user/galaxies/POGS_PS1only_PGC068840.fits</v>
      </c>
      <c r="C92" s="4">
        <f>'2012-10-04-GalaxyDetails'!B184</f>
        <v>3.4619999999999998E-2</v>
      </c>
      <c r="D92" t="str">
        <f>CONCATENATE('2012-10-04-GalaxyDetails'!C184,"c")</f>
        <v>PGC068840c</v>
      </c>
      <c r="E92" t="str">
        <f>'2012-10-04-GalaxyDetails'!D184</f>
        <v>S?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CONCATENATE("/home/ec2-user/galaxies/",'2012-10-11-GalaxyDetails'!A184)</f>
        <v>/home/ec2-user/galaxies/POGS_PS1SDSSu_PGC068840.fits</v>
      </c>
      <c r="C93" s="4">
        <f>'2012-10-11-GalaxyDetails'!B184</f>
        <v>3.4619999999999998E-2</v>
      </c>
      <c r="D93" t="str">
        <f>CONCATENATE('2012-10-11-GalaxyDetails'!C184,"d")</f>
        <v>PGC068840d</v>
      </c>
      <c r="E93" t="str">
        <f>'2012-10-11-GalaxyDetails'!D184</f>
        <v>S?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CONCATENATE("/home/ec2-user/galaxies/",'2012-10-04-GalaxyDetails'!A83)</f>
        <v>/home/ec2-user/galaxies/POGS_PS1only_PGC1142613.fits</v>
      </c>
      <c r="C94" s="4">
        <f>'2012-10-04-GalaxyDetails'!B83</f>
        <v>3.483E-2</v>
      </c>
      <c r="D94" t="str">
        <f>CONCATENATE('2012-10-04-GalaxyDetails'!C83,"c")</f>
        <v>PGC1142613c</v>
      </c>
      <c r="E94" t="str">
        <f>'2012-10-04-GalaxyDetails'!D83</f>
        <v>S?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CONCATENATE("/home/ec2-user/galaxies/",'2012-10-11-GalaxyDetails'!A83)</f>
        <v>/home/ec2-user/galaxies/POGS_PS1SDSSu_PGC1142613.fits</v>
      </c>
      <c r="C95" s="4">
        <f>'2012-10-11-GalaxyDetails'!B83</f>
        <v>3.483E-2</v>
      </c>
      <c r="D95" t="str">
        <f>CONCATENATE('2012-10-11-GalaxyDetails'!C83,"d")</f>
        <v>PGC1142613d</v>
      </c>
      <c r="E95" t="str">
        <f>'2012-10-11-GalaxyDetails'!D83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CONCATENATE("/home/ec2-user/galaxies/",'2012-10-04-GalaxyDetails'!A225)</f>
        <v>/home/ec2-user/galaxies/POGS_PS1only_PGC192440.fits</v>
      </c>
      <c r="C96" s="4">
        <f>'2012-10-04-GalaxyDetails'!B225</f>
        <v>3.5903333333333336E-2</v>
      </c>
      <c r="D96" t="str">
        <f>CONCATENATE('2012-10-04-GalaxyDetails'!C225,"c")</f>
        <v>PGC192440c</v>
      </c>
      <c r="E96" t="str">
        <f>'2012-10-04-GalaxyDetails'!D225</f>
        <v>S0-a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CONCATENATE("/home/ec2-user/galaxies/",'2012-10-11-GalaxyDetails'!A225)</f>
        <v>/home/ec2-user/galaxies/POGS_PS1SDSSu_PGC192440.fits</v>
      </c>
      <c r="C97" s="4">
        <f>'2012-10-11-GalaxyDetails'!B225</f>
        <v>3.5903333333333336E-2</v>
      </c>
      <c r="D97" t="str">
        <f>CONCATENATE('2012-10-11-GalaxyDetails'!C225,"d")</f>
        <v>PGC192440d</v>
      </c>
      <c r="E97" t="str">
        <f>'2012-10-11-GalaxyDetails'!D225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CONCATENATE("/home/ec2-user/galaxies/",'2012-10-04-GalaxyDetails'!A222)</f>
        <v>/home/ec2-user/galaxies/POGS_PS1only_PGC068963.fits</v>
      </c>
      <c r="C98" s="4">
        <f>'2012-10-04-GalaxyDetails'!B222</f>
        <v>3.6249999999999998E-2</v>
      </c>
      <c r="D98" t="str">
        <f>CONCATENATE('2012-10-04-GalaxyDetails'!C222,"c")</f>
        <v>PGC068963c</v>
      </c>
      <c r="E98" t="str">
        <f>'2012-10-04-GalaxyDetails'!D222</f>
        <v>SBa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CONCATENATE("/home/ec2-user/galaxies/",'2012-10-11-GalaxyDetails'!A222)</f>
        <v>/home/ec2-user/galaxies/POGS_PS1SDSSu_PGC068963.fits</v>
      </c>
      <c r="C99" s="4">
        <f>'2012-10-11-GalaxyDetails'!B222</f>
        <v>3.6249999999999998E-2</v>
      </c>
      <c r="D99" t="str">
        <f>CONCATENATE('2012-10-11-GalaxyDetails'!C222,"d")</f>
        <v>PGC068963d</v>
      </c>
      <c r="E99" t="str">
        <f>'2012-10-11-GalaxyDetails'!D222</f>
        <v>SBa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CONCATENATE("/home/ec2-user/galaxies/",'2012-10-04-GalaxyDetails'!A197)</f>
        <v>/home/ec2-user/galaxies/POGS_PS1only_PGC068864.fits</v>
      </c>
      <c r="C100" s="4">
        <f>'2012-10-04-GalaxyDetails'!B197</f>
        <v>3.6400000000000002E-2</v>
      </c>
      <c r="D100" t="str">
        <f>CONCATENATE('2012-10-04-GalaxyDetails'!C197,"c")</f>
        <v>PGC068864c</v>
      </c>
      <c r="E100" t="str">
        <f>'2012-10-04-GalaxyDetails'!D197</f>
        <v>S?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CONCATENATE("/home/ec2-user/galaxies/",'2012-10-11-GalaxyDetails'!A197)</f>
        <v>/home/ec2-user/galaxies/POGS_PS1SDSSu_PGC068864.fits</v>
      </c>
      <c r="C101" s="4">
        <f>'2012-10-11-GalaxyDetails'!B197</f>
        <v>3.6400000000000002E-2</v>
      </c>
      <c r="D101" t="str">
        <f>CONCATENATE('2012-10-11-GalaxyDetails'!C197,"d")</f>
        <v>PGC068864d</v>
      </c>
      <c r="E101" t="str">
        <f>'2012-10-11-GalaxyDetails'!D197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CONCATENATE("/home/ec2-user/galaxies/",'2012-10-04-GalaxyDetails'!A241)</f>
        <v>/home/ec2-user/galaxies/POGS_PS1only_PGC1186987.fits</v>
      </c>
      <c r="C102" s="4">
        <f>'2012-10-04-GalaxyDetails'!B241</f>
        <v>3.6749999999999998E-2</v>
      </c>
      <c r="D102" t="str">
        <f>CONCATENATE('2012-10-04-GalaxyDetails'!C241,"c")</f>
        <v>PGC1186987c</v>
      </c>
      <c r="E102" t="str">
        <f>'2012-10-04-GalaxyDetails'!D241</f>
        <v>S?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CONCATENATE("/home/ec2-user/galaxies/",'2012-10-11-GalaxyDetails'!A241)</f>
        <v>/home/ec2-user/galaxies/POGS_PS1SDSSu_PGC1186987.fits</v>
      </c>
      <c r="C103" s="4">
        <f>'2012-10-11-GalaxyDetails'!B241</f>
        <v>3.6749999999999998E-2</v>
      </c>
      <c r="D103" t="str">
        <f>CONCATENATE('2012-10-11-GalaxyDetails'!C241,"d")</f>
        <v>PGC1186987d</v>
      </c>
      <c r="E103" t="str">
        <f>'2012-10-11-GalaxyDetails'!D241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CONCATENATE("/home/ec2-user/galaxies/",'2012-10-04-GalaxyDetails'!A235)</f>
        <v>/home/ec2-user/galaxies/POGS_PS1only_PGC1182266.fits</v>
      </c>
      <c r="C104" s="4">
        <f>'2012-10-04-GalaxyDetails'!B235</f>
        <v>3.6966666666666669E-2</v>
      </c>
      <c r="D104" t="str">
        <f>CONCATENATE('2012-10-04-GalaxyDetails'!C235,"c")</f>
        <v>PGC1182266c</v>
      </c>
      <c r="E104" t="str">
        <f>'2012-10-04-GalaxyDetails'!D235</f>
        <v>E?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CONCATENATE("/home/ec2-user/galaxies/",'2012-10-11-GalaxyDetails'!A235)</f>
        <v>/home/ec2-user/galaxies/POGS_PS1SDSSu_PGC1182266.fits</v>
      </c>
      <c r="C105" s="4">
        <f>'2012-10-11-GalaxyDetails'!B235</f>
        <v>3.6966666666666669E-2</v>
      </c>
      <c r="D105" t="str">
        <f>CONCATENATE('2012-10-11-GalaxyDetails'!C235,"d")</f>
        <v>PGC1182266d</v>
      </c>
      <c r="E105" t="str">
        <f>'2012-10-11-GalaxyDetails'!D235</f>
        <v>E?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CONCATENATE("/home/ec2-user/galaxies/",'2012-10-04-GalaxyDetails'!A137)</f>
        <v>/home/ec2-user/galaxies/POGS_PS1only_PGC1125220.fits</v>
      </c>
      <c r="C106" s="4">
        <f>'2012-10-04-GalaxyDetails'!B137</f>
        <v>3.771E-2</v>
      </c>
      <c r="D106" t="str">
        <f>CONCATENATE('2012-10-04-GalaxyDetails'!C137,"c")</f>
        <v>PGC1125220c</v>
      </c>
      <c r="E106" t="str">
        <f>'2012-10-04-GalaxyDetails'!D137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CONCATENATE("/home/ec2-user/galaxies/",'2012-10-11-GalaxyDetails'!A137)</f>
        <v>/home/ec2-user/galaxies/POGS_PS1SDSSu_PGC1125220.fits</v>
      </c>
      <c r="C107" s="4">
        <f>'2012-10-11-GalaxyDetails'!B137</f>
        <v>3.771E-2</v>
      </c>
      <c r="D107" t="str">
        <f>CONCATENATE('2012-10-11-GalaxyDetails'!C137,"d")</f>
        <v>PGC1125220d</v>
      </c>
      <c r="E107" t="str">
        <f>'2012-10-11-GalaxyDetails'!D137</f>
        <v>S?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CONCATENATE("/home/ec2-user/galaxies/",'2012-10-04-GalaxyDetails'!A101)</f>
        <v>/home/ec2-user/galaxies/POGS_PS1only_UGC11970.fits</v>
      </c>
      <c r="C108" s="4">
        <f>'2012-10-04-GalaxyDetails'!B101</f>
        <v>3.8633333333333332E-2</v>
      </c>
      <c r="D108" t="str">
        <f>CONCATENATE('2012-10-04-GalaxyDetails'!C101,"c")</f>
        <v>UGC11970c</v>
      </c>
      <c r="E108" t="str">
        <f>'2012-10-04-GalaxyDetails'!D101</f>
        <v>SBb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CONCATENATE("/home/ec2-user/galaxies/",'2012-10-11-GalaxyDetails'!A101)</f>
        <v>/home/ec2-user/galaxies/POGS_PS1SDSSu_UGC11970.fits</v>
      </c>
      <c r="C109" s="4">
        <f>'2012-10-11-GalaxyDetails'!B101</f>
        <v>3.8633333333333332E-2</v>
      </c>
      <c r="D109" t="str">
        <f>CONCATENATE('2012-10-11-GalaxyDetails'!C101,"d")</f>
        <v>UGC11970d</v>
      </c>
      <c r="E109" t="str">
        <f>'2012-10-11-GalaxyDetails'!D101</f>
        <v>SBb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CONCATENATE("/home/ec2-user/galaxies/",'2012-10-04-GalaxyDetails'!A226)</f>
        <v>/home/ec2-user/galaxies/POGS_PS1only_PGC192446.fits</v>
      </c>
      <c r="C110" s="4">
        <f>'2012-10-04-GalaxyDetails'!B226</f>
        <v>3.8793333333333332E-2</v>
      </c>
      <c r="D110" t="str">
        <f>CONCATENATE('2012-10-04-GalaxyDetails'!C226,"c")</f>
        <v>PGC192446c</v>
      </c>
      <c r="E110" t="str">
        <f>'2012-10-04-GalaxyDetails'!D226</f>
        <v>E-SO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CONCATENATE("/home/ec2-user/galaxies/",'2012-10-11-GalaxyDetails'!A226)</f>
        <v>/home/ec2-user/galaxies/POGS_PS1SDSSu_PGC192446.fits</v>
      </c>
      <c r="C111" s="4">
        <f>'2012-10-11-GalaxyDetails'!B226</f>
        <v>3.8793333333333332E-2</v>
      </c>
      <c r="D111" t="str">
        <f>CONCATENATE('2012-10-11-GalaxyDetails'!C226,"d")</f>
        <v>PGC192446d</v>
      </c>
      <c r="E111" t="str">
        <f>'2012-10-11-GalaxyDetails'!D226</f>
        <v>E-SO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CONCATENATE("/home/ec2-user/galaxies/",'2012-10-04-GalaxyDetails'!A228)</f>
        <v>/home/ec2-user/galaxies/POGS_PS1only_PGC1085555.fits</v>
      </c>
      <c r="C112" s="4">
        <f>'2012-10-04-GalaxyDetails'!B228</f>
        <v>3.9083333333333331E-2</v>
      </c>
      <c r="D112" t="str">
        <f>CONCATENATE('2012-10-04-GalaxyDetails'!C228,"c")</f>
        <v>PGC1085555c</v>
      </c>
      <c r="E112" t="str">
        <f>'2012-10-04-GalaxyDetails'!D228</f>
        <v>S?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CONCATENATE("/home/ec2-user/galaxies/",'2012-10-11-GalaxyDetails'!A228)</f>
        <v>/home/ec2-user/galaxies/POGS_PS1SDSSu_PGC1085555.fits</v>
      </c>
      <c r="C113" s="4">
        <f>'2012-10-11-GalaxyDetails'!B228</f>
        <v>3.9083333333333331E-2</v>
      </c>
      <c r="D113" t="str">
        <f>CONCATENATE('2012-10-11-GalaxyDetails'!C228,"d")</f>
        <v>PGC1085555d</v>
      </c>
      <c r="E113" t="str">
        <f>'2012-10-11-GalaxyDetails'!D228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CONCATENATE("/home/ec2-user/galaxies/",'2012-10-04-GalaxyDetails'!A146)</f>
        <v>/home/ec2-user/galaxies/POGS_PS1only_PGC1241148.fits</v>
      </c>
      <c r="C114" s="4">
        <f>'2012-10-04-GalaxyDetails'!B146</f>
        <v>3.9399999999999998E-2</v>
      </c>
      <c r="D114" t="str">
        <f>CONCATENATE('2012-10-04-GalaxyDetails'!C146,"c")</f>
        <v>PGC1241148c</v>
      </c>
      <c r="E114" t="str">
        <f>'2012-10-04-GalaxyDetails'!D146</f>
        <v>Sb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CONCATENATE("/home/ec2-user/galaxies/",'2012-10-11-GalaxyDetails'!A146)</f>
        <v>/home/ec2-user/galaxies/POGS_PS1SDSSu_PGC1241148.fits</v>
      </c>
      <c r="C115" s="4">
        <f>'2012-10-11-GalaxyDetails'!B146</f>
        <v>3.9399999999999998E-2</v>
      </c>
      <c r="D115" t="str">
        <f>CONCATENATE('2012-10-11-GalaxyDetails'!C146,"d")</f>
        <v>PGC1241148d</v>
      </c>
      <c r="E115" t="str">
        <f>'2012-10-11-GalaxyDetails'!D146</f>
        <v>Sb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CONCATENATE("/home/ec2-user/galaxies/",'2012-10-04-GalaxyDetails'!A209)</f>
        <v>/home/ec2-user/galaxies/POGS_PS1only_PGC068901.fits</v>
      </c>
      <c r="C116" s="4">
        <f>'2012-10-04-GalaxyDetails'!B209</f>
        <v>4.0696666666666666E-2</v>
      </c>
      <c r="D116" t="str">
        <f>CONCATENATE('2012-10-04-GalaxyDetails'!C209,"c")</f>
        <v>PGC068901c</v>
      </c>
      <c r="E116" t="str">
        <f>'2012-10-04-GalaxyDetails'!D209</f>
        <v>S?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CONCATENATE("/home/ec2-user/galaxies/",'2012-10-11-GalaxyDetails'!A209)</f>
        <v>/home/ec2-user/galaxies/POGS_PS1SDSSu_PGC068901.fits</v>
      </c>
      <c r="C117" s="4">
        <f>'2012-10-11-GalaxyDetails'!B209</f>
        <v>4.0696666666666666E-2</v>
      </c>
      <c r="D117" t="str">
        <f>CONCATENATE('2012-10-11-GalaxyDetails'!C209,"d")</f>
        <v>PGC068901d</v>
      </c>
      <c r="E117" t="str">
        <f>'2012-10-11-GalaxyDetails'!D209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CONCATENATE("/home/ec2-user/galaxies/",'2012-10-04-GalaxyDetails'!A37)</f>
        <v>/home/ec2-user/galaxies/POGS_PS1only_UGC11907.fits</v>
      </c>
      <c r="C118" s="4">
        <f>'2012-10-04-GalaxyDetails'!B37</f>
        <v>4.0723333333333334E-2</v>
      </c>
      <c r="D118" t="str">
        <f>CONCATENATE('2012-10-04-GalaxyDetails'!C37,"c")</f>
        <v>UGC11907c</v>
      </c>
      <c r="E118" t="str">
        <f>'2012-10-04-GalaxyDetails'!D37</f>
        <v>S0-a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CONCATENATE("/home/ec2-user/galaxies/",'2012-10-11-GalaxyDetails'!A37)</f>
        <v>/home/ec2-user/galaxies/POGS_PS1SDSSu_UGC11907.fits</v>
      </c>
      <c r="C119" s="4">
        <f>'2012-10-11-GalaxyDetails'!B37</f>
        <v>4.0723333333333334E-2</v>
      </c>
      <c r="D119" t="str">
        <f>CONCATENATE('2012-10-11-GalaxyDetails'!C37,"d")</f>
        <v>UGC11907d</v>
      </c>
      <c r="E119" t="str">
        <f>'2012-10-11-GalaxyDetails'!D37</f>
        <v>S0-a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CONCATENATE("/home/ec2-user/galaxies/",'2012-10-04-GalaxyDetails'!A26)</f>
        <v>/home/ec2-user/galaxies/POGS_PS1only_IC1428.fits</v>
      </c>
      <c r="C120" s="4">
        <f>'2012-10-04-GalaxyDetails'!B26</f>
        <v>4.098333333333333E-2</v>
      </c>
      <c r="D120" t="str">
        <f>CONCATENATE('2012-10-04-GalaxyDetails'!C26,"c")</f>
        <v>IC1428c</v>
      </c>
      <c r="E120" t="str">
        <f>'2012-10-04-GalaxyDetails'!D26</f>
        <v>S?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CONCATENATE("/home/ec2-user/galaxies/",'2012-10-11-GalaxyDetails'!A26)</f>
        <v>/home/ec2-user/galaxies/POGS_PS1SDSSu_IC1428.fits</v>
      </c>
      <c r="C121" s="4">
        <f>'2012-10-11-GalaxyDetails'!B26</f>
        <v>4.098333333333333E-2</v>
      </c>
      <c r="D121" t="str">
        <f>CONCATENATE('2012-10-11-GalaxyDetails'!C26,"d")</f>
        <v>IC1428d</v>
      </c>
      <c r="E121" t="str">
        <f>'2012-10-11-GalaxyDetails'!D26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CONCATENATE("/home/ec2-user/galaxies/",'2012-10-04-GalaxyDetails'!A175)</f>
        <v>/home/ec2-user/galaxies/POGS_PS1only_PGC1101543.fits</v>
      </c>
      <c r="C122" s="4">
        <f>'2012-10-04-GalaxyDetails'!B175</f>
        <v>4.1006666666666663E-2</v>
      </c>
      <c r="D122" t="str">
        <f>CONCATENATE('2012-10-04-GalaxyDetails'!C175,"c")</f>
        <v>PGC1101543c</v>
      </c>
      <c r="E122" t="str">
        <f>'2012-10-04-GalaxyDetails'!D175</f>
        <v>E?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CONCATENATE("/home/ec2-user/galaxies/",'2012-10-11-GalaxyDetails'!A175)</f>
        <v>/home/ec2-user/galaxies/POGS_PS1SDSSu_PGC1101543.fits</v>
      </c>
      <c r="C123" s="4">
        <f>'2012-10-11-GalaxyDetails'!B175</f>
        <v>4.1006666666666663E-2</v>
      </c>
      <c r="D123" t="str">
        <f>CONCATENATE('2012-10-11-GalaxyDetails'!C175,"d")</f>
        <v>PGC1101543d</v>
      </c>
      <c r="E123" t="str">
        <f>'2012-10-11-GalaxyDetails'!D175</f>
        <v>E?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CONCATENATE("/home/ec2-user/galaxies/",'2012-10-04-GalaxyDetails'!A28)</f>
        <v>/home/ec2-user/galaxies/POGS_PS1only_PGC067998.fits</v>
      </c>
      <c r="C124" s="4">
        <f>'2012-10-04-GalaxyDetails'!B28</f>
        <v>4.1050000000000003E-2</v>
      </c>
      <c r="D124" t="str">
        <f>CONCATENATE('2012-10-04-GalaxyDetails'!C28,"c")</f>
        <v>PGC067998c</v>
      </c>
      <c r="E124" t="str">
        <f>'2012-10-04-GalaxyDetails'!D28</f>
        <v>S?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CONCATENATE("/home/ec2-user/galaxies/",'2012-10-11-GalaxyDetails'!A28)</f>
        <v>/home/ec2-user/galaxies/POGS_PS1SDSSu_PGC067998.fits</v>
      </c>
      <c r="C125" s="4">
        <f>'2012-10-11-GalaxyDetails'!B28</f>
        <v>4.1050000000000003E-2</v>
      </c>
      <c r="D125" t="str">
        <f>CONCATENATE('2012-10-11-GalaxyDetails'!C28,"d")</f>
        <v>PGC067998d</v>
      </c>
      <c r="E125" t="str">
        <f>'2012-10-11-GalaxyDetails'!D28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CONCATENATE("/home/ec2-user/galaxies/",'2012-10-04-GalaxyDetails'!A59)</f>
        <v>/home/ec2-user/galaxies/POGS_PS1only_NGC7222.fits</v>
      </c>
      <c r="C126" s="4">
        <f>'2012-10-04-GalaxyDetails'!B59</f>
        <v>4.1309999999999999E-2</v>
      </c>
      <c r="D126" t="str">
        <f>CONCATENATE('2012-10-04-GalaxyDetails'!C59,"c")</f>
        <v>NGC7222c</v>
      </c>
      <c r="E126" t="str">
        <f>'2012-10-04-GalaxyDetails'!D59</f>
        <v>SBab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CONCATENATE("/home/ec2-user/galaxies/",'2012-10-11-GalaxyDetails'!A59)</f>
        <v>/home/ec2-user/galaxies/POGS_PS1SDSSu_NGC7222.fits</v>
      </c>
      <c r="C127" s="4">
        <f>'2012-10-11-GalaxyDetails'!B59</f>
        <v>4.1309999999999999E-2</v>
      </c>
      <c r="D127" t="str">
        <f>CONCATENATE('2012-10-11-GalaxyDetails'!C59,"d")</f>
        <v>NGC7222d</v>
      </c>
      <c r="E127" t="str">
        <f>'2012-10-11-GalaxyDetails'!D59</f>
        <v>SBab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CONCATENATE("/home/ec2-user/galaxies/",'2012-10-04-GalaxyDetails'!A135)</f>
        <v>/home/ec2-user/galaxies/POGS_PS1only_PGC1098852.fits</v>
      </c>
      <c r="C128" s="4">
        <f>'2012-10-04-GalaxyDetails'!B135</f>
        <v>4.2130000000000001E-2</v>
      </c>
      <c r="D128" t="str">
        <f>CONCATENATE('2012-10-04-GalaxyDetails'!C135,"c")</f>
        <v>PGC1098852c</v>
      </c>
      <c r="E128" t="str">
        <f>'2012-10-04-GalaxyDetails'!D135</f>
        <v>Sab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CONCATENATE("/home/ec2-user/galaxies/",'2012-10-11-GalaxyDetails'!A135)</f>
        <v>/home/ec2-user/galaxies/POGS_PS1SDSSu_PGC1098852.fits</v>
      </c>
      <c r="C129" s="4">
        <f>'2012-10-11-GalaxyDetails'!B135</f>
        <v>4.2130000000000001E-2</v>
      </c>
      <c r="D129" t="str">
        <f>CONCATENATE('2012-10-11-GalaxyDetails'!C135,"d")</f>
        <v>PGC1098852d</v>
      </c>
      <c r="E129" t="str">
        <f>'2012-10-11-GalaxyDetails'!D135</f>
        <v>Sab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CONCATENATE("/home/ec2-user/galaxies/",'2012-10-04-GalaxyDetails'!A25)</f>
        <v>/home/ec2-user/galaxies/POGS_PS1only_PGC067982.fits</v>
      </c>
      <c r="C130" s="4">
        <f>'2012-10-04-GalaxyDetails'!B25</f>
        <v>4.2496666666666669E-2</v>
      </c>
      <c r="D130" t="str">
        <f>CONCATENATE('2012-10-04-GalaxyDetails'!C25,"c")</f>
        <v>PGC067982c</v>
      </c>
      <c r="E130" t="str">
        <f>'2012-10-04-GalaxyDetails'!D25</f>
        <v>S0-a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CONCATENATE("/home/ec2-user/galaxies/",'2012-10-11-GalaxyDetails'!A25)</f>
        <v>/home/ec2-user/galaxies/POGS_PS1SDSSu_PGC067982.fits</v>
      </c>
      <c r="C131" s="4">
        <f>'2012-10-11-GalaxyDetails'!B25</f>
        <v>4.2496666666666669E-2</v>
      </c>
      <c r="D131" t="str">
        <f>CONCATENATE('2012-10-11-GalaxyDetails'!C25,"d")</f>
        <v>PGC067982d</v>
      </c>
      <c r="E131" t="str">
        <f>'2012-10-11-GalaxyDetails'!D25</f>
        <v>S0-a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CONCATENATE("/home/ec2-user/galaxies/",'2012-10-04-GalaxyDetails'!A81)</f>
        <v>/home/ec2-user/galaxies/POGS_PS1only_PGC1173010.fits</v>
      </c>
      <c r="C132" s="4">
        <f>'2012-10-04-GalaxyDetails'!B81</f>
        <v>4.2913333333333331E-2</v>
      </c>
      <c r="D132" t="str">
        <f>CONCATENATE('2012-10-04-GalaxyDetails'!C81,"c")</f>
        <v>PGC1173010c</v>
      </c>
      <c r="E132" t="str">
        <f>'2012-10-04-GalaxyDetails'!D81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CONCATENATE("/home/ec2-user/galaxies/",'2012-10-11-GalaxyDetails'!A81)</f>
        <v>/home/ec2-user/galaxies/POGS_PS1SDSSu_PGC1173010.fits</v>
      </c>
      <c r="C133" s="4">
        <f>'2012-10-11-GalaxyDetails'!B81</f>
        <v>4.2913333333333331E-2</v>
      </c>
      <c r="D133" t="str">
        <f>CONCATENATE('2012-10-11-GalaxyDetails'!C81,"d")</f>
        <v>PGC1173010d</v>
      </c>
      <c r="E133" t="str">
        <f>'2012-10-11-GalaxyDetails'!D81</f>
        <v>S?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CONCATENATE("/home/ec2-user/galaxies/",'2012-10-04-GalaxyDetails'!A89)</f>
        <v>/home/ec2-user/galaxies/POGS_PS1only_PGC1175917.fits</v>
      </c>
      <c r="C134" s="4">
        <f>'2012-10-04-GalaxyDetails'!B89</f>
        <v>4.4123333333333334E-2</v>
      </c>
      <c r="D134" t="str">
        <f>CONCATENATE('2012-10-04-GalaxyDetails'!C89,"c")</f>
        <v>PGC1175917c</v>
      </c>
      <c r="E134" t="str">
        <f>'2012-10-04-GalaxyDetails'!D89</f>
        <v>S?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CONCATENATE("/home/ec2-user/galaxies/",'2012-10-11-GalaxyDetails'!A89)</f>
        <v>/home/ec2-user/galaxies/POGS_PS1SDSSu_PGC1175917.fits</v>
      </c>
      <c r="C135" s="4">
        <f>'2012-10-11-GalaxyDetails'!B89</f>
        <v>4.4123333333333334E-2</v>
      </c>
      <c r="D135" t="str">
        <f>CONCATENATE('2012-10-11-GalaxyDetails'!C89,"d")</f>
        <v>PGC1175917d</v>
      </c>
      <c r="E135" t="str">
        <f>'2012-10-11-GalaxyDetails'!D89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CONCATENATE("/home/ec2-user/galaxies/",'2012-10-04-GalaxyDetails'!A93)</f>
        <v>/home/ec2-user/galaxies/POGS_PS1only_PGC1156435.fits</v>
      </c>
      <c r="C136" s="4">
        <f>'2012-10-04-GalaxyDetails'!B93</f>
        <v>4.5326666666666668E-2</v>
      </c>
      <c r="D136" t="str">
        <f>CONCATENATE('2012-10-04-GalaxyDetails'!C93,"c")</f>
        <v>PGC1156435c</v>
      </c>
      <c r="E136" t="str">
        <f>'2012-10-04-GalaxyDetails'!D93</f>
        <v>S0-a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CONCATENATE("/home/ec2-user/galaxies/",'2012-10-11-GalaxyDetails'!A93)</f>
        <v>/home/ec2-user/galaxies/POGS_PS1SDSSu_PGC1156435.fits</v>
      </c>
      <c r="C137" s="4">
        <f>'2012-10-11-GalaxyDetails'!B93</f>
        <v>4.5326666666666668E-2</v>
      </c>
      <c r="D137" t="str">
        <f>CONCATENATE('2012-10-11-GalaxyDetails'!C93,"d")</f>
        <v>PGC1156435d</v>
      </c>
      <c r="E137" t="str">
        <f>'2012-10-11-GalaxyDetails'!D93</f>
        <v>S0-a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CONCATENATE("/home/ec2-user/galaxies/",'2012-10-04-GalaxyDetails'!A57)</f>
        <v>/home/ec2-user/galaxies/POGS_PS1only_PGC068206.fits</v>
      </c>
      <c r="C138" s="4">
        <f>'2012-10-04-GalaxyDetails'!B57</f>
        <v>4.553666666666667E-2</v>
      </c>
      <c r="D138" t="str">
        <f>CONCATENATE('2012-10-04-GalaxyDetails'!C57,"c")</f>
        <v>PGC068206c</v>
      </c>
      <c r="E138" t="str">
        <f>'2012-10-04-GalaxyDetails'!D57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CONCATENATE("/home/ec2-user/galaxies/",'2012-10-11-GalaxyDetails'!A57)</f>
        <v>/home/ec2-user/galaxies/POGS_PS1SDSSu_PGC068206.fits</v>
      </c>
      <c r="C139" s="4">
        <f>'2012-10-11-GalaxyDetails'!B57</f>
        <v>4.553666666666667E-2</v>
      </c>
      <c r="D139" t="str">
        <f>CONCATENATE('2012-10-11-GalaxyDetails'!C57,"d")</f>
        <v>PGC068206d</v>
      </c>
      <c r="E139" t="str">
        <f>'2012-10-11-GalaxyDetails'!D57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CONCATENATE("/home/ec2-user/galaxies/",'2012-10-04-GalaxyDetails'!A68)</f>
        <v>/home/ec2-user/galaxies/POGS_PS1only_PGC1139795.fits</v>
      </c>
      <c r="C140" s="4">
        <f>'2012-10-04-GalaxyDetails'!B68</f>
        <v>4.6803333333333336E-2</v>
      </c>
      <c r="D140" t="str">
        <f>CONCATENATE('2012-10-04-GalaxyDetails'!C68,"c")</f>
        <v>PGC1139795c</v>
      </c>
      <c r="E140" t="str">
        <f>'2012-10-04-GalaxyDetails'!D68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CONCATENATE("/home/ec2-user/galaxies/",'2012-10-11-GalaxyDetails'!A68)</f>
        <v>/home/ec2-user/galaxies/POGS_PS1SDSSu_PGC1139795.fits</v>
      </c>
      <c r="C141" s="4">
        <f>'2012-10-11-GalaxyDetails'!B68</f>
        <v>4.6803333333333336E-2</v>
      </c>
      <c r="D141" t="str">
        <f>CONCATENATE('2012-10-11-GalaxyDetails'!C68,"d")</f>
        <v>PGC1139795d</v>
      </c>
      <c r="E141" t="str">
        <f>'2012-10-11-GalaxyDetails'!D68</f>
        <v>S?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CONCATENATE("/home/ec2-user/galaxies/",'2012-10-04-GalaxyDetails'!A95)</f>
        <v>/home/ec2-user/galaxies/POGS_PS1only_PGC1126253.fits</v>
      </c>
      <c r="C142" s="4">
        <f>'2012-10-04-GalaxyDetails'!B95</f>
        <v>4.7350000000000003E-2</v>
      </c>
      <c r="D142" t="str">
        <f>CONCATENATE('2012-10-04-GalaxyDetails'!C95,"c")</f>
        <v>PGC1126253c</v>
      </c>
      <c r="E142" t="str">
        <f>'2012-10-04-GalaxyDetails'!D95</f>
        <v>Sab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CONCATENATE("/home/ec2-user/galaxies/",'2012-10-11-GalaxyDetails'!A95)</f>
        <v>/home/ec2-user/galaxies/POGS_PS1SDSSu_PGC1126253.fits</v>
      </c>
      <c r="C143" s="4">
        <f>'2012-10-11-GalaxyDetails'!B95</f>
        <v>4.7350000000000003E-2</v>
      </c>
      <c r="D143" t="str">
        <f>CONCATENATE('2012-10-11-GalaxyDetails'!C95,"d")</f>
        <v>PGC1126253d</v>
      </c>
      <c r="E143" t="str">
        <f>'2012-10-11-GalaxyDetails'!D95</f>
        <v>Sab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CONCATENATE("/home/ec2-user/galaxies/",'2012-10-04-GalaxyDetails'!A94)</f>
        <v>/home/ec2-user/galaxies/POGS_PS1only_PGC1099189.fits</v>
      </c>
      <c r="C144" s="4">
        <f>'2012-10-04-GalaxyDetails'!B94</f>
        <v>4.7986666666666664E-2</v>
      </c>
      <c r="D144" t="str">
        <f>CONCATENATE('2012-10-04-GalaxyDetails'!C94,"c")</f>
        <v>PGC1099189c</v>
      </c>
      <c r="E144" t="str">
        <f>'2012-10-04-GalaxyDetails'!D94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CONCATENATE("/home/ec2-user/galaxies/",'2012-10-11-GalaxyDetails'!A94)</f>
        <v>/home/ec2-user/galaxies/POGS_PS1SDSSu_PGC1099189.fits</v>
      </c>
      <c r="C145" s="4">
        <f>'2012-10-11-GalaxyDetails'!B94</f>
        <v>4.7986666666666664E-2</v>
      </c>
      <c r="D145" t="str">
        <f>CONCATENATE('2012-10-11-GalaxyDetails'!C94,"d")</f>
        <v>PGC1099189d</v>
      </c>
      <c r="E145" t="str">
        <f>'2012-10-11-GalaxyDetails'!D94</f>
        <v>S?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CONCATENATE("/home/ec2-user/galaxies/",'2012-10-04-GalaxyDetails'!A36)</f>
        <v>/home/ec2-user/galaxies/POGS_PS1only_PGC068032.fits</v>
      </c>
      <c r="C146" s="4">
        <f>'2012-10-04-GalaxyDetails'!B36</f>
        <v>4.8529999999999997E-2</v>
      </c>
      <c r="D146" t="str">
        <f>CONCATENATE('2012-10-04-GalaxyDetails'!C36,"c")</f>
        <v>PGC068032c</v>
      </c>
      <c r="E146" t="str">
        <f>'2012-10-04-GalaxyDetails'!D36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CONCATENATE("/home/ec2-user/galaxies/",'2012-10-11-GalaxyDetails'!A36)</f>
        <v>/home/ec2-user/galaxies/POGS_PS1SDSSu_PGC068032.fits</v>
      </c>
      <c r="C147" s="4">
        <f>'2012-10-11-GalaxyDetails'!B36</f>
        <v>4.8529999999999997E-2</v>
      </c>
      <c r="D147" t="str">
        <f>CONCATENATE('2012-10-11-GalaxyDetails'!C36,"d")</f>
        <v>PGC068032d</v>
      </c>
      <c r="E147" t="str">
        <f>'2012-10-11-GalaxyDetails'!D36</f>
        <v>E?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CONCATENATE("/home/ec2-user/galaxies/",'2012-10-04-GalaxyDetails'!A91)</f>
        <v>/home/ec2-user/galaxies/POGS_PS1only_PGC1113662.fits</v>
      </c>
      <c r="C148" s="4">
        <f>'2012-10-04-GalaxyDetails'!B91</f>
        <v>4.8619999999999997E-2</v>
      </c>
      <c r="D148" t="str">
        <f>CONCATENATE('2012-10-04-GalaxyDetails'!C91,"c")</f>
        <v>PGC1113662c</v>
      </c>
      <c r="E148" t="str">
        <f>'2012-10-04-GalaxyDetails'!D91</f>
        <v>Sab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CONCATENATE("/home/ec2-user/galaxies/",'2012-10-11-GalaxyDetails'!A91)</f>
        <v>/home/ec2-user/galaxies/POGS_PS1SDSSu_PGC1113662.fits</v>
      </c>
      <c r="C149" s="4">
        <f>'2012-10-11-GalaxyDetails'!B91</f>
        <v>4.8619999999999997E-2</v>
      </c>
      <c r="D149" t="str">
        <f>CONCATENATE('2012-10-11-GalaxyDetails'!C91,"d")</f>
        <v>PGC1113662d</v>
      </c>
      <c r="E149" t="str">
        <f>'2012-10-11-GalaxyDetails'!D91</f>
        <v>Sab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CONCATENATE("/home/ec2-user/galaxies/",'2012-10-04-GalaxyDetails'!A243)</f>
        <v>/home/ec2-user/galaxies/POGS_PS1only_2MASXJ22314979+0026495.fits</v>
      </c>
      <c r="C150" s="4">
        <f>'2012-10-04-GalaxyDetails'!B243</f>
        <v>4.8800000000000003E-2</v>
      </c>
      <c r="D150" t="str">
        <f>CONCATENATE('2012-10-04-GalaxyDetails'!C243,"c")</f>
        <v>2MASXJ22314979+0026495c</v>
      </c>
      <c r="E150" t="str">
        <f>'2012-10-04-GalaxyDetails'!D243</f>
        <v>S?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CONCATENATE("/home/ec2-user/galaxies/",'2012-10-11-GalaxyDetails'!A243)</f>
        <v>/home/ec2-user/galaxies/POGS_PS1SDSSu_2MASXJ22314979+0026495.fits</v>
      </c>
      <c r="C151" s="4">
        <f>'2012-10-11-GalaxyDetails'!B243</f>
        <v>4.8800000000000003E-2</v>
      </c>
      <c r="D151" t="str">
        <f>CONCATENATE('2012-10-11-GalaxyDetails'!C243,"d")</f>
        <v>2MASXJ22314979+0026495d</v>
      </c>
      <c r="E151" t="str">
        <f>'2012-10-11-GalaxyDetails'!D243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CONCATENATE("/home/ec2-user/galaxies/",'2012-10-04-GalaxyDetails'!A58)</f>
        <v>/home/ec2-user/galaxies/POGS_PS1only_PGC1091774.fits</v>
      </c>
      <c r="C152" s="4">
        <f>'2012-10-04-GalaxyDetails'!B58</f>
        <v>4.8953333333333335E-2</v>
      </c>
      <c r="D152" t="str">
        <f>CONCATENATE('2012-10-04-GalaxyDetails'!C58,"c")</f>
        <v>PGC1091774c</v>
      </c>
      <c r="E152" t="str">
        <f>'2012-10-04-GalaxyDetails'!D58</f>
        <v>E?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CONCATENATE("/home/ec2-user/galaxies/",'2012-10-11-GalaxyDetails'!A58)</f>
        <v>/home/ec2-user/galaxies/POGS_PS1SDSSu_PGC1091774.fits</v>
      </c>
      <c r="C153" s="4">
        <f>'2012-10-11-GalaxyDetails'!B58</f>
        <v>4.8953333333333335E-2</v>
      </c>
      <c r="D153" t="str">
        <f>CONCATENATE('2012-10-11-GalaxyDetails'!C58,"d")</f>
        <v>PGC1091774d</v>
      </c>
      <c r="E153" t="str">
        <f>'2012-10-11-GalaxyDetails'!D58</f>
        <v>E?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CONCATENATE("/home/ec2-user/galaxies/",'2012-10-04-GalaxyDetails'!A5)</f>
        <v>/home/ec2-user/galaxies/POGS_PS1only_PGC191062.fits</v>
      </c>
      <c r="C154" s="4">
        <f>'2012-10-04-GalaxyDetails'!B5</f>
        <v>4.9283333333333332E-2</v>
      </c>
      <c r="D154" t="str">
        <f>CONCATENATE('2012-10-04-GalaxyDetails'!C5,"c")</f>
        <v>PGC191062c</v>
      </c>
      <c r="E154" t="str">
        <f>'2012-10-04-GalaxyDetails'!D5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CONCATENATE("/home/ec2-user/galaxies/",'2012-10-11-GalaxyDetails'!A5)</f>
        <v>/home/ec2-user/galaxies/POGS_PS1SDSSu_PGC191062.fits</v>
      </c>
      <c r="C155" s="4">
        <f>'2012-10-11-GalaxyDetails'!B5</f>
        <v>4.9283333333333332E-2</v>
      </c>
      <c r="D155" t="str">
        <f>CONCATENATE('2012-10-11-GalaxyDetails'!C5,"d")</f>
        <v>PGC191062d</v>
      </c>
      <c r="E155" t="str">
        <f>'2012-10-11-GalaxyDetails'!D5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CONCATENATE("/home/ec2-user/galaxies/",'2012-10-04-GalaxyDetails'!A16)</f>
        <v>/home/ec2-user/galaxies/POGS_PS1only_PGC1092847.fits</v>
      </c>
      <c r="C156" s="4">
        <f>'2012-10-04-GalaxyDetails'!B16</f>
        <v>4.932333333333333E-2</v>
      </c>
      <c r="D156" t="str">
        <f>CONCATENATE('2012-10-04-GalaxyDetails'!C16,"c")</f>
        <v>PGC1092847c</v>
      </c>
      <c r="E156" t="str">
        <f>'2012-10-04-GalaxyDetails'!D16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CONCATENATE("/home/ec2-user/galaxies/",'2012-10-11-GalaxyDetails'!A16)</f>
        <v>/home/ec2-user/galaxies/POGS_PS1SDSSu_PGC1092847.fits</v>
      </c>
      <c r="C157" s="4">
        <f>'2012-10-11-GalaxyDetails'!B16</f>
        <v>4.932333333333333E-2</v>
      </c>
      <c r="D157" t="str">
        <f>CONCATENATE('2012-10-11-GalaxyDetails'!C16,"d")</f>
        <v>PGC1092847d</v>
      </c>
      <c r="E157" t="str">
        <f>'2012-10-11-GalaxyDetails'!D16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CONCATENATE("/home/ec2-user/galaxies/",'2012-10-04-GalaxyDetails'!A196)</f>
        <v>/home/ec2-user/galaxies/POGS_PS1only_PGC1138323.fits</v>
      </c>
      <c r="C158" s="4">
        <f>'2012-10-04-GalaxyDetails'!B196</f>
        <v>4.9713333333333332E-2</v>
      </c>
      <c r="D158" t="str">
        <f>CONCATENATE('2012-10-04-GalaxyDetails'!C196,"c")</f>
        <v>PGC1138323c</v>
      </c>
      <c r="E158" t="str">
        <f>'2012-10-04-GalaxyDetails'!D196</f>
        <v>Sab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CONCATENATE("/home/ec2-user/galaxies/",'2012-10-11-GalaxyDetails'!A196)</f>
        <v>/home/ec2-user/galaxies/POGS_PS1SDSSu_PGC1138323.fits</v>
      </c>
      <c r="C159" s="4">
        <f>'2012-10-11-GalaxyDetails'!B196</f>
        <v>4.9713333333333332E-2</v>
      </c>
      <c r="D159" t="str">
        <f>CONCATENATE('2012-10-11-GalaxyDetails'!C196,"d")</f>
        <v>PGC1138323d</v>
      </c>
      <c r="E159" t="str">
        <f>'2012-10-11-GalaxyDetails'!D196</f>
        <v>Sab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CONCATENATE("/home/ec2-user/galaxies/",'2012-10-04-GalaxyDetails'!A40)</f>
        <v>/home/ec2-user/galaxies/POGS_PS1only_PGC068042.fits</v>
      </c>
      <c r="C160" s="4">
        <f>'2012-10-04-GalaxyDetails'!B40</f>
        <v>0.05</v>
      </c>
      <c r="D160" t="str">
        <f>CONCATENATE('2012-10-04-GalaxyDetails'!C40,"c")</f>
        <v>PGC068042c</v>
      </c>
      <c r="E160" t="str">
        <f>'2012-10-04-GalaxyDetails'!D40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CONCATENATE("/home/ec2-user/galaxies/",'2012-10-04-GalaxyDetails'!A61)</f>
        <v>/home/ec2-user/galaxies/POGS_PS1only_PGC068229.fits</v>
      </c>
      <c r="C161" s="4">
        <f>'2012-10-04-GalaxyDetails'!B61</f>
        <v>0.05</v>
      </c>
      <c r="D161" t="str">
        <f>CONCATENATE('2012-10-04-GalaxyDetails'!C61,"c")</f>
        <v>PGC068229c</v>
      </c>
      <c r="E161" t="str">
        <f>'2012-10-04-GalaxyDetails'!D61</f>
        <v>Sa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CONCATENATE("/home/ec2-user/galaxies/",'2012-10-04-GalaxyDetails'!A126)</f>
        <v>/home/ec2-user/galaxies/POGS_PS1only_PGC068568.fits</v>
      </c>
      <c r="C162" s="4">
        <f>'2012-10-04-GalaxyDetails'!B126</f>
        <v>0.05</v>
      </c>
      <c r="D162" t="str">
        <f>CONCATENATE('2012-10-04-GalaxyDetails'!C126,"c")</f>
        <v>PGC068568c</v>
      </c>
      <c r="E162" t="str">
        <f>'2012-10-04-GalaxyDetails'!D126</f>
        <v>S?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CONCATENATE("/home/ec2-user/galaxies/",'2012-10-04-GalaxyDetails'!A181)</f>
        <v>/home/ec2-user/galaxies/POGS_PS1only_PGC096867.fits</v>
      </c>
      <c r="C163" s="4">
        <f>'2012-10-04-GalaxyDetails'!B181</f>
        <v>0.05</v>
      </c>
      <c r="D163" t="str">
        <f>CONCATENATE('2012-10-04-GalaxyDetails'!C181,"c")</f>
        <v>PGC096867c</v>
      </c>
      <c r="E163" t="str">
        <f>'2012-10-04-GalaxyDetails'!D181</f>
        <v>Unk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CONCATENATE("/home/ec2-user/galaxies/",'2012-10-04-GalaxyDetails'!A193)</f>
        <v>/home/ec2-user/galaxies/POGS_PS1only_PGC1064891.fits</v>
      </c>
      <c r="C164" s="4">
        <f>'2012-10-04-GalaxyDetails'!B193</f>
        <v>0.05</v>
      </c>
      <c r="D164" t="str">
        <f>CONCATENATE('2012-10-04-GalaxyDetails'!C193,"c")</f>
        <v>PGC1064891c</v>
      </c>
      <c r="E164" t="str">
        <f>'2012-10-04-GalaxyDetails'!D193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CONCATENATE("/home/ec2-user/galaxies/",'2012-10-04-GalaxyDetails'!A237)</f>
        <v>/home/ec2-user/galaxies/POGS_PS1only_PGC1065293.fits</v>
      </c>
      <c r="C165" s="4">
        <f>'2012-10-04-GalaxyDetails'!B237</f>
        <v>0.05</v>
      </c>
      <c r="D165" t="str">
        <f>CONCATENATE('2012-10-04-GalaxyDetails'!C237,"c")</f>
        <v>PGC1065293c</v>
      </c>
      <c r="E165" t="str">
        <f>'2012-10-04-GalaxyDetails'!D237</f>
        <v>Unk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CONCATENATE("/home/ec2-user/galaxies/",'2012-10-04-GalaxyDetails'!A239)</f>
        <v>/home/ec2-user/galaxies/POGS_PS1only_PGC1065726.fits</v>
      </c>
      <c r="C166" s="4">
        <f>'2012-10-04-GalaxyDetails'!B239</f>
        <v>0.05</v>
      </c>
      <c r="D166" t="str">
        <f>CONCATENATE('2012-10-04-GalaxyDetails'!C239,"c")</f>
        <v>PGC1065726c</v>
      </c>
      <c r="E166" t="str">
        <f>'2012-10-04-GalaxyDetails'!D239</f>
        <v>Unk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CONCATENATE("/home/ec2-user/galaxies/",'2012-10-04-GalaxyDetails'!A86)</f>
        <v>/home/ec2-user/galaxies/POGS_PS1only_PGC1066166.fits</v>
      </c>
      <c r="C167" s="4">
        <f>'2012-10-04-GalaxyDetails'!B86</f>
        <v>0.05</v>
      </c>
      <c r="D167" t="str">
        <f>CONCATENATE('2012-10-04-GalaxyDetails'!C86,"c")</f>
        <v>PGC1066166c</v>
      </c>
      <c r="E167" t="str">
        <f>'2012-10-04-GalaxyDetails'!D86</f>
        <v>Unk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CONCATENATE("/home/ec2-user/galaxies/",'2012-10-04-GalaxyDetails'!A179)</f>
        <v>/home/ec2-user/galaxies/POGS_PS1only_PGC1067527.fits</v>
      </c>
      <c r="C168" s="4">
        <f>'2012-10-04-GalaxyDetails'!B179</f>
        <v>0.05</v>
      </c>
      <c r="D168" t="str">
        <f>CONCATENATE('2012-10-04-GalaxyDetails'!C179,"c")</f>
        <v>PGC1067527c</v>
      </c>
      <c r="E168" t="str">
        <f>'2012-10-04-GalaxyDetails'!D179</f>
        <v>Unk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CONCATENATE("/home/ec2-user/galaxies/",'2012-10-04-GalaxyDetails'!A103)</f>
        <v>/home/ec2-user/galaxies/POGS_PS1only_PGC1068274.fits</v>
      </c>
      <c r="C169" s="4">
        <f>'2012-10-04-GalaxyDetails'!B103</f>
        <v>0.05</v>
      </c>
      <c r="D169" t="str">
        <f>CONCATENATE('2012-10-04-GalaxyDetails'!C103,"c")</f>
        <v>PGC1068274c</v>
      </c>
      <c r="E169" t="str">
        <f>'2012-10-04-GalaxyDetails'!D103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CONCATENATE("/home/ec2-user/galaxies/",'2012-10-04-GalaxyDetails'!A198)</f>
        <v>/home/ec2-user/galaxies/POGS_PS1only_PGC1069185.fits</v>
      </c>
      <c r="C170" s="4">
        <f>'2012-10-04-GalaxyDetails'!B198</f>
        <v>0.05</v>
      </c>
      <c r="D170" t="str">
        <f>CONCATENATE('2012-10-04-GalaxyDetails'!C198,"c")</f>
        <v>PGC1069185c</v>
      </c>
      <c r="E170" t="str">
        <f>'2012-10-04-GalaxyDetails'!D198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CONCATENATE("/home/ec2-user/galaxies/",'2012-10-04-GalaxyDetails'!A128)</f>
        <v>/home/ec2-user/galaxies/POGS_PS1only_PGC1069369.fits</v>
      </c>
      <c r="C171" s="4">
        <f>'2012-10-04-GalaxyDetails'!B128</f>
        <v>0.05</v>
      </c>
      <c r="D171" t="str">
        <f>CONCATENATE('2012-10-04-GalaxyDetails'!C128,"c")</f>
        <v>PGC1069369c</v>
      </c>
      <c r="E171" t="str">
        <f>'2012-10-04-GalaxyDetails'!D128</f>
        <v>Unk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CONCATENATE("/home/ec2-user/galaxies/",'2012-10-04-GalaxyDetails'!A107)</f>
        <v>/home/ec2-user/galaxies/POGS_PS1only_PGC1069382.fits</v>
      </c>
      <c r="C172" s="4">
        <f>'2012-10-04-GalaxyDetails'!B107</f>
        <v>0.05</v>
      </c>
      <c r="D172" t="str">
        <f>CONCATENATE('2012-10-04-GalaxyDetails'!C107,"c")</f>
        <v>PGC1069382c</v>
      </c>
      <c r="E172" t="str">
        <f>'2012-10-04-GalaxyDetails'!D107</f>
        <v>S?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CONCATENATE("/home/ec2-user/galaxies/",'2012-10-04-GalaxyDetails'!A22)</f>
        <v>/home/ec2-user/galaxies/POGS_PS1only_PGC1069967.fits</v>
      </c>
      <c r="C173" s="4">
        <f>'2012-10-04-GalaxyDetails'!B22</f>
        <v>0.05</v>
      </c>
      <c r="D173" t="str">
        <f>CONCATENATE('2012-10-04-GalaxyDetails'!C22,"c")</f>
        <v>PGC1069967c</v>
      </c>
      <c r="E173" t="str">
        <f>'2012-10-04-GalaxyDetails'!D22</f>
        <v>S?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CONCATENATE("/home/ec2-user/galaxies/",'2012-10-04-GalaxyDetails'!A100)</f>
        <v>/home/ec2-user/galaxies/POGS_PS1only_PGC1070270.fits</v>
      </c>
      <c r="C174" s="4">
        <f>'2012-10-04-GalaxyDetails'!B100</f>
        <v>0.05</v>
      </c>
      <c r="D174" t="str">
        <f>CONCATENATE('2012-10-04-GalaxyDetails'!C100,"c")</f>
        <v>PGC1070270c</v>
      </c>
      <c r="E174" t="str">
        <f>'2012-10-04-GalaxyDetails'!D100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CONCATENATE("/home/ec2-user/galaxies/",'2012-10-04-GalaxyDetails'!A121)</f>
        <v>/home/ec2-user/galaxies/POGS_PS1only_PGC1070276.fits</v>
      </c>
      <c r="C175" s="4">
        <f>'2012-10-04-GalaxyDetails'!B121</f>
        <v>0.05</v>
      </c>
      <c r="D175" t="str">
        <f>CONCATENATE('2012-10-04-GalaxyDetails'!C121,"c")</f>
        <v>PGC1070276c</v>
      </c>
      <c r="E175" t="str">
        <f>'2012-10-04-GalaxyDetails'!D121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CONCATENATE("/home/ec2-user/galaxies/",'2012-10-04-GalaxyDetails'!A122)</f>
        <v>/home/ec2-user/galaxies/POGS_PS1only_PGC1070345.fits</v>
      </c>
      <c r="C176" s="4">
        <f>'2012-10-04-GalaxyDetails'!B122</f>
        <v>0.05</v>
      </c>
      <c r="D176" t="str">
        <f>CONCATENATE('2012-10-04-GalaxyDetails'!C122,"c")</f>
        <v>PGC1070345c</v>
      </c>
      <c r="E176" t="str">
        <f>'2012-10-04-GalaxyDetails'!D122</f>
        <v>S?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CONCATENATE("/home/ec2-user/galaxies/",'2012-10-04-GalaxyDetails'!A125)</f>
        <v>/home/ec2-user/galaxies/POGS_PS1only_PGC1070711.fits</v>
      </c>
      <c r="C177" s="4">
        <f>'2012-10-04-GalaxyDetails'!B125</f>
        <v>0.05</v>
      </c>
      <c r="D177" t="str">
        <f>CONCATENATE('2012-10-04-GalaxyDetails'!C125,"c")</f>
        <v>PGC1070711c</v>
      </c>
      <c r="E177" t="str">
        <f>'2012-10-04-GalaxyDetails'!D125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CONCATENATE("/home/ec2-user/galaxies/",'2012-10-04-GalaxyDetails'!A111)</f>
        <v>/home/ec2-user/galaxies/POGS_PS1only_PGC1071858.fits</v>
      </c>
      <c r="C178" s="4">
        <f>'2012-10-04-GalaxyDetails'!B111</f>
        <v>0.05</v>
      </c>
      <c r="D178" t="str">
        <f>CONCATENATE('2012-10-04-GalaxyDetails'!C111,"c")</f>
        <v>PGC1071858c</v>
      </c>
      <c r="E178" t="str">
        <f>'2012-10-04-GalaxyDetails'!D111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CONCATENATE("/home/ec2-user/galaxies/",'2012-10-04-GalaxyDetails'!A112)</f>
        <v>/home/ec2-user/galaxies/POGS_PS1only_PGC1071910.fits</v>
      </c>
      <c r="C179" s="4">
        <f>'2012-10-04-GalaxyDetails'!B112</f>
        <v>0.05</v>
      </c>
      <c r="D179" t="str">
        <f>CONCATENATE('2012-10-04-GalaxyDetails'!C112,"c")</f>
        <v>PGC1071910c</v>
      </c>
      <c r="E179" t="str">
        <f>'2012-10-04-GalaxyDetails'!D112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CONCATENATE("/home/ec2-user/galaxies/",'2012-10-04-GalaxyDetails'!A217)</f>
        <v>/home/ec2-user/galaxies/POGS_PS1only_PGC1071957.fits</v>
      </c>
      <c r="C180" s="4">
        <f>'2012-10-04-GalaxyDetails'!B217</f>
        <v>0.05</v>
      </c>
      <c r="D180" t="str">
        <f>CONCATENATE('2012-10-04-GalaxyDetails'!C217,"c")</f>
        <v>PGC1071957c</v>
      </c>
      <c r="E180" t="str">
        <f>'2012-10-04-GalaxyDetails'!D217</f>
        <v>S?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CONCATENATE("/home/ec2-user/galaxies/",'2012-10-04-GalaxyDetails'!A141)</f>
        <v>/home/ec2-user/galaxies/POGS_PS1only_PGC1072169.fits</v>
      </c>
      <c r="C181" s="4">
        <f>'2012-10-04-GalaxyDetails'!B141</f>
        <v>0.05</v>
      </c>
      <c r="D181" t="str">
        <f>CONCATENATE('2012-10-04-GalaxyDetails'!C141,"c")</f>
        <v>PGC1072169c</v>
      </c>
      <c r="E181" t="str">
        <f>'2012-10-04-GalaxyDetails'!D141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CONCATENATE("/home/ec2-user/galaxies/",'2012-10-04-GalaxyDetails'!A169)</f>
        <v>/home/ec2-user/galaxies/POGS_PS1only_PGC1072419.fits</v>
      </c>
      <c r="C182" s="4">
        <f>'2012-10-04-GalaxyDetails'!B169</f>
        <v>0.05</v>
      </c>
      <c r="D182" t="str">
        <f>CONCATENATE('2012-10-04-GalaxyDetails'!C169,"c")</f>
        <v>PGC1072419c</v>
      </c>
      <c r="E182" t="str">
        <f>'2012-10-04-GalaxyDetails'!D169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CONCATENATE("/home/ec2-user/galaxies/",'2012-10-04-GalaxyDetails'!A79)</f>
        <v>/home/ec2-user/galaxies/POGS_PS1only_PGC1073911.fits</v>
      </c>
      <c r="C183" s="4">
        <f>'2012-10-04-GalaxyDetails'!B79</f>
        <v>0.05</v>
      </c>
      <c r="D183" t="str">
        <f>CONCATENATE('2012-10-04-GalaxyDetails'!C79,"c")</f>
        <v>PGC1073911c</v>
      </c>
      <c r="E183" t="str">
        <f>'2012-10-04-GalaxyDetails'!D79</f>
        <v>S?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CONCATENATE("/home/ec2-user/galaxies/",'2012-10-04-GalaxyDetails'!A215)</f>
        <v>/home/ec2-user/galaxies/POGS_PS1only_PGC1074056.fits</v>
      </c>
      <c r="C184" s="4">
        <f>'2012-10-04-GalaxyDetails'!B215</f>
        <v>0.05</v>
      </c>
      <c r="D184" t="str">
        <f>CONCATENATE('2012-10-04-GalaxyDetails'!C215,"c")</f>
        <v>PGC1074056c</v>
      </c>
      <c r="E184" t="str">
        <f>'2012-10-04-GalaxyDetails'!D215</f>
        <v>S?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CONCATENATE("/home/ec2-user/galaxies/",'2012-10-04-GalaxyDetails'!A127)</f>
        <v>/home/ec2-user/galaxies/POGS_PS1only_PGC1074282.fits</v>
      </c>
      <c r="C185" s="4">
        <f>'2012-10-04-GalaxyDetails'!B127</f>
        <v>0.05</v>
      </c>
      <c r="D185" t="str">
        <f>CONCATENATE('2012-10-04-GalaxyDetails'!C127,"c")</f>
        <v>PGC1074282c</v>
      </c>
      <c r="E185" t="str">
        <f>'2012-10-04-GalaxyDetails'!D127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CONCATENATE("/home/ec2-user/galaxies/",'2012-10-04-GalaxyDetails'!A173)</f>
        <v>/home/ec2-user/galaxies/POGS_PS1only_PGC1076380.fits</v>
      </c>
      <c r="C186" s="4">
        <f>'2012-10-04-GalaxyDetails'!B173</f>
        <v>0.05</v>
      </c>
      <c r="D186" t="str">
        <f>CONCATENATE('2012-10-04-GalaxyDetails'!C173,"c")</f>
        <v>PGC1076380c</v>
      </c>
      <c r="E186" t="str">
        <f>'2012-10-04-GalaxyDetails'!D173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CONCATENATE("/home/ec2-user/galaxies/",'2012-10-04-GalaxyDetails'!A151)</f>
        <v>/home/ec2-user/galaxies/POGS_PS1only_PGC1078021.fits</v>
      </c>
      <c r="C187" s="4">
        <f>'2012-10-04-GalaxyDetails'!B151</f>
        <v>0.05</v>
      </c>
      <c r="D187" t="str">
        <f>CONCATENATE('2012-10-04-GalaxyDetails'!C151,"c")</f>
        <v>PGC1078021c</v>
      </c>
      <c r="E187" t="str">
        <f>'2012-10-04-GalaxyDetails'!D151</f>
        <v>S?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CONCATENATE("/home/ec2-user/galaxies/",'2012-10-04-GalaxyDetails'!A214)</f>
        <v>/home/ec2-user/galaxies/POGS_PS1only_PGC1081347.fits</v>
      </c>
      <c r="C188" s="4">
        <f>'2012-10-04-GalaxyDetails'!B214</f>
        <v>0.05</v>
      </c>
      <c r="D188" t="str">
        <f>CONCATENATE('2012-10-04-GalaxyDetails'!C214,"c")</f>
        <v>PGC1081347c</v>
      </c>
      <c r="E188" t="str">
        <f>'2012-10-04-GalaxyDetails'!D214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CONCATENATE("/home/ec2-user/galaxies/",'2012-10-04-GalaxyDetails'!A157)</f>
        <v>/home/ec2-user/galaxies/POGS_PS1only_PGC1084588.fits</v>
      </c>
      <c r="C189" s="4">
        <f>'2012-10-04-GalaxyDetails'!B157</f>
        <v>0.05</v>
      </c>
      <c r="D189" t="str">
        <f>CONCATENATE('2012-10-04-GalaxyDetails'!C157,"c")</f>
        <v>PGC1084588c</v>
      </c>
      <c r="E189" t="str">
        <f>'2012-10-04-GalaxyDetails'!D157</f>
        <v>S0-a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CONCATENATE("/home/ec2-user/galaxies/",'2012-10-04-GalaxyDetails'!A52)</f>
        <v>/home/ec2-user/galaxies/POGS_PS1only_PGC1086643.fits</v>
      </c>
      <c r="C190" s="4">
        <f>'2012-10-04-GalaxyDetails'!B52</f>
        <v>0.05</v>
      </c>
      <c r="D190" t="str">
        <f>CONCATENATE('2012-10-04-GalaxyDetails'!C52,"c")</f>
        <v>PGC1086643c</v>
      </c>
      <c r="E190" t="str">
        <f>'2012-10-04-GalaxyDetails'!D52</f>
        <v>Unk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CONCATENATE("/home/ec2-user/galaxies/",'2012-10-04-GalaxyDetails'!A189)</f>
        <v>/home/ec2-user/galaxies/POGS_PS1only_PGC1093467.fits</v>
      </c>
      <c r="C191" s="4">
        <f>'2012-10-04-GalaxyDetails'!B189</f>
        <v>0.05</v>
      </c>
      <c r="D191" t="str">
        <f>CONCATENATE('2012-10-04-GalaxyDetails'!C189,"c")</f>
        <v>PGC1093467c</v>
      </c>
      <c r="E191" t="str">
        <f>'2012-10-04-GalaxyDetails'!D189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CONCATENATE("/home/ec2-user/galaxies/",'2012-10-04-GalaxyDetails'!A87)</f>
        <v>/home/ec2-user/galaxies/POGS_PS1only_PGC1096363.fits</v>
      </c>
      <c r="C192" s="4">
        <f>'2012-10-04-GalaxyDetails'!B87</f>
        <v>0.05</v>
      </c>
      <c r="D192" t="str">
        <f>CONCATENATE('2012-10-04-GalaxyDetails'!C87,"c")</f>
        <v>PGC1096363c</v>
      </c>
      <c r="E192" t="str">
        <f>'2012-10-04-GalaxyDetails'!D87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CONCATENATE("/home/ec2-user/galaxies/",'2012-10-04-GalaxyDetails'!A171)</f>
        <v>/home/ec2-user/galaxies/POGS_PS1only_PGC1100060.fits</v>
      </c>
      <c r="C193" s="4">
        <f>'2012-10-04-GalaxyDetails'!B171</f>
        <v>0.05</v>
      </c>
      <c r="D193" t="str">
        <f>CONCATENATE('2012-10-04-GalaxyDetails'!C171,"c")</f>
        <v>PGC1100060c</v>
      </c>
      <c r="E193" t="str">
        <f>'2012-10-04-GalaxyDetails'!D171</f>
        <v>Unk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CONCATENATE("/home/ec2-user/galaxies/",'2012-10-04-GalaxyDetails'!A240)</f>
        <v>/home/ec2-user/galaxies/POGS_PS1only_PGC1105280.fits</v>
      </c>
      <c r="C194" s="4">
        <f>'2012-10-04-GalaxyDetails'!B240</f>
        <v>0.05</v>
      </c>
      <c r="D194" t="str">
        <f>CONCATENATE('2012-10-04-GalaxyDetails'!C240,"c")</f>
        <v>PGC1105280c</v>
      </c>
      <c r="E194" t="str">
        <f>'2012-10-04-GalaxyDetails'!D240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CONCATENATE("/home/ec2-user/galaxies/",'2012-10-04-GalaxyDetails'!A77)</f>
        <v>/home/ec2-user/galaxies/POGS_PS1only_PGC1109092.fits</v>
      </c>
      <c r="C195" s="4">
        <f>'2012-10-04-GalaxyDetails'!B77</f>
        <v>0.05</v>
      </c>
      <c r="D195" t="str">
        <f>CONCATENATE('2012-10-04-GalaxyDetails'!C77,"c")</f>
        <v>PGC1109092c</v>
      </c>
      <c r="E195" t="str">
        <f>'2012-10-04-GalaxyDetails'!D77</f>
        <v>Sab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CONCATENATE('2012-10-04-GalaxyDetails'!C195,"c")</f>
        <v>PGC1113641c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CONCATENATE("/home/ec2-user/galaxies/",'2012-10-04-GalaxyDetails'!A212)</f>
        <v>/home/ec2-user/galaxies/POGS_PS1only_PGC1114408.fits</v>
      </c>
      <c r="C197" s="4">
        <f>'2012-10-04-GalaxyDetails'!B212</f>
        <v>0.05</v>
      </c>
      <c r="D197" t="str">
        <f>CONCATENATE('2012-10-04-GalaxyDetails'!C212,"c")</f>
        <v>PGC1114408c</v>
      </c>
      <c r="E197" t="str">
        <f>'2012-10-04-GalaxyDetails'!D212</f>
        <v>S?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CONCATENATE("/home/ec2-user/galaxies/",'2012-10-04-GalaxyDetails'!A4)</f>
        <v>/home/ec2-user/galaxies/POGS_PS1only_PGC1115312.fits</v>
      </c>
      <c r="C198" s="4">
        <f>'2012-10-04-GalaxyDetails'!B4</f>
        <v>0.05</v>
      </c>
      <c r="D198" t="str">
        <f>CONCATENATE('2012-10-04-GalaxyDetails'!C4,"c")</f>
        <v>PGC1115312c</v>
      </c>
      <c r="E198" t="str">
        <f>'2012-10-04-GalaxyDetails'!D4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CONCATENATE("/home/ec2-user/galaxies/",'2012-10-04-GalaxyDetails'!A221)</f>
        <v>/home/ec2-user/galaxies/POGS_PS1only_PGC1118258.fits</v>
      </c>
      <c r="C199" s="4">
        <f>'2012-10-04-GalaxyDetails'!B221</f>
        <v>0.05</v>
      </c>
      <c r="D199" t="str">
        <f>CONCATENATE('2012-10-04-GalaxyDetails'!C221,"c")</f>
        <v>PGC1118258c</v>
      </c>
      <c r="E199" t="str">
        <f>'2012-10-04-GalaxyDetails'!D221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CONCATENATE("/home/ec2-user/galaxies/",'2012-10-04-GalaxyDetails'!A33)</f>
        <v>/home/ec2-user/galaxies/POGS_PS1only_PGC1156494.fits</v>
      </c>
      <c r="C200" s="4">
        <f>'2012-10-04-GalaxyDetails'!B33</f>
        <v>0.05</v>
      </c>
      <c r="D200" t="str">
        <f>CONCATENATE('2012-10-04-GalaxyDetails'!C33,"c")</f>
        <v>PGC1156494c</v>
      </c>
      <c r="E200" t="str">
        <f>'2012-10-04-GalaxyDetails'!D33</f>
        <v>S?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CONCATENATE("/home/ec2-user/galaxies/",'2012-10-04-GalaxyDetails'!A70)</f>
        <v>/home/ec2-user/galaxies/POGS_PS1only_PGC1191673.fits</v>
      </c>
      <c r="C201" s="4">
        <f>'2012-10-04-GalaxyDetails'!B70</f>
        <v>0.05</v>
      </c>
      <c r="D201" t="str">
        <f>CONCATENATE('2012-10-04-GalaxyDetails'!C70,"c")</f>
        <v>PGC1191673c</v>
      </c>
      <c r="E201" t="str">
        <f>'2012-10-04-GalaxyDetails'!D70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CONCATENATE("/home/ec2-user/galaxies/",'2012-10-04-GalaxyDetails'!A142)</f>
        <v>/home/ec2-user/galaxies/POGS_PS1only_PGC1197947.fits</v>
      </c>
      <c r="C202" s="4">
        <f>'2012-10-04-GalaxyDetails'!B142</f>
        <v>0.05</v>
      </c>
      <c r="D202" t="str">
        <f>CONCATENATE('2012-10-04-GalaxyDetails'!C142,"c")</f>
        <v>PGC1197947c</v>
      </c>
      <c r="E202" t="str">
        <f>'2012-10-04-GalaxyDetails'!D142</f>
        <v>S?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CONCATENATE("/home/ec2-user/galaxies/",'2012-10-04-GalaxyDetails'!A55)</f>
        <v>/home/ec2-user/galaxies/POGS_PS1only_PGC1197963.fits</v>
      </c>
      <c r="C203" s="4">
        <f>'2012-10-04-GalaxyDetails'!B55</f>
        <v>0.05</v>
      </c>
      <c r="D203" t="str">
        <f>CONCATENATE('2012-10-04-GalaxyDetails'!C55,"c")</f>
        <v>PGC1197963c</v>
      </c>
      <c r="E203" t="str">
        <f>'2012-10-04-GalaxyDetails'!D55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CONCATENATE("/home/ec2-user/galaxies/",'2012-10-04-GalaxyDetails'!A154)</f>
        <v>/home/ec2-user/galaxies/POGS_PS1only_PGC1198066.fits</v>
      </c>
      <c r="C204" s="4">
        <f>'2012-10-04-GalaxyDetails'!B154</f>
        <v>0.05</v>
      </c>
      <c r="D204" t="str">
        <f>CONCATENATE('2012-10-04-GalaxyDetails'!C154,"c")</f>
        <v>PGC1198066c</v>
      </c>
      <c r="E204" t="str">
        <f>'2012-10-04-GalaxyDetails'!D154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CONCATENATE("/home/ec2-user/galaxies/",'2012-10-04-GalaxyDetails'!A230)</f>
        <v>/home/ec2-user/galaxies/POGS_PS1only_PGC1199803.fits</v>
      </c>
      <c r="C205" s="4">
        <f>'2012-10-04-GalaxyDetails'!B230</f>
        <v>0.05</v>
      </c>
      <c r="D205" t="str">
        <f>CONCATENATE('2012-10-04-GalaxyDetails'!C230,"c")</f>
        <v>PGC1199803c</v>
      </c>
      <c r="E205" t="str">
        <f>'2012-10-04-GalaxyDetails'!D230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CONCATENATE("/home/ec2-user/galaxies/",'2012-10-04-GalaxyDetails'!A62)</f>
        <v>/home/ec2-user/galaxies/POGS_PS1only_PGC1203369.fits</v>
      </c>
      <c r="C206" s="4">
        <f>'2012-10-04-GalaxyDetails'!B62</f>
        <v>0.05</v>
      </c>
      <c r="D206" t="str">
        <f>CONCATENATE('2012-10-04-GalaxyDetails'!C62,"c")</f>
        <v>PGC1203369c</v>
      </c>
      <c r="E206" t="str">
        <f>'2012-10-04-GalaxyDetails'!D62</f>
        <v>Unk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CONCATENATE("/home/ec2-user/galaxies/",'2012-10-04-GalaxyDetails'!A48)</f>
        <v>/home/ec2-user/galaxies/POGS_PS1only_PGC1204485.fits</v>
      </c>
      <c r="C207" s="4">
        <f>'2012-10-04-GalaxyDetails'!B48</f>
        <v>0.05</v>
      </c>
      <c r="D207" t="str">
        <f>CONCATENATE('2012-10-04-GalaxyDetails'!C48,"c")</f>
        <v>PGC1204485c</v>
      </c>
      <c r="E207" t="str">
        <f>'2012-10-04-GalaxyDetails'!D48</f>
        <v>S?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CONCATENATE("/home/ec2-user/galaxies/",'2012-10-04-GalaxyDetails'!A35)</f>
        <v>/home/ec2-user/galaxies/POGS_PS1only_PGC1205930.fits</v>
      </c>
      <c r="C208" s="4">
        <f>'2012-10-04-GalaxyDetails'!B35</f>
        <v>0.05</v>
      </c>
      <c r="D208" t="str">
        <f>CONCATENATE('2012-10-04-GalaxyDetails'!C35,"c")</f>
        <v>PGC1205930c</v>
      </c>
      <c r="E208" t="str">
        <f>'2012-10-04-GalaxyDetails'!D35</f>
        <v>S0-a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CONCATENATE("/home/ec2-user/galaxies/",'2012-10-04-GalaxyDetails'!A130)</f>
        <v>/home/ec2-user/galaxies/POGS_PS1only_PGC1207487.fits</v>
      </c>
      <c r="C209" s="4">
        <f>'2012-10-04-GalaxyDetails'!B130</f>
        <v>0.05</v>
      </c>
      <c r="D209" t="str">
        <f>CONCATENATE('2012-10-04-GalaxyDetails'!C130,"c")</f>
        <v>PGC1207487c</v>
      </c>
      <c r="E209" t="str">
        <f>'2012-10-04-GalaxyDetails'!D130</f>
        <v>S?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CONCATENATE("/home/ec2-user/galaxies/",'2012-10-04-GalaxyDetails'!A207)</f>
        <v>/home/ec2-user/galaxies/POGS_PS1only_PGC1211336.fits</v>
      </c>
      <c r="C210" s="4">
        <f>'2012-10-04-GalaxyDetails'!B207</f>
        <v>0.05</v>
      </c>
      <c r="D210" t="str">
        <f>CONCATENATE('2012-10-04-GalaxyDetails'!C207,"c")</f>
        <v>PGC1211336c</v>
      </c>
      <c r="E210" t="str">
        <f>'2012-10-04-GalaxyDetails'!D207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CONCATENATE("/home/ec2-user/galaxies/",'2012-10-04-GalaxyDetails'!A78)</f>
        <v>/home/ec2-user/galaxies/POGS_PS1only_PGC1211625.fits</v>
      </c>
      <c r="C211" s="4">
        <f>'2012-10-04-GalaxyDetails'!B78</f>
        <v>0.05</v>
      </c>
      <c r="D211" t="str">
        <f>CONCATENATE('2012-10-04-GalaxyDetails'!C78,"c")</f>
        <v>PGC1211625c</v>
      </c>
      <c r="E211" t="str">
        <f>'2012-10-04-GalaxyDetails'!D78</f>
        <v>S?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CONCATENATE("/home/ec2-user/galaxies/",'2012-10-04-GalaxyDetails'!A1)</f>
        <v>/home/ec2-user/galaxies/POGS_PS1only_PGC1211883.fits</v>
      </c>
      <c r="C212" s="4">
        <f>'2012-10-04-GalaxyDetails'!B1</f>
        <v>0.05</v>
      </c>
      <c r="D212" t="str">
        <f>CONCATENATE('2012-10-04-GalaxyDetails'!C1,"c")</f>
        <v>PGC1211883c</v>
      </c>
      <c r="E212" t="str">
        <f>'2012-10-04-GalaxyDetails'!D1</f>
        <v>Unk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CONCATENATE("/home/ec2-user/galaxies/",'2012-10-04-GalaxyDetails'!A80)</f>
        <v>/home/ec2-user/galaxies/POGS_PS1only_PGC1216524.fits</v>
      </c>
      <c r="C213" s="4">
        <f>'2012-10-04-GalaxyDetails'!B80</f>
        <v>0.05</v>
      </c>
      <c r="D213" t="str">
        <f>CONCATENATE('2012-10-04-GalaxyDetails'!C80,"c")</f>
        <v>PGC1216524c</v>
      </c>
      <c r="E213" t="str">
        <f>'2012-10-04-GalaxyDetails'!D80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CONCATENATE("/home/ec2-user/galaxies/",'2012-10-04-GalaxyDetails'!A218)</f>
        <v>/home/ec2-user/galaxies/POGS_PS1only_PGC1218567.fits</v>
      </c>
      <c r="C214" s="4">
        <f>'2012-10-04-GalaxyDetails'!B218</f>
        <v>0.05</v>
      </c>
      <c r="D214" t="str">
        <f>CONCATENATE('2012-10-04-GalaxyDetails'!C218,"c")</f>
        <v>PGC1218567c</v>
      </c>
      <c r="E214" t="str">
        <f>'2012-10-04-GalaxyDetails'!D218</f>
        <v>E?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CONCATENATE("/home/ec2-user/galaxies/",'2012-10-04-GalaxyDetails'!A60)</f>
        <v>/home/ec2-user/galaxies/POGS_PS1only_PGC1220485.fits</v>
      </c>
      <c r="C215" s="4">
        <f>'2012-10-04-GalaxyDetails'!B60</f>
        <v>0.05</v>
      </c>
      <c r="D215" t="str">
        <f>CONCATENATE('2012-10-04-GalaxyDetails'!C60,"c")</f>
        <v>PGC1220485c</v>
      </c>
      <c r="E215" t="str">
        <f>'2012-10-04-GalaxyDetails'!D60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CONCATENATE("/home/ec2-user/galaxies/",'2012-10-04-GalaxyDetails'!A108)</f>
        <v>/home/ec2-user/galaxies/POGS_PS1only_PGC1224771.fits</v>
      </c>
      <c r="C216" s="4">
        <f>'2012-10-04-GalaxyDetails'!B108</f>
        <v>0.05</v>
      </c>
      <c r="D216" t="str">
        <f>CONCATENATE('2012-10-04-GalaxyDetails'!C108,"c")</f>
        <v>PGC1224771c</v>
      </c>
      <c r="E216" t="str">
        <f>'2012-10-04-GalaxyDetails'!D108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CONCATENATE("/home/ec2-user/galaxies/",'2012-10-04-GalaxyDetails'!A124)</f>
        <v>/home/ec2-user/galaxies/POGS_PS1only_PGC1225555.fits</v>
      </c>
      <c r="C217" s="4">
        <f>'2012-10-04-GalaxyDetails'!B124</f>
        <v>0.05</v>
      </c>
      <c r="D217" t="str">
        <f>CONCATENATE('2012-10-04-GalaxyDetails'!C124,"c")</f>
        <v>PGC1225555c</v>
      </c>
      <c r="E217" t="str">
        <f>'2012-10-04-GalaxyDetails'!D124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CONCATENATE("/home/ec2-user/galaxies/",'2012-10-04-GalaxyDetails'!A10)</f>
        <v>/home/ec2-user/galaxies/POGS_PS1only_PGC1227505.fits</v>
      </c>
      <c r="C218" s="4">
        <f>'2012-10-04-GalaxyDetails'!B10</f>
        <v>0.05</v>
      </c>
      <c r="D218" t="str">
        <f>CONCATENATE('2012-10-04-GalaxyDetails'!C10,"c")</f>
        <v>PGC1227505c</v>
      </c>
      <c r="E218" t="str">
        <f>'2012-10-04-GalaxyDetails'!D10</f>
        <v>Unk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CONCATENATE("/home/ec2-user/galaxies/",'2012-10-04-GalaxyDetails'!A66)</f>
        <v>/home/ec2-user/galaxies/POGS_PS1only_PGC1228547.fits</v>
      </c>
      <c r="C219" s="4">
        <f>'2012-10-04-GalaxyDetails'!B66</f>
        <v>0.05</v>
      </c>
      <c r="D219" t="str">
        <f>CONCATENATE('2012-10-04-GalaxyDetails'!C66,"c")</f>
        <v>PGC1228547c</v>
      </c>
      <c r="E219" t="str">
        <f>'2012-10-04-GalaxyDetails'!D66</f>
        <v>S?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CONCATENATE("/home/ec2-user/galaxies/",'2012-10-04-GalaxyDetails'!A168)</f>
        <v>/home/ec2-user/galaxies/POGS_PS1only_PGC1229356.fits</v>
      </c>
      <c r="C220" s="4">
        <f>'2012-10-04-GalaxyDetails'!B168</f>
        <v>0.05</v>
      </c>
      <c r="D220" t="str">
        <f>CONCATENATE('2012-10-04-GalaxyDetails'!C168,"c")</f>
        <v>PGC1229356c</v>
      </c>
      <c r="E220" t="str">
        <f>'2012-10-04-GalaxyDetails'!D168</f>
        <v>Unk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CONCATENATE("/home/ec2-user/galaxies/",'2012-10-04-GalaxyDetails'!A144)</f>
        <v>/home/ec2-user/galaxies/POGS_PS1only_PGC1230366.fits</v>
      </c>
      <c r="C221" s="4">
        <f>'2012-10-04-GalaxyDetails'!B144</f>
        <v>0.05</v>
      </c>
      <c r="D221" t="str">
        <f>CONCATENATE('2012-10-04-GalaxyDetails'!C144,"c")</f>
        <v>PGC1230366c</v>
      </c>
      <c r="E221" t="str">
        <f>'2012-10-04-GalaxyDetails'!D144</f>
        <v>E?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CONCATENATE("/home/ec2-user/galaxies/",'2012-10-04-GalaxyDetails'!A220)</f>
        <v>/home/ec2-user/galaxies/POGS_PS1only_PGC1230477.fits</v>
      </c>
      <c r="C222" s="4">
        <f>'2012-10-04-GalaxyDetails'!B220</f>
        <v>0.05</v>
      </c>
      <c r="D222" t="str">
        <f>CONCATENATE('2012-10-04-GalaxyDetails'!C220,"c")</f>
        <v>PGC1230477c</v>
      </c>
      <c r="E222" t="str">
        <f>'2012-10-04-GalaxyDetails'!D220</f>
        <v>S?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CONCATENATE("/home/ec2-user/galaxies/",'2012-10-04-GalaxyDetails'!A167)</f>
        <v>/home/ec2-user/galaxies/POGS_PS1only_PGC1233948.fits</v>
      </c>
      <c r="C223" s="4">
        <f>'2012-10-04-GalaxyDetails'!B167</f>
        <v>0.05</v>
      </c>
      <c r="D223" t="str">
        <f>CONCATENATE('2012-10-04-GalaxyDetails'!C167,"c")</f>
        <v>PGC1233948c</v>
      </c>
      <c r="E223" t="str">
        <f>'2012-10-04-GalaxyDetails'!D167</f>
        <v>S?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CONCATENATE("/home/ec2-user/galaxies/",'2012-10-04-GalaxyDetails'!A50)</f>
        <v>/home/ec2-user/galaxies/POGS_PS1only_PGC1236665.fits</v>
      </c>
      <c r="C224" s="4">
        <f>'2012-10-04-GalaxyDetails'!B50</f>
        <v>0.05</v>
      </c>
      <c r="D224" t="str">
        <f>CONCATENATE('2012-10-04-GalaxyDetails'!C50,"c")</f>
        <v>PGC1236665c</v>
      </c>
      <c r="E224" t="str">
        <f>'2012-10-04-GalaxyDetails'!D50</f>
        <v>Unk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CONCATENATE("/home/ec2-user/galaxies/",'2012-10-04-GalaxyDetails'!A34)</f>
        <v>/home/ec2-user/galaxies/POGS_PS1only_PGC1237186.fits</v>
      </c>
      <c r="C225" s="4">
        <f>'2012-10-04-GalaxyDetails'!B34</f>
        <v>0.05</v>
      </c>
      <c r="D225" t="str">
        <f>CONCATENATE('2012-10-04-GalaxyDetails'!C34,"c")</f>
        <v>PGC1237186c</v>
      </c>
      <c r="E225" t="str">
        <f>'2012-10-04-GalaxyDetails'!D34</f>
        <v>S?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CONCATENATE("/home/ec2-user/galaxies/",'2012-10-04-GalaxyDetails'!A231)</f>
        <v>/home/ec2-user/galaxies/POGS_PS1only_PGC1237533.fits</v>
      </c>
      <c r="C226" s="4">
        <f>'2012-10-04-GalaxyDetails'!B231</f>
        <v>0.05</v>
      </c>
      <c r="D226" t="str">
        <f>CONCATENATE('2012-10-04-GalaxyDetails'!C231,"c")</f>
        <v>PGC1237533c</v>
      </c>
      <c r="E226" t="str">
        <f>'2012-10-04-GalaxyDetails'!D231</f>
        <v>S?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CONCATENATE("/home/ec2-user/galaxies/",'2012-10-04-GalaxyDetails'!A24)</f>
        <v>/home/ec2-user/galaxies/POGS_PS1only_PGC1237767.fits</v>
      </c>
      <c r="C227" s="4">
        <f>'2012-10-04-GalaxyDetails'!B24</f>
        <v>0.05</v>
      </c>
      <c r="D227" t="str">
        <f>CONCATENATE('2012-10-04-GalaxyDetails'!C24,"c")</f>
        <v>PGC1237767c</v>
      </c>
      <c r="E227" t="str">
        <f>'2012-10-04-GalaxyDetails'!D24</f>
        <v>S?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CONCATENATE("/home/ec2-user/galaxies/",'2012-10-04-GalaxyDetails'!A200)</f>
        <v>/home/ec2-user/galaxies/POGS_PS1only_PGC1238888.fits</v>
      </c>
      <c r="C228" s="4">
        <f>'2012-10-04-GalaxyDetails'!B200</f>
        <v>0.05</v>
      </c>
      <c r="D228" t="str">
        <f>CONCATENATE('2012-10-04-GalaxyDetails'!C200,"c")</f>
        <v>PGC1238888c</v>
      </c>
      <c r="E228" t="str">
        <f>'2012-10-04-GalaxyDetails'!D200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CONCATENATE("/home/ec2-user/galaxies/",'2012-10-04-GalaxyDetails'!A155)</f>
        <v>/home/ec2-user/galaxies/POGS_PS1only_PGC1238991.fits</v>
      </c>
      <c r="C229" s="4">
        <f>'2012-10-04-GalaxyDetails'!B155</f>
        <v>0.05</v>
      </c>
      <c r="D229" t="str">
        <f>CONCATENATE('2012-10-04-GalaxyDetails'!C155,"c")</f>
        <v>PGC1238991c</v>
      </c>
      <c r="E229" t="str">
        <f>'2012-10-04-GalaxyDetails'!D155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CONCATENATE("/home/ec2-user/galaxies/",'2012-10-04-GalaxyDetails'!A143)</f>
        <v>/home/ec2-user/galaxies/POGS_PS1only_PGC1240632.fits</v>
      </c>
      <c r="C230" s="4">
        <f>'2012-10-04-GalaxyDetails'!B143</f>
        <v>0.05</v>
      </c>
      <c r="D230" t="str">
        <f>CONCATENATE('2012-10-04-GalaxyDetails'!C143,"c")</f>
        <v>PGC1240632c</v>
      </c>
      <c r="E230" t="str">
        <f>'2012-10-04-GalaxyDetails'!D143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CONCATENATE("/home/ec2-user/galaxies/",'2012-10-04-GalaxyDetails'!A203)</f>
        <v>/home/ec2-user/galaxies/POGS_PS1only_PGC1243713.fits</v>
      </c>
      <c r="C231" s="4">
        <f>'2012-10-04-GalaxyDetails'!B203</f>
        <v>0.05</v>
      </c>
      <c r="D231" t="str">
        <f>CONCATENATE('2012-10-04-GalaxyDetails'!C203,"c")</f>
        <v>PGC1243713c</v>
      </c>
      <c r="E231" t="str">
        <f>'2012-10-04-GalaxyDetails'!D203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CONCATENATE("/home/ec2-user/galaxies/",'2012-10-04-GalaxyDetails'!A134)</f>
        <v>/home/ec2-user/galaxies/POGS_PS1only_PGC1244747.fits</v>
      </c>
      <c r="C232" s="4">
        <f>'2012-10-04-GalaxyDetails'!B134</f>
        <v>0.05</v>
      </c>
      <c r="D232" t="str">
        <f>CONCATENATE('2012-10-04-GalaxyDetails'!C134,"c")</f>
        <v>PGC1244747c</v>
      </c>
      <c r="E232" t="str">
        <f>'2012-10-04-GalaxyDetails'!D134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CONCATENATE("/home/ec2-user/galaxies/",'2012-10-04-GalaxyDetails'!A174)</f>
        <v>/home/ec2-user/galaxies/POGS_PS1only_PGC1246259.fits</v>
      </c>
      <c r="C233" s="4">
        <f>'2012-10-04-GalaxyDetails'!B174</f>
        <v>0.05</v>
      </c>
      <c r="D233" t="str">
        <f>CONCATENATE('2012-10-04-GalaxyDetails'!C174,"c")</f>
        <v>PGC1246259c</v>
      </c>
      <c r="E233" t="str">
        <f>'2012-10-04-GalaxyDetails'!D174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CONCATENATE("/home/ec2-user/galaxies/",'2012-10-04-GalaxyDetails'!A227)</f>
        <v>/home/ec2-user/galaxies/POGS_PS1only_PGC1246362.fits</v>
      </c>
      <c r="C234" s="4">
        <f>'2012-10-04-GalaxyDetails'!B227</f>
        <v>0.05</v>
      </c>
      <c r="D234" t="str">
        <f>CONCATENATE('2012-10-04-GalaxyDetails'!C227,"c")</f>
        <v>PGC1246362c</v>
      </c>
      <c r="E234" t="str">
        <f>'2012-10-04-GalaxyDetails'!D227</f>
        <v>S?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CONCATENATE("/home/ec2-user/galaxies/",'2012-10-04-GalaxyDetails'!A180)</f>
        <v>/home/ec2-user/galaxies/POGS_PS1only_PGC1247588.fits</v>
      </c>
      <c r="C235" s="4">
        <f>'2012-10-04-GalaxyDetails'!B180</f>
        <v>0.05</v>
      </c>
      <c r="D235" t="str">
        <f>CONCATENATE('2012-10-04-GalaxyDetails'!C180,"c")</f>
        <v>PGC1247588c</v>
      </c>
      <c r="E235" t="str">
        <f>'2012-10-04-GalaxyDetails'!D180</f>
        <v>Unk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CONCATENATE("/home/ec2-user/galaxies/",'2012-10-04-GalaxyDetails'!A187)</f>
        <v>/home/ec2-user/galaxies/POGS_PS1only_PGC1252639.fits</v>
      </c>
      <c r="C236" s="4">
        <f>'2012-10-04-GalaxyDetails'!B187</f>
        <v>0.05</v>
      </c>
      <c r="D236" t="str">
        <f>CONCATENATE('2012-10-04-GalaxyDetails'!C187,"c")</f>
        <v>PGC1252639c</v>
      </c>
      <c r="E236" t="str">
        <f>'2012-10-04-GalaxyDetails'!D187</f>
        <v>S?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CONCATENATE("/home/ec2-user/galaxies/",'2012-10-04-GalaxyDetails'!A46)</f>
        <v>/home/ec2-user/galaxies/POGS_PS1only_PGC1254476.fits</v>
      </c>
      <c r="C237" s="4">
        <f>'2012-10-04-GalaxyDetails'!B46</f>
        <v>0.05</v>
      </c>
      <c r="D237" t="str">
        <f>CONCATENATE('2012-10-04-GalaxyDetails'!C46,"c")</f>
        <v>PGC1254476c</v>
      </c>
      <c r="E237" t="str">
        <f>'2012-10-04-GalaxyDetails'!D46</f>
        <v>S?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CONCATENATE("/home/ec2-user/galaxies/",'2012-10-04-GalaxyDetails'!A202)</f>
        <v>/home/ec2-user/galaxies/POGS_PS1only_PGC1255641.fits</v>
      </c>
      <c r="C238" s="4">
        <f>'2012-10-04-GalaxyDetails'!B202</f>
        <v>0.05</v>
      </c>
      <c r="D238" t="str">
        <f>CONCATENATE('2012-10-04-GalaxyDetails'!C202,"c")</f>
        <v>PGC1255641c</v>
      </c>
      <c r="E238" t="str">
        <f>'2012-10-04-GalaxyDetails'!D202</f>
        <v>S?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CONCATENATE("/home/ec2-user/galaxies/",'2012-10-04-GalaxyDetails'!A97)</f>
        <v>/home/ec2-user/galaxies/POGS_PS1only_PGC1258513.fits</v>
      </c>
      <c r="C239" s="4">
        <f>'2012-10-04-GalaxyDetails'!B97</f>
        <v>0.05</v>
      </c>
      <c r="D239" t="str">
        <f>CONCATENATE('2012-10-04-GalaxyDetails'!C97,"c")</f>
        <v>PGC1258513c</v>
      </c>
      <c r="E239" t="str">
        <f>'2012-10-04-GalaxyDetails'!D97</f>
        <v>S?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CONCATENATE("/home/ec2-user/galaxies/",'2012-10-04-GalaxyDetails'!A13)</f>
        <v>/home/ec2-user/galaxies/POGS_PS1only_PGC191147.fits</v>
      </c>
      <c r="C240" s="4">
        <f>'2012-10-04-GalaxyDetails'!B13</f>
        <v>0.05</v>
      </c>
      <c r="D240" t="str">
        <f>CONCATENATE('2012-10-04-GalaxyDetails'!C13,"c")</f>
        <v>PGC191147c</v>
      </c>
      <c r="E240" t="str">
        <f>'2012-10-04-GalaxyDetails'!D13</f>
        <v>S?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CONCATENATE("/home/ec2-user/galaxies/",'2012-10-04-GalaxyDetails'!A104)</f>
        <v>/home/ec2-user/galaxies/POGS_PS1only_PGC191801.fits</v>
      </c>
      <c r="C241" s="4">
        <f>'2012-10-04-GalaxyDetails'!B104</f>
        <v>0.05</v>
      </c>
      <c r="D241" t="str">
        <f>CONCATENATE('2012-10-04-GalaxyDetails'!C104,"c")</f>
        <v>PGC191801c</v>
      </c>
      <c r="E241" t="str">
        <f>'2012-10-04-GalaxyDetails'!D104</f>
        <v>S0-a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CONCATENATE("/home/ec2-user/galaxies/",'2012-10-04-GalaxyDetails'!A160)</f>
        <v>/home/ec2-user/galaxies/POGS_PS1only_PGC192092.fits</v>
      </c>
      <c r="C242" s="4">
        <f>'2012-10-04-GalaxyDetails'!B160</f>
        <v>0.05</v>
      </c>
      <c r="D242" t="str">
        <f>CONCATENATE('2012-10-04-GalaxyDetails'!C160,"c")</f>
        <v>PGC192092c</v>
      </c>
      <c r="E242" t="str">
        <f>'2012-10-04-GalaxyDetails'!D160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CONCATENATE("/home/ec2-user/galaxies/",'2012-10-04-GalaxyDetails'!A39)</f>
        <v>/home/ec2-user/galaxies/POGS_PS1only_SDSSJ220634.97+000327.6.fits</v>
      </c>
      <c r="C243" s="4">
        <f>'2012-10-04-GalaxyDetails'!B39</f>
        <v>0.05</v>
      </c>
      <c r="D243" t="str">
        <f>CONCATENATE('2012-10-04-GalaxyDetails'!C39,"c")</f>
        <v>SDSSJ220634.97+000327.6c</v>
      </c>
      <c r="E243" t="str">
        <f>'2012-10-04-GalaxyDetails'!D39</f>
        <v>Unk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CONCATENATE("/home/ec2-user/galaxies/",'2012-10-04-GalaxyDetails'!A98)</f>
        <v>/home/ec2-user/galaxies/POGS_PS1only_SDSSJ221602.78+001251.0.fits</v>
      </c>
      <c r="C244" s="4">
        <f>'2012-10-04-GalaxyDetails'!B98</f>
        <v>0.05</v>
      </c>
      <c r="D244" t="str">
        <f>CONCATENATE('2012-10-04-GalaxyDetails'!C98,"c")</f>
        <v>SDSSJ221602.78+001251.0c</v>
      </c>
      <c r="E244" t="str">
        <f>'2012-10-04-GalaxyDetails'!D98</f>
        <v>Unk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CONCATENATE("/home/ec2-user/galaxies/",'2012-10-11-GalaxyDetails'!A40)</f>
        <v>/home/ec2-user/galaxies/POGS_PS1SDSSu_PGC068042.fits</v>
      </c>
      <c r="C245" s="4">
        <f>'2012-10-11-GalaxyDetails'!B40</f>
        <v>0.05</v>
      </c>
      <c r="D245" t="str">
        <f>CONCATENATE('2012-10-11-GalaxyDetails'!C40,"d")</f>
        <v>PGC068042d</v>
      </c>
      <c r="E245" t="str">
        <f>'2012-10-11-GalaxyDetails'!D40</f>
        <v>S?</v>
      </c>
      <c r="F245">
        <v>0.1</v>
      </c>
      <c r="G245">
        <v>0</v>
      </c>
      <c r="H245">
        <v>1</v>
      </c>
    </row>
    <row r="246" spans="1:8">
      <c r="A246" s="5" t="s">
        <v>847</v>
      </c>
      <c r="B246" t="str">
        <f>CONCATENATE("/home/ec2-user/galaxies/",'2012-10-11-GalaxyDetails'!A61)</f>
        <v>/home/ec2-user/galaxies/POGS_PS1SDSSu_PGC068229.fits</v>
      </c>
      <c r="C246" s="4">
        <f>'2012-10-11-GalaxyDetails'!B61</f>
        <v>0.05</v>
      </c>
      <c r="D246" t="str">
        <f>CONCATENATE('2012-10-11-GalaxyDetails'!C61,"d")</f>
        <v>PGC068229d</v>
      </c>
      <c r="E246" t="str">
        <f>'2012-10-11-GalaxyDetails'!D61</f>
        <v>Sa</v>
      </c>
      <c r="F246">
        <v>0.1</v>
      </c>
      <c r="G246">
        <v>0</v>
      </c>
      <c r="H246">
        <v>1</v>
      </c>
    </row>
    <row r="247" spans="1:8">
      <c r="A247" s="5" t="s">
        <v>847</v>
      </c>
      <c r="B247" t="str">
        <f>CONCATENATE("/home/ec2-user/galaxies/",'2012-10-11-GalaxyDetails'!A126)</f>
        <v>/home/ec2-user/galaxies/POGS_PS1SDSSu_PGC068568.fits</v>
      </c>
      <c r="C247" s="4">
        <f>'2012-10-11-GalaxyDetails'!B126</f>
        <v>0.05</v>
      </c>
      <c r="D247" t="str">
        <f>CONCATENATE('2012-10-11-GalaxyDetails'!C126,"d")</f>
        <v>PGC068568d</v>
      </c>
      <c r="E247" t="str">
        <f>'2012-10-11-GalaxyDetails'!D126</f>
        <v>S?</v>
      </c>
      <c r="F247">
        <v>0.1</v>
      </c>
      <c r="G247">
        <v>0</v>
      </c>
      <c r="H247">
        <v>1</v>
      </c>
    </row>
    <row r="248" spans="1:8">
      <c r="A248" s="5" t="s">
        <v>847</v>
      </c>
      <c r="B248" t="str">
        <f>CONCATENATE("/home/ec2-user/galaxies/",'2012-10-11-GalaxyDetails'!A181)</f>
        <v>/home/ec2-user/galaxies/POGS_PS1SDSSu_PGC096867.fits</v>
      </c>
      <c r="C248" s="4">
        <f>'2012-10-11-GalaxyDetails'!B181</f>
        <v>0.05</v>
      </c>
      <c r="D248" t="str">
        <f>CONCATENATE('2012-10-11-GalaxyDetails'!C181,"d")</f>
        <v>PGC096867d</v>
      </c>
      <c r="E248" t="str">
        <f>'2012-10-11-GalaxyDetails'!D181</f>
        <v>Unk</v>
      </c>
      <c r="F248">
        <v>0.1</v>
      </c>
      <c r="G248">
        <v>0</v>
      </c>
      <c r="H248">
        <v>1</v>
      </c>
    </row>
    <row r="249" spans="1:8">
      <c r="A249" s="5" t="s">
        <v>847</v>
      </c>
      <c r="B249" t="str">
        <f>CONCATENATE("/home/ec2-user/galaxies/",'2012-10-11-GalaxyDetails'!A193)</f>
        <v>/home/ec2-user/galaxies/POGS_PS1SDSSu_PGC1064891.fits</v>
      </c>
      <c r="C249" s="4">
        <f>'2012-10-11-GalaxyDetails'!B193</f>
        <v>0.05</v>
      </c>
      <c r="D249" t="str">
        <f>CONCATENATE('2012-10-11-GalaxyDetails'!C193,"d")</f>
        <v>PGC1064891d</v>
      </c>
      <c r="E249" t="str">
        <f>'2012-10-11-GalaxyDetails'!D193</f>
        <v>S?</v>
      </c>
      <c r="F249">
        <v>0.1</v>
      </c>
      <c r="G249">
        <v>0</v>
      </c>
      <c r="H249">
        <v>1</v>
      </c>
    </row>
    <row r="250" spans="1:8">
      <c r="A250" s="5" t="s">
        <v>847</v>
      </c>
      <c r="B250" t="str">
        <f>CONCATENATE("/home/ec2-user/galaxies/",'2012-10-11-GalaxyDetails'!A237)</f>
        <v>/home/ec2-user/galaxies/POGS_PS1SDSSu_PGC1065293.fits</v>
      </c>
      <c r="C250" s="4">
        <f>'2012-10-11-GalaxyDetails'!B237</f>
        <v>0.05</v>
      </c>
      <c r="D250" t="str">
        <f>CONCATENATE('2012-10-11-GalaxyDetails'!C237,"d")</f>
        <v>PGC1065293d</v>
      </c>
      <c r="E250" t="str">
        <f>'2012-10-11-GalaxyDetails'!D237</f>
        <v>Unk</v>
      </c>
      <c r="F250">
        <v>0.1</v>
      </c>
      <c r="G250">
        <v>0</v>
      </c>
      <c r="H250">
        <v>1</v>
      </c>
    </row>
    <row r="251" spans="1:8">
      <c r="A251" s="5" t="s">
        <v>847</v>
      </c>
      <c r="B251" t="str">
        <f>CONCATENATE("/home/ec2-user/galaxies/",'2012-10-11-GalaxyDetails'!A239)</f>
        <v>/home/ec2-user/galaxies/POGS_PS1SDSSu_PGC1065726.fits</v>
      </c>
      <c r="C251" s="4">
        <f>'2012-10-11-GalaxyDetails'!B239</f>
        <v>0.05</v>
      </c>
      <c r="D251" t="str">
        <f>CONCATENATE('2012-10-11-GalaxyDetails'!C239,"d")</f>
        <v>PGC1065726d</v>
      </c>
      <c r="E251" t="str">
        <f>'2012-10-11-GalaxyDetails'!D239</f>
        <v>Unk</v>
      </c>
      <c r="F251">
        <v>0.1</v>
      </c>
      <c r="G251">
        <v>0</v>
      </c>
      <c r="H251">
        <v>1</v>
      </c>
    </row>
    <row r="252" spans="1:8">
      <c r="A252" s="5" t="s">
        <v>847</v>
      </c>
      <c r="B252" t="str">
        <f>CONCATENATE("/home/ec2-user/galaxies/",'2012-10-11-GalaxyDetails'!A86)</f>
        <v>/home/ec2-user/galaxies/POGS_PS1SDSSu_PGC1066166.fits</v>
      </c>
      <c r="C252" s="4">
        <f>'2012-10-11-GalaxyDetails'!B86</f>
        <v>0.05</v>
      </c>
      <c r="D252" t="str">
        <f>CONCATENATE('2012-10-11-GalaxyDetails'!C86,"d")</f>
        <v>PGC1066166d</v>
      </c>
      <c r="E252" t="str">
        <f>'2012-10-11-GalaxyDetails'!D86</f>
        <v>Unk</v>
      </c>
      <c r="F252">
        <v>0.1</v>
      </c>
      <c r="G252">
        <v>0</v>
      </c>
      <c r="H252">
        <v>1</v>
      </c>
    </row>
    <row r="253" spans="1:8">
      <c r="A253" s="5" t="s">
        <v>847</v>
      </c>
      <c r="B253" t="str">
        <f>CONCATENATE("/home/ec2-user/galaxies/",'2012-10-11-GalaxyDetails'!A179)</f>
        <v>/home/ec2-user/galaxies/POGS_PS1SDSSu_PGC1067527.fits</v>
      </c>
      <c r="C253" s="4">
        <f>'2012-10-11-GalaxyDetails'!B179</f>
        <v>0.05</v>
      </c>
      <c r="D253" t="str">
        <f>CONCATENATE('2012-10-11-GalaxyDetails'!C179,"d")</f>
        <v>PGC1067527d</v>
      </c>
      <c r="E253" t="str">
        <f>'2012-10-11-GalaxyDetails'!D179</f>
        <v>Unk</v>
      </c>
      <c r="F253">
        <v>0.1</v>
      </c>
      <c r="G253">
        <v>0</v>
      </c>
      <c r="H253">
        <v>1</v>
      </c>
    </row>
    <row r="254" spans="1:8">
      <c r="A254" s="5" t="s">
        <v>847</v>
      </c>
      <c r="B254" t="str">
        <f>CONCATENATE("/home/ec2-user/galaxies/",'2012-10-11-GalaxyDetails'!A103)</f>
        <v>/home/ec2-user/galaxies/POGS_PS1SDSSu_PGC1068274.fits</v>
      </c>
      <c r="C254" s="4">
        <f>'2012-10-11-GalaxyDetails'!B103</f>
        <v>0.05</v>
      </c>
      <c r="D254" t="str">
        <f>CONCATENATE('2012-10-11-GalaxyDetails'!C103,"d")</f>
        <v>PGC1068274d</v>
      </c>
      <c r="E254" t="str">
        <f>'2012-10-11-GalaxyDetails'!D103</f>
        <v>Unk</v>
      </c>
      <c r="F254">
        <v>0.1</v>
      </c>
      <c r="G254">
        <v>0</v>
      </c>
      <c r="H254">
        <v>1</v>
      </c>
    </row>
    <row r="255" spans="1:8">
      <c r="A255" s="5" t="s">
        <v>847</v>
      </c>
      <c r="B255" t="str">
        <f>CONCATENATE("/home/ec2-user/galaxies/",'2012-10-11-GalaxyDetails'!A198)</f>
        <v>/home/ec2-user/galaxies/POGS_PS1SDSSu_PGC1069185.fits</v>
      </c>
      <c r="C255" s="4">
        <f>'2012-10-11-GalaxyDetails'!B198</f>
        <v>0.05</v>
      </c>
      <c r="D255" t="str">
        <f>CONCATENATE('2012-10-11-GalaxyDetails'!C198,"d")</f>
        <v>PGC1069185d</v>
      </c>
      <c r="E255" t="str">
        <f>'2012-10-11-GalaxyDetails'!D198</f>
        <v>Unk</v>
      </c>
      <c r="F255">
        <v>0.1</v>
      </c>
      <c r="G255">
        <v>0</v>
      </c>
      <c r="H255">
        <v>1</v>
      </c>
    </row>
    <row r="256" spans="1:8">
      <c r="A256" s="5" t="s">
        <v>847</v>
      </c>
      <c r="B256" t="str">
        <f>CONCATENATE("/home/ec2-user/galaxies/",'2012-10-11-GalaxyDetails'!A128)</f>
        <v>/home/ec2-user/galaxies/POGS_PS1SDSSu_PGC1069369.fits</v>
      </c>
      <c r="C256" s="4">
        <f>'2012-10-11-GalaxyDetails'!B128</f>
        <v>0.05</v>
      </c>
      <c r="D256" t="str">
        <f>CONCATENATE('2012-10-11-GalaxyDetails'!C128,"d")</f>
        <v>PGC1069369d</v>
      </c>
      <c r="E256" t="str">
        <f>'2012-10-11-GalaxyDetails'!D128</f>
        <v>Unk</v>
      </c>
      <c r="F256">
        <v>0.1</v>
      </c>
      <c r="G256">
        <v>0</v>
      </c>
      <c r="H256">
        <v>1</v>
      </c>
    </row>
    <row r="257" spans="1:8">
      <c r="A257" s="5" t="s">
        <v>847</v>
      </c>
      <c r="B257" t="str">
        <f>CONCATENATE("/home/ec2-user/galaxies/",'2012-10-11-GalaxyDetails'!A107)</f>
        <v>/home/ec2-user/galaxies/POGS_PS1SDSSu_PGC1069382.fits</v>
      </c>
      <c r="C257" s="4">
        <f>'2012-10-11-GalaxyDetails'!B107</f>
        <v>0.05</v>
      </c>
      <c r="D257" t="str">
        <f>CONCATENATE('2012-10-11-GalaxyDetails'!C107,"d")</f>
        <v>PGC1069382d</v>
      </c>
      <c r="E257" t="str">
        <f>'2012-10-11-GalaxyDetails'!D107</f>
        <v>S?</v>
      </c>
      <c r="F257">
        <v>0.1</v>
      </c>
      <c r="G257">
        <v>0</v>
      </c>
      <c r="H257">
        <v>1</v>
      </c>
    </row>
    <row r="258" spans="1:8">
      <c r="A258" s="5" t="s">
        <v>847</v>
      </c>
      <c r="B258" t="str">
        <f>CONCATENATE("/home/ec2-user/galaxies/",'2012-10-11-GalaxyDetails'!A22)</f>
        <v>/home/ec2-user/galaxies/POGS_PS1SDSSu_PGC1069967.fits</v>
      </c>
      <c r="C258" s="4">
        <f>'2012-10-11-GalaxyDetails'!B22</f>
        <v>0.05</v>
      </c>
      <c r="D258" t="str">
        <f>CONCATENATE('2012-10-11-GalaxyDetails'!C22,"d")</f>
        <v>PGC1069967d</v>
      </c>
      <c r="E258" t="str">
        <f>'2012-10-11-GalaxyDetails'!D22</f>
        <v>S?</v>
      </c>
      <c r="F258">
        <v>0.1</v>
      </c>
      <c r="G258">
        <v>0</v>
      </c>
      <c r="H258">
        <v>1</v>
      </c>
    </row>
    <row r="259" spans="1:8">
      <c r="A259" s="5" t="s">
        <v>847</v>
      </c>
      <c r="B259" t="str">
        <f>CONCATENATE("/home/ec2-user/galaxies/",'2012-10-11-GalaxyDetails'!A100)</f>
        <v>/home/ec2-user/galaxies/POGS_PS1SDSSu_PGC1070270.fits</v>
      </c>
      <c r="C259" s="4">
        <f>'2012-10-11-GalaxyDetails'!B100</f>
        <v>0.05</v>
      </c>
      <c r="D259" t="str">
        <f>CONCATENATE('2012-10-11-GalaxyDetails'!C100,"d")</f>
        <v>PGC1070270d</v>
      </c>
      <c r="E259" t="str">
        <f>'2012-10-11-GalaxyDetails'!D100</f>
        <v>S?</v>
      </c>
      <c r="F259">
        <v>0.1</v>
      </c>
      <c r="G259">
        <v>0</v>
      </c>
      <c r="H259">
        <v>1</v>
      </c>
    </row>
    <row r="260" spans="1:8">
      <c r="A260" s="5" t="s">
        <v>847</v>
      </c>
      <c r="B260" t="str">
        <f>CONCATENATE("/home/ec2-user/galaxies/",'2012-10-11-GalaxyDetails'!A121)</f>
        <v>/home/ec2-user/galaxies/POGS_PS1SDSSu_PGC1070276.fits</v>
      </c>
      <c r="C260" s="4">
        <f>'2012-10-11-GalaxyDetails'!B121</f>
        <v>0.05</v>
      </c>
      <c r="D260" t="str">
        <f>CONCATENATE('2012-10-11-GalaxyDetails'!C121,"d")</f>
        <v>PGC1070276d</v>
      </c>
      <c r="E260" t="str">
        <f>'2012-10-11-GalaxyDetails'!D121</f>
        <v>S?</v>
      </c>
      <c r="F260">
        <v>0.1</v>
      </c>
      <c r="G260">
        <v>0</v>
      </c>
      <c r="H260">
        <v>1</v>
      </c>
    </row>
    <row r="261" spans="1:8">
      <c r="A261" s="5" t="s">
        <v>847</v>
      </c>
      <c r="B261" t="str">
        <f>CONCATENATE("/home/ec2-user/galaxies/",'2012-10-11-GalaxyDetails'!A122)</f>
        <v>/home/ec2-user/galaxies/POGS_PS1SDSSu_PGC1070345.fits</v>
      </c>
      <c r="C261" s="4">
        <f>'2012-10-11-GalaxyDetails'!B122</f>
        <v>0.05</v>
      </c>
      <c r="D261" t="str">
        <f>CONCATENATE('2012-10-11-GalaxyDetails'!C122,"d")</f>
        <v>PGC1070345d</v>
      </c>
      <c r="E261" t="str">
        <f>'2012-10-11-GalaxyDetails'!D122</f>
        <v>S?</v>
      </c>
      <c r="F261">
        <v>0.1</v>
      </c>
      <c r="G261">
        <v>0</v>
      </c>
      <c r="H261">
        <v>1</v>
      </c>
    </row>
    <row r="262" spans="1:8">
      <c r="A262" s="5" t="s">
        <v>847</v>
      </c>
      <c r="B262" t="str">
        <f>CONCATENATE("/home/ec2-user/galaxies/",'2012-10-11-GalaxyDetails'!A125)</f>
        <v>/home/ec2-user/galaxies/POGS_PS1SDSSu_PGC1070711.fits</v>
      </c>
      <c r="C262" s="4">
        <f>'2012-10-11-GalaxyDetails'!B125</f>
        <v>0.05</v>
      </c>
      <c r="D262" t="str">
        <f>CONCATENATE('2012-10-11-GalaxyDetails'!C125,"d")</f>
        <v>PGC1070711d</v>
      </c>
      <c r="E262" t="str">
        <f>'2012-10-11-GalaxyDetails'!D125</f>
        <v>S?</v>
      </c>
      <c r="F262">
        <v>0.1</v>
      </c>
      <c r="G262">
        <v>0</v>
      </c>
      <c r="H262">
        <v>1</v>
      </c>
    </row>
    <row r="263" spans="1:8">
      <c r="A263" s="5" t="s">
        <v>847</v>
      </c>
      <c r="B263" t="str">
        <f>CONCATENATE("/home/ec2-user/galaxies/",'2012-10-11-GalaxyDetails'!A111)</f>
        <v>/home/ec2-user/galaxies/POGS_PS1SDSSu_PGC1071858.fits</v>
      </c>
      <c r="C263" s="4">
        <f>'2012-10-11-GalaxyDetails'!B111</f>
        <v>0.05</v>
      </c>
      <c r="D263" t="str">
        <f>CONCATENATE('2012-10-11-GalaxyDetails'!C111,"d")</f>
        <v>PGC1071858d</v>
      </c>
      <c r="E263" t="str">
        <f>'2012-10-11-GalaxyDetails'!D111</f>
        <v>Unk</v>
      </c>
      <c r="F263">
        <v>0.1</v>
      </c>
      <c r="G263">
        <v>0</v>
      </c>
      <c r="H263">
        <v>1</v>
      </c>
    </row>
    <row r="264" spans="1:8">
      <c r="A264" s="5" t="s">
        <v>847</v>
      </c>
      <c r="B264" t="str">
        <f>CONCATENATE("/home/ec2-user/galaxies/",'2012-10-11-GalaxyDetails'!A112)</f>
        <v>/home/ec2-user/galaxies/POGS_PS1SDSSu_PGC1071910.fits</v>
      </c>
      <c r="C264" s="4">
        <f>'2012-10-11-GalaxyDetails'!B112</f>
        <v>0.05</v>
      </c>
      <c r="D264" t="str">
        <f>CONCATENATE('2012-10-11-GalaxyDetails'!C112,"d")</f>
        <v>PGC1071910d</v>
      </c>
      <c r="E264" t="str">
        <f>'2012-10-11-GalaxyDetails'!D112</f>
        <v>S?</v>
      </c>
      <c r="F264">
        <v>0.1</v>
      </c>
      <c r="G264">
        <v>0</v>
      </c>
      <c r="H264">
        <v>1</v>
      </c>
    </row>
    <row r="265" spans="1:8">
      <c r="A265" s="5" t="s">
        <v>847</v>
      </c>
      <c r="B265" t="str">
        <f>CONCATENATE("/home/ec2-user/galaxies/",'2012-10-11-GalaxyDetails'!A217)</f>
        <v>/home/ec2-user/galaxies/POGS_PS1SDSSu_PGC1071957.fits</v>
      </c>
      <c r="C265" s="4">
        <f>'2012-10-11-GalaxyDetails'!B217</f>
        <v>0.05</v>
      </c>
      <c r="D265" t="str">
        <f>CONCATENATE('2012-10-11-GalaxyDetails'!C217,"d")</f>
        <v>PGC1071957d</v>
      </c>
      <c r="E265" t="str">
        <f>'2012-10-11-GalaxyDetails'!D217</f>
        <v>S?</v>
      </c>
      <c r="F265">
        <v>0.1</v>
      </c>
      <c r="G265">
        <v>0</v>
      </c>
      <c r="H265">
        <v>1</v>
      </c>
    </row>
    <row r="266" spans="1:8">
      <c r="A266" s="5" t="s">
        <v>847</v>
      </c>
      <c r="B266" t="str">
        <f>CONCATENATE("/home/ec2-user/galaxies/",'2012-10-11-GalaxyDetails'!A141)</f>
        <v>/home/ec2-user/galaxies/POGS_PS1SDSSu_PGC1072169.fits</v>
      </c>
      <c r="C266" s="4">
        <f>'2012-10-11-GalaxyDetails'!B141</f>
        <v>0.05</v>
      </c>
      <c r="D266" t="str">
        <f>CONCATENATE('2012-10-11-GalaxyDetails'!C141,"d")</f>
        <v>PGC1072169d</v>
      </c>
      <c r="E266" t="str">
        <f>'2012-10-11-GalaxyDetails'!D141</f>
        <v>Unk</v>
      </c>
      <c r="F266">
        <v>0.1</v>
      </c>
      <c r="G266">
        <v>0</v>
      </c>
      <c r="H266">
        <v>1</v>
      </c>
    </row>
    <row r="267" spans="1:8">
      <c r="A267" s="5" t="s">
        <v>847</v>
      </c>
      <c r="B267" t="str">
        <f>CONCATENATE("/home/ec2-user/galaxies/",'2012-10-11-GalaxyDetails'!A169)</f>
        <v>/home/ec2-user/galaxies/POGS_PS1SDSSu_PGC1072419.fits</v>
      </c>
      <c r="C267" s="4">
        <f>'2012-10-11-GalaxyDetails'!B169</f>
        <v>0.05</v>
      </c>
      <c r="D267" t="str">
        <f>CONCATENATE('2012-10-11-GalaxyDetails'!C169,"d")</f>
        <v>PGC1072419d</v>
      </c>
      <c r="E267" t="str">
        <f>'2012-10-11-GalaxyDetails'!D169</f>
        <v>Unk</v>
      </c>
      <c r="F267">
        <v>0.1</v>
      </c>
      <c r="G267">
        <v>0</v>
      </c>
      <c r="H267">
        <v>1</v>
      </c>
    </row>
    <row r="268" spans="1:8">
      <c r="A268" s="5" t="s">
        <v>847</v>
      </c>
      <c r="B268" t="str">
        <f>CONCATENATE("/home/ec2-user/galaxies/",'2012-10-11-GalaxyDetails'!A79)</f>
        <v>/home/ec2-user/galaxies/POGS_PS1SDSSu_PGC1073911.fits</v>
      </c>
      <c r="C268" s="4">
        <f>'2012-10-11-GalaxyDetails'!B79</f>
        <v>0.05</v>
      </c>
      <c r="D268" t="str">
        <f>CONCATENATE('2012-10-11-GalaxyDetails'!C79,"d")</f>
        <v>PGC1073911d</v>
      </c>
      <c r="E268" t="str">
        <f>'2012-10-11-GalaxyDetails'!D79</f>
        <v>S?</v>
      </c>
      <c r="F268">
        <v>0.1</v>
      </c>
      <c r="G268">
        <v>0</v>
      </c>
      <c r="H268">
        <v>1</v>
      </c>
    </row>
    <row r="269" spans="1:8">
      <c r="A269" s="5" t="s">
        <v>847</v>
      </c>
      <c r="B269" t="str">
        <f>CONCATENATE("/home/ec2-user/galaxies/",'2012-10-11-GalaxyDetails'!A215)</f>
        <v>/home/ec2-user/galaxies/POGS_PS1SDSSu_PGC1074056.fits</v>
      </c>
      <c r="C269" s="4">
        <f>'2012-10-11-GalaxyDetails'!B215</f>
        <v>0.05</v>
      </c>
      <c r="D269" t="str">
        <f>CONCATENATE('2012-10-11-GalaxyDetails'!C215,"d")</f>
        <v>PGC1074056d</v>
      </c>
      <c r="E269" t="str">
        <f>'2012-10-11-GalaxyDetails'!D215</f>
        <v>S?</v>
      </c>
      <c r="F269">
        <v>0.1</v>
      </c>
      <c r="G269">
        <v>0</v>
      </c>
      <c r="H269">
        <v>1</v>
      </c>
    </row>
    <row r="270" spans="1:8">
      <c r="A270" s="5" t="s">
        <v>847</v>
      </c>
      <c r="B270" t="str">
        <f>CONCATENATE("/home/ec2-user/galaxies/",'2012-10-11-GalaxyDetails'!A127)</f>
        <v>/home/ec2-user/galaxies/POGS_PS1SDSSu_PGC1074282.fits</v>
      </c>
      <c r="C270" s="4">
        <f>'2012-10-11-GalaxyDetails'!B127</f>
        <v>0.05</v>
      </c>
      <c r="D270" t="str">
        <f>CONCATENATE('2012-10-11-GalaxyDetails'!C127,"d")</f>
        <v>PGC1074282d</v>
      </c>
      <c r="E270" t="str">
        <f>'2012-10-11-GalaxyDetails'!D127</f>
        <v>S?</v>
      </c>
      <c r="F270">
        <v>0.1</v>
      </c>
      <c r="G270">
        <v>0</v>
      </c>
      <c r="H270">
        <v>1</v>
      </c>
    </row>
    <row r="271" spans="1:8">
      <c r="A271" s="5" t="s">
        <v>847</v>
      </c>
      <c r="B271" t="str">
        <f>CONCATENATE("/home/ec2-user/galaxies/",'2012-10-11-GalaxyDetails'!A173)</f>
        <v>/home/ec2-user/galaxies/POGS_PS1SDSSu_PGC1076380.fits</v>
      </c>
      <c r="C271" s="4">
        <f>'2012-10-11-GalaxyDetails'!B173</f>
        <v>0.05</v>
      </c>
      <c r="D271" t="str">
        <f>CONCATENATE('2012-10-11-GalaxyDetails'!C173,"d")</f>
        <v>PGC1076380d</v>
      </c>
      <c r="E271" t="str">
        <f>'2012-10-11-GalaxyDetails'!D173</f>
        <v>S?</v>
      </c>
      <c r="F271">
        <v>0.1</v>
      </c>
      <c r="G271">
        <v>0</v>
      </c>
      <c r="H271">
        <v>1</v>
      </c>
    </row>
    <row r="272" spans="1:8">
      <c r="A272" s="5" t="s">
        <v>847</v>
      </c>
      <c r="B272" t="str">
        <f>CONCATENATE("/home/ec2-user/galaxies/",'2012-10-11-GalaxyDetails'!A151)</f>
        <v>/home/ec2-user/galaxies/POGS_PS1SDSSu_PGC1078021.fits</v>
      </c>
      <c r="C272" s="4">
        <f>'2012-10-11-GalaxyDetails'!B151</f>
        <v>0.05</v>
      </c>
      <c r="D272" t="str">
        <f>CONCATENATE('2012-10-11-GalaxyDetails'!C151,"d")</f>
        <v>PGC1078021d</v>
      </c>
      <c r="E272" t="str">
        <f>'2012-10-11-GalaxyDetails'!D151</f>
        <v>S?</v>
      </c>
      <c r="F272">
        <v>0.1</v>
      </c>
      <c r="G272">
        <v>0</v>
      </c>
      <c r="H272">
        <v>1</v>
      </c>
    </row>
    <row r="273" spans="1:8">
      <c r="A273" s="5" t="s">
        <v>847</v>
      </c>
      <c r="B273" t="str">
        <f>CONCATENATE("/home/ec2-user/galaxies/",'2012-10-11-GalaxyDetails'!A214)</f>
        <v>/home/ec2-user/galaxies/POGS_PS1SDSSu_PGC1081347.fits</v>
      </c>
      <c r="C273" s="4">
        <f>'2012-10-11-GalaxyDetails'!B214</f>
        <v>0.05</v>
      </c>
      <c r="D273" t="str">
        <f>CONCATENATE('2012-10-11-GalaxyDetails'!C214,"d")</f>
        <v>PGC1081347d</v>
      </c>
      <c r="E273" t="str">
        <f>'2012-10-11-GalaxyDetails'!D214</f>
        <v>S?</v>
      </c>
      <c r="F273">
        <v>0.1</v>
      </c>
      <c r="G273">
        <v>0</v>
      </c>
      <c r="H273">
        <v>1</v>
      </c>
    </row>
    <row r="274" spans="1:8">
      <c r="A274" s="5" t="s">
        <v>847</v>
      </c>
      <c r="B274" t="str">
        <f>CONCATENATE("/home/ec2-user/galaxies/",'2012-10-11-GalaxyDetails'!A157)</f>
        <v>/home/ec2-user/galaxies/POGS_PS1SDSSu_PGC1084588.fits</v>
      </c>
      <c r="C274" s="4">
        <f>'2012-10-11-GalaxyDetails'!B157</f>
        <v>0.05</v>
      </c>
      <c r="D274" t="str">
        <f>CONCATENATE('2012-10-11-GalaxyDetails'!C157,"d")</f>
        <v>PGC1084588d</v>
      </c>
      <c r="E274" t="str">
        <f>'2012-10-11-GalaxyDetails'!D157</f>
        <v>S0-a</v>
      </c>
      <c r="F274">
        <v>0.1</v>
      </c>
      <c r="G274">
        <v>0</v>
      </c>
      <c r="H274">
        <v>1</v>
      </c>
    </row>
    <row r="275" spans="1:8">
      <c r="A275" s="5" t="s">
        <v>847</v>
      </c>
      <c r="B275" t="str">
        <f>CONCATENATE("/home/ec2-user/galaxies/",'2012-10-11-GalaxyDetails'!A52)</f>
        <v>/home/ec2-user/galaxies/POGS_PS1SDSSu_PGC1086643.fits</v>
      </c>
      <c r="C275" s="4">
        <f>'2012-10-11-GalaxyDetails'!B52</f>
        <v>0.05</v>
      </c>
      <c r="D275" t="str">
        <f>CONCATENATE('2012-10-11-GalaxyDetails'!C52,"d")</f>
        <v>PGC1086643d</v>
      </c>
      <c r="E275" t="str">
        <f>'2012-10-11-GalaxyDetails'!D52</f>
        <v>Unk</v>
      </c>
      <c r="F275">
        <v>0.1</v>
      </c>
      <c r="G275">
        <v>0</v>
      </c>
      <c r="H275">
        <v>1</v>
      </c>
    </row>
    <row r="276" spans="1:8">
      <c r="A276" s="5" t="s">
        <v>847</v>
      </c>
      <c r="B276" t="str">
        <f>CONCATENATE("/home/ec2-user/galaxies/",'2012-10-11-GalaxyDetails'!A189)</f>
        <v>/home/ec2-user/galaxies/POGS_PS1SDSSu_PGC1093467.fits</v>
      </c>
      <c r="C276" s="4">
        <f>'2012-10-11-GalaxyDetails'!B189</f>
        <v>0.05</v>
      </c>
      <c r="D276" t="str">
        <f>CONCATENATE('2012-10-11-GalaxyDetails'!C189,"d")</f>
        <v>PGC1093467d</v>
      </c>
      <c r="E276" t="str">
        <f>'2012-10-11-GalaxyDetails'!D189</f>
        <v>S?</v>
      </c>
      <c r="F276">
        <v>0.1</v>
      </c>
      <c r="G276">
        <v>0</v>
      </c>
      <c r="H276">
        <v>1</v>
      </c>
    </row>
    <row r="277" spans="1:8">
      <c r="A277" s="5" t="s">
        <v>847</v>
      </c>
      <c r="B277" t="str">
        <f>CONCATENATE("/home/ec2-user/galaxies/",'2012-10-11-GalaxyDetails'!A87)</f>
        <v>/home/ec2-user/galaxies/POGS_PS1SDSSu_PGC1096363.fits</v>
      </c>
      <c r="C277" s="4">
        <f>'2012-10-11-GalaxyDetails'!B87</f>
        <v>0.05</v>
      </c>
      <c r="D277" t="str">
        <f>CONCATENATE('2012-10-11-GalaxyDetails'!C87,"d")</f>
        <v>PGC1096363d</v>
      </c>
      <c r="E277" t="str">
        <f>'2012-10-11-GalaxyDetails'!D87</f>
        <v>S?</v>
      </c>
      <c r="F277">
        <v>0.1</v>
      </c>
      <c r="G277">
        <v>0</v>
      </c>
      <c r="H277">
        <v>1</v>
      </c>
    </row>
    <row r="278" spans="1:8">
      <c r="A278" s="5" t="s">
        <v>847</v>
      </c>
      <c r="B278" t="str">
        <f>CONCATENATE("/home/ec2-user/galaxies/",'2012-10-11-GalaxyDetails'!A171)</f>
        <v>/home/ec2-user/galaxies/POGS_PS1SDSSu_PGC1100060.fits</v>
      </c>
      <c r="C278" s="4">
        <f>'2012-10-11-GalaxyDetails'!B171</f>
        <v>0.05</v>
      </c>
      <c r="D278" t="str">
        <f>CONCATENATE('2012-10-11-GalaxyDetails'!C171,"d")</f>
        <v>PGC1100060d</v>
      </c>
      <c r="E278" t="str">
        <f>'2012-10-11-GalaxyDetails'!D171</f>
        <v>Unk</v>
      </c>
      <c r="F278">
        <v>0.1</v>
      </c>
      <c r="G278">
        <v>0</v>
      </c>
      <c r="H278">
        <v>1</v>
      </c>
    </row>
    <row r="279" spans="1:8">
      <c r="A279" s="5" t="s">
        <v>847</v>
      </c>
      <c r="B279" t="str">
        <f>CONCATENATE("/home/ec2-user/galaxies/",'2012-10-11-GalaxyDetails'!A240)</f>
        <v>/home/ec2-user/galaxies/POGS_PS1SDSSu_PGC1105280.fits</v>
      </c>
      <c r="C279" s="4">
        <f>'2012-10-11-GalaxyDetails'!B240</f>
        <v>0.05</v>
      </c>
      <c r="D279" t="str">
        <f>CONCATENATE('2012-10-11-GalaxyDetails'!C240,"d")</f>
        <v>PGC1105280d</v>
      </c>
      <c r="E279" t="str">
        <f>'2012-10-11-GalaxyDetails'!D240</f>
        <v>S?</v>
      </c>
      <c r="F279">
        <v>0.1</v>
      </c>
      <c r="G279">
        <v>0</v>
      </c>
      <c r="H279">
        <v>1</v>
      </c>
    </row>
    <row r="280" spans="1:8">
      <c r="A280" s="5" t="s">
        <v>847</v>
      </c>
      <c r="B280" t="str">
        <f>CONCATENATE("/home/ec2-user/galaxies/",'2012-10-11-GalaxyDetails'!A77)</f>
        <v>/home/ec2-user/galaxies/POGS_PS1SDSSu_PGC1109092.fits</v>
      </c>
      <c r="C280" s="4">
        <f>'2012-10-11-GalaxyDetails'!B77</f>
        <v>0.05</v>
      </c>
      <c r="D280" t="str">
        <f>CONCATENATE('2012-10-11-GalaxyDetails'!C77,"d")</f>
        <v>PGC1109092d</v>
      </c>
      <c r="E280" t="str">
        <f>'2012-10-11-GalaxyDetails'!D77</f>
        <v>Sab</v>
      </c>
      <c r="F280">
        <v>0.1</v>
      </c>
      <c r="G280">
        <v>0</v>
      </c>
      <c r="H280">
        <v>1</v>
      </c>
    </row>
    <row r="281" spans="1:8">
      <c r="A281" s="5" t="s">
        <v>847</v>
      </c>
      <c r="B281" t="str">
        <f>CONCATENATE("/home/ec2-user/galaxies/",'2012-10-11-GalaxyDetails'!A195)</f>
        <v>/home/ec2-user/galaxies/POGS_PS1SDSSu_PGC1113641.fits</v>
      </c>
      <c r="C281" s="4">
        <f>'2012-10-11-GalaxyDetails'!B195</f>
        <v>0.05</v>
      </c>
      <c r="D281" t="str">
        <f>CONCATENATE('2012-10-11-GalaxyDetails'!C195,"d")</f>
        <v>PGC1113641d</v>
      </c>
      <c r="E281" t="str">
        <f>'2012-10-11-GalaxyDetails'!D195</f>
        <v>S?</v>
      </c>
      <c r="F281">
        <v>0.1</v>
      </c>
      <c r="G281">
        <v>0</v>
      </c>
      <c r="H281">
        <v>1</v>
      </c>
    </row>
    <row r="282" spans="1:8">
      <c r="A282" s="5" t="s">
        <v>847</v>
      </c>
      <c r="B282" t="str">
        <f>CONCATENATE("/home/ec2-user/galaxies/",'2012-10-11-GalaxyDetails'!A212)</f>
        <v>/home/ec2-user/galaxies/POGS_PS1SDSSu_PGC1114408.fits</v>
      </c>
      <c r="C282" s="4">
        <f>'2012-10-11-GalaxyDetails'!B212</f>
        <v>0.05</v>
      </c>
      <c r="D282" t="str">
        <f>CONCATENATE('2012-10-11-GalaxyDetails'!C212,"d")</f>
        <v>PGC1114408d</v>
      </c>
      <c r="E282" t="str">
        <f>'2012-10-11-GalaxyDetails'!D212</f>
        <v>S?</v>
      </c>
      <c r="F282">
        <v>0.1</v>
      </c>
      <c r="G282">
        <v>0</v>
      </c>
      <c r="H282">
        <v>1</v>
      </c>
    </row>
    <row r="283" spans="1:8">
      <c r="A283" s="5" t="s">
        <v>847</v>
      </c>
      <c r="B283" t="str">
        <f>CONCATENATE("/home/ec2-user/galaxies/",'2012-10-11-GalaxyDetails'!A4)</f>
        <v>/home/ec2-user/galaxies/POGS_PS1SDSSu_PGC1115312.fits</v>
      </c>
      <c r="C283" s="4">
        <f>'2012-10-11-GalaxyDetails'!B4</f>
        <v>0.05</v>
      </c>
      <c r="D283" t="str">
        <f>CONCATENATE('2012-10-11-GalaxyDetails'!C4,"d")</f>
        <v>PGC1115312d</v>
      </c>
      <c r="E283" t="str">
        <f>'2012-10-11-GalaxyDetails'!D4</f>
        <v>S?</v>
      </c>
      <c r="F283">
        <v>0.1</v>
      </c>
      <c r="G283">
        <v>0</v>
      </c>
      <c r="H283">
        <v>1</v>
      </c>
    </row>
    <row r="284" spans="1:8">
      <c r="A284" s="5" t="s">
        <v>847</v>
      </c>
      <c r="B284" t="str">
        <f>CONCATENATE("/home/ec2-user/galaxies/",'2012-10-11-GalaxyDetails'!A221)</f>
        <v>/home/ec2-user/galaxies/POGS_PS1SDSSu_PGC1118258.fits</v>
      </c>
      <c r="C284" s="4">
        <f>'2012-10-11-GalaxyDetails'!B221</f>
        <v>0.05</v>
      </c>
      <c r="D284" t="str">
        <f>CONCATENATE('2012-10-11-GalaxyDetails'!C221,"d")</f>
        <v>PGC1118258d</v>
      </c>
      <c r="E284" t="str">
        <f>'2012-10-11-GalaxyDetails'!D221</f>
        <v>Unk</v>
      </c>
      <c r="F284">
        <v>0.1</v>
      </c>
      <c r="G284">
        <v>0</v>
      </c>
      <c r="H284">
        <v>1</v>
      </c>
    </row>
    <row r="285" spans="1:8">
      <c r="A285" s="5" t="s">
        <v>847</v>
      </c>
      <c r="B285" t="str">
        <f>CONCATENATE("/home/ec2-user/galaxies/",'2012-10-11-GalaxyDetails'!A33)</f>
        <v>/home/ec2-user/galaxies/POGS_PS1SDSSu_PGC1156494.fits</v>
      </c>
      <c r="C285" s="4">
        <f>'2012-10-11-GalaxyDetails'!B33</f>
        <v>0.05</v>
      </c>
      <c r="D285" t="str">
        <f>CONCATENATE('2012-10-11-GalaxyDetails'!C33,"d")</f>
        <v>PGC1156494d</v>
      </c>
      <c r="E285" t="str">
        <f>'2012-10-11-GalaxyDetails'!D33</f>
        <v>S?</v>
      </c>
      <c r="F285">
        <v>0.1</v>
      </c>
      <c r="G285">
        <v>0</v>
      </c>
      <c r="H285">
        <v>1</v>
      </c>
    </row>
    <row r="286" spans="1:8">
      <c r="A286" s="5" t="s">
        <v>847</v>
      </c>
      <c r="B286" t="str">
        <f>CONCATENATE("/home/ec2-user/galaxies/",'2012-10-11-GalaxyDetails'!A70)</f>
        <v>/home/ec2-user/galaxies/POGS_PS1SDSSu_PGC1191673.fits</v>
      </c>
      <c r="C286" s="4">
        <f>'2012-10-11-GalaxyDetails'!B70</f>
        <v>0.05</v>
      </c>
      <c r="D286" t="str">
        <f>CONCATENATE('2012-10-11-GalaxyDetails'!C70,"d")</f>
        <v>PGC1191673d</v>
      </c>
      <c r="E286" t="str">
        <f>'2012-10-11-GalaxyDetails'!D70</f>
        <v>S?</v>
      </c>
      <c r="F286">
        <v>0.1</v>
      </c>
      <c r="G286">
        <v>0</v>
      </c>
      <c r="H286">
        <v>1</v>
      </c>
    </row>
    <row r="287" spans="1:8">
      <c r="A287" s="5" t="s">
        <v>847</v>
      </c>
      <c r="B287" t="str">
        <f>CONCATENATE("/home/ec2-user/galaxies/",'2012-10-11-GalaxyDetails'!A142)</f>
        <v>/home/ec2-user/galaxies/POGS_PS1SDSSu_PGC1197947.fits</v>
      </c>
      <c r="C287" s="4">
        <f>'2012-10-11-GalaxyDetails'!B142</f>
        <v>0.05</v>
      </c>
      <c r="D287" t="str">
        <f>CONCATENATE('2012-10-11-GalaxyDetails'!C142,"d")</f>
        <v>PGC1197947d</v>
      </c>
      <c r="E287" t="str">
        <f>'2012-10-11-GalaxyDetails'!D142</f>
        <v>S?</v>
      </c>
      <c r="F287">
        <v>0.1</v>
      </c>
      <c r="G287">
        <v>0</v>
      </c>
      <c r="H287">
        <v>1</v>
      </c>
    </row>
    <row r="288" spans="1:8">
      <c r="A288" s="5" t="s">
        <v>847</v>
      </c>
      <c r="B288" t="str">
        <f>CONCATENATE("/home/ec2-user/galaxies/",'2012-10-11-GalaxyDetails'!A55)</f>
        <v>/home/ec2-user/galaxies/POGS_PS1SDSSu_PGC1197963.fits</v>
      </c>
      <c r="C288" s="4">
        <f>'2012-10-11-GalaxyDetails'!B55</f>
        <v>0.05</v>
      </c>
      <c r="D288" t="str">
        <f>CONCATENATE('2012-10-11-GalaxyDetails'!C55,"d")</f>
        <v>PGC1197963d</v>
      </c>
      <c r="E288" t="str">
        <f>'2012-10-11-GalaxyDetails'!D55</f>
        <v>S?</v>
      </c>
      <c r="F288">
        <v>0.1</v>
      </c>
      <c r="G288">
        <v>0</v>
      </c>
      <c r="H288">
        <v>1</v>
      </c>
    </row>
    <row r="289" spans="1:8">
      <c r="A289" s="5" t="s">
        <v>847</v>
      </c>
      <c r="B289" t="str">
        <f>CONCATENATE("/home/ec2-user/galaxies/",'2012-10-11-GalaxyDetails'!A154)</f>
        <v>/home/ec2-user/galaxies/POGS_PS1SDSSu_PGC1198066.fits</v>
      </c>
      <c r="C289" s="4">
        <f>'2012-10-11-GalaxyDetails'!B154</f>
        <v>0.05</v>
      </c>
      <c r="D289" t="str">
        <f>CONCATENATE('2012-10-11-GalaxyDetails'!C154,"d")</f>
        <v>PGC1198066d</v>
      </c>
      <c r="E289" t="str">
        <f>'2012-10-11-GalaxyDetails'!D154</f>
        <v>S?</v>
      </c>
      <c r="F289">
        <v>0.1</v>
      </c>
      <c r="G289">
        <v>0</v>
      </c>
      <c r="H289">
        <v>1</v>
      </c>
    </row>
    <row r="290" spans="1:8">
      <c r="A290" s="5" t="s">
        <v>847</v>
      </c>
      <c r="B290" t="str">
        <f>CONCATENATE("/home/ec2-user/galaxies/",'2012-10-11-GalaxyDetails'!A230)</f>
        <v>/home/ec2-user/galaxies/POGS_PS1SDSSu_PGC1199803.fits</v>
      </c>
      <c r="C290" s="4">
        <f>'2012-10-11-GalaxyDetails'!B230</f>
        <v>0.05</v>
      </c>
      <c r="D290" t="str">
        <f>CONCATENATE('2012-10-11-GalaxyDetails'!C230,"d")</f>
        <v>PGC1199803d</v>
      </c>
      <c r="E290" t="str">
        <f>'2012-10-11-GalaxyDetails'!D230</f>
        <v>S?</v>
      </c>
      <c r="F290">
        <v>0.1</v>
      </c>
      <c r="G290">
        <v>0</v>
      </c>
      <c r="H290">
        <v>1</v>
      </c>
    </row>
    <row r="291" spans="1:8">
      <c r="A291" s="5" t="s">
        <v>847</v>
      </c>
      <c r="B291" t="str">
        <f>CONCATENATE("/home/ec2-user/galaxies/",'2012-10-11-GalaxyDetails'!A62)</f>
        <v>/home/ec2-user/galaxies/POGS_PS1SDSSu_PGC1203369.fits</v>
      </c>
      <c r="C291" s="4">
        <f>'2012-10-11-GalaxyDetails'!B62</f>
        <v>0.05</v>
      </c>
      <c r="D291" t="str">
        <f>CONCATENATE('2012-10-11-GalaxyDetails'!C62,"d")</f>
        <v>PGC1203369d</v>
      </c>
      <c r="E291" t="str">
        <f>'2012-10-11-GalaxyDetails'!D62</f>
        <v>Unk</v>
      </c>
      <c r="F291">
        <v>0.1</v>
      </c>
      <c r="G291">
        <v>0</v>
      </c>
      <c r="H291">
        <v>1</v>
      </c>
    </row>
    <row r="292" spans="1:8">
      <c r="A292" s="5" t="s">
        <v>847</v>
      </c>
      <c r="B292" t="str">
        <f>CONCATENATE("/home/ec2-user/galaxies/",'2012-10-11-GalaxyDetails'!A48)</f>
        <v>/home/ec2-user/galaxies/POGS_PS1SDSSu_PGC1204485.fits</v>
      </c>
      <c r="C292" s="4">
        <f>'2012-10-11-GalaxyDetails'!B48</f>
        <v>0.05</v>
      </c>
      <c r="D292" t="str">
        <f>CONCATENATE('2012-10-11-GalaxyDetails'!C48,"d")</f>
        <v>PGC1204485d</v>
      </c>
      <c r="E292" t="str">
        <f>'2012-10-11-GalaxyDetails'!D48</f>
        <v>S?</v>
      </c>
      <c r="F292">
        <v>0.1</v>
      </c>
      <c r="G292">
        <v>0</v>
      </c>
      <c r="H292">
        <v>1</v>
      </c>
    </row>
    <row r="293" spans="1:8">
      <c r="A293" s="5" t="s">
        <v>847</v>
      </c>
      <c r="B293" t="str">
        <f>CONCATENATE("/home/ec2-user/galaxies/",'2012-10-11-GalaxyDetails'!A35)</f>
        <v>/home/ec2-user/galaxies/POGS_PS1SDSSu_PGC1205930.fits</v>
      </c>
      <c r="C293" s="4">
        <f>'2012-10-11-GalaxyDetails'!B35</f>
        <v>0.05</v>
      </c>
      <c r="D293" t="str">
        <f>CONCATENATE('2012-10-11-GalaxyDetails'!C35,"d")</f>
        <v>PGC1205930d</v>
      </c>
      <c r="E293" t="str">
        <f>'2012-10-11-GalaxyDetails'!D35</f>
        <v>S0-a</v>
      </c>
      <c r="F293">
        <v>0.1</v>
      </c>
      <c r="G293">
        <v>0</v>
      </c>
      <c r="H293">
        <v>1</v>
      </c>
    </row>
    <row r="294" spans="1:8">
      <c r="A294" s="5" t="s">
        <v>847</v>
      </c>
      <c r="B294" t="str">
        <f>CONCATENATE("/home/ec2-user/galaxies/",'2012-10-11-GalaxyDetails'!A130)</f>
        <v>/home/ec2-user/galaxies/POGS_PS1SDSSu_PGC1207487.fits</v>
      </c>
      <c r="C294" s="4">
        <f>'2012-10-11-GalaxyDetails'!B130</f>
        <v>0.05</v>
      </c>
      <c r="D294" t="str">
        <f>CONCATENATE('2012-10-11-GalaxyDetails'!C130,"d")</f>
        <v>PGC1207487d</v>
      </c>
      <c r="E294" t="str">
        <f>'2012-10-11-GalaxyDetails'!D130</f>
        <v>S?</v>
      </c>
      <c r="F294">
        <v>0.1</v>
      </c>
      <c r="G294">
        <v>0</v>
      </c>
      <c r="H294">
        <v>1</v>
      </c>
    </row>
    <row r="295" spans="1:8">
      <c r="A295" s="5" t="s">
        <v>847</v>
      </c>
      <c r="B295" t="str">
        <f>CONCATENATE("/home/ec2-user/galaxies/",'2012-10-11-GalaxyDetails'!A207)</f>
        <v>/home/ec2-user/galaxies/POGS_PS1SDSSu_PGC1211336.fits</v>
      </c>
      <c r="C295" s="4">
        <f>'2012-10-11-GalaxyDetails'!B207</f>
        <v>0.05</v>
      </c>
      <c r="D295" t="str">
        <f>CONCATENATE('2012-10-11-GalaxyDetails'!C207,"d")</f>
        <v>PGC1211336d</v>
      </c>
      <c r="E295" t="str">
        <f>'2012-10-11-GalaxyDetails'!D207</f>
        <v>S?</v>
      </c>
      <c r="F295">
        <v>0.1</v>
      </c>
      <c r="G295">
        <v>0</v>
      </c>
      <c r="H295">
        <v>1</v>
      </c>
    </row>
    <row r="296" spans="1:8">
      <c r="A296" s="5" t="s">
        <v>847</v>
      </c>
      <c r="B296" t="str">
        <f>CONCATENATE("/home/ec2-user/galaxies/",'2012-10-11-GalaxyDetails'!A78)</f>
        <v>/home/ec2-user/galaxies/POGS_PS1SDSSu_PGC1211625.fits</v>
      </c>
      <c r="C296" s="4">
        <f>'2012-10-11-GalaxyDetails'!B78</f>
        <v>0.05</v>
      </c>
      <c r="D296" t="str">
        <f>CONCATENATE('2012-10-11-GalaxyDetails'!C78,"d")</f>
        <v>PGC1211625d</v>
      </c>
      <c r="E296" t="str">
        <f>'2012-10-11-GalaxyDetails'!D78</f>
        <v>S?</v>
      </c>
      <c r="F296">
        <v>0.1</v>
      </c>
      <c r="G296">
        <v>0</v>
      </c>
      <c r="H296">
        <v>1</v>
      </c>
    </row>
    <row r="297" spans="1:8">
      <c r="A297" s="5" t="s">
        <v>847</v>
      </c>
      <c r="B297" t="str">
        <f>CONCATENATE("/home/ec2-user/galaxies/",'2012-10-11-GalaxyDetails'!A1)</f>
        <v>/home/ec2-user/galaxies/POGS_PS1SDSSu_PGC1211883.fits</v>
      </c>
      <c r="C297" s="4">
        <f>'2012-10-11-GalaxyDetails'!B1</f>
        <v>0.05</v>
      </c>
      <c r="D297" t="str">
        <f>CONCATENATE('2012-10-11-GalaxyDetails'!C1,"d")</f>
        <v>PGC1211883d</v>
      </c>
      <c r="E297" t="str">
        <f>'2012-10-11-GalaxyDetails'!D1</f>
        <v>Unk</v>
      </c>
      <c r="F297">
        <v>0.1</v>
      </c>
      <c r="G297">
        <v>0</v>
      </c>
      <c r="H297">
        <v>1</v>
      </c>
    </row>
    <row r="298" spans="1:8">
      <c r="A298" s="5" t="s">
        <v>847</v>
      </c>
      <c r="B298" t="str">
        <f>CONCATENATE("/home/ec2-user/galaxies/",'2012-10-11-GalaxyDetails'!A80)</f>
        <v>/home/ec2-user/galaxies/POGS_PS1SDSSu_PGC1216524.fits</v>
      </c>
      <c r="C298" s="4">
        <f>'2012-10-11-GalaxyDetails'!B80</f>
        <v>0.05</v>
      </c>
      <c r="D298" t="str">
        <f>CONCATENATE('2012-10-11-GalaxyDetails'!C80,"d")</f>
        <v>PGC1216524d</v>
      </c>
      <c r="E298" t="str">
        <f>'2012-10-11-GalaxyDetails'!D80</f>
        <v>S?</v>
      </c>
      <c r="F298">
        <v>0.1</v>
      </c>
      <c r="G298">
        <v>0</v>
      </c>
      <c r="H298">
        <v>1</v>
      </c>
    </row>
    <row r="299" spans="1:8">
      <c r="A299" s="5" t="s">
        <v>847</v>
      </c>
      <c r="B299" t="str">
        <f>CONCATENATE("/home/ec2-user/galaxies/",'2012-10-11-GalaxyDetails'!A218)</f>
        <v>/home/ec2-user/galaxies/POGS_PS1SDSSu_PGC1218567.fits</v>
      </c>
      <c r="C299" s="4">
        <f>'2012-10-11-GalaxyDetails'!B218</f>
        <v>0.05</v>
      </c>
      <c r="D299" t="str">
        <f>CONCATENATE('2012-10-11-GalaxyDetails'!C218,"d")</f>
        <v>PGC1218567d</v>
      </c>
      <c r="E299" t="str">
        <f>'2012-10-11-GalaxyDetails'!D218</f>
        <v>E?</v>
      </c>
      <c r="F299">
        <v>0.1</v>
      </c>
      <c r="G299">
        <v>0</v>
      </c>
      <c r="H299">
        <v>1</v>
      </c>
    </row>
    <row r="300" spans="1:8">
      <c r="A300" s="5" t="s">
        <v>847</v>
      </c>
      <c r="B300" t="str">
        <f>CONCATENATE("/home/ec2-user/galaxies/",'2012-10-11-GalaxyDetails'!A60)</f>
        <v>/home/ec2-user/galaxies/POGS_PS1SDSSu_PGC1220485.fits</v>
      </c>
      <c r="C300" s="4">
        <f>'2012-10-11-GalaxyDetails'!B60</f>
        <v>0.05</v>
      </c>
      <c r="D300" t="str">
        <f>CONCATENATE('2012-10-11-GalaxyDetails'!C60,"d")</f>
        <v>PGC1220485d</v>
      </c>
      <c r="E300" t="str">
        <f>'2012-10-11-GalaxyDetails'!D60</f>
        <v>S?</v>
      </c>
      <c r="F300">
        <v>0.1</v>
      </c>
      <c r="G300">
        <v>0</v>
      </c>
      <c r="H300">
        <v>1</v>
      </c>
    </row>
    <row r="301" spans="1:8">
      <c r="A301" s="5" t="s">
        <v>847</v>
      </c>
      <c r="B301" t="str">
        <f>CONCATENATE("/home/ec2-user/galaxies/",'2012-10-11-GalaxyDetails'!A108)</f>
        <v>/home/ec2-user/galaxies/POGS_PS1SDSSu_PGC1224771.fits</v>
      </c>
      <c r="C301" s="4">
        <f>'2012-10-11-GalaxyDetails'!B108</f>
        <v>0.05</v>
      </c>
      <c r="D301" t="str">
        <f>CONCATENATE('2012-10-11-GalaxyDetails'!C108,"d")</f>
        <v>PGC1224771d</v>
      </c>
      <c r="E301" t="str">
        <f>'2012-10-11-GalaxyDetails'!D108</f>
        <v>S?</v>
      </c>
      <c r="F301">
        <v>0.1</v>
      </c>
      <c r="G301">
        <v>0</v>
      </c>
      <c r="H301">
        <v>1</v>
      </c>
    </row>
    <row r="302" spans="1:8">
      <c r="A302" s="5" t="s">
        <v>847</v>
      </c>
      <c r="B302" t="str">
        <f>CONCATENATE("/home/ec2-user/galaxies/",'2012-10-11-GalaxyDetails'!A124)</f>
        <v>/home/ec2-user/galaxies/POGS_PS1SDSSu_PGC1225555.fits</v>
      </c>
      <c r="C302" s="4">
        <f>'2012-10-11-GalaxyDetails'!B124</f>
        <v>0.05</v>
      </c>
      <c r="D302" t="str">
        <f>CONCATENATE('2012-10-11-GalaxyDetails'!C124,"d")</f>
        <v>PGC1225555d</v>
      </c>
      <c r="E302" t="str">
        <f>'2012-10-11-GalaxyDetails'!D124</f>
        <v>S?</v>
      </c>
      <c r="F302">
        <v>0.1</v>
      </c>
      <c r="G302">
        <v>0</v>
      </c>
      <c r="H302">
        <v>1</v>
      </c>
    </row>
    <row r="303" spans="1:8">
      <c r="A303" s="5" t="s">
        <v>847</v>
      </c>
      <c r="B303" t="str">
        <f>CONCATENATE("/home/ec2-user/galaxies/",'2012-10-11-GalaxyDetails'!A10)</f>
        <v>/home/ec2-user/galaxies/POGS_PS1SDSSu_PGC1227505.fits</v>
      </c>
      <c r="C303" s="4">
        <f>'2012-10-11-GalaxyDetails'!B10</f>
        <v>0.05</v>
      </c>
      <c r="D303" t="str">
        <f>CONCATENATE('2012-10-11-GalaxyDetails'!C10,"d")</f>
        <v>PGC1227505d</v>
      </c>
      <c r="E303" t="str">
        <f>'2012-10-11-GalaxyDetails'!D10</f>
        <v>Unk</v>
      </c>
      <c r="F303">
        <v>0.1</v>
      </c>
      <c r="G303">
        <v>0</v>
      </c>
      <c r="H303">
        <v>1</v>
      </c>
    </row>
    <row r="304" spans="1:8">
      <c r="A304" s="5" t="s">
        <v>847</v>
      </c>
      <c r="B304" t="str">
        <f>CONCATENATE("/home/ec2-user/galaxies/",'2012-10-11-GalaxyDetails'!A66)</f>
        <v>/home/ec2-user/galaxies/POGS_PS1SDSSu_PGC1228547.fits</v>
      </c>
      <c r="C304" s="4">
        <f>'2012-10-11-GalaxyDetails'!B66</f>
        <v>0.05</v>
      </c>
      <c r="D304" t="str">
        <f>CONCATENATE('2012-10-11-GalaxyDetails'!C66,"d")</f>
        <v>PGC1228547d</v>
      </c>
      <c r="E304" t="str">
        <f>'2012-10-11-GalaxyDetails'!D66</f>
        <v>S?</v>
      </c>
      <c r="F304">
        <v>0.1</v>
      </c>
      <c r="G304">
        <v>0</v>
      </c>
      <c r="H304">
        <v>1</v>
      </c>
    </row>
    <row r="305" spans="1:8">
      <c r="A305" s="5" t="s">
        <v>847</v>
      </c>
      <c r="B305" t="str">
        <f>CONCATENATE("/home/ec2-user/galaxies/",'2012-10-11-GalaxyDetails'!A168)</f>
        <v>/home/ec2-user/galaxies/POGS_PS1SDSSu_PGC1229356.fits</v>
      </c>
      <c r="C305" s="4">
        <f>'2012-10-11-GalaxyDetails'!B168</f>
        <v>0.05</v>
      </c>
      <c r="D305" t="str">
        <f>CONCATENATE('2012-10-11-GalaxyDetails'!C168,"d")</f>
        <v>PGC1229356d</v>
      </c>
      <c r="E305" t="str">
        <f>'2012-10-11-GalaxyDetails'!D168</f>
        <v>Unk</v>
      </c>
      <c r="F305">
        <v>0.1</v>
      </c>
      <c r="G305">
        <v>0</v>
      </c>
      <c r="H305">
        <v>1</v>
      </c>
    </row>
    <row r="306" spans="1:8">
      <c r="A306" s="5" t="s">
        <v>847</v>
      </c>
      <c r="B306" t="str">
        <f>CONCATENATE("/home/ec2-user/galaxies/",'2012-10-11-GalaxyDetails'!A144)</f>
        <v>/home/ec2-user/galaxies/POGS_PS1SDSSu_PGC1230366.fits</v>
      </c>
      <c r="C306" s="4">
        <f>'2012-10-11-GalaxyDetails'!B144</f>
        <v>0.05</v>
      </c>
      <c r="D306" t="str">
        <f>CONCATENATE('2012-10-11-GalaxyDetails'!C144,"d")</f>
        <v>PGC1230366d</v>
      </c>
      <c r="E306" t="str">
        <f>'2012-10-11-GalaxyDetails'!D144</f>
        <v>E?</v>
      </c>
      <c r="F306">
        <v>0.1</v>
      </c>
      <c r="G306">
        <v>0</v>
      </c>
      <c r="H306">
        <v>1</v>
      </c>
    </row>
    <row r="307" spans="1:8">
      <c r="A307" s="5" t="s">
        <v>847</v>
      </c>
      <c r="B307" t="str">
        <f>CONCATENATE("/home/ec2-user/galaxies/",'2012-10-11-GalaxyDetails'!A220)</f>
        <v>/home/ec2-user/galaxies/POGS_PS1SDSSu_PGC1230477.fits</v>
      </c>
      <c r="C307" s="4">
        <f>'2012-10-11-GalaxyDetails'!B220</f>
        <v>0.05</v>
      </c>
      <c r="D307" t="str">
        <f>CONCATENATE('2012-10-11-GalaxyDetails'!C220,"d")</f>
        <v>PGC1230477d</v>
      </c>
      <c r="E307" t="str">
        <f>'2012-10-11-GalaxyDetails'!D220</f>
        <v>S?</v>
      </c>
      <c r="F307">
        <v>0.1</v>
      </c>
      <c r="G307">
        <v>0</v>
      </c>
      <c r="H307">
        <v>1</v>
      </c>
    </row>
    <row r="308" spans="1:8">
      <c r="A308" s="5" t="s">
        <v>847</v>
      </c>
      <c r="B308" t="str">
        <f>CONCATENATE("/home/ec2-user/galaxies/",'2012-10-11-GalaxyDetails'!A167)</f>
        <v>/home/ec2-user/galaxies/POGS_PS1SDSSu_PGC1233948.fits</v>
      </c>
      <c r="C308" s="4">
        <f>'2012-10-11-GalaxyDetails'!B167</f>
        <v>0.05</v>
      </c>
      <c r="D308" t="str">
        <f>CONCATENATE('2012-10-11-GalaxyDetails'!C167,"d")</f>
        <v>PGC1233948d</v>
      </c>
      <c r="E308" t="str">
        <f>'2012-10-11-GalaxyDetails'!D167</f>
        <v>S?</v>
      </c>
      <c r="F308">
        <v>0.1</v>
      </c>
      <c r="G308">
        <v>0</v>
      </c>
      <c r="H308">
        <v>1</v>
      </c>
    </row>
    <row r="309" spans="1:8">
      <c r="A309" s="5" t="s">
        <v>847</v>
      </c>
      <c r="B309" t="str">
        <f>CONCATENATE("/home/ec2-user/galaxies/",'2012-10-11-GalaxyDetails'!A50)</f>
        <v>/home/ec2-user/galaxies/POGS_PS1SDSSu_PGC1236665.fits</v>
      </c>
      <c r="C309" s="4">
        <f>'2012-10-11-GalaxyDetails'!B50</f>
        <v>0.05</v>
      </c>
      <c r="D309" t="str">
        <f>CONCATENATE('2012-10-11-GalaxyDetails'!C50,"d")</f>
        <v>PGC1236665d</v>
      </c>
      <c r="E309" t="str">
        <f>'2012-10-11-GalaxyDetails'!D50</f>
        <v>Unk</v>
      </c>
      <c r="F309">
        <v>0.1</v>
      </c>
      <c r="G309">
        <v>0</v>
      </c>
      <c r="H309">
        <v>1</v>
      </c>
    </row>
    <row r="310" spans="1:8">
      <c r="A310" s="5" t="s">
        <v>847</v>
      </c>
      <c r="B310" t="str">
        <f>CONCATENATE("/home/ec2-user/galaxies/",'2012-10-11-GalaxyDetails'!A34)</f>
        <v>/home/ec2-user/galaxies/POGS_PS1SDSSu_PGC1237186.fits</v>
      </c>
      <c r="C310" s="4">
        <f>'2012-10-11-GalaxyDetails'!B34</f>
        <v>0.05</v>
      </c>
      <c r="D310" t="str">
        <f>CONCATENATE('2012-10-11-GalaxyDetails'!C34,"d")</f>
        <v>PGC1237186d</v>
      </c>
      <c r="E310" t="str">
        <f>'2012-10-11-GalaxyDetails'!D34</f>
        <v>S?</v>
      </c>
      <c r="F310">
        <v>0.1</v>
      </c>
      <c r="G310">
        <v>0</v>
      </c>
      <c r="H310">
        <v>1</v>
      </c>
    </row>
    <row r="311" spans="1:8">
      <c r="A311" s="5" t="s">
        <v>847</v>
      </c>
      <c r="B311" t="str">
        <f>CONCATENATE("/home/ec2-user/galaxies/",'2012-10-11-GalaxyDetails'!A231)</f>
        <v>/home/ec2-user/galaxies/POGS_PS1SDSSu_PGC1237533.fits</v>
      </c>
      <c r="C311" s="4">
        <f>'2012-10-11-GalaxyDetails'!B231</f>
        <v>0.05</v>
      </c>
      <c r="D311" t="str">
        <f>CONCATENATE('2012-10-11-GalaxyDetails'!C231,"d")</f>
        <v>PGC1237533d</v>
      </c>
      <c r="E311" t="str">
        <f>'2012-10-11-GalaxyDetails'!D231</f>
        <v>S?</v>
      </c>
      <c r="F311">
        <v>0.1</v>
      </c>
      <c r="G311">
        <v>0</v>
      </c>
      <c r="H311">
        <v>1</v>
      </c>
    </row>
    <row r="312" spans="1:8">
      <c r="A312" s="5" t="s">
        <v>847</v>
      </c>
      <c r="B312" t="str">
        <f>CONCATENATE("/home/ec2-user/galaxies/",'2012-10-11-GalaxyDetails'!A24)</f>
        <v>/home/ec2-user/galaxies/POGS_PS1SDSSu_PGC1237767.fits</v>
      </c>
      <c r="C312" s="4">
        <f>'2012-10-11-GalaxyDetails'!B24</f>
        <v>0.05</v>
      </c>
      <c r="D312" t="str">
        <f>CONCATENATE('2012-10-11-GalaxyDetails'!C24,"d")</f>
        <v>PGC1237767d</v>
      </c>
      <c r="E312" t="str">
        <f>'2012-10-11-GalaxyDetails'!D24</f>
        <v>S?</v>
      </c>
      <c r="F312">
        <v>0.1</v>
      </c>
      <c r="G312">
        <v>0</v>
      </c>
      <c r="H312">
        <v>1</v>
      </c>
    </row>
    <row r="313" spans="1:8">
      <c r="A313" s="5" t="s">
        <v>847</v>
      </c>
      <c r="B313" t="str">
        <f>CONCATENATE("/home/ec2-user/galaxies/",'2012-10-11-GalaxyDetails'!A200)</f>
        <v>/home/ec2-user/galaxies/POGS_PS1SDSSu_PGC1238888.fits</v>
      </c>
      <c r="C313" s="4">
        <f>'2012-10-11-GalaxyDetails'!B200</f>
        <v>0.05</v>
      </c>
      <c r="D313" t="str">
        <f>CONCATENATE('2012-10-11-GalaxyDetails'!C200,"d")</f>
        <v>PGC1238888d</v>
      </c>
      <c r="E313" t="str">
        <f>'2012-10-11-GalaxyDetails'!D200</f>
        <v>S?</v>
      </c>
      <c r="F313">
        <v>0.1</v>
      </c>
      <c r="G313">
        <v>0</v>
      </c>
      <c r="H313">
        <v>1</v>
      </c>
    </row>
    <row r="314" spans="1:8">
      <c r="A314" s="5" t="s">
        <v>847</v>
      </c>
      <c r="B314" t="str">
        <f>CONCATENATE("/home/ec2-user/galaxies/",'2012-10-11-GalaxyDetails'!A155)</f>
        <v>/home/ec2-user/galaxies/POGS_PS1SDSSu_PGC1238991.fits</v>
      </c>
      <c r="C314" s="4">
        <f>'2012-10-11-GalaxyDetails'!B155</f>
        <v>0.05</v>
      </c>
      <c r="D314" t="str">
        <f>CONCATENATE('2012-10-11-GalaxyDetails'!C155,"d")</f>
        <v>PGC1238991d</v>
      </c>
      <c r="E314" t="str">
        <f>'2012-10-11-GalaxyDetails'!D155</f>
        <v>S?</v>
      </c>
      <c r="F314">
        <v>0.1</v>
      </c>
      <c r="G314">
        <v>0</v>
      </c>
      <c r="H314">
        <v>1</v>
      </c>
    </row>
    <row r="315" spans="1:8">
      <c r="A315" s="5" t="s">
        <v>847</v>
      </c>
      <c r="B315" t="str">
        <f>CONCATENATE("/home/ec2-user/galaxies/",'2012-10-11-GalaxyDetails'!A143)</f>
        <v>/home/ec2-user/galaxies/POGS_PS1SDSSu_PGC1240632.fits</v>
      </c>
      <c r="C315" s="4">
        <f>'2012-10-11-GalaxyDetails'!B143</f>
        <v>0.05</v>
      </c>
      <c r="D315" t="str">
        <f>CONCATENATE('2012-10-11-GalaxyDetails'!C143,"d")</f>
        <v>PGC1240632d</v>
      </c>
      <c r="E315" t="str">
        <f>'2012-10-11-GalaxyDetails'!D143</f>
        <v>S?</v>
      </c>
      <c r="F315">
        <v>0.1</v>
      </c>
      <c r="G315">
        <v>0</v>
      </c>
      <c r="H315">
        <v>1</v>
      </c>
    </row>
    <row r="316" spans="1:8">
      <c r="A316" s="5" t="s">
        <v>847</v>
      </c>
      <c r="B316" t="str">
        <f>CONCATENATE("/home/ec2-user/galaxies/",'2012-10-11-GalaxyDetails'!A203)</f>
        <v>/home/ec2-user/galaxies/POGS_PS1SDSSu_PGC1243713.fits</v>
      </c>
      <c r="C316" s="4">
        <f>'2012-10-11-GalaxyDetails'!B203</f>
        <v>0.05</v>
      </c>
      <c r="D316" t="str">
        <f>CONCATENATE('2012-10-11-GalaxyDetails'!C203,"d")</f>
        <v>PGC1243713d</v>
      </c>
      <c r="E316" t="str">
        <f>'2012-10-11-GalaxyDetails'!D203</f>
        <v>S?</v>
      </c>
      <c r="F316">
        <v>0.1</v>
      </c>
      <c r="G316">
        <v>0</v>
      </c>
      <c r="H316">
        <v>1</v>
      </c>
    </row>
    <row r="317" spans="1:8">
      <c r="A317" s="5" t="s">
        <v>847</v>
      </c>
      <c r="B317" t="str">
        <f>CONCATENATE("/home/ec2-user/galaxies/",'2012-10-11-GalaxyDetails'!A134)</f>
        <v>/home/ec2-user/galaxies/POGS_PS1SDSSu_PGC1244747.fits</v>
      </c>
      <c r="C317" s="4">
        <f>'2012-10-11-GalaxyDetails'!B134</f>
        <v>0.05</v>
      </c>
      <c r="D317" t="str">
        <f>CONCATENATE('2012-10-11-GalaxyDetails'!C134,"d")</f>
        <v>PGC1244747d</v>
      </c>
      <c r="E317" t="str">
        <f>'2012-10-11-GalaxyDetails'!D134</f>
        <v>S?</v>
      </c>
      <c r="F317">
        <v>0.1</v>
      </c>
      <c r="G317">
        <v>0</v>
      </c>
      <c r="H317">
        <v>1</v>
      </c>
    </row>
    <row r="318" spans="1:8">
      <c r="A318" s="5" t="s">
        <v>847</v>
      </c>
      <c r="B318" t="str">
        <f>CONCATENATE("/home/ec2-user/galaxies/",'2012-10-11-GalaxyDetails'!A174)</f>
        <v>/home/ec2-user/galaxies/POGS_PS1SDSSu_PGC1246259.fits</v>
      </c>
      <c r="C318" s="4">
        <f>'2012-10-11-GalaxyDetails'!B174</f>
        <v>0.05</v>
      </c>
      <c r="D318" t="str">
        <f>CONCATENATE('2012-10-11-GalaxyDetails'!C174,"d")</f>
        <v>PGC1246259d</v>
      </c>
      <c r="E318" t="str">
        <f>'2012-10-11-GalaxyDetails'!D174</f>
        <v>S?</v>
      </c>
      <c r="F318">
        <v>0.1</v>
      </c>
      <c r="G318">
        <v>0</v>
      </c>
      <c r="H318">
        <v>1</v>
      </c>
    </row>
    <row r="319" spans="1:8">
      <c r="A319" s="5" t="s">
        <v>847</v>
      </c>
      <c r="B319" t="str">
        <f>CONCATENATE("/home/ec2-user/galaxies/",'2012-10-11-GalaxyDetails'!A227)</f>
        <v>/home/ec2-user/galaxies/POGS_PS1SDSSu_PGC1246362.fits</v>
      </c>
      <c r="C319" s="4">
        <f>'2012-10-11-GalaxyDetails'!B227</f>
        <v>0.05</v>
      </c>
      <c r="D319" t="str">
        <f>CONCATENATE('2012-10-11-GalaxyDetails'!C227,"d")</f>
        <v>PGC1246362d</v>
      </c>
      <c r="E319" t="str">
        <f>'2012-10-11-GalaxyDetails'!D227</f>
        <v>S?</v>
      </c>
      <c r="F319">
        <v>0.1</v>
      </c>
      <c r="G319">
        <v>0</v>
      </c>
      <c r="H319">
        <v>1</v>
      </c>
    </row>
    <row r="320" spans="1:8">
      <c r="A320" s="5" t="s">
        <v>847</v>
      </c>
      <c r="B320" t="str">
        <f>CONCATENATE("/home/ec2-user/galaxies/",'2012-10-11-GalaxyDetails'!A180)</f>
        <v>/home/ec2-user/galaxies/POGS_PS1SDSSu_PGC1247588.fits</v>
      </c>
      <c r="C320" s="4">
        <f>'2012-10-11-GalaxyDetails'!B180</f>
        <v>0.05</v>
      </c>
      <c r="D320" t="str">
        <f>CONCATENATE('2012-10-11-GalaxyDetails'!C180,"d")</f>
        <v>PGC1247588d</v>
      </c>
      <c r="E320" t="str">
        <f>'2012-10-11-GalaxyDetails'!D180</f>
        <v>Unk</v>
      </c>
      <c r="F320">
        <v>0.1</v>
      </c>
      <c r="G320">
        <v>0</v>
      </c>
      <c r="H320">
        <v>1</v>
      </c>
    </row>
    <row r="321" spans="1:8">
      <c r="A321" s="5" t="s">
        <v>847</v>
      </c>
      <c r="B321" t="str">
        <f>CONCATENATE("/home/ec2-user/galaxies/",'2012-10-11-GalaxyDetails'!A187)</f>
        <v>/home/ec2-user/galaxies/POGS_PS1SDSSu_PGC1252639.fits</v>
      </c>
      <c r="C321" s="4">
        <f>'2012-10-11-GalaxyDetails'!B187</f>
        <v>0.05</v>
      </c>
      <c r="D321" t="str">
        <f>CONCATENATE('2012-10-11-GalaxyDetails'!C187,"d")</f>
        <v>PGC1252639d</v>
      </c>
      <c r="E321" t="str">
        <f>'2012-10-11-GalaxyDetails'!D187</f>
        <v>S?</v>
      </c>
      <c r="F321">
        <v>0.1</v>
      </c>
      <c r="G321">
        <v>0</v>
      </c>
      <c r="H321">
        <v>1</v>
      </c>
    </row>
    <row r="322" spans="1:8">
      <c r="A322" s="5" t="s">
        <v>847</v>
      </c>
      <c r="B322" t="str">
        <f>CONCATENATE("/home/ec2-user/galaxies/",'2012-10-11-GalaxyDetails'!A46)</f>
        <v>/home/ec2-user/galaxies/POGS_PS1SDSSu_PGC1254476.fits</v>
      </c>
      <c r="C322" s="4">
        <f>'2012-10-11-GalaxyDetails'!B46</f>
        <v>0.05</v>
      </c>
      <c r="D322" t="str">
        <f>CONCATENATE('2012-10-11-GalaxyDetails'!C46,"d")</f>
        <v>PGC1254476d</v>
      </c>
      <c r="E322" t="str">
        <f>'2012-10-11-GalaxyDetails'!D46</f>
        <v>S?</v>
      </c>
      <c r="F322">
        <v>0.1</v>
      </c>
      <c r="G322">
        <v>0</v>
      </c>
      <c r="H322">
        <v>1</v>
      </c>
    </row>
    <row r="323" spans="1:8">
      <c r="A323" s="5" t="s">
        <v>847</v>
      </c>
      <c r="B323" t="str">
        <f>CONCATENATE("/home/ec2-user/galaxies/",'2012-10-11-GalaxyDetails'!A202)</f>
        <v>/home/ec2-user/galaxies/POGS_PS1SDSSu_PGC1255641.fits</v>
      </c>
      <c r="C323" s="4">
        <f>'2012-10-11-GalaxyDetails'!B202</f>
        <v>0.05</v>
      </c>
      <c r="D323" t="str">
        <f>CONCATENATE('2012-10-11-GalaxyDetails'!C202,"d")</f>
        <v>PGC1255641d</v>
      </c>
      <c r="E323" t="str">
        <f>'2012-10-11-GalaxyDetails'!D202</f>
        <v>S?</v>
      </c>
      <c r="F323">
        <v>0.1</v>
      </c>
      <c r="G323">
        <v>0</v>
      </c>
      <c r="H323">
        <v>1</v>
      </c>
    </row>
    <row r="324" spans="1:8">
      <c r="A324" s="5" t="s">
        <v>847</v>
      </c>
      <c r="B324" t="str">
        <f>CONCATENATE("/home/ec2-user/galaxies/",'2012-10-11-GalaxyDetails'!A97)</f>
        <v>/home/ec2-user/galaxies/POGS_PS1SDSSu_PGC1258513.fits</v>
      </c>
      <c r="C324" s="4">
        <f>'2012-10-11-GalaxyDetails'!B97</f>
        <v>0.05</v>
      </c>
      <c r="D324" t="str">
        <f>CONCATENATE('2012-10-11-GalaxyDetails'!C97,"d")</f>
        <v>PGC1258513d</v>
      </c>
      <c r="E324" t="str">
        <f>'2012-10-11-GalaxyDetails'!D97</f>
        <v>S?</v>
      </c>
      <c r="F324">
        <v>0.1</v>
      </c>
      <c r="G324">
        <v>0</v>
      </c>
      <c r="H324">
        <v>1</v>
      </c>
    </row>
    <row r="325" spans="1:8">
      <c r="A325" s="5" t="s">
        <v>847</v>
      </c>
      <c r="B325" t="str">
        <f>CONCATENATE("/home/ec2-user/galaxies/",'2012-10-11-GalaxyDetails'!A13)</f>
        <v>/home/ec2-user/galaxies/POGS_PS1SDSSu_PGC191147.fits</v>
      </c>
      <c r="C325" s="4">
        <f>'2012-10-11-GalaxyDetails'!B13</f>
        <v>0.05</v>
      </c>
      <c r="D325" t="str">
        <f>CONCATENATE('2012-10-11-GalaxyDetails'!C13,"d")</f>
        <v>PGC191147d</v>
      </c>
      <c r="E325" t="str">
        <f>'2012-10-11-GalaxyDetails'!D13</f>
        <v>S?</v>
      </c>
      <c r="F325">
        <v>0.1</v>
      </c>
      <c r="G325">
        <v>0</v>
      </c>
      <c r="H325">
        <v>1</v>
      </c>
    </row>
    <row r="326" spans="1:8">
      <c r="A326" s="5" t="s">
        <v>847</v>
      </c>
      <c r="B326" t="str">
        <f>CONCATENATE("/home/ec2-user/galaxies/",'2012-10-11-GalaxyDetails'!A104)</f>
        <v>/home/ec2-user/galaxies/POGS_PS1SDSSu_PGC191801.fits</v>
      </c>
      <c r="C326" s="4">
        <f>'2012-10-11-GalaxyDetails'!B104</f>
        <v>0.05</v>
      </c>
      <c r="D326" t="str">
        <f>CONCATENATE('2012-10-11-GalaxyDetails'!C104,"d")</f>
        <v>PGC191801d</v>
      </c>
      <c r="E326" t="str">
        <f>'2012-10-11-GalaxyDetails'!D104</f>
        <v>S0-a</v>
      </c>
      <c r="F326">
        <v>0.1</v>
      </c>
      <c r="G326">
        <v>0</v>
      </c>
      <c r="H326">
        <v>1</v>
      </c>
    </row>
    <row r="327" spans="1:8">
      <c r="A327" s="5" t="s">
        <v>847</v>
      </c>
      <c r="B327" t="str">
        <f>CONCATENATE("/home/ec2-user/galaxies/",'2012-10-11-GalaxyDetails'!A160)</f>
        <v>/home/ec2-user/galaxies/POGS_PS1SDSSu_PGC192092.fits</v>
      </c>
      <c r="C327" s="4">
        <f>'2012-10-11-GalaxyDetails'!B160</f>
        <v>0.05</v>
      </c>
      <c r="D327" t="str">
        <f>CONCATENATE('2012-10-11-GalaxyDetails'!C160,"d")</f>
        <v>PGC192092d</v>
      </c>
      <c r="E327" t="str">
        <f>'2012-10-11-GalaxyDetails'!D160</f>
        <v>S?</v>
      </c>
      <c r="F327">
        <v>0.1</v>
      </c>
      <c r="G327">
        <v>0</v>
      </c>
      <c r="H327">
        <v>1</v>
      </c>
    </row>
    <row r="328" spans="1:8">
      <c r="A328" s="5" t="s">
        <v>847</v>
      </c>
      <c r="B328" t="str">
        <f>CONCATENATE("/home/ec2-user/galaxies/",'2012-10-11-GalaxyDetails'!A39)</f>
        <v>/home/ec2-user/galaxies/POGS_PS1SDSSu_SDSSJ220634.97+000327.6.fits</v>
      </c>
      <c r="C328" s="4">
        <f>'2012-10-11-GalaxyDetails'!B39</f>
        <v>0.05</v>
      </c>
      <c r="D328" t="str">
        <f>CONCATENATE('2012-10-11-GalaxyDetails'!C39,"d")</f>
        <v>SDSSJ220634.97+000327.6d</v>
      </c>
      <c r="E328" t="str">
        <f>'2012-10-11-GalaxyDetails'!D39</f>
        <v>Unk</v>
      </c>
      <c r="F328">
        <v>0.1</v>
      </c>
      <c r="G328">
        <v>0</v>
      </c>
      <c r="H328">
        <v>1</v>
      </c>
    </row>
    <row r="329" spans="1:8">
      <c r="A329" s="5" t="s">
        <v>847</v>
      </c>
      <c r="B329" t="str">
        <f>CONCATENATE("/home/ec2-user/galaxies/",'2012-10-11-GalaxyDetails'!A98)</f>
        <v>/home/ec2-user/galaxies/POGS_PS1SDSSu_SDSSJ221602.78+001251.0.fits</v>
      </c>
      <c r="C329" s="4">
        <f>'2012-10-11-GalaxyDetails'!B98</f>
        <v>0.05</v>
      </c>
      <c r="D329" t="str">
        <f>CONCATENATE('2012-10-11-GalaxyDetails'!C98,"d")</f>
        <v>SDSSJ221602.78+001251.0d</v>
      </c>
      <c r="E329" t="str">
        <f>'2012-10-11-GalaxyDetails'!D98</f>
        <v>Unk</v>
      </c>
      <c r="F329">
        <v>0.1</v>
      </c>
      <c r="G329">
        <v>0</v>
      </c>
      <c r="H329">
        <v>1</v>
      </c>
    </row>
    <row r="330" spans="1:8">
      <c r="A330" s="5" t="s">
        <v>847</v>
      </c>
      <c r="B330" t="str">
        <f>CONCATENATE("/home/ec2-user/galaxies/",'2012-10-04-GalaxyDetails'!A161)</f>
        <v>/home/ec2-user/galaxies/POGS_PS1only_PGC192093.fits</v>
      </c>
      <c r="C330" s="4">
        <f>'2012-10-04-GalaxyDetails'!B161</f>
        <v>5.1443333333333334E-2</v>
      </c>
      <c r="D330" t="str">
        <f>CONCATENATE('2012-10-04-GalaxyDetails'!C161,"c")</f>
        <v>PGC192093c</v>
      </c>
      <c r="E330" t="str">
        <f>'2012-10-04-GalaxyDetails'!D161</f>
        <v>Sab</v>
      </c>
      <c r="F330">
        <v>0.1</v>
      </c>
      <c r="G330">
        <v>0</v>
      </c>
      <c r="H330">
        <v>1</v>
      </c>
    </row>
    <row r="331" spans="1:8">
      <c r="A331" s="5" t="s">
        <v>847</v>
      </c>
      <c r="B331" t="str">
        <f>CONCATENATE("/home/ec2-user/galaxies/",'2012-10-11-GalaxyDetails'!A161)</f>
        <v>/home/ec2-user/galaxies/POGS_PS1SDSSu_PGC192093.fits</v>
      </c>
      <c r="C331" s="4">
        <f>'2012-10-11-GalaxyDetails'!B161</f>
        <v>5.1443333333333334E-2</v>
      </c>
      <c r="D331" t="str">
        <f>CONCATENATE('2012-10-11-GalaxyDetails'!C161,"d")</f>
        <v>PGC192093d</v>
      </c>
      <c r="E331" t="str">
        <f>'2012-10-11-GalaxyDetails'!D161</f>
        <v>Sab</v>
      </c>
      <c r="F331">
        <v>0.1</v>
      </c>
      <c r="G331">
        <v>0</v>
      </c>
      <c r="H331">
        <v>1</v>
      </c>
    </row>
    <row r="332" spans="1:8">
      <c r="A332" s="5" t="s">
        <v>847</v>
      </c>
      <c r="B332" t="str">
        <f>CONCATENATE("/home/ec2-user/galaxies/",'2012-10-04-GalaxyDetails'!A88)</f>
        <v>/home/ec2-user/galaxies/POGS_PS1only_PGC068387.fits</v>
      </c>
      <c r="C332" s="4">
        <f>'2012-10-04-GalaxyDetails'!B88</f>
        <v>5.228E-2</v>
      </c>
      <c r="D332" t="str">
        <f>CONCATENATE('2012-10-04-GalaxyDetails'!C88,"c")</f>
        <v>PGC068387c</v>
      </c>
      <c r="E332" t="str">
        <f>'2012-10-04-GalaxyDetails'!D88</f>
        <v>S?</v>
      </c>
      <c r="F332">
        <v>0.1</v>
      </c>
      <c r="G332">
        <v>0</v>
      </c>
      <c r="H332">
        <v>1</v>
      </c>
    </row>
    <row r="333" spans="1:8">
      <c r="A333" s="5" t="s">
        <v>847</v>
      </c>
      <c r="B333" t="str">
        <f>CONCATENATE("/home/ec2-user/galaxies/",'2012-10-11-GalaxyDetails'!A88)</f>
        <v>/home/ec2-user/galaxies/POGS_PS1SDSSu_PGC068387.fits</v>
      </c>
      <c r="C333" s="4">
        <f>'2012-10-11-GalaxyDetails'!B88</f>
        <v>5.228E-2</v>
      </c>
      <c r="D333" t="str">
        <f>CONCATENATE('2012-10-11-GalaxyDetails'!C88,"d")</f>
        <v>PGC068387d</v>
      </c>
      <c r="E333" t="str">
        <f>'2012-10-11-GalaxyDetails'!D88</f>
        <v>S?</v>
      </c>
      <c r="F333">
        <v>0.1</v>
      </c>
      <c r="G333">
        <v>0</v>
      </c>
      <c r="H333">
        <v>1</v>
      </c>
    </row>
    <row r="334" spans="1:8">
      <c r="A334" s="5" t="s">
        <v>847</v>
      </c>
      <c r="B334" t="str">
        <f>CONCATENATE("/home/ec2-user/galaxies/",'2012-10-04-GalaxyDetails'!A64)</f>
        <v>/home/ec2-user/galaxies/POGS_PS1only_PGC1153158.fits</v>
      </c>
      <c r="C334" s="4">
        <f>'2012-10-04-GalaxyDetails'!B64</f>
        <v>5.2413333333333333E-2</v>
      </c>
      <c r="D334" t="str">
        <f>CONCATENATE('2012-10-04-GalaxyDetails'!C64,"c")</f>
        <v>PGC1153158c</v>
      </c>
      <c r="E334" t="str">
        <f>'2012-10-04-GalaxyDetails'!D64</f>
        <v>S0-a</v>
      </c>
      <c r="F334">
        <v>0.1</v>
      </c>
      <c r="G334">
        <v>0</v>
      </c>
      <c r="H334">
        <v>1</v>
      </c>
    </row>
    <row r="335" spans="1:8">
      <c r="A335" s="5" t="s">
        <v>847</v>
      </c>
      <c r="B335" t="str">
        <f>CONCATENATE("/home/ec2-user/galaxies/",'2012-10-11-GalaxyDetails'!A64)</f>
        <v>/home/ec2-user/galaxies/POGS_PS1SDSSu_PGC1153158.fits</v>
      </c>
      <c r="C335" s="4">
        <f>'2012-10-11-GalaxyDetails'!B64</f>
        <v>5.2413333333333333E-2</v>
      </c>
      <c r="D335" t="str">
        <f>CONCATENATE('2012-10-11-GalaxyDetails'!C64,"d")</f>
        <v>PGC1153158d</v>
      </c>
      <c r="E335" t="str">
        <f>'2012-10-11-GalaxyDetails'!D64</f>
        <v>S0-a</v>
      </c>
      <c r="F335">
        <v>0.1</v>
      </c>
      <c r="G335">
        <v>0</v>
      </c>
      <c r="H335">
        <v>1</v>
      </c>
    </row>
    <row r="336" spans="1:8">
      <c r="A336" s="5" t="s">
        <v>847</v>
      </c>
      <c r="B336" t="str">
        <f>CONCATENATE("/home/ec2-user/galaxies/",'2012-10-04-GalaxyDetails'!A47)</f>
        <v>/home/ec2-user/galaxies/POGS_PS1only_PGC1094054.fits</v>
      </c>
      <c r="C336" s="4">
        <f>'2012-10-04-GalaxyDetails'!B47</f>
        <v>5.3216666666666669E-2</v>
      </c>
      <c r="D336" t="str">
        <f>CONCATENATE('2012-10-04-GalaxyDetails'!C47,"c")</f>
        <v>PGC1094054c</v>
      </c>
      <c r="E336" t="str">
        <f>'2012-10-04-GalaxyDetails'!D47</f>
        <v>S?</v>
      </c>
      <c r="F336">
        <v>0.1</v>
      </c>
      <c r="G336">
        <v>0</v>
      </c>
      <c r="H336">
        <v>1</v>
      </c>
    </row>
    <row r="337" spans="1:8">
      <c r="A337" s="5" t="s">
        <v>847</v>
      </c>
      <c r="B337" t="str">
        <f>CONCATENATE("/home/ec2-user/galaxies/",'2012-10-11-GalaxyDetails'!A47)</f>
        <v>/home/ec2-user/galaxies/POGS_PS1SDSSu_PGC1094054.fits</v>
      </c>
      <c r="C337" s="4">
        <f>'2012-10-11-GalaxyDetails'!B47</f>
        <v>5.3216666666666669E-2</v>
      </c>
      <c r="D337" t="str">
        <f>CONCATENATE('2012-10-11-GalaxyDetails'!C47,"d")</f>
        <v>PGC1094054d</v>
      </c>
      <c r="E337" t="str">
        <f>'2012-10-11-GalaxyDetails'!D47</f>
        <v>S?</v>
      </c>
      <c r="F337">
        <v>0.1</v>
      </c>
      <c r="G337">
        <v>0</v>
      </c>
      <c r="H337">
        <v>1</v>
      </c>
    </row>
    <row r="338" spans="1:8">
      <c r="A338" s="5" t="s">
        <v>847</v>
      </c>
      <c r="B338" t="str">
        <f>CONCATENATE("/home/ec2-user/galaxies/",'2012-10-04-GalaxyDetails'!A213)</f>
        <v>/home/ec2-user/galaxies/POGS_PS1only_PGC1094837.fits</v>
      </c>
      <c r="C338" s="4">
        <f>'2012-10-04-GalaxyDetails'!B213</f>
        <v>5.4026666666666667E-2</v>
      </c>
      <c r="D338" t="str">
        <f>CONCATENATE('2012-10-04-GalaxyDetails'!C213,"c")</f>
        <v>PGC1094837c</v>
      </c>
      <c r="E338" t="str">
        <f>'2012-10-04-GalaxyDetails'!D213</f>
        <v>S0-a</v>
      </c>
      <c r="F338">
        <v>0.1</v>
      </c>
      <c r="G338">
        <v>0</v>
      </c>
      <c r="H338">
        <v>1</v>
      </c>
    </row>
    <row r="339" spans="1:8">
      <c r="A339" s="5" t="s">
        <v>847</v>
      </c>
      <c r="B339" t="str">
        <f>CONCATENATE("/home/ec2-user/galaxies/",'2012-10-11-GalaxyDetails'!A213)</f>
        <v>/home/ec2-user/galaxies/POGS_PS1SDSSu_PGC1094837.fits</v>
      </c>
      <c r="C339" s="4">
        <f>'2012-10-11-GalaxyDetails'!B213</f>
        <v>5.4026666666666667E-2</v>
      </c>
      <c r="D339" t="str">
        <f>CONCATENATE('2012-10-11-GalaxyDetails'!C213,"d")</f>
        <v>PGC1094837d</v>
      </c>
      <c r="E339" t="str">
        <f>'2012-10-11-GalaxyDetails'!D213</f>
        <v>S0-a</v>
      </c>
      <c r="F339">
        <v>0.1</v>
      </c>
      <c r="G339">
        <v>0</v>
      </c>
      <c r="H339">
        <v>1</v>
      </c>
    </row>
    <row r="340" spans="1:8">
      <c r="A340" s="5" t="s">
        <v>847</v>
      </c>
      <c r="B340" t="str">
        <f>CONCATENATE("/home/ec2-user/galaxies/",'2012-10-04-GalaxyDetails'!A204)</f>
        <v>/home/ec2-user/galaxies/POGS_PS1only_PGC1088324.fits</v>
      </c>
      <c r="C340" s="4">
        <f>'2012-10-04-GalaxyDetails'!B204</f>
        <v>5.4309999999999997E-2</v>
      </c>
      <c r="D340" t="str">
        <f>CONCATENATE('2012-10-04-GalaxyDetails'!C204,"c")</f>
        <v>PGC1088324c</v>
      </c>
      <c r="E340" t="str">
        <f>'2012-10-04-GalaxyDetails'!D204</f>
        <v>S?</v>
      </c>
      <c r="F340">
        <v>0.1</v>
      </c>
      <c r="G340">
        <v>0</v>
      </c>
      <c r="H340">
        <v>1</v>
      </c>
    </row>
    <row r="341" spans="1:8">
      <c r="A341" s="5" t="s">
        <v>847</v>
      </c>
      <c r="B341" t="str">
        <f>CONCATENATE("/home/ec2-user/galaxies/",'2012-10-11-GalaxyDetails'!A204)</f>
        <v>/home/ec2-user/galaxies/POGS_PS1SDSSu_PGC1088324.fits</v>
      </c>
      <c r="C341" s="4">
        <f>'2012-10-11-GalaxyDetails'!B204</f>
        <v>5.4309999999999997E-2</v>
      </c>
      <c r="D341" t="str">
        <f>CONCATENATE('2012-10-11-GalaxyDetails'!C204,"d")</f>
        <v>PGC1088324d</v>
      </c>
      <c r="E341" t="str">
        <f>'2012-10-11-GalaxyDetails'!D204</f>
        <v>S?</v>
      </c>
      <c r="F341">
        <v>0.1</v>
      </c>
      <c r="G341">
        <v>0</v>
      </c>
      <c r="H341">
        <v>1</v>
      </c>
    </row>
    <row r="342" spans="1:8">
      <c r="A342" s="5" t="s">
        <v>847</v>
      </c>
      <c r="B342" t="str">
        <f>CONCATENATE("/home/ec2-user/galaxies/",'2012-10-04-GalaxyDetails'!A183)</f>
        <v>/home/ec2-user/galaxies/POGS_PS1only_PGC096875.fits</v>
      </c>
      <c r="C342" s="4">
        <f>'2012-10-04-GalaxyDetails'!B183</f>
        <v>5.4386666666666666E-2</v>
      </c>
      <c r="D342" t="str">
        <f>CONCATENATE('2012-10-04-GalaxyDetails'!C183,"c")</f>
        <v>PGC096875c</v>
      </c>
      <c r="E342" t="str">
        <f>'2012-10-04-GalaxyDetails'!D183</f>
        <v>S0-a</v>
      </c>
      <c r="F342">
        <v>0.1</v>
      </c>
      <c r="G342">
        <v>0</v>
      </c>
      <c r="H342">
        <v>1</v>
      </c>
    </row>
    <row r="343" spans="1:8">
      <c r="A343" s="5" t="s">
        <v>847</v>
      </c>
      <c r="B343" t="str">
        <f>CONCATENATE("/home/ec2-user/galaxies/",'2012-10-11-GalaxyDetails'!A183)</f>
        <v>/home/ec2-user/galaxies/POGS_PS1SDSSu_PGC096875.fits</v>
      </c>
      <c r="C343" s="4">
        <f>'2012-10-11-GalaxyDetails'!B183</f>
        <v>5.4386666666666666E-2</v>
      </c>
      <c r="D343" t="str">
        <f>CONCATENATE('2012-10-11-GalaxyDetails'!C183,"d")</f>
        <v>PGC096875d</v>
      </c>
      <c r="E343" t="str">
        <f>'2012-10-11-GalaxyDetails'!D183</f>
        <v>S0-a</v>
      </c>
      <c r="F343">
        <v>0.1</v>
      </c>
      <c r="G343">
        <v>0</v>
      </c>
      <c r="H343">
        <v>1</v>
      </c>
    </row>
    <row r="344" spans="1:8">
      <c r="A344" s="5" t="s">
        <v>847</v>
      </c>
      <c r="B344" t="str">
        <f>CONCATENATE("/home/ec2-user/galaxies/",'2012-10-04-GalaxyDetails'!A82)</f>
        <v>/home/ec2-user/galaxies/POGS_PS1only_PGC1082530.fits</v>
      </c>
      <c r="C344" s="4">
        <f>'2012-10-04-GalaxyDetails'!B82</f>
        <v>5.4636666666666667E-2</v>
      </c>
      <c r="D344" t="str">
        <f>CONCATENATE('2012-10-04-GalaxyDetails'!C82,"c")</f>
        <v>PGC1082530c</v>
      </c>
      <c r="E344" t="str">
        <f>'2012-10-04-GalaxyDetails'!D82</f>
        <v>S0-a</v>
      </c>
      <c r="F344">
        <v>0.1</v>
      </c>
      <c r="G344">
        <v>0</v>
      </c>
      <c r="H344">
        <v>1</v>
      </c>
    </row>
    <row r="345" spans="1:8">
      <c r="A345" s="5" t="s">
        <v>847</v>
      </c>
      <c r="B345" t="str">
        <f>CONCATENATE("/home/ec2-user/galaxies/",'2012-10-11-GalaxyDetails'!A82)</f>
        <v>/home/ec2-user/galaxies/POGS_PS1SDSSu_PGC1082530.fits</v>
      </c>
      <c r="C345" s="4">
        <f>'2012-10-11-GalaxyDetails'!B82</f>
        <v>5.4636666666666667E-2</v>
      </c>
      <c r="D345" t="str">
        <f>CONCATENATE('2012-10-11-GalaxyDetails'!C82,"d")</f>
        <v>PGC1082530d</v>
      </c>
      <c r="E345" t="str">
        <f>'2012-10-11-GalaxyDetails'!D82</f>
        <v>S0-a</v>
      </c>
      <c r="F345">
        <v>0.1</v>
      </c>
      <c r="G345">
        <v>0</v>
      </c>
      <c r="H345">
        <v>1</v>
      </c>
    </row>
    <row r="346" spans="1:8">
      <c r="A346" s="5" t="s">
        <v>847</v>
      </c>
      <c r="B346" t="str">
        <f>CONCATENATE("/home/ec2-user/galaxies/",'2012-10-04-GalaxyDetails'!A90)</f>
        <v>/home/ec2-user/galaxies/POGS_PS1only_PGC1078764.fits</v>
      </c>
      <c r="C346" s="4">
        <f>'2012-10-04-GalaxyDetails'!B90</f>
        <v>5.4699999999999999E-2</v>
      </c>
      <c r="D346" t="str">
        <f>CONCATENATE('2012-10-04-GalaxyDetails'!C90,"c")</f>
        <v>PGC1078764c</v>
      </c>
      <c r="E346" t="str">
        <f>'2012-10-04-GalaxyDetails'!D90</f>
        <v>S?</v>
      </c>
      <c r="F346">
        <v>0.1</v>
      </c>
      <c r="G346">
        <v>0</v>
      </c>
      <c r="H346">
        <v>1</v>
      </c>
    </row>
    <row r="347" spans="1:8">
      <c r="A347" s="5" t="s">
        <v>847</v>
      </c>
      <c r="B347" t="str">
        <f>CONCATENATE("/home/ec2-user/galaxies/",'2012-10-11-GalaxyDetails'!A90)</f>
        <v>/home/ec2-user/galaxies/POGS_PS1SDSSu_PGC1078764.fits</v>
      </c>
      <c r="C347" s="4">
        <f>'2012-10-11-GalaxyDetails'!B90</f>
        <v>5.4699999999999999E-2</v>
      </c>
      <c r="D347" t="str">
        <f>CONCATENATE('2012-10-11-GalaxyDetails'!C90,"d")</f>
        <v>PGC1078764d</v>
      </c>
      <c r="E347" t="str">
        <f>'2012-10-11-GalaxyDetails'!D90</f>
        <v>S?</v>
      </c>
      <c r="F347">
        <v>0.1</v>
      </c>
      <c r="G347">
        <v>0</v>
      </c>
      <c r="H347">
        <v>1</v>
      </c>
    </row>
    <row r="348" spans="1:8">
      <c r="A348" s="5" t="s">
        <v>847</v>
      </c>
      <c r="B348" t="str">
        <f>CONCATENATE("/home/ec2-user/galaxies/",'2012-10-04-GalaxyDetails'!A152)</f>
        <v>/home/ec2-user/galaxies/POGS_PS1only_PGC1077709.fits</v>
      </c>
      <c r="C348" s="4">
        <f>'2012-10-04-GalaxyDetails'!B152</f>
        <v>5.5093333333333334E-2</v>
      </c>
      <c r="D348" t="str">
        <f>CONCATENATE('2012-10-04-GalaxyDetails'!C152,"c")</f>
        <v>PGC1077709c</v>
      </c>
      <c r="E348" t="str">
        <f>'2012-10-04-GalaxyDetails'!D152</f>
        <v>S0-a</v>
      </c>
      <c r="F348">
        <v>0.1</v>
      </c>
      <c r="G348">
        <v>0</v>
      </c>
      <c r="H348">
        <v>1</v>
      </c>
    </row>
    <row r="349" spans="1:8">
      <c r="A349" s="5" t="s">
        <v>847</v>
      </c>
      <c r="B349" t="str">
        <f>CONCATENATE("/home/ec2-user/galaxies/",'2012-10-11-GalaxyDetails'!A152)</f>
        <v>/home/ec2-user/galaxies/POGS_PS1SDSSu_PGC1077709.fits</v>
      </c>
      <c r="C349" s="4">
        <f>'2012-10-11-GalaxyDetails'!B152</f>
        <v>5.5093333333333334E-2</v>
      </c>
      <c r="D349" t="str">
        <f>CONCATENATE('2012-10-11-GalaxyDetails'!C152,"d")</f>
        <v>PGC1077709d</v>
      </c>
      <c r="E349" t="str">
        <f>'2012-10-11-GalaxyDetails'!D152</f>
        <v>S0-a</v>
      </c>
      <c r="F349">
        <v>0.1</v>
      </c>
      <c r="G349">
        <v>0</v>
      </c>
      <c r="H349">
        <v>1</v>
      </c>
    </row>
    <row r="350" spans="1:8">
      <c r="A350" s="5" t="s">
        <v>847</v>
      </c>
      <c r="B350" t="str">
        <f>CONCATENATE("/home/ec2-user/galaxies/",'2012-10-04-GalaxyDetails'!A140)</f>
        <v>/home/ec2-user/galaxies/POGS_PS1only_PGC1071526.fits</v>
      </c>
      <c r="C350" s="4">
        <f>'2012-10-04-GalaxyDetails'!B140</f>
        <v>5.5346666666666669E-2</v>
      </c>
      <c r="D350" t="str">
        <f>CONCATENATE('2012-10-04-GalaxyDetails'!C140,"c")</f>
        <v>PGC1071526c</v>
      </c>
      <c r="E350" t="str">
        <f>'2012-10-04-GalaxyDetails'!D140</f>
        <v>S0-a</v>
      </c>
      <c r="F350">
        <v>0.1</v>
      </c>
      <c r="G350">
        <v>0</v>
      </c>
      <c r="H350">
        <v>1</v>
      </c>
    </row>
    <row r="351" spans="1:8">
      <c r="A351" s="5" t="s">
        <v>847</v>
      </c>
      <c r="B351" t="str">
        <f>CONCATENATE("/home/ec2-user/galaxies/",'2012-10-11-GalaxyDetails'!A140)</f>
        <v>/home/ec2-user/galaxies/POGS_PS1SDSSu_PGC1071526.fits</v>
      </c>
      <c r="C351" s="4">
        <f>'2012-10-11-GalaxyDetails'!B140</f>
        <v>5.5346666666666669E-2</v>
      </c>
      <c r="D351" t="str">
        <f>CONCATENATE('2012-10-11-GalaxyDetails'!C140,"d")</f>
        <v>PGC1071526d</v>
      </c>
      <c r="E351" t="str">
        <f>'2012-10-11-GalaxyDetails'!D140</f>
        <v>S0-a</v>
      </c>
      <c r="F351">
        <v>0.1</v>
      </c>
      <c r="G351">
        <v>0</v>
      </c>
      <c r="H351">
        <v>1</v>
      </c>
    </row>
    <row r="352" spans="1:8">
      <c r="A352" s="5" t="s">
        <v>847</v>
      </c>
      <c r="B352" t="str">
        <f>CONCATENATE("/home/ec2-user/galaxies/",'2012-10-04-GalaxyDetails'!A54)</f>
        <v>/home/ec2-user/galaxies/POGS_PS1only_PGC1083917.fits</v>
      </c>
      <c r="C352" s="4">
        <f>'2012-10-04-GalaxyDetails'!B54</f>
        <v>5.541666666666667E-2</v>
      </c>
      <c r="D352" t="str">
        <f>CONCATENATE('2012-10-04-GalaxyDetails'!C54,"c")</f>
        <v>PGC1083917c</v>
      </c>
      <c r="E352" t="str">
        <f>'2012-10-04-GalaxyDetails'!D54</f>
        <v>S?</v>
      </c>
      <c r="F352">
        <v>0.1</v>
      </c>
      <c r="G352">
        <v>0</v>
      </c>
      <c r="H352">
        <v>1</v>
      </c>
    </row>
    <row r="353" spans="1:8">
      <c r="A353" s="5" t="s">
        <v>847</v>
      </c>
      <c r="B353" t="str">
        <f>CONCATENATE("/home/ec2-user/galaxies/",'2012-10-11-GalaxyDetails'!A54)</f>
        <v>/home/ec2-user/galaxies/POGS_PS1SDSSu_PGC1083917.fits</v>
      </c>
      <c r="C353" s="4">
        <f>'2012-10-11-GalaxyDetails'!B54</f>
        <v>5.541666666666667E-2</v>
      </c>
      <c r="D353" t="str">
        <f>CONCATENATE('2012-10-11-GalaxyDetails'!C54,"d")</f>
        <v>PGC1083917d</v>
      </c>
      <c r="E353" t="str">
        <f>'2012-10-11-GalaxyDetails'!D54</f>
        <v>S?</v>
      </c>
      <c r="F353">
        <v>0.1</v>
      </c>
      <c r="G353">
        <v>0</v>
      </c>
      <c r="H353">
        <v>1</v>
      </c>
    </row>
    <row r="354" spans="1:8">
      <c r="A354" s="5" t="s">
        <v>847</v>
      </c>
      <c r="B354" t="str">
        <f>CONCATENATE("/home/ec2-user/galaxies/",'2012-10-04-GalaxyDetails'!A176)</f>
        <v>/home/ec2-user/galaxies/POGS_PS1only_PGC1088988.fits</v>
      </c>
      <c r="C354" s="4">
        <f>'2012-10-04-GalaxyDetails'!B176</f>
        <v>5.5606666666666665E-2</v>
      </c>
      <c r="D354" t="str">
        <f>CONCATENATE('2012-10-04-GalaxyDetails'!C176,"c")</f>
        <v>PGC1088988c</v>
      </c>
      <c r="E354" t="str">
        <f>'2012-10-04-GalaxyDetails'!D176</f>
        <v>S?</v>
      </c>
      <c r="F354">
        <v>0.1</v>
      </c>
      <c r="G354">
        <v>0</v>
      </c>
      <c r="H354">
        <v>1</v>
      </c>
    </row>
    <row r="355" spans="1:8">
      <c r="A355" s="5" t="s">
        <v>847</v>
      </c>
      <c r="B355" t="str">
        <f>CONCATENATE("/home/ec2-user/galaxies/",'2012-10-11-GalaxyDetails'!A176)</f>
        <v>/home/ec2-user/galaxies/POGS_PS1SDSSu_PGC1088988.fits</v>
      </c>
      <c r="C355" s="4">
        <f>'2012-10-11-GalaxyDetails'!B176</f>
        <v>5.5606666666666665E-2</v>
      </c>
      <c r="D355" t="str">
        <f>CONCATENATE('2012-10-11-GalaxyDetails'!C176,"d")</f>
        <v>PGC1088988d</v>
      </c>
      <c r="E355" t="str">
        <f>'2012-10-11-GalaxyDetails'!D176</f>
        <v>S?</v>
      </c>
      <c r="F355">
        <v>0.1</v>
      </c>
      <c r="G355">
        <v>0</v>
      </c>
      <c r="H355">
        <v>1</v>
      </c>
    </row>
    <row r="356" spans="1:8">
      <c r="A356" s="5" t="s">
        <v>847</v>
      </c>
      <c r="B356" t="str">
        <f>CONCATENATE("/home/ec2-user/galaxies/",'2012-10-04-GalaxyDetails'!A115)</f>
        <v>/home/ec2-user/galaxies/POGS_PS1only_PGC191908.fits</v>
      </c>
      <c r="C356" s="4">
        <f>'2012-10-04-GalaxyDetails'!B115</f>
        <v>5.5629999999999999E-2</v>
      </c>
      <c r="D356" t="str">
        <f>CONCATENATE('2012-10-04-GalaxyDetails'!C115,"c")</f>
        <v>PGC191908c</v>
      </c>
      <c r="E356" t="str">
        <f>'2012-10-04-GalaxyDetails'!D115</f>
        <v>Sab</v>
      </c>
      <c r="F356">
        <v>0.1</v>
      </c>
      <c r="G356">
        <v>0</v>
      </c>
      <c r="H356">
        <v>1</v>
      </c>
    </row>
    <row r="357" spans="1:8">
      <c r="A357" s="5" t="s">
        <v>847</v>
      </c>
      <c r="B357" t="str">
        <f>CONCATENATE("/home/ec2-user/galaxies/",'2012-10-11-GalaxyDetails'!A115)</f>
        <v>/home/ec2-user/galaxies/POGS_PS1SDSSu_PGC191908.fits</v>
      </c>
      <c r="C357" s="4">
        <f>'2012-10-11-GalaxyDetails'!B115</f>
        <v>5.5629999999999999E-2</v>
      </c>
      <c r="D357" t="str">
        <f>CONCATENATE('2012-10-11-GalaxyDetails'!C115,"d")</f>
        <v>PGC191908d</v>
      </c>
      <c r="E357" t="str">
        <f>'2012-10-11-GalaxyDetails'!D115</f>
        <v>Sab</v>
      </c>
      <c r="F357">
        <v>0.1</v>
      </c>
      <c r="G357">
        <v>0</v>
      </c>
      <c r="H357">
        <v>1</v>
      </c>
    </row>
    <row r="358" spans="1:8">
      <c r="A358" s="5" t="s">
        <v>847</v>
      </c>
      <c r="B358" t="str">
        <f>CONCATENATE("/home/ec2-user/galaxies/",'2012-10-04-GalaxyDetails'!A194)</f>
        <v>/home/ec2-user/galaxies/POGS_PS1only_PGC1106313.fits</v>
      </c>
      <c r="C358" s="4">
        <f>'2012-10-04-GalaxyDetails'!B194</f>
        <v>5.5646666666666664E-2</v>
      </c>
      <c r="D358" t="str">
        <f>CONCATENATE('2012-10-04-GalaxyDetails'!C194,"c")</f>
        <v>PGC1106313c</v>
      </c>
      <c r="E358" t="str">
        <f>'2012-10-04-GalaxyDetails'!D194</f>
        <v>S?</v>
      </c>
      <c r="F358">
        <v>0.1</v>
      </c>
      <c r="G358">
        <v>0</v>
      </c>
      <c r="H358">
        <v>1</v>
      </c>
    </row>
    <row r="359" spans="1:8">
      <c r="A359" s="5" t="s">
        <v>847</v>
      </c>
      <c r="B359" t="str">
        <f>CONCATENATE("/home/ec2-user/galaxies/",'2012-10-11-GalaxyDetails'!A194)</f>
        <v>/home/ec2-user/galaxies/POGS_PS1SDSSu_PGC1106313.fits</v>
      </c>
      <c r="C359" s="4">
        <f>'2012-10-11-GalaxyDetails'!B194</f>
        <v>5.5646666666666664E-2</v>
      </c>
      <c r="D359" t="str">
        <f>CONCATENATE('2012-10-11-GalaxyDetails'!C194,"d")</f>
        <v>PGC1106313d</v>
      </c>
      <c r="E359" t="str">
        <f>'2012-10-11-GalaxyDetails'!D194</f>
        <v>S?</v>
      </c>
      <c r="F359">
        <v>0.1</v>
      </c>
      <c r="G359">
        <v>0</v>
      </c>
      <c r="H359">
        <v>1</v>
      </c>
    </row>
    <row r="360" spans="1:8">
      <c r="A360" s="5" t="s">
        <v>847</v>
      </c>
      <c r="B360" t="str">
        <f>CONCATENATE("/home/ec2-user/galaxies/",'2012-10-04-GalaxyDetails'!A234)</f>
        <v>/home/ec2-user/galaxies/POGS_PS1only_PGC1106604.fits</v>
      </c>
      <c r="C360" s="4">
        <f>'2012-10-04-GalaxyDetails'!B234</f>
        <v>5.5683333333333335E-2</v>
      </c>
      <c r="D360" t="str">
        <f>CONCATENATE('2012-10-04-GalaxyDetails'!C234,"c")</f>
        <v>PGC1106604c</v>
      </c>
      <c r="E360" t="str">
        <f>'2012-10-04-GalaxyDetails'!D234</f>
        <v>S0-a</v>
      </c>
      <c r="F360">
        <v>0.1</v>
      </c>
      <c r="G360">
        <v>0</v>
      </c>
      <c r="H360">
        <v>1</v>
      </c>
    </row>
    <row r="361" spans="1:8">
      <c r="A361" s="5" t="s">
        <v>847</v>
      </c>
      <c r="B361" t="str">
        <f>CONCATENATE("/home/ec2-user/galaxies/",'2012-10-11-GalaxyDetails'!A234)</f>
        <v>/home/ec2-user/galaxies/POGS_PS1SDSSu_PGC1106604.fits</v>
      </c>
      <c r="C361" s="4">
        <f>'2012-10-11-GalaxyDetails'!B234</f>
        <v>5.5683333333333335E-2</v>
      </c>
      <c r="D361" t="str">
        <f>CONCATENATE('2012-10-11-GalaxyDetails'!C234,"d")</f>
        <v>PGC1106604d</v>
      </c>
      <c r="E361" t="str">
        <f>'2012-10-11-GalaxyDetails'!D234</f>
        <v>S0-a</v>
      </c>
      <c r="F361">
        <v>0.1</v>
      </c>
      <c r="G361">
        <v>0</v>
      </c>
      <c r="H361">
        <v>1</v>
      </c>
    </row>
    <row r="362" spans="1:8">
      <c r="A362" s="5" t="s">
        <v>847</v>
      </c>
      <c r="B362" t="str">
        <f>CONCATENATE("/home/ec2-user/galaxies/",'2012-10-04-GalaxyDetails'!A99)</f>
        <v>/home/ec2-user/galaxies/POGS_PS1only_PGC1083374.fits</v>
      </c>
      <c r="C362" s="4">
        <f>'2012-10-04-GalaxyDetails'!B99</f>
        <v>5.5893333333333337E-2</v>
      </c>
      <c r="D362" t="str">
        <f>CONCATENATE('2012-10-04-GalaxyDetails'!C99,"c")</f>
        <v>PGC1083374c</v>
      </c>
      <c r="E362" t="str">
        <f>'2012-10-04-GalaxyDetails'!D99</f>
        <v>Sab</v>
      </c>
      <c r="F362">
        <v>0.1</v>
      </c>
      <c r="G362">
        <v>0</v>
      </c>
      <c r="H362">
        <v>1</v>
      </c>
    </row>
    <row r="363" spans="1:8">
      <c r="A363" s="5" t="s">
        <v>847</v>
      </c>
      <c r="B363" t="str">
        <f>CONCATENATE("/home/ec2-user/galaxies/",'2012-10-11-GalaxyDetails'!A99)</f>
        <v>/home/ec2-user/galaxies/POGS_PS1SDSSu_PGC1083374.fits</v>
      </c>
      <c r="C363" s="4">
        <f>'2012-10-11-GalaxyDetails'!B99</f>
        <v>5.5893333333333337E-2</v>
      </c>
      <c r="D363" t="str">
        <f>CONCATENATE('2012-10-11-GalaxyDetails'!C99,"d")</f>
        <v>PGC1083374d</v>
      </c>
      <c r="E363" t="str">
        <f>'2012-10-11-GalaxyDetails'!D99</f>
        <v>Sab</v>
      </c>
      <c r="F363">
        <v>0.1</v>
      </c>
      <c r="G363">
        <v>0</v>
      </c>
      <c r="H363">
        <v>1</v>
      </c>
    </row>
    <row r="364" spans="1:8">
      <c r="A364" s="5" t="s">
        <v>847</v>
      </c>
      <c r="B364" t="str">
        <f>CONCATENATE("/home/ec2-user/galaxies/",'2012-10-04-GalaxyDetails'!A132)</f>
        <v>/home/ec2-user/galaxies/POGS_PS1only_PGC1074663.fits</v>
      </c>
      <c r="C364" s="4">
        <f>'2012-10-04-GalaxyDetails'!B132</f>
        <v>5.5973333333333333E-2</v>
      </c>
      <c r="D364" t="str">
        <f>CONCATENATE('2012-10-04-GalaxyDetails'!C132,"c")</f>
        <v>PGC1074663c</v>
      </c>
      <c r="E364" t="str">
        <f>'2012-10-04-GalaxyDetails'!D132</f>
        <v>Sab</v>
      </c>
      <c r="F364">
        <v>0.1</v>
      </c>
      <c r="G364">
        <v>0</v>
      </c>
      <c r="H364">
        <v>1</v>
      </c>
    </row>
    <row r="365" spans="1:8">
      <c r="A365" s="5" t="s">
        <v>847</v>
      </c>
      <c r="B365" t="str">
        <f>CONCATENATE("/home/ec2-user/galaxies/",'2012-10-11-GalaxyDetails'!A132)</f>
        <v>/home/ec2-user/galaxies/POGS_PS1SDSSu_PGC1074663.fits</v>
      </c>
      <c r="C365" s="4">
        <f>'2012-10-11-GalaxyDetails'!B132</f>
        <v>5.5973333333333333E-2</v>
      </c>
      <c r="D365" t="str">
        <f>CONCATENATE('2012-10-11-GalaxyDetails'!C132,"d")</f>
        <v>PGC1074663d</v>
      </c>
      <c r="E365" t="str">
        <f>'2012-10-11-GalaxyDetails'!D132</f>
        <v>Sab</v>
      </c>
      <c r="F365">
        <v>0.1</v>
      </c>
      <c r="G365">
        <v>0</v>
      </c>
      <c r="H365">
        <v>1</v>
      </c>
    </row>
    <row r="366" spans="1:8">
      <c r="A366" s="5" t="s">
        <v>847</v>
      </c>
      <c r="B366" t="str">
        <f>CONCATENATE("/home/ec2-user/galaxies/",'2012-10-04-GalaxyDetails'!A92)</f>
        <v>/home/ec2-user/galaxies/POGS_PS1only_PGC1068487.fits</v>
      </c>
      <c r="C366" s="4">
        <f>'2012-10-04-GalaxyDetails'!B92</f>
        <v>5.5976666666666668E-2</v>
      </c>
      <c r="D366" t="str">
        <f>CONCATENATE('2012-10-04-GalaxyDetails'!C92,"c")</f>
        <v>PGC1068487c</v>
      </c>
      <c r="E366" t="str">
        <f>'2012-10-04-GalaxyDetails'!D92</f>
        <v>E</v>
      </c>
      <c r="F366">
        <v>0.1</v>
      </c>
      <c r="G366">
        <v>0</v>
      </c>
      <c r="H366">
        <v>1</v>
      </c>
    </row>
    <row r="367" spans="1:8">
      <c r="A367" s="5" t="s">
        <v>847</v>
      </c>
      <c r="B367" t="str">
        <f>CONCATENATE("/home/ec2-user/galaxies/",'2012-10-11-GalaxyDetails'!A92)</f>
        <v>/home/ec2-user/galaxies/POGS_PS1SDSSu_PGC1068487.fits</v>
      </c>
      <c r="C367" s="4">
        <f>'2012-10-11-GalaxyDetails'!B92</f>
        <v>5.5976666666666668E-2</v>
      </c>
      <c r="D367" t="str">
        <f>CONCATENATE('2012-10-11-GalaxyDetails'!C92,"d")</f>
        <v>PGC1068487d</v>
      </c>
      <c r="E367" t="str">
        <f>'2012-10-11-GalaxyDetails'!D92</f>
        <v>E</v>
      </c>
      <c r="F367">
        <v>0.1</v>
      </c>
      <c r="G367">
        <v>0</v>
      </c>
      <c r="H367">
        <v>1</v>
      </c>
    </row>
    <row r="368" spans="1:8">
      <c r="A368" s="5" t="s">
        <v>847</v>
      </c>
      <c r="B368" t="str">
        <f>CONCATENATE("/home/ec2-user/galaxies/",'2012-10-04-GalaxyDetails'!A74)</f>
        <v>/home/ec2-user/galaxies/POGS_PS1only_PGC1127166.fits</v>
      </c>
      <c r="C368" s="4">
        <f>'2012-10-04-GalaxyDetails'!B74</f>
        <v>5.6050000000000003E-2</v>
      </c>
      <c r="D368" t="str">
        <f>CONCATENATE('2012-10-04-GalaxyDetails'!C74,"c")</f>
        <v>PGC1127166c</v>
      </c>
      <c r="E368" t="str">
        <f>'2012-10-04-GalaxyDetails'!D74</f>
        <v>S?</v>
      </c>
      <c r="F368">
        <v>0.1</v>
      </c>
      <c r="G368">
        <v>0</v>
      </c>
      <c r="H368">
        <v>1</v>
      </c>
    </row>
    <row r="369" spans="1:8">
      <c r="A369" s="5" t="s">
        <v>847</v>
      </c>
      <c r="B369" t="str">
        <f>CONCATENATE("/home/ec2-user/galaxies/",'2012-10-11-GalaxyDetails'!A74)</f>
        <v>/home/ec2-user/galaxies/POGS_PS1SDSSu_PGC1127166.fits</v>
      </c>
      <c r="C369" s="4">
        <f>'2012-10-11-GalaxyDetails'!B74</f>
        <v>5.6050000000000003E-2</v>
      </c>
      <c r="D369" t="str">
        <f>CONCATENATE('2012-10-11-GalaxyDetails'!C74,"d")</f>
        <v>PGC1127166d</v>
      </c>
      <c r="E369" t="str">
        <f>'2012-10-11-GalaxyDetails'!D74</f>
        <v>S?</v>
      </c>
      <c r="F369">
        <v>0.1</v>
      </c>
      <c r="G369">
        <v>0</v>
      </c>
      <c r="H369">
        <v>1</v>
      </c>
    </row>
    <row r="370" spans="1:8">
      <c r="A370" s="5" t="s">
        <v>847</v>
      </c>
      <c r="B370" t="str">
        <f>CONCATENATE("/home/ec2-user/galaxies/",'2012-10-04-GalaxyDetails'!A236)</f>
        <v>/home/ec2-user/galaxies/POGS_PS1only_PGC1125371.fits</v>
      </c>
      <c r="C370" s="4">
        <f>'2012-10-04-GalaxyDetails'!B236</f>
        <v>5.609666666666667E-2</v>
      </c>
      <c r="D370" t="str">
        <f>CONCATENATE('2012-10-04-GalaxyDetails'!C236,"c")</f>
        <v>PGC1125371c</v>
      </c>
      <c r="E370" t="str">
        <f>'2012-10-04-GalaxyDetails'!D236</f>
        <v>S0-a</v>
      </c>
      <c r="F370">
        <v>0.1</v>
      </c>
      <c r="G370">
        <v>0</v>
      </c>
      <c r="H370">
        <v>1</v>
      </c>
    </row>
    <row r="371" spans="1:8">
      <c r="A371" s="5" t="s">
        <v>847</v>
      </c>
      <c r="B371" t="str">
        <f>CONCATENATE("/home/ec2-user/galaxies/",'2012-10-04-GalaxyDetails'!A114)</f>
        <v>/home/ec2-user/galaxies/POGS_PS1only_PGC191903.fits</v>
      </c>
      <c r="C371" s="4">
        <f>'2012-10-04-GalaxyDetails'!B114</f>
        <v>5.609666666666667E-2</v>
      </c>
      <c r="D371" t="str">
        <f>CONCATENATE('2012-10-04-GalaxyDetails'!C114,"c")</f>
        <v>PGC191903c</v>
      </c>
      <c r="E371" t="str">
        <f>'2012-10-04-GalaxyDetails'!D114</f>
        <v>S0-a</v>
      </c>
      <c r="F371">
        <v>0.1</v>
      </c>
      <c r="G371">
        <v>0</v>
      </c>
      <c r="H371">
        <v>1</v>
      </c>
    </row>
    <row r="372" spans="1:8">
      <c r="A372" s="5" t="s">
        <v>847</v>
      </c>
      <c r="B372" t="str">
        <f>CONCATENATE("/home/ec2-user/galaxies/",'2012-10-11-GalaxyDetails'!A236)</f>
        <v>/home/ec2-user/galaxies/POGS_PS1SDSSu_PGC1125371.fits</v>
      </c>
      <c r="C372" s="4">
        <f>'2012-10-11-GalaxyDetails'!B236</f>
        <v>5.609666666666667E-2</v>
      </c>
      <c r="D372" t="str">
        <f>CONCATENATE('2012-10-11-GalaxyDetails'!C236,"d")</f>
        <v>PGC1125371d</v>
      </c>
      <c r="E372" t="str">
        <f>'2012-10-11-GalaxyDetails'!D236</f>
        <v>S0-a</v>
      </c>
      <c r="F372">
        <v>0.1</v>
      </c>
      <c r="G372">
        <v>0</v>
      </c>
      <c r="H372">
        <v>1</v>
      </c>
    </row>
    <row r="373" spans="1:8">
      <c r="A373" s="5" t="s">
        <v>847</v>
      </c>
      <c r="B373" t="str">
        <f>CONCATENATE("/home/ec2-user/galaxies/",'2012-10-11-GalaxyDetails'!A114)</f>
        <v>/home/ec2-user/galaxies/POGS_PS1SDSSu_PGC191903.fits</v>
      </c>
      <c r="C373" s="4">
        <f>'2012-10-11-GalaxyDetails'!B114</f>
        <v>5.609666666666667E-2</v>
      </c>
      <c r="D373" t="str">
        <f>CONCATENATE('2012-10-11-GalaxyDetails'!C114,"d")</f>
        <v>PGC191903d</v>
      </c>
      <c r="E373" t="str">
        <f>'2012-10-11-GalaxyDetails'!D114</f>
        <v>S0-a</v>
      </c>
      <c r="F373">
        <v>0.1</v>
      </c>
      <c r="G373">
        <v>0</v>
      </c>
      <c r="H373">
        <v>1</v>
      </c>
    </row>
    <row r="374" spans="1:8">
      <c r="A374" s="5" t="s">
        <v>847</v>
      </c>
      <c r="B374" t="str">
        <f>CONCATENATE("/home/ec2-user/galaxies/",'2012-10-04-GalaxyDetails'!A42)</f>
        <v>/home/ec2-user/galaxies/POGS_PS1only_PGC068095.fits</v>
      </c>
      <c r="C374" s="4">
        <f>'2012-10-04-GalaxyDetails'!B42</f>
        <v>5.6230000000000002E-2</v>
      </c>
      <c r="D374" t="str">
        <f>CONCATENATE('2012-10-04-GalaxyDetails'!C42,"c")</f>
        <v>PGC068095c</v>
      </c>
      <c r="E374" t="str">
        <f>'2012-10-04-GalaxyDetails'!D42</f>
        <v>SABb</v>
      </c>
      <c r="F374">
        <v>0.1</v>
      </c>
      <c r="G374">
        <v>0</v>
      </c>
      <c r="H374">
        <v>1</v>
      </c>
    </row>
    <row r="375" spans="1:8">
      <c r="A375" s="5" t="s">
        <v>847</v>
      </c>
      <c r="B375" t="str">
        <f>CONCATENATE("/home/ec2-user/galaxies/",'2012-10-11-GalaxyDetails'!A42)</f>
        <v>/home/ec2-user/galaxies/POGS_PS1SDSSu_PGC068095.fits</v>
      </c>
      <c r="C375" s="4">
        <f>'2012-10-11-GalaxyDetails'!B42</f>
        <v>5.6230000000000002E-2</v>
      </c>
      <c r="D375" t="str">
        <f>CONCATENATE('2012-10-11-GalaxyDetails'!C42,"d")</f>
        <v>PGC068095d</v>
      </c>
      <c r="E375" t="str">
        <f>'2012-10-11-GalaxyDetails'!D42</f>
        <v>SABb</v>
      </c>
      <c r="F375">
        <v>0.1</v>
      </c>
      <c r="G375">
        <v>0</v>
      </c>
      <c r="H375">
        <v>1</v>
      </c>
    </row>
    <row r="376" spans="1:8">
      <c r="A376" s="5" t="s">
        <v>847</v>
      </c>
      <c r="B376" t="str">
        <f>CONCATENATE("/home/ec2-user/galaxies/",'2012-10-04-GalaxyDetails'!A156)</f>
        <v>/home/ec2-user/galaxies/POGS_PS1only_PGC1094417.fits</v>
      </c>
      <c r="C376" s="4">
        <f>'2012-10-04-GalaxyDetails'!B156</f>
        <v>5.6270000000000001E-2</v>
      </c>
      <c r="D376" t="str">
        <f>CONCATENATE('2012-10-04-GalaxyDetails'!C156,"c")</f>
        <v>PGC1094417c</v>
      </c>
      <c r="E376" t="str">
        <f>'2012-10-04-GalaxyDetails'!D156</f>
        <v>S?</v>
      </c>
      <c r="F376">
        <v>0.1</v>
      </c>
      <c r="G376">
        <v>0</v>
      </c>
      <c r="H376">
        <v>1</v>
      </c>
    </row>
    <row r="377" spans="1:8">
      <c r="A377" s="5" t="s">
        <v>847</v>
      </c>
      <c r="B377" t="str">
        <f>CONCATENATE("/home/ec2-user/galaxies/",'2012-10-04-GalaxyDetails'!A190)</f>
        <v>/home/ec2-user/galaxies/POGS_PS1only_PGC1098097.fits</v>
      </c>
      <c r="C377" s="4">
        <f>'2012-10-04-GalaxyDetails'!B190</f>
        <v>5.6270000000000001E-2</v>
      </c>
      <c r="D377" t="str">
        <f>CONCATENATE('2012-10-04-GalaxyDetails'!C190,"c")</f>
        <v>PGC1098097c</v>
      </c>
      <c r="E377" t="str">
        <f>'2012-10-04-GalaxyDetails'!D190</f>
        <v>S?</v>
      </c>
      <c r="F377">
        <v>0.1</v>
      </c>
      <c r="G377">
        <v>0</v>
      </c>
      <c r="H377">
        <v>1</v>
      </c>
    </row>
    <row r="378" spans="1:8">
      <c r="A378" s="5" t="s">
        <v>847</v>
      </c>
      <c r="B378" t="str">
        <f>CONCATENATE("/home/ec2-user/galaxies/",'2012-10-11-GalaxyDetails'!A156)</f>
        <v>/home/ec2-user/galaxies/POGS_PS1SDSSu_PGC1094417.fits</v>
      </c>
      <c r="C378" s="4">
        <f>'2012-10-11-GalaxyDetails'!B156</f>
        <v>5.6270000000000001E-2</v>
      </c>
      <c r="D378" t="str">
        <f>CONCATENATE('2012-10-11-GalaxyDetails'!C156,"d")</f>
        <v>PGC1094417d</v>
      </c>
      <c r="E378" t="str">
        <f>'2012-10-11-GalaxyDetails'!D156</f>
        <v>S?</v>
      </c>
      <c r="F378">
        <v>0.1</v>
      </c>
      <c r="G378">
        <v>0</v>
      </c>
      <c r="H378">
        <v>1</v>
      </c>
    </row>
    <row r="379" spans="1:8">
      <c r="A379" s="5" t="s">
        <v>847</v>
      </c>
      <c r="B379" t="str">
        <f>CONCATENATE("/home/ec2-user/galaxies/",'2012-10-11-GalaxyDetails'!A190)</f>
        <v>/home/ec2-user/galaxies/POGS_PS1SDSSu_PGC1098097.fits</v>
      </c>
      <c r="C379" s="4">
        <f>'2012-10-11-GalaxyDetails'!B190</f>
        <v>5.6270000000000001E-2</v>
      </c>
      <c r="D379" t="str">
        <f>CONCATENATE('2012-10-11-GalaxyDetails'!C190,"d")</f>
        <v>PGC1098097d</v>
      </c>
      <c r="E379" t="str">
        <f>'2012-10-11-GalaxyDetails'!D190</f>
        <v>S?</v>
      </c>
      <c r="F379">
        <v>0.1</v>
      </c>
      <c r="G379">
        <v>0</v>
      </c>
      <c r="H379">
        <v>1</v>
      </c>
    </row>
    <row r="380" spans="1:8">
      <c r="A380" s="5" t="s">
        <v>847</v>
      </c>
      <c r="B380" t="str">
        <f>CONCATENATE("/home/ec2-user/galaxies/",'2012-10-04-GalaxyDetails'!A120)</f>
        <v>/home/ec2-user/galaxies/POGS_PS1only_PGC1076406.fits</v>
      </c>
      <c r="C380" s="4">
        <f>'2012-10-04-GalaxyDetails'!B120</f>
        <v>5.6326666666666664E-2</v>
      </c>
      <c r="D380" t="str">
        <f>CONCATENATE('2012-10-04-GalaxyDetails'!C120,"c")</f>
        <v>PGC1076406c</v>
      </c>
      <c r="E380" t="str">
        <f>'2012-10-04-GalaxyDetails'!D120</f>
        <v>S?</v>
      </c>
      <c r="F380">
        <v>0.1</v>
      </c>
      <c r="G380">
        <v>0</v>
      </c>
      <c r="H380">
        <v>1</v>
      </c>
    </row>
    <row r="381" spans="1:8">
      <c r="A381" s="5" t="s">
        <v>847</v>
      </c>
      <c r="B381" t="str">
        <f>CONCATENATE("/home/ec2-user/galaxies/",'2012-10-11-GalaxyDetails'!A120)</f>
        <v>/home/ec2-user/galaxies/POGS_PS1SDSSu_PGC1076406.fits</v>
      </c>
      <c r="C381" s="4">
        <f>'2012-10-11-GalaxyDetails'!B120</f>
        <v>5.6326666666666664E-2</v>
      </c>
      <c r="D381" t="str">
        <f>CONCATENATE('2012-10-11-GalaxyDetails'!C120,"d")</f>
        <v>PGC1076406d</v>
      </c>
      <c r="E381" t="str">
        <f>'2012-10-11-GalaxyDetails'!D120</f>
        <v>S?</v>
      </c>
      <c r="F381">
        <v>0.1</v>
      </c>
      <c r="G381">
        <v>0</v>
      </c>
      <c r="H381">
        <v>1</v>
      </c>
    </row>
    <row r="382" spans="1:8">
      <c r="A382" s="5" t="s">
        <v>847</v>
      </c>
      <c r="B382" t="str">
        <f>CONCATENATE("/home/ec2-user/galaxies/",'2012-10-04-GalaxyDetails'!A186)</f>
        <v>/home/ec2-user/galaxies/POGS_PS1only_PGC1106821.fits</v>
      </c>
      <c r="C382" s="4">
        <f>'2012-10-04-GalaxyDetails'!B186</f>
        <v>5.6403333333333333E-2</v>
      </c>
      <c r="D382" t="str">
        <f>CONCATENATE('2012-10-04-GalaxyDetails'!C186,"c")</f>
        <v>PGC1106821c</v>
      </c>
      <c r="E382" t="str">
        <f>'2012-10-04-GalaxyDetails'!D186</f>
        <v>E?</v>
      </c>
      <c r="F382">
        <v>0.1</v>
      </c>
      <c r="G382">
        <v>0</v>
      </c>
      <c r="H382">
        <v>1</v>
      </c>
    </row>
    <row r="383" spans="1:8">
      <c r="A383" s="5" t="s">
        <v>847</v>
      </c>
      <c r="B383" t="str">
        <f>CONCATENATE("/home/ec2-user/galaxies/",'2012-10-11-GalaxyDetails'!A186)</f>
        <v>/home/ec2-user/galaxies/POGS_PS1SDSSu_PGC1106821.fits</v>
      </c>
      <c r="C383" s="4">
        <f>'2012-10-11-GalaxyDetails'!B186</f>
        <v>5.6403333333333333E-2</v>
      </c>
      <c r="D383" t="str">
        <f>CONCATENATE('2012-10-11-GalaxyDetails'!C186,"d")</f>
        <v>PGC1106821d</v>
      </c>
      <c r="E383" t="str">
        <f>'2012-10-11-GalaxyDetails'!D186</f>
        <v>E?</v>
      </c>
      <c r="F383">
        <v>0.1</v>
      </c>
      <c r="G383">
        <v>0</v>
      </c>
      <c r="H383">
        <v>1</v>
      </c>
    </row>
    <row r="384" spans="1:8">
      <c r="A384" s="5" t="s">
        <v>847</v>
      </c>
      <c r="B384" t="str">
        <f>CONCATENATE("/home/ec2-user/galaxies/",'2012-10-04-GalaxyDetails'!A105)</f>
        <v>/home/ec2-user/galaxies/POGS_PS1only_PGC191813.fits</v>
      </c>
      <c r="C384" s="4">
        <f>'2012-10-04-GalaxyDetails'!B105</f>
        <v>5.6506666666666663E-2</v>
      </c>
      <c r="D384" t="str">
        <f>CONCATENATE('2012-10-04-GalaxyDetails'!C105,"c")</f>
        <v>PGC191813c</v>
      </c>
      <c r="E384" t="str">
        <f>'2012-10-04-GalaxyDetails'!D105</f>
        <v>S?</v>
      </c>
      <c r="F384">
        <v>0.1</v>
      </c>
      <c r="G384">
        <v>0</v>
      </c>
      <c r="H384">
        <v>1</v>
      </c>
    </row>
    <row r="385" spans="1:8">
      <c r="A385" s="5" t="s">
        <v>847</v>
      </c>
      <c r="B385" t="str">
        <f>CONCATENATE("/home/ec2-user/galaxies/",'2012-10-11-GalaxyDetails'!A105)</f>
        <v>/home/ec2-user/galaxies/POGS_PS1SDSSu_PGC191813.fits</v>
      </c>
      <c r="C385" s="4">
        <f>'2012-10-11-GalaxyDetails'!B105</f>
        <v>5.6506666666666663E-2</v>
      </c>
      <c r="D385" t="str">
        <f>CONCATENATE('2012-10-11-GalaxyDetails'!C105,"d")</f>
        <v>PGC191813d</v>
      </c>
      <c r="E385" t="str">
        <f>'2012-10-11-GalaxyDetails'!D105</f>
        <v>S?</v>
      </c>
      <c r="F385">
        <v>0.1</v>
      </c>
      <c r="G385">
        <v>0</v>
      </c>
      <c r="H385">
        <v>1</v>
      </c>
    </row>
    <row r="386" spans="1:8">
      <c r="A386" s="5" t="s">
        <v>847</v>
      </c>
      <c r="B386" t="str">
        <f>CONCATENATE("/home/ec2-user/galaxies/",'2012-10-04-GalaxyDetails'!A138)</f>
        <v>/home/ec2-user/galaxies/POGS_PS1only_PGC1083253.fits</v>
      </c>
      <c r="C386" s="4">
        <f>'2012-10-04-GalaxyDetails'!B138</f>
        <v>5.6529999999999997E-2</v>
      </c>
      <c r="D386" t="str">
        <f>CONCATENATE('2012-10-04-GalaxyDetails'!C138,"c")</f>
        <v>PGC1083253c</v>
      </c>
      <c r="E386" t="str">
        <f>'2012-10-04-GalaxyDetails'!D138</f>
        <v>S?</v>
      </c>
      <c r="F386">
        <v>0.1</v>
      </c>
      <c r="G386">
        <v>0</v>
      </c>
      <c r="H386">
        <v>1</v>
      </c>
    </row>
    <row r="387" spans="1:8">
      <c r="A387" s="5" t="s">
        <v>847</v>
      </c>
      <c r="B387" t="str">
        <f>CONCATENATE("/home/ec2-user/galaxies/",'2012-10-11-GalaxyDetails'!A138)</f>
        <v>/home/ec2-user/galaxies/POGS_PS1SDSSu_PGC1083253.fits</v>
      </c>
      <c r="C387" s="4">
        <f>'2012-10-11-GalaxyDetails'!B138</f>
        <v>5.6529999999999997E-2</v>
      </c>
      <c r="D387" t="str">
        <f>CONCATENATE('2012-10-11-GalaxyDetails'!C138,"d")</f>
        <v>PGC1083253d</v>
      </c>
      <c r="E387" t="str">
        <f>'2012-10-11-GalaxyDetails'!D138</f>
        <v>S?</v>
      </c>
      <c r="F387">
        <v>0.1</v>
      </c>
      <c r="G387">
        <v>0</v>
      </c>
      <c r="H387">
        <v>1</v>
      </c>
    </row>
    <row r="388" spans="1:8">
      <c r="A388" s="5" t="s">
        <v>847</v>
      </c>
      <c r="B388" t="str">
        <f>CONCATENATE("/home/ec2-user/galaxies/",'2012-10-04-GalaxyDetails'!A133)</f>
        <v>/home/ec2-user/galaxies/POGS_PS1only_PGC068590.fits</v>
      </c>
      <c r="C388" s="4">
        <f>'2012-10-04-GalaxyDetails'!B133</f>
        <v>5.6666666666666664E-2</v>
      </c>
      <c r="D388" t="str">
        <f>CONCATENATE('2012-10-04-GalaxyDetails'!C133,"c")</f>
        <v>PGC068590c</v>
      </c>
      <c r="E388" t="str">
        <f>'2012-10-04-GalaxyDetails'!D133</f>
        <v>Sb</v>
      </c>
      <c r="F388">
        <v>0.1</v>
      </c>
      <c r="G388">
        <v>0</v>
      </c>
      <c r="H388">
        <v>1</v>
      </c>
    </row>
    <row r="389" spans="1:8">
      <c r="A389" s="5" t="s">
        <v>847</v>
      </c>
      <c r="B389" t="str">
        <f>CONCATENATE("/home/ec2-user/galaxies/",'2012-10-11-GalaxyDetails'!A133)</f>
        <v>/home/ec2-user/galaxies/POGS_PS1SDSSu_PGC068590.fits</v>
      </c>
      <c r="C389" s="4">
        <f>'2012-10-11-GalaxyDetails'!B133</f>
        <v>5.6666666666666664E-2</v>
      </c>
      <c r="D389" t="str">
        <f>CONCATENATE('2012-10-11-GalaxyDetails'!C133,"d")</f>
        <v>PGC068590d</v>
      </c>
      <c r="E389" t="str">
        <f>'2012-10-11-GalaxyDetails'!D133</f>
        <v>Sb</v>
      </c>
      <c r="F389">
        <v>0.1</v>
      </c>
      <c r="G389">
        <v>0</v>
      </c>
      <c r="H389">
        <v>1</v>
      </c>
    </row>
    <row r="390" spans="1:8">
      <c r="A390" s="5" t="s">
        <v>847</v>
      </c>
      <c r="B390" t="str">
        <f>CONCATENATE("/home/ec2-user/galaxies/",'2012-10-04-GalaxyDetails'!A188)</f>
        <v>/home/ec2-user/galaxies/POGS_PS1only_PGC1098021.fits</v>
      </c>
      <c r="C390" s="4">
        <f>'2012-10-04-GalaxyDetails'!B188</f>
        <v>5.6693333333333332E-2</v>
      </c>
      <c r="D390" t="str">
        <f>CONCATENATE('2012-10-04-GalaxyDetails'!C188,"c")</f>
        <v>PGC1098021c</v>
      </c>
      <c r="E390" t="str">
        <f>'2012-10-04-GalaxyDetails'!D188</f>
        <v>S?</v>
      </c>
      <c r="F390">
        <v>0.1</v>
      </c>
      <c r="G390">
        <v>0</v>
      </c>
      <c r="H390">
        <v>1</v>
      </c>
    </row>
    <row r="391" spans="1:8">
      <c r="A391" s="5" t="s">
        <v>847</v>
      </c>
      <c r="B391" t="str">
        <f>CONCATENATE("/home/ec2-user/galaxies/",'2012-10-11-GalaxyDetails'!A188)</f>
        <v>/home/ec2-user/galaxies/POGS_PS1SDSSu_PGC1098021.fits</v>
      </c>
      <c r="C391" s="4">
        <f>'2012-10-11-GalaxyDetails'!B188</f>
        <v>5.6693333333333332E-2</v>
      </c>
      <c r="D391" t="str">
        <f>CONCATENATE('2012-10-11-GalaxyDetails'!C188,"d")</f>
        <v>PGC1098021d</v>
      </c>
      <c r="E391" t="str">
        <f>'2012-10-11-GalaxyDetails'!D188</f>
        <v>S?</v>
      </c>
      <c r="F391">
        <v>0.1</v>
      </c>
      <c r="G391">
        <v>0</v>
      </c>
      <c r="H391">
        <v>1</v>
      </c>
    </row>
    <row r="392" spans="1:8">
      <c r="A392" s="5" t="s">
        <v>847</v>
      </c>
      <c r="B392" t="str">
        <f>CONCATENATE("/home/ec2-user/galaxies/",'2012-10-04-GalaxyDetails'!A150)</f>
        <v>/home/ec2-user/galaxies/POGS_PS1only_PGC1093512.fits</v>
      </c>
      <c r="C392" s="4">
        <f>'2012-10-04-GalaxyDetails'!B150</f>
        <v>5.6723333333333334E-2</v>
      </c>
      <c r="D392" t="str">
        <f>CONCATENATE('2012-10-04-GalaxyDetails'!C150,"c")</f>
        <v>PGC1093512c</v>
      </c>
      <c r="E392" t="str">
        <f>'2012-10-04-GalaxyDetails'!D150</f>
        <v>S?</v>
      </c>
      <c r="F392">
        <v>0.1</v>
      </c>
      <c r="G392">
        <v>0</v>
      </c>
      <c r="H392">
        <v>1</v>
      </c>
    </row>
    <row r="393" spans="1:8">
      <c r="A393" s="5" t="s">
        <v>847</v>
      </c>
      <c r="B393" t="str">
        <f>CONCATENATE("/home/ec2-user/galaxies/",'2012-10-11-GalaxyDetails'!A150)</f>
        <v>/home/ec2-user/galaxies/POGS_PS1SDSSu_PGC1093512.fits</v>
      </c>
      <c r="C393" s="4">
        <f>'2012-10-11-GalaxyDetails'!B150</f>
        <v>5.6723333333333334E-2</v>
      </c>
      <c r="D393" t="str">
        <f>CONCATENATE('2012-10-11-GalaxyDetails'!C150,"d")</f>
        <v>PGC1093512d</v>
      </c>
      <c r="E393" t="str">
        <f>'2012-10-11-GalaxyDetails'!D150</f>
        <v>S?</v>
      </c>
      <c r="F393">
        <v>0.1</v>
      </c>
      <c r="G393">
        <v>0</v>
      </c>
      <c r="H393">
        <v>1</v>
      </c>
    </row>
    <row r="394" spans="1:8">
      <c r="A394" s="5" t="s">
        <v>847</v>
      </c>
      <c r="B394" t="str">
        <f>CONCATENATE("/home/ec2-user/galaxies/",'2012-10-04-GalaxyDetails'!A206)</f>
        <v>/home/ec2-user/galaxies/POGS_PS1only_PGC1136234.fits</v>
      </c>
      <c r="C394" s="4">
        <f>'2012-10-04-GalaxyDetails'!B206</f>
        <v>5.6843333333333336E-2</v>
      </c>
      <c r="D394" t="str">
        <f>CONCATENATE('2012-10-04-GalaxyDetails'!C206,"c")</f>
        <v>PGC1136234c</v>
      </c>
      <c r="E394" t="str">
        <f>'2012-10-04-GalaxyDetails'!D206</f>
        <v>Sab</v>
      </c>
      <c r="F394">
        <v>0.1</v>
      </c>
      <c r="G394">
        <v>0</v>
      </c>
      <c r="H394">
        <v>1</v>
      </c>
    </row>
    <row r="395" spans="1:8">
      <c r="A395" s="5" t="s">
        <v>847</v>
      </c>
      <c r="B395" t="str">
        <f>CONCATENATE("/home/ec2-user/galaxies/",'2012-10-11-GalaxyDetails'!A206)</f>
        <v>/home/ec2-user/galaxies/POGS_PS1SDSSu_PGC1136234.fits</v>
      </c>
      <c r="C395" s="4">
        <f>'2012-10-11-GalaxyDetails'!B206</f>
        <v>5.6843333333333336E-2</v>
      </c>
      <c r="D395" t="str">
        <f>CONCATENATE('2012-10-11-GalaxyDetails'!C206,"d")</f>
        <v>PGC1136234d</v>
      </c>
      <c r="E395" t="str">
        <f>'2012-10-11-GalaxyDetails'!D206</f>
        <v>Sab</v>
      </c>
      <c r="F395">
        <v>0.1</v>
      </c>
      <c r="G395">
        <v>0</v>
      </c>
      <c r="H395">
        <v>1</v>
      </c>
    </row>
    <row r="396" spans="1:8">
      <c r="A396" s="5" t="s">
        <v>847</v>
      </c>
      <c r="B396" t="str">
        <f>CONCATENATE("/home/ec2-user/galaxies/",'2012-10-04-GalaxyDetails'!A208)</f>
        <v>/home/ec2-user/galaxies/POGS_PS1only_SDSSJ222720.56-004045.0.fits</v>
      </c>
      <c r="C396" s="4">
        <f>'2012-10-04-GalaxyDetails'!B208</f>
        <v>5.6876666666666666E-2</v>
      </c>
      <c r="D396" t="str">
        <f>CONCATENATE('2012-10-04-GalaxyDetails'!C208,"c")</f>
        <v>SDSSJ222720.56-004045.0c</v>
      </c>
      <c r="E396" t="str">
        <f>'2012-10-04-GalaxyDetails'!D208</f>
        <v>Unk</v>
      </c>
      <c r="F396">
        <v>0.1</v>
      </c>
      <c r="G396">
        <v>0</v>
      </c>
      <c r="H396">
        <v>1</v>
      </c>
    </row>
    <row r="397" spans="1:8">
      <c r="A397" s="5" t="s">
        <v>847</v>
      </c>
      <c r="B397" t="str">
        <f>CONCATENATE("/home/ec2-user/galaxies/",'2012-10-11-GalaxyDetails'!A208)</f>
        <v>/home/ec2-user/galaxies/POGS_PS1SDSSu_SDSSJ222720.56-004045.0.fits</v>
      </c>
      <c r="C397" s="4">
        <f>'2012-10-11-GalaxyDetails'!B208</f>
        <v>5.6876666666666666E-2</v>
      </c>
      <c r="D397" t="str">
        <f>CONCATENATE('2012-10-11-GalaxyDetails'!C208,"d")</f>
        <v>SDSSJ222720.56-004045.0d</v>
      </c>
      <c r="E397" t="str">
        <f>'2012-10-11-GalaxyDetails'!D208</f>
        <v>Unk</v>
      </c>
      <c r="F397">
        <v>0.1</v>
      </c>
      <c r="G397">
        <v>0</v>
      </c>
      <c r="H397">
        <v>1</v>
      </c>
    </row>
    <row r="398" spans="1:8">
      <c r="A398" s="5" t="s">
        <v>847</v>
      </c>
      <c r="B398" t="str">
        <f>CONCATENATE("/home/ec2-user/galaxies/",'2012-10-04-GalaxyDetails'!A210)</f>
        <v>/home/ec2-user/galaxies/POGS_PS1only_PGC1137407.fits</v>
      </c>
      <c r="C398" s="4">
        <f>'2012-10-04-GalaxyDetails'!B210</f>
        <v>5.6886666666666669E-2</v>
      </c>
      <c r="D398" t="str">
        <f>CONCATENATE('2012-10-04-GalaxyDetails'!C210,"c")</f>
        <v>PGC1137407c</v>
      </c>
      <c r="E398" t="str">
        <f>'2012-10-04-GalaxyDetails'!D210</f>
        <v>Sab</v>
      </c>
      <c r="F398">
        <v>0.1</v>
      </c>
      <c r="G398">
        <v>0</v>
      </c>
      <c r="H398">
        <v>1</v>
      </c>
    </row>
    <row r="399" spans="1:8">
      <c r="A399" s="5" t="s">
        <v>847</v>
      </c>
      <c r="B399" t="str">
        <f>CONCATENATE("/home/ec2-user/galaxies/",'2012-10-11-GalaxyDetails'!A210)</f>
        <v>/home/ec2-user/galaxies/POGS_PS1SDSSu_PGC1137407.fits</v>
      </c>
      <c r="C399" s="4">
        <f>'2012-10-11-GalaxyDetails'!B210</f>
        <v>5.6886666666666669E-2</v>
      </c>
      <c r="D399" t="str">
        <f>CONCATENATE('2012-10-11-GalaxyDetails'!C210,"d")</f>
        <v>PGC1137407d</v>
      </c>
      <c r="E399" t="str">
        <f>'2012-10-11-GalaxyDetails'!D210</f>
        <v>Sab</v>
      </c>
      <c r="F399">
        <v>0.1</v>
      </c>
      <c r="G399">
        <v>0</v>
      </c>
      <c r="H399">
        <v>1</v>
      </c>
    </row>
    <row r="400" spans="1:8">
      <c r="A400" s="5" t="s">
        <v>847</v>
      </c>
      <c r="B400" t="str">
        <f>CONCATENATE("/home/ec2-user/galaxies/",'2012-10-04-GalaxyDetails'!A139)</f>
        <v>/home/ec2-user/galaxies/POGS_PS1only_PGC1181410.fits</v>
      </c>
      <c r="C400" s="4">
        <f>'2012-10-04-GalaxyDetails'!B139</f>
        <v>5.7003333333333336E-2</v>
      </c>
      <c r="D400" t="str">
        <f>CONCATENATE('2012-10-04-GalaxyDetails'!C139,"c")</f>
        <v>PGC1181410c</v>
      </c>
      <c r="E400" t="str">
        <f>'2012-10-04-GalaxyDetails'!D139</f>
        <v>S?</v>
      </c>
      <c r="F400">
        <v>0.1</v>
      </c>
      <c r="G400">
        <v>0</v>
      </c>
      <c r="H400">
        <v>1</v>
      </c>
    </row>
    <row r="401" spans="1:8">
      <c r="A401" s="5" t="s">
        <v>847</v>
      </c>
      <c r="B401" t="str">
        <f>CONCATENATE("/home/ec2-user/galaxies/",'2012-10-11-GalaxyDetails'!A139)</f>
        <v>/home/ec2-user/galaxies/POGS_PS1SDSSu_PGC1181410.fits</v>
      </c>
      <c r="C401" s="4">
        <f>'2012-10-11-GalaxyDetails'!B139</f>
        <v>5.7003333333333336E-2</v>
      </c>
      <c r="D401" t="str">
        <f>CONCATENATE('2012-10-11-GalaxyDetails'!C139,"d")</f>
        <v>PGC1181410d</v>
      </c>
      <c r="E401" t="str">
        <f>'2012-10-11-GalaxyDetails'!D139</f>
        <v>S?</v>
      </c>
      <c r="F401">
        <v>0.1</v>
      </c>
      <c r="G401">
        <v>0</v>
      </c>
      <c r="H401">
        <v>1</v>
      </c>
    </row>
    <row r="402" spans="1:8">
      <c r="A402" s="5" t="s">
        <v>847</v>
      </c>
      <c r="B402" t="str">
        <f>CONCATENATE("/home/ec2-user/galaxies/",'2012-10-04-GalaxyDetails'!A113)</f>
        <v>/home/ec2-user/galaxies/POGS_PS1only_PGC191900.fits</v>
      </c>
      <c r="C402" s="4">
        <f>'2012-10-04-GalaxyDetails'!B113</f>
        <v>5.7110000000000001E-2</v>
      </c>
      <c r="D402" t="str">
        <f>CONCATENATE('2012-10-04-GalaxyDetails'!C113,"c")</f>
        <v>PGC191900c</v>
      </c>
      <c r="E402" t="str">
        <f>'2012-10-04-GalaxyDetails'!D113</f>
        <v>Sab</v>
      </c>
      <c r="F402">
        <v>0.1</v>
      </c>
      <c r="G402">
        <v>0</v>
      </c>
      <c r="H402">
        <v>1</v>
      </c>
    </row>
    <row r="403" spans="1:8">
      <c r="A403" s="5" t="s">
        <v>847</v>
      </c>
      <c r="B403" t="str">
        <f>CONCATENATE("/home/ec2-user/galaxies/",'2012-10-11-GalaxyDetails'!A113)</f>
        <v>/home/ec2-user/galaxies/POGS_PS1SDSSu_PGC191900.fits</v>
      </c>
      <c r="C403" s="4">
        <f>'2012-10-11-GalaxyDetails'!B113</f>
        <v>5.7110000000000001E-2</v>
      </c>
      <c r="D403" t="str">
        <f>CONCATENATE('2012-10-11-GalaxyDetails'!C113,"d")</f>
        <v>PGC191900d</v>
      </c>
      <c r="E403" t="str">
        <f>'2012-10-11-GalaxyDetails'!D113</f>
        <v>Sab</v>
      </c>
      <c r="F403">
        <v>0.1</v>
      </c>
      <c r="G403">
        <v>0</v>
      </c>
      <c r="H403">
        <v>1</v>
      </c>
    </row>
    <row r="404" spans="1:8">
      <c r="A404" s="5" t="s">
        <v>847</v>
      </c>
      <c r="B404" t="str">
        <f>CONCATENATE("/home/ec2-user/galaxies/",'2012-10-04-GalaxyDetails'!A185)</f>
        <v>/home/ec2-user/galaxies/POGS_PS1only_PGC1100345.fits</v>
      </c>
      <c r="C404" s="4">
        <f>'2012-10-04-GalaxyDetails'!B185</f>
        <v>5.7209999999999997E-2</v>
      </c>
      <c r="D404" t="str">
        <f>CONCATENATE('2012-10-04-GalaxyDetails'!C185,"c")</f>
        <v>PGC1100345c</v>
      </c>
      <c r="E404" t="str">
        <f>'2012-10-04-GalaxyDetails'!D185</f>
        <v>S?</v>
      </c>
      <c r="F404">
        <v>0.1</v>
      </c>
      <c r="G404">
        <v>0</v>
      </c>
      <c r="H404">
        <v>1</v>
      </c>
    </row>
    <row r="405" spans="1:8">
      <c r="A405" s="5" t="s">
        <v>847</v>
      </c>
      <c r="B405" t="str">
        <f>CONCATENATE("/home/ec2-user/galaxies/",'2012-10-11-GalaxyDetails'!A185)</f>
        <v>/home/ec2-user/galaxies/POGS_PS1SDSSu_PGC1100345.fits</v>
      </c>
      <c r="C405" s="4">
        <f>'2012-10-11-GalaxyDetails'!B185</f>
        <v>5.7209999999999997E-2</v>
      </c>
      <c r="D405" t="str">
        <f>CONCATENATE('2012-10-11-GalaxyDetails'!C185,"d")</f>
        <v>PGC1100345d</v>
      </c>
      <c r="E405" t="str">
        <f>'2012-10-11-GalaxyDetails'!D185</f>
        <v>S?</v>
      </c>
      <c r="F405">
        <v>0.1</v>
      </c>
      <c r="G405">
        <v>0</v>
      </c>
      <c r="H405">
        <v>1</v>
      </c>
    </row>
    <row r="406" spans="1:8">
      <c r="A406" s="5" t="s">
        <v>847</v>
      </c>
      <c r="B406" t="str">
        <f>CONCATENATE("/home/ec2-user/galaxies/",'2012-10-04-GalaxyDetails'!A172)</f>
        <v>/home/ec2-user/galaxies/POGS_PS1only_PGC1106727.fits</v>
      </c>
      <c r="C406" s="4">
        <f>'2012-10-04-GalaxyDetails'!B172</f>
        <v>5.7393333333333331E-2</v>
      </c>
      <c r="D406" t="str">
        <f>CONCATENATE('2012-10-04-GalaxyDetails'!C172,"c")</f>
        <v>PGC1106727c</v>
      </c>
      <c r="E406" t="str">
        <f>'2012-10-04-GalaxyDetails'!D172</f>
        <v>S0-a</v>
      </c>
      <c r="F406">
        <v>0.1</v>
      </c>
      <c r="G406">
        <v>0</v>
      </c>
      <c r="H406">
        <v>1</v>
      </c>
    </row>
    <row r="407" spans="1:8">
      <c r="A407" s="5" t="s">
        <v>847</v>
      </c>
      <c r="B407" t="str">
        <f>CONCATENATE("/home/ec2-user/galaxies/",'2012-10-11-GalaxyDetails'!A172)</f>
        <v>/home/ec2-user/galaxies/POGS_PS1SDSSu_PGC1106727.fits</v>
      </c>
      <c r="C407" s="4">
        <f>'2012-10-11-GalaxyDetails'!B172</f>
        <v>5.7393333333333331E-2</v>
      </c>
      <c r="D407" t="str">
        <f>CONCATENATE('2012-10-11-GalaxyDetails'!C172,"d")</f>
        <v>PGC1106727d</v>
      </c>
      <c r="E407" t="str">
        <f>'2012-10-11-GalaxyDetails'!D172</f>
        <v>S0-a</v>
      </c>
      <c r="F407">
        <v>0.1</v>
      </c>
      <c r="G407">
        <v>0</v>
      </c>
      <c r="H407">
        <v>1</v>
      </c>
    </row>
    <row r="408" spans="1:8">
      <c r="A408" s="5" t="s">
        <v>847</v>
      </c>
      <c r="B408" t="str">
        <f>CONCATENATE("/home/ec2-user/galaxies/",'2012-10-04-GalaxyDetails'!A192)</f>
        <v>/home/ec2-user/galaxies/POGS_PS1only_PGC068855.fits</v>
      </c>
      <c r="C408" s="4">
        <f>'2012-10-04-GalaxyDetails'!B192</f>
        <v>5.7669999999999999E-2</v>
      </c>
      <c r="D408" t="str">
        <f>CONCATENATE('2012-10-04-GalaxyDetails'!C192,"c")</f>
        <v>PGC068855c</v>
      </c>
      <c r="E408" t="str">
        <f>'2012-10-04-GalaxyDetails'!D192</f>
        <v>S?</v>
      </c>
      <c r="F408">
        <v>0.1</v>
      </c>
      <c r="G408">
        <v>0</v>
      </c>
      <c r="H408">
        <v>1</v>
      </c>
    </row>
    <row r="409" spans="1:8">
      <c r="A409" s="5" t="s">
        <v>847</v>
      </c>
      <c r="B409" t="str">
        <f>CONCATENATE("/home/ec2-user/galaxies/",'2012-10-11-GalaxyDetails'!A192)</f>
        <v>/home/ec2-user/galaxies/POGS_PS1SDSSu_PGC068855.fits</v>
      </c>
      <c r="C409" s="4">
        <f>'2012-10-11-GalaxyDetails'!B192</f>
        <v>5.7669999999999999E-2</v>
      </c>
      <c r="D409" t="str">
        <f>CONCATENATE('2012-10-11-GalaxyDetails'!C192,"d")</f>
        <v>PGC068855d</v>
      </c>
      <c r="E409" t="str">
        <f>'2012-10-11-GalaxyDetails'!D192</f>
        <v>S?</v>
      </c>
      <c r="F409">
        <v>0.1</v>
      </c>
      <c r="G409">
        <v>0</v>
      </c>
      <c r="H409">
        <v>1</v>
      </c>
    </row>
    <row r="410" spans="1:8">
      <c r="A410" s="5" t="s">
        <v>847</v>
      </c>
      <c r="B410" t="str">
        <f>CONCATENATE("/home/ec2-user/galaxies/",'2012-10-04-GalaxyDetails'!A110)</f>
        <v>/home/ec2-user/galaxies/POGS_PS1only_PGC191860.fits</v>
      </c>
      <c r="C410" s="4">
        <f>'2012-10-04-GalaxyDetails'!B110</f>
        <v>5.7849999999999999E-2</v>
      </c>
      <c r="D410" t="str">
        <f>CONCATENATE('2012-10-04-GalaxyDetails'!C110,"c")</f>
        <v>PGC191860c</v>
      </c>
      <c r="E410" t="str">
        <f>'2012-10-04-GalaxyDetails'!D110</f>
        <v>Unk</v>
      </c>
      <c r="F410">
        <v>0.1</v>
      </c>
      <c r="G410">
        <v>0</v>
      </c>
      <c r="H410">
        <v>1</v>
      </c>
    </row>
    <row r="411" spans="1:8">
      <c r="A411" s="5" t="s">
        <v>847</v>
      </c>
      <c r="B411" t="str">
        <f>CONCATENATE("/home/ec2-user/galaxies/",'2012-10-11-GalaxyDetails'!A110)</f>
        <v>/home/ec2-user/galaxies/POGS_PS1SDSSu_PGC191860.fits</v>
      </c>
      <c r="C411" s="4">
        <f>'2012-10-11-GalaxyDetails'!B110</f>
        <v>5.7849999999999999E-2</v>
      </c>
      <c r="D411" t="str">
        <f>CONCATENATE('2012-10-11-GalaxyDetails'!C110,"d")</f>
        <v>PGC191860d</v>
      </c>
      <c r="E411" t="str">
        <f>'2012-10-11-GalaxyDetails'!D110</f>
        <v>Unk</v>
      </c>
      <c r="F411">
        <v>0.1</v>
      </c>
      <c r="G411">
        <v>0</v>
      </c>
      <c r="H411">
        <v>1</v>
      </c>
    </row>
    <row r="412" spans="1:8">
      <c r="A412" s="5" t="s">
        <v>847</v>
      </c>
      <c r="B412" t="str">
        <f>CONCATENATE("/home/ec2-user/galaxies/",'2012-10-04-GalaxyDetails'!A205)</f>
        <v>/home/ec2-user/galaxies/POGS_PS1only_PGC1174593.fits</v>
      </c>
      <c r="C412" s="4">
        <f>'2012-10-04-GalaxyDetails'!B205</f>
        <v>5.7966666666666666E-2</v>
      </c>
      <c r="D412" t="str">
        <f>CONCATENATE('2012-10-04-GalaxyDetails'!C205,"c")</f>
        <v>PGC1174593c</v>
      </c>
      <c r="E412" t="str">
        <f>'2012-10-04-GalaxyDetails'!D205</f>
        <v>S0-a</v>
      </c>
      <c r="F412">
        <v>0.1</v>
      </c>
      <c r="G412">
        <v>0</v>
      </c>
      <c r="H412">
        <v>1</v>
      </c>
    </row>
    <row r="413" spans="1:8">
      <c r="A413" s="5" t="s">
        <v>847</v>
      </c>
      <c r="B413" t="str">
        <f>CONCATENATE("/home/ec2-user/galaxies/",'2012-10-11-GalaxyDetails'!A205)</f>
        <v>/home/ec2-user/galaxies/POGS_PS1SDSSu_PGC1174593.fits</v>
      </c>
      <c r="C413" s="4">
        <f>'2012-10-11-GalaxyDetails'!B205</f>
        <v>5.7966666666666666E-2</v>
      </c>
      <c r="D413" t="str">
        <f>CONCATENATE('2012-10-11-GalaxyDetails'!C205,"d")</f>
        <v>PGC1174593d</v>
      </c>
      <c r="E413" t="str">
        <f>'2012-10-11-GalaxyDetails'!D205</f>
        <v>S0-a</v>
      </c>
      <c r="F413">
        <v>0.1</v>
      </c>
      <c r="G413">
        <v>0</v>
      </c>
      <c r="H413">
        <v>1</v>
      </c>
    </row>
    <row r="414" spans="1:8">
      <c r="A414" s="5" t="s">
        <v>847</v>
      </c>
      <c r="B414" t="str">
        <f>CONCATENATE("/home/ec2-user/galaxies/",'2012-10-04-GalaxyDetails'!A182)</f>
        <v>/home/ec2-user/galaxies/POGS_PS1only_PGC1156950.fits</v>
      </c>
      <c r="C414" s="4">
        <f>'2012-10-04-GalaxyDetails'!B182</f>
        <v>5.7993333333333334E-2</v>
      </c>
      <c r="D414" t="str">
        <f>CONCATENATE('2012-10-04-GalaxyDetails'!C182,"c")</f>
        <v>PGC1156950c</v>
      </c>
      <c r="E414" t="str">
        <f>'2012-10-04-GalaxyDetails'!D182</f>
        <v>E?</v>
      </c>
      <c r="F414">
        <v>0.1</v>
      </c>
      <c r="G414">
        <v>0</v>
      </c>
      <c r="H414">
        <v>1</v>
      </c>
    </row>
    <row r="415" spans="1:8">
      <c r="A415" s="5" t="s">
        <v>847</v>
      </c>
      <c r="B415" t="str">
        <f>CONCATENATE("/home/ec2-user/galaxies/",'2012-10-11-GalaxyDetails'!A182)</f>
        <v>/home/ec2-user/galaxies/POGS_PS1SDSSu_PGC1156950.fits</v>
      </c>
      <c r="C415" s="4">
        <f>'2012-10-11-GalaxyDetails'!B182</f>
        <v>5.7993333333333334E-2</v>
      </c>
      <c r="D415" t="str">
        <f>CONCATENATE('2012-10-11-GalaxyDetails'!C182,"d")</f>
        <v>PGC1156950d</v>
      </c>
      <c r="E415" t="str">
        <f>'2012-10-11-GalaxyDetails'!D182</f>
        <v>E?</v>
      </c>
      <c r="F415">
        <v>0.1</v>
      </c>
      <c r="G415">
        <v>0</v>
      </c>
      <c r="H415">
        <v>1</v>
      </c>
    </row>
    <row r="416" spans="1:8">
      <c r="A416" s="5" t="s">
        <v>847</v>
      </c>
      <c r="B416" t="str">
        <f>CONCATENATE("/home/ec2-user/galaxies/",'2012-10-04-GalaxyDetails'!A163)</f>
        <v>/home/ec2-user/galaxies/POGS_PS1only_PGC192109.fits</v>
      </c>
      <c r="C416" s="4">
        <f>'2012-10-04-GalaxyDetails'!B163</f>
        <v>5.8116666666666664E-2</v>
      </c>
      <c r="D416" t="str">
        <f>CONCATENATE('2012-10-04-GalaxyDetails'!C163,"c")</f>
        <v>PGC192109c</v>
      </c>
      <c r="E416" t="str">
        <f>'2012-10-04-GalaxyDetails'!D163</f>
        <v>S?</v>
      </c>
      <c r="F416">
        <v>0.1</v>
      </c>
      <c r="G416">
        <v>0</v>
      </c>
      <c r="H416">
        <v>1</v>
      </c>
    </row>
    <row r="417" spans="1:8">
      <c r="A417" s="5" t="s">
        <v>847</v>
      </c>
      <c r="B417" t="str">
        <f>CONCATENATE("/home/ec2-user/galaxies/",'2012-10-11-GalaxyDetails'!A163)</f>
        <v>/home/ec2-user/galaxies/POGS_PS1SDSSu_PGC192109.fits</v>
      </c>
      <c r="C417" s="4">
        <f>'2012-10-11-GalaxyDetails'!B163</f>
        <v>5.8116666666666664E-2</v>
      </c>
      <c r="D417" t="str">
        <f>CONCATENATE('2012-10-11-GalaxyDetails'!C163,"d")</f>
        <v>PGC192109d</v>
      </c>
      <c r="E417" t="str">
        <f>'2012-10-11-GalaxyDetails'!D163</f>
        <v>S?</v>
      </c>
      <c r="F417">
        <v>0.1</v>
      </c>
      <c r="G417">
        <v>0</v>
      </c>
      <c r="H417">
        <v>1</v>
      </c>
    </row>
    <row r="418" spans="1:8">
      <c r="A418" s="5" t="s">
        <v>847</v>
      </c>
      <c r="B418" t="str">
        <f>CONCATENATE("/home/ec2-user/galaxies/",'2012-10-04-GalaxyDetails'!A166)</f>
        <v>/home/ec2-user/galaxies/POGS_PS1only_PGC192122.fits</v>
      </c>
      <c r="C418" s="4">
        <f>'2012-10-04-GalaxyDetails'!B166</f>
        <v>5.8243333333333334E-2</v>
      </c>
      <c r="D418" t="str">
        <f>CONCATENATE('2012-10-04-GalaxyDetails'!C166,"c")</f>
        <v>PGC192122c</v>
      </c>
      <c r="E418" t="str">
        <f>'2012-10-04-GalaxyDetails'!D166</f>
        <v>Sab</v>
      </c>
      <c r="F418">
        <v>0.1</v>
      </c>
      <c r="G418">
        <v>0</v>
      </c>
      <c r="H418">
        <v>1</v>
      </c>
    </row>
    <row r="419" spans="1:8">
      <c r="A419" s="5" t="s">
        <v>847</v>
      </c>
      <c r="B419" t="str">
        <f>CONCATENATE("/home/ec2-user/galaxies/",'2012-10-11-GalaxyDetails'!A166)</f>
        <v>/home/ec2-user/galaxies/POGS_PS1SDSSu_PGC192122.fits</v>
      </c>
      <c r="C419" s="4">
        <f>'2012-10-11-GalaxyDetails'!B166</f>
        <v>5.8243333333333334E-2</v>
      </c>
      <c r="D419" t="str">
        <f>CONCATENATE('2012-10-11-GalaxyDetails'!C166,"d")</f>
        <v>PGC192122d</v>
      </c>
      <c r="E419" t="str">
        <f>'2012-10-11-GalaxyDetails'!D166</f>
        <v>Sab</v>
      </c>
      <c r="F419">
        <v>0.1</v>
      </c>
      <c r="G419">
        <v>0</v>
      </c>
      <c r="H419">
        <v>1</v>
      </c>
    </row>
    <row r="420" spans="1:8">
      <c r="A420" s="5" t="s">
        <v>847</v>
      </c>
      <c r="B420" t="str">
        <f>CONCATENATE("/home/ec2-user/galaxies/",'2012-10-04-GalaxyDetails'!A73)</f>
        <v>/home/ec2-user/galaxies/POGS_PS1only_PGC1150961.fits</v>
      </c>
      <c r="C420" s="4">
        <f>'2012-10-04-GalaxyDetails'!B73</f>
        <v>5.8360000000000002E-2</v>
      </c>
      <c r="D420" t="str">
        <f>CONCATENATE('2012-10-04-GalaxyDetails'!C73,"c")</f>
        <v>PGC1150961c</v>
      </c>
      <c r="E420" t="str">
        <f>'2012-10-04-GalaxyDetails'!D73</f>
        <v>Unk</v>
      </c>
      <c r="F420">
        <v>0.1</v>
      </c>
      <c r="G420">
        <v>0</v>
      </c>
      <c r="H420">
        <v>1</v>
      </c>
    </row>
    <row r="421" spans="1:8">
      <c r="A421" s="5" t="s">
        <v>847</v>
      </c>
      <c r="B421" t="str">
        <f>CONCATENATE("/home/ec2-user/galaxies/",'2012-10-11-GalaxyDetails'!A73)</f>
        <v>/home/ec2-user/galaxies/POGS_PS1SDSSu_PGC1150961.fits</v>
      </c>
      <c r="C421" s="4">
        <f>'2012-10-11-GalaxyDetails'!B73</f>
        <v>5.8360000000000002E-2</v>
      </c>
      <c r="D421" t="str">
        <f>CONCATENATE('2012-10-11-GalaxyDetails'!C73,"d")</f>
        <v>PGC1150961d</v>
      </c>
      <c r="E421" t="str">
        <f>'2012-10-11-GalaxyDetails'!D73</f>
        <v>Unk</v>
      </c>
      <c r="F421">
        <v>0.1</v>
      </c>
      <c r="G421">
        <v>0</v>
      </c>
      <c r="H421">
        <v>1</v>
      </c>
    </row>
    <row r="422" spans="1:8">
      <c r="A422" s="5" t="s">
        <v>847</v>
      </c>
      <c r="B422" t="str">
        <f>CONCATENATE("/home/ec2-user/galaxies/",'2012-10-04-GalaxyDetails'!A219)</f>
        <v>/home/ec2-user/galaxies/POGS_PS1only_PGC1168760.fits</v>
      </c>
      <c r="C422" s="4">
        <f>'2012-10-04-GalaxyDetails'!B219</f>
        <v>5.8493333333333335E-2</v>
      </c>
      <c r="D422" t="str">
        <f>CONCATENATE('2012-10-04-GalaxyDetails'!C219,"c")</f>
        <v>PGC1168760c</v>
      </c>
      <c r="E422" t="str">
        <f>'2012-10-04-GalaxyDetails'!D219</f>
        <v>S?</v>
      </c>
      <c r="F422">
        <v>0.1</v>
      </c>
      <c r="G422">
        <v>0</v>
      </c>
      <c r="H422">
        <v>1</v>
      </c>
    </row>
    <row r="423" spans="1:8">
      <c r="A423" s="5" t="s">
        <v>847</v>
      </c>
      <c r="B423" t="str">
        <f>CONCATENATE("/home/ec2-user/galaxies/",'2012-10-11-GalaxyDetails'!A219)</f>
        <v>/home/ec2-user/galaxies/POGS_PS1SDSSu_PGC1168760.fits</v>
      </c>
      <c r="C423" s="4">
        <f>'2012-10-11-GalaxyDetails'!B219</f>
        <v>5.8493333333333335E-2</v>
      </c>
      <c r="D423" t="str">
        <f>CONCATENATE('2012-10-11-GalaxyDetails'!C219,"d")</f>
        <v>PGC1168760d</v>
      </c>
      <c r="E423" t="str">
        <f>'2012-10-11-GalaxyDetails'!D219</f>
        <v>S?</v>
      </c>
      <c r="F423">
        <v>0.1</v>
      </c>
      <c r="G423">
        <v>0</v>
      </c>
      <c r="H423">
        <v>1</v>
      </c>
    </row>
    <row r="424" spans="1:8">
      <c r="A424" s="5" t="s">
        <v>847</v>
      </c>
      <c r="B424" t="str">
        <f>CONCATENATE("/home/ec2-user/galaxies/",'2012-10-04-GalaxyDetails'!A164)</f>
        <v>/home/ec2-user/galaxies/POGS_PS1only_PGC068767.fits</v>
      </c>
      <c r="C424" s="4">
        <f>'2012-10-04-GalaxyDetails'!B164</f>
        <v>5.8546666666666664E-2</v>
      </c>
      <c r="D424" t="str">
        <f>CONCATENATE('2012-10-04-GalaxyDetails'!C164,"c")</f>
        <v>PGC068767c</v>
      </c>
      <c r="E424" t="str">
        <f>'2012-10-04-GalaxyDetails'!D164</f>
        <v>Sbc</v>
      </c>
      <c r="F424">
        <v>0.1</v>
      </c>
      <c r="G424">
        <v>0</v>
      </c>
      <c r="H424">
        <v>1</v>
      </c>
    </row>
    <row r="425" spans="1:8">
      <c r="A425" s="5" t="s">
        <v>847</v>
      </c>
      <c r="B425" t="str">
        <f>CONCATENATE("/home/ec2-user/galaxies/",'2012-10-11-GalaxyDetails'!A164)</f>
        <v>/home/ec2-user/galaxies/POGS_PS1SDSSu_PGC068767.fits</v>
      </c>
      <c r="C425" s="4">
        <f>'2012-10-11-GalaxyDetails'!B164</f>
        <v>5.8546666666666664E-2</v>
      </c>
      <c r="D425" t="str">
        <f>CONCATENATE('2012-10-11-GalaxyDetails'!C164,"d")</f>
        <v>PGC068767d</v>
      </c>
      <c r="E425" t="str">
        <f>'2012-10-11-GalaxyDetails'!D164</f>
        <v>Sbc</v>
      </c>
      <c r="F425">
        <v>0.1</v>
      </c>
      <c r="G425">
        <v>0</v>
      </c>
      <c r="H425">
        <v>1</v>
      </c>
    </row>
    <row r="426" spans="1:8">
      <c r="A426" s="5" t="s">
        <v>847</v>
      </c>
      <c r="B426" t="str">
        <f>CONCATENATE("/home/ec2-user/galaxies/",'2012-10-04-GalaxyDetails'!A224)</f>
        <v>/home/ec2-user/galaxies/POGS_PS1only_PGC192434.fits</v>
      </c>
      <c r="C426" s="4">
        <f>'2012-10-04-GalaxyDetails'!B224</f>
        <v>5.8776666666666665E-2</v>
      </c>
      <c r="D426" t="str">
        <f>CONCATENATE('2012-10-04-GalaxyDetails'!C224,"c")</f>
        <v>PGC192434c</v>
      </c>
      <c r="E426" t="str">
        <f>'2012-10-04-GalaxyDetails'!D224</f>
        <v>SBab</v>
      </c>
      <c r="F426">
        <v>0.1</v>
      </c>
      <c r="G426">
        <v>0</v>
      </c>
      <c r="H426">
        <v>1</v>
      </c>
    </row>
    <row r="427" spans="1:8">
      <c r="A427" s="5" t="s">
        <v>847</v>
      </c>
      <c r="B427" t="str">
        <f>CONCATENATE("/home/ec2-user/galaxies/",'2012-10-11-GalaxyDetails'!A224)</f>
        <v>/home/ec2-user/galaxies/POGS_PS1SDSSu_PGC192434.fits</v>
      </c>
      <c r="C427" s="4">
        <f>'2012-10-11-GalaxyDetails'!B224</f>
        <v>5.8776666666666665E-2</v>
      </c>
      <c r="D427" t="str">
        <f>CONCATENATE('2012-10-11-GalaxyDetails'!C224,"d")</f>
        <v>PGC192434d</v>
      </c>
      <c r="E427" t="str">
        <f>'2012-10-11-GalaxyDetails'!D224</f>
        <v>SBab</v>
      </c>
      <c r="F427">
        <v>0.1</v>
      </c>
      <c r="G427">
        <v>0</v>
      </c>
      <c r="H427">
        <v>1</v>
      </c>
    </row>
    <row r="428" spans="1:8">
      <c r="A428" s="5" t="s">
        <v>847</v>
      </c>
      <c r="B428" t="str">
        <f>CONCATENATE("/home/ec2-user/galaxies/",'2012-10-04-GalaxyDetails'!A244)</f>
        <v>/home/ec2-user/galaxies/POGS_PS1only_PGC1229618.fits</v>
      </c>
      <c r="C428" s="4">
        <f>'2012-10-04-GalaxyDetails'!B244</f>
        <v>5.9803333333333333E-2</v>
      </c>
      <c r="D428" t="str">
        <f>CONCATENATE('2012-10-04-GalaxyDetails'!C244,"c")</f>
        <v>PGC1229618c</v>
      </c>
      <c r="E428" t="str">
        <f>'2012-10-04-GalaxyDetails'!D244</f>
        <v>S?</v>
      </c>
      <c r="F428">
        <v>0.1</v>
      </c>
      <c r="G428">
        <v>0</v>
      </c>
      <c r="H428">
        <v>1</v>
      </c>
    </row>
    <row r="429" spans="1:8">
      <c r="A429" s="5" t="s">
        <v>847</v>
      </c>
      <c r="B429" t="str">
        <f>CONCATENATE("/home/ec2-user/galaxies/",'2012-10-11-GalaxyDetails'!A244)</f>
        <v>/home/ec2-user/galaxies/POGS_PS1SDSSu_PGC1229618.fits</v>
      </c>
      <c r="C429" s="4">
        <f>'2012-10-11-GalaxyDetails'!B244</f>
        <v>5.9803333333333333E-2</v>
      </c>
      <c r="D429" t="str">
        <f>CONCATENATE('2012-10-11-GalaxyDetails'!C244,"d")</f>
        <v>PGC1229618d</v>
      </c>
      <c r="E429" t="str">
        <f>'2012-10-11-GalaxyDetails'!D244</f>
        <v>S?</v>
      </c>
      <c r="F429">
        <v>0.1</v>
      </c>
      <c r="G429">
        <v>0</v>
      </c>
      <c r="H429">
        <v>1</v>
      </c>
    </row>
    <row r="430" spans="1:8">
      <c r="A430" s="5" t="s">
        <v>847</v>
      </c>
      <c r="B430" t="str">
        <f>CONCATENATE("/home/ec2-user/galaxies/",'2012-10-04-GalaxyDetails'!A211)</f>
        <v>/home/ec2-user/galaxies/POGS_PS1only_PGC1125254.fits</v>
      </c>
      <c r="C430" s="4">
        <f>'2012-10-04-GalaxyDetails'!B211</f>
        <v>6.0096666666666666E-2</v>
      </c>
      <c r="D430" t="str">
        <f>CONCATENATE('2012-10-04-GalaxyDetails'!C211,"c")</f>
        <v>PGC1125254c</v>
      </c>
      <c r="E430" t="str">
        <f>'2012-10-04-GalaxyDetails'!D211</f>
        <v>Sab</v>
      </c>
      <c r="F430">
        <v>0.1</v>
      </c>
      <c r="G430">
        <v>0</v>
      </c>
      <c r="H430">
        <v>1</v>
      </c>
    </row>
    <row r="431" spans="1:8">
      <c r="A431" s="5" t="s">
        <v>847</v>
      </c>
      <c r="B431" t="str">
        <f>CONCATENATE("/home/ec2-user/galaxies/",'2012-10-11-GalaxyDetails'!A211)</f>
        <v>/home/ec2-user/galaxies/POGS_PS1SDSSu_PGC1125254.fits</v>
      </c>
      <c r="C431" s="4">
        <f>'2012-10-11-GalaxyDetails'!B211</f>
        <v>6.0096666666666666E-2</v>
      </c>
      <c r="D431" t="str">
        <f>CONCATENATE('2012-10-11-GalaxyDetails'!C211,"d")</f>
        <v>PGC1125254d</v>
      </c>
      <c r="E431" t="str">
        <f>'2012-10-11-GalaxyDetails'!D211</f>
        <v>Sab</v>
      </c>
      <c r="F431">
        <v>0.1</v>
      </c>
      <c r="G431">
        <v>0</v>
      </c>
      <c r="H431">
        <v>1</v>
      </c>
    </row>
    <row r="432" spans="1:8">
      <c r="A432" s="5" t="s">
        <v>847</v>
      </c>
      <c r="B432" t="str">
        <f>CONCATENATE("/home/ec2-user/galaxies/",'2012-10-04-GalaxyDetails'!A106)</f>
        <v>/home/ec2-user/galaxies/POGS_PS1only_PGC191829.fits</v>
      </c>
      <c r="C432" s="4">
        <f>'2012-10-04-GalaxyDetails'!B106</f>
        <v>6.1006666666666667E-2</v>
      </c>
      <c r="D432" t="str">
        <f>CONCATENATE('2012-10-04-GalaxyDetails'!C106,"c")</f>
        <v>PGC191829c</v>
      </c>
      <c r="E432" t="str">
        <f>'2012-10-04-GalaxyDetails'!D106</f>
        <v>S0-a</v>
      </c>
      <c r="F432">
        <v>0.1</v>
      </c>
      <c r="G432">
        <v>0</v>
      </c>
      <c r="H432">
        <v>1</v>
      </c>
    </row>
    <row r="433" spans="1:8">
      <c r="A433" s="5" t="s">
        <v>847</v>
      </c>
      <c r="B433" t="str">
        <f>CONCATENATE("/home/ec2-user/galaxies/",'2012-10-11-GalaxyDetails'!A106)</f>
        <v>/home/ec2-user/galaxies/POGS_PS1SDSSu_PGC191829.fits</v>
      </c>
      <c r="C433" s="4">
        <f>'2012-10-11-GalaxyDetails'!B106</f>
        <v>6.1006666666666667E-2</v>
      </c>
      <c r="D433" t="str">
        <f>CONCATENATE('2012-10-11-GalaxyDetails'!C106,"d")</f>
        <v>PGC191829d</v>
      </c>
      <c r="E433" t="str">
        <f>'2012-10-11-GalaxyDetails'!D106</f>
        <v>S0-a</v>
      </c>
      <c r="F433">
        <v>0.1</v>
      </c>
      <c r="G433">
        <v>0</v>
      </c>
      <c r="H433">
        <v>1</v>
      </c>
    </row>
    <row r="434" spans="1:8">
      <c r="A434" s="5" t="s">
        <v>847</v>
      </c>
      <c r="B434" t="str">
        <f>CONCATENATE("/home/ec2-user/galaxies/",'2012-10-04-GalaxyDetails'!A136)</f>
        <v>/home/ec2-user/galaxies/POGS_PS1only_PGC1163530.fits</v>
      </c>
      <c r="C434" s="4">
        <f>'2012-10-04-GalaxyDetails'!B136</f>
        <v>6.1216666666666669E-2</v>
      </c>
      <c r="D434" t="str">
        <f>CONCATENATE('2012-10-04-GalaxyDetails'!C136,"c")</f>
        <v>PGC1163530c</v>
      </c>
      <c r="E434" t="str">
        <f>'2012-10-04-GalaxyDetails'!D136</f>
        <v>S?</v>
      </c>
      <c r="F434">
        <v>0.1</v>
      </c>
      <c r="G434">
        <v>0</v>
      </c>
      <c r="H434">
        <v>1</v>
      </c>
    </row>
    <row r="435" spans="1:8">
      <c r="A435" s="5" t="s">
        <v>847</v>
      </c>
      <c r="B435" t="str">
        <f>CONCATENATE("/home/ec2-user/galaxies/",'2012-10-11-GalaxyDetails'!A136)</f>
        <v>/home/ec2-user/galaxies/POGS_PS1SDSSu_PGC1163530.fits</v>
      </c>
      <c r="C435" s="4">
        <f>'2012-10-11-GalaxyDetails'!B136</f>
        <v>6.1216666666666669E-2</v>
      </c>
      <c r="D435" t="str">
        <f>CONCATENATE('2012-10-11-GalaxyDetails'!C136,"d")</f>
        <v>PGC1163530d</v>
      </c>
      <c r="E435" t="str">
        <f>'2012-10-11-GalaxyDetails'!D136</f>
        <v>S?</v>
      </c>
      <c r="F435">
        <v>0.1</v>
      </c>
      <c r="G435">
        <v>0</v>
      </c>
      <c r="H435">
        <v>1</v>
      </c>
    </row>
    <row r="436" spans="1:8">
      <c r="A436" s="5" t="s">
        <v>847</v>
      </c>
      <c r="B436" t="str">
        <f>CONCATENATE("/home/ec2-user/galaxies/",'2012-10-04-GalaxyDetails'!A129)</f>
        <v>/home/ec2-user/galaxies/POGS_PS1only_PGC1070267.fits</v>
      </c>
      <c r="C436" s="4">
        <f>'2012-10-04-GalaxyDetails'!B129</f>
        <v>6.171666666666667E-2</v>
      </c>
      <c r="D436" t="str">
        <f>CONCATENATE('2012-10-04-GalaxyDetails'!C129,"c")</f>
        <v>PGC1070267c</v>
      </c>
      <c r="E436" t="str">
        <f>'2012-10-04-GalaxyDetails'!D129</f>
        <v>S?</v>
      </c>
      <c r="F436">
        <v>0.1</v>
      </c>
      <c r="G436">
        <v>0</v>
      </c>
      <c r="H436">
        <v>1</v>
      </c>
    </row>
    <row r="437" spans="1:8">
      <c r="A437" s="5" t="s">
        <v>847</v>
      </c>
      <c r="B437" t="str">
        <f>CONCATENATE("/home/ec2-user/galaxies/",'2012-10-11-GalaxyDetails'!A129)</f>
        <v>/home/ec2-user/galaxies/POGS_PS1SDSSu_PGC1070267.fits</v>
      </c>
      <c r="C437" s="4">
        <f>'2012-10-11-GalaxyDetails'!B129</f>
        <v>6.171666666666667E-2</v>
      </c>
      <c r="D437" t="str">
        <f>CONCATENATE('2012-10-11-GalaxyDetails'!C129,"d")</f>
        <v>PGC1070267d</v>
      </c>
      <c r="E437" t="str">
        <f>'2012-10-11-GalaxyDetails'!D129</f>
        <v>S?</v>
      </c>
      <c r="F437">
        <v>0.1</v>
      </c>
      <c r="G437">
        <v>0</v>
      </c>
      <c r="H437">
        <v>1</v>
      </c>
    </row>
    <row r="438" spans="1:8">
      <c r="A438" s="5" t="s">
        <v>847</v>
      </c>
      <c r="B438" t="str">
        <f>CONCATENATE("/home/ec2-user/galaxies/",'2012-10-04-GalaxyDetails'!A159)</f>
        <v>/home/ec2-user/galaxies/POGS_PS1only_PGC192076.fits</v>
      </c>
      <c r="C438" s="4">
        <f>'2012-10-04-GalaxyDetails'!B159</f>
        <v>6.3276666666666662E-2</v>
      </c>
      <c r="D438" t="str">
        <f>CONCATENATE('2012-10-04-GalaxyDetails'!C159,"c")</f>
        <v>PGC192076c</v>
      </c>
      <c r="E438" t="str">
        <f>'2012-10-04-GalaxyDetails'!D159</f>
        <v>S?</v>
      </c>
      <c r="F438">
        <v>0.1</v>
      </c>
      <c r="G438">
        <v>0</v>
      </c>
      <c r="H438">
        <v>1</v>
      </c>
    </row>
    <row r="439" spans="1:8">
      <c r="A439" s="5" t="s">
        <v>847</v>
      </c>
      <c r="B439" t="str">
        <f>CONCATENATE("/home/ec2-user/galaxies/",'2012-10-11-GalaxyDetails'!A159)</f>
        <v>/home/ec2-user/galaxies/POGS_PS1SDSSu_PGC192076.fits</v>
      </c>
      <c r="C439" s="4">
        <f>'2012-10-11-GalaxyDetails'!B159</f>
        <v>6.3276666666666662E-2</v>
      </c>
      <c r="D439" t="str">
        <f>CONCATENATE('2012-10-11-GalaxyDetails'!C159,"d")</f>
        <v>PGC192076d</v>
      </c>
      <c r="E439" t="str">
        <f>'2012-10-11-GalaxyDetails'!D159</f>
        <v>S?</v>
      </c>
      <c r="F439">
        <v>0.1</v>
      </c>
      <c r="G439">
        <v>0</v>
      </c>
      <c r="H439">
        <v>1</v>
      </c>
    </row>
    <row r="440" spans="1:8">
      <c r="A440" s="5" t="s">
        <v>847</v>
      </c>
      <c r="B440" t="str">
        <f>CONCATENATE("/home/ec2-user/galaxies/",'2012-10-04-GalaxyDetails'!A233)</f>
        <v>/home/ec2-user/galaxies/POGS_PS1only_SDSSJ223016.67-002424.6.fits</v>
      </c>
      <c r="C440" s="4">
        <f>'2012-10-04-GalaxyDetails'!B233</f>
        <v>6.3623333333333337E-2</v>
      </c>
      <c r="D440" t="str">
        <f>CONCATENATE('2012-10-04-GalaxyDetails'!C233,"c")</f>
        <v>SDSSJ223016.67-002424.6c</v>
      </c>
      <c r="E440" t="str">
        <f>'2012-10-04-GalaxyDetails'!D233</f>
        <v>Unk</v>
      </c>
      <c r="F440">
        <v>0.1</v>
      </c>
      <c r="G440">
        <v>0</v>
      </c>
      <c r="H440">
        <v>1</v>
      </c>
    </row>
    <row r="441" spans="1:8">
      <c r="A441" s="5" t="s">
        <v>847</v>
      </c>
      <c r="B441" t="str">
        <f>CONCATENATE("/home/ec2-user/galaxies/",'2012-10-11-GalaxyDetails'!A233)</f>
        <v>/home/ec2-user/galaxies/POGS_PS1SDSSu_SDSSJ223016.67-002424.6.fits</v>
      </c>
      <c r="C441" s="4">
        <f>'2012-10-11-GalaxyDetails'!B233</f>
        <v>6.3623333333333337E-2</v>
      </c>
      <c r="D441" t="str">
        <f>CONCATENATE('2012-10-11-GalaxyDetails'!C233,"d")</f>
        <v>SDSSJ223016.67-002424.6d</v>
      </c>
      <c r="E441" t="str">
        <f>'2012-10-11-GalaxyDetails'!D233</f>
        <v>Unk</v>
      </c>
      <c r="F441">
        <v>0.1</v>
      </c>
      <c r="G441">
        <v>0</v>
      </c>
      <c r="H441">
        <v>1</v>
      </c>
    </row>
    <row r="442" spans="1:8">
      <c r="A442" s="5" t="s">
        <v>847</v>
      </c>
      <c r="B442" t="str">
        <f>CONCATENATE("/home/ec2-user/galaxies/",'2012-10-04-GalaxyDetails'!A3)</f>
        <v>/home/ec2-user/galaxies/POGS_PS1only_PGC1136122.fits</v>
      </c>
      <c r="C442" s="4">
        <f>'2012-10-04-GalaxyDetails'!B3</f>
        <v>6.3896666666666671E-2</v>
      </c>
      <c r="D442" t="str">
        <f>CONCATENATE('2012-10-04-GalaxyDetails'!C3,"c")</f>
        <v>PGC1136122c</v>
      </c>
      <c r="E442" t="str">
        <f>'2012-10-04-GalaxyDetails'!D3</f>
        <v>S?</v>
      </c>
      <c r="F442">
        <v>0.1</v>
      </c>
      <c r="G442">
        <v>0</v>
      </c>
      <c r="H442">
        <v>1</v>
      </c>
    </row>
    <row r="443" spans="1:8">
      <c r="A443" s="5" t="s">
        <v>847</v>
      </c>
      <c r="B443" t="str">
        <f>CONCATENATE("/home/ec2-user/galaxies/",'2012-10-11-GalaxyDetails'!A3)</f>
        <v>/home/ec2-user/galaxies/POGS_PS1SDSSu_PGC1136122.fits</v>
      </c>
      <c r="C443" s="4">
        <f>'2012-10-11-GalaxyDetails'!B3</f>
        <v>6.3896666666666671E-2</v>
      </c>
      <c r="D443" t="str">
        <f>CONCATENATE('2012-10-11-GalaxyDetails'!C3,"d")</f>
        <v>PGC1136122d</v>
      </c>
      <c r="E443" t="str">
        <f>'2012-10-11-GalaxyDetails'!D3</f>
        <v>S?</v>
      </c>
      <c r="F443">
        <v>0.1</v>
      </c>
      <c r="G443">
        <v>0</v>
      </c>
      <c r="H443">
        <v>1</v>
      </c>
    </row>
    <row r="444" spans="1:8">
      <c r="A444" s="5" t="s">
        <v>847</v>
      </c>
      <c r="B444" t="str">
        <f>CONCATENATE("/home/ec2-user/galaxies/",'2012-10-04-GalaxyDetails'!A15)</f>
        <v>/home/ec2-user/galaxies/POGS_PS1only_PGC1162816.fits</v>
      </c>
      <c r="C444" s="4">
        <f>'2012-10-04-GalaxyDetails'!B15</f>
        <v>6.4086666666666667E-2</v>
      </c>
      <c r="D444" t="str">
        <f>CONCATENATE('2012-10-04-GalaxyDetails'!C15,"c")</f>
        <v>PGC1162816c</v>
      </c>
      <c r="E444" t="str">
        <f>'2012-10-04-GalaxyDetails'!D15</f>
        <v>S?</v>
      </c>
      <c r="F444">
        <v>0.1</v>
      </c>
      <c r="G444">
        <v>0</v>
      </c>
      <c r="H444">
        <v>1</v>
      </c>
    </row>
    <row r="445" spans="1:8">
      <c r="A445" s="5" t="s">
        <v>847</v>
      </c>
      <c r="B445" t="str">
        <f>CONCATENATE("/home/ec2-user/galaxies/",'2012-10-11-GalaxyDetails'!A15)</f>
        <v>/home/ec2-user/galaxies/POGS_PS1SDSSu_PGC1162816.fits</v>
      </c>
      <c r="C445" s="4">
        <f>'2012-10-11-GalaxyDetails'!B15</f>
        <v>6.4086666666666667E-2</v>
      </c>
      <c r="D445" t="str">
        <f>CONCATENATE('2012-10-11-GalaxyDetails'!C15,"d")</f>
        <v>PGC1162816d</v>
      </c>
      <c r="E445" t="str">
        <f>'2012-10-11-GalaxyDetails'!D15</f>
        <v>S?</v>
      </c>
      <c r="F445">
        <v>0.1</v>
      </c>
      <c r="G445">
        <v>0</v>
      </c>
      <c r="H445">
        <v>1</v>
      </c>
    </row>
    <row r="446" spans="1:8">
      <c r="A446" s="5" t="s">
        <v>847</v>
      </c>
      <c r="B446" t="str">
        <f>CONCATENATE("/home/ec2-user/galaxies/",'2012-10-04-GalaxyDetails'!A191)</f>
        <v>/home/ec2-user/galaxies/POGS_PS1only_PGC1169469.fits</v>
      </c>
      <c r="C446" s="4">
        <f>'2012-10-04-GalaxyDetails'!B191</f>
        <v>6.7906666666666671E-2</v>
      </c>
      <c r="D446" t="str">
        <f>CONCATENATE('2012-10-04-GalaxyDetails'!C191,"c")</f>
        <v>PGC1169469c</v>
      </c>
      <c r="E446" t="str">
        <f>'2012-10-04-GalaxyDetails'!D191</f>
        <v>S?</v>
      </c>
      <c r="F446">
        <v>0.1</v>
      </c>
      <c r="G446">
        <v>0</v>
      </c>
      <c r="H446">
        <v>1</v>
      </c>
    </row>
    <row r="447" spans="1:8">
      <c r="A447" s="5" t="s">
        <v>847</v>
      </c>
      <c r="B447" t="str">
        <f>CONCATENATE("/home/ec2-user/galaxies/",'2012-10-11-GalaxyDetails'!A191)</f>
        <v>/home/ec2-user/galaxies/POGS_PS1SDSSu_PGC1169469.fits</v>
      </c>
      <c r="C447" s="4">
        <f>'2012-10-11-GalaxyDetails'!B191</f>
        <v>6.7906666666666671E-2</v>
      </c>
      <c r="D447" t="str">
        <f>CONCATENATE('2012-10-11-GalaxyDetails'!C191,"d")</f>
        <v>PGC1169469d</v>
      </c>
      <c r="E447" t="str">
        <f>'2012-10-11-GalaxyDetails'!D191</f>
        <v>S?</v>
      </c>
      <c r="F447">
        <v>0.1</v>
      </c>
      <c r="G447">
        <v>0</v>
      </c>
      <c r="H447">
        <v>1</v>
      </c>
    </row>
    <row r="448" spans="1:8">
      <c r="A448" s="5" t="s">
        <v>847</v>
      </c>
      <c r="B448" t="str">
        <f>CONCATENATE("/home/ec2-user/galaxies/",'2012-10-04-GalaxyDetails'!A102)</f>
        <v>/home/ec2-user/galaxies/POGS_PS1only_PGC1130217.fits</v>
      </c>
      <c r="C448" s="4">
        <f>'2012-10-04-GalaxyDetails'!B102</f>
        <v>7.684666666666666E-2</v>
      </c>
      <c r="D448" t="str">
        <f>CONCATENATE('2012-10-04-GalaxyDetails'!C102,"c")</f>
        <v>PGC1130217c</v>
      </c>
      <c r="E448" t="str">
        <f>'2012-10-04-GalaxyDetails'!D102</f>
        <v>S?</v>
      </c>
      <c r="F448">
        <v>0.1</v>
      </c>
      <c r="G448">
        <v>0</v>
      </c>
      <c r="H448">
        <v>1</v>
      </c>
    </row>
    <row r="449" spans="1:8">
      <c r="A449" s="5" t="s">
        <v>847</v>
      </c>
      <c r="B449" t="str">
        <f>CONCATENATE("/home/ec2-user/galaxies/",'2012-10-11-GalaxyDetails'!A102)</f>
        <v>/home/ec2-user/galaxies/POGS_PS1SDSSu_PGC1130217.fits</v>
      </c>
      <c r="C449" s="4">
        <f>'2012-10-11-GalaxyDetails'!B102</f>
        <v>7.684666666666666E-2</v>
      </c>
      <c r="D449" t="str">
        <f>CONCATENATE('2012-10-11-GalaxyDetails'!C102,"d")</f>
        <v>PGC1130217d</v>
      </c>
      <c r="E449" t="str">
        <f>'2012-10-11-GalaxyDetails'!D102</f>
        <v>S?</v>
      </c>
      <c r="F449">
        <v>0.1</v>
      </c>
      <c r="G449">
        <v>0</v>
      </c>
      <c r="H449">
        <v>1</v>
      </c>
    </row>
    <row r="450" spans="1:8">
      <c r="A450" s="5" t="s">
        <v>847</v>
      </c>
      <c r="B450" t="str">
        <f>CONCATENATE("/home/ec2-user/galaxies/",'2012-10-04-GalaxyDetails'!A216)</f>
        <v>/home/ec2-user/galaxies/POGS_PS1only_PGC1115538.fits</v>
      </c>
      <c r="C450" s="4">
        <f>'2012-10-04-GalaxyDetails'!B216</f>
        <v>7.8623333333333337E-2</v>
      </c>
      <c r="D450" t="str">
        <f>CONCATENATE('2012-10-04-GalaxyDetails'!C216,"c")</f>
        <v>PGC1115538c</v>
      </c>
      <c r="E450" t="str">
        <f>'2012-10-04-GalaxyDetails'!D216</f>
        <v>S?</v>
      </c>
      <c r="F450">
        <v>0.1</v>
      </c>
      <c r="G450">
        <v>0</v>
      </c>
      <c r="H450">
        <v>1</v>
      </c>
    </row>
    <row r="451" spans="1:8">
      <c r="A451" s="5" t="s">
        <v>847</v>
      </c>
      <c r="B451" t="str">
        <f>CONCATENATE("/home/ec2-user/galaxies/",'2012-10-11-GalaxyDetails'!A216)</f>
        <v>/home/ec2-user/galaxies/POGS_PS1SDSSu_PGC1115538.fits</v>
      </c>
      <c r="C451" s="4">
        <f>'2012-10-11-GalaxyDetails'!B216</f>
        <v>7.8623333333333337E-2</v>
      </c>
      <c r="D451" t="str">
        <f>CONCATENATE('2012-10-11-GalaxyDetails'!C216,"d")</f>
        <v>PGC1115538d</v>
      </c>
      <c r="E451" t="str">
        <f>'2012-10-11-GalaxyDetails'!D216</f>
        <v>S?</v>
      </c>
      <c r="F451">
        <v>0.1</v>
      </c>
      <c r="G451">
        <v>0</v>
      </c>
      <c r="H451">
        <v>1</v>
      </c>
    </row>
    <row r="452" spans="1:8">
      <c r="A452" s="5" t="s">
        <v>847</v>
      </c>
      <c r="B452" t="str">
        <f>CONCATENATE("/home/ec2-user/galaxies/",'2012-10-04-GalaxyDetails'!A232)</f>
        <v>/home/ec2-user/galaxies/POGS_PS1only_PGC1147127.fits</v>
      </c>
      <c r="C452" s="4">
        <f>'2012-10-04-GalaxyDetails'!B232</f>
        <v>8.1573333333333331E-2</v>
      </c>
      <c r="D452" t="str">
        <f>CONCATENATE('2012-10-04-GalaxyDetails'!C232,"c")</f>
        <v>PGC1147127c</v>
      </c>
      <c r="E452" t="str">
        <f>'2012-10-04-GalaxyDetails'!D232</f>
        <v>S?</v>
      </c>
      <c r="F452">
        <v>0.1</v>
      </c>
      <c r="G452">
        <v>0</v>
      </c>
      <c r="H452">
        <v>1</v>
      </c>
    </row>
    <row r="453" spans="1:8">
      <c r="A453" s="5" t="s">
        <v>847</v>
      </c>
      <c r="B453" t="str">
        <f>CONCATENATE("/home/ec2-user/galaxies/",'2012-10-11-GalaxyDetails'!A232)</f>
        <v>/home/ec2-user/galaxies/POGS_PS1SDSSu_PGC1147127.fits</v>
      </c>
      <c r="C453" s="4">
        <f>'2012-10-11-GalaxyDetails'!B232</f>
        <v>8.1573333333333331E-2</v>
      </c>
      <c r="D453" t="str">
        <f>CONCATENATE('2012-10-11-GalaxyDetails'!C232,"d")</f>
        <v>PGC1147127d</v>
      </c>
      <c r="E453" t="str">
        <f>'2012-10-11-GalaxyDetails'!D232</f>
        <v>S?</v>
      </c>
      <c r="F453">
        <v>0.1</v>
      </c>
      <c r="G453">
        <v>0</v>
      </c>
      <c r="H453">
        <v>1</v>
      </c>
    </row>
    <row r="454" spans="1:8">
      <c r="A454" s="5" t="s">
        <v>847</v>
      </c>
      <c r="B454" t="str">
        <f>CONCATENATE("/home/ec2-user/galaxies/",'2012-10-04-GalaxyDetails'!A229)</f>
        <v>/home/ec2-user/galaxies/POGS_PS1only_2MASXJ22294675+0014162.fits</v>
      </c>
      <c r="C454" s="4">
        <f>'2012-10-04-GalaxyDetails'!B229</f>
        <v>8.2776666666666665E-2</v>
      </c>
      <c r="D454" t="str">
        <f>CONCATENATE('2012-10-04-GalaxyDetails'!C229,"c")</f>
        <v>2MASXJ22294675+0014162c</v>
      </c>
      <c r="E454" t="str">
        <f>'2012-10-04-GalaxyDetails'!D229</f>
        <v>S?</v>
      </c>
      <c r="F454">
        <v>0.1</v>
      </c>
      <c r="G454">
        <v>0</v>
      </c>
      <c r="H454">
        <v>1</v>
      </c>
    </row>
    <row r="455" spans="1:8">
      <c r="A455" s="5" t="s">
        <v>847</v>
      </c>
      <c r="B455" t="str">
        <f>CONCATENATE("/home/ec2-user/galaxies/",'2012-10-11-GalaxyDetails'!A229)</f>
        <v>/home/ec2-user/galaxies/POGS_PS1SDSSu_2MASXJ22294675+0014162.fits</v>
      </c>
      <c r="C455" s="4">
        <f>'2012-10-11-GalaxyDetails'!B229</f>
        <v>8.2776666666666665E-2</v>
      </c>
      <c r="D455" t="str">
        <f>CONCATENATE('2012-10-11-GalaxyDetails'!C229,"d")</f>
        <v>2MASXJ22294675+0014162d</v>
      </c>
      <c r="E455" t="str">
        <f>'2012-10-11-GalaxyDetails'!D229</f>
        <v>S?</v>
      </c>
      <c r="F455">
        <v>0.1</v>
      </c>
      <c r="G455">
        <v>0</v>
      </c>
      <c r="H455">
        <v>1</v>
      </c>
    </row>
    <row r="456" spans="1:8">
      <c r="A456" s="5" t="s">
        <v>847</v>
      </c>
      <c r="B456" t="str">
        <f>CONCATENATE("/home/ec2-user/galaxies/",'2012-10-04-GalaxyDetails'!A43)</f>
        <v>/home/ec2-user/galaxies/POGS_PS1only_2MASXJ22080447+0108060.fits</v>
      </c>
      <c r="C456" s="4">
        <f>'2012-10-04-GalaxyDetails'!B43</f>
        <v>8.5536666666666664E-2</v>
      </c>
      <c r="D456" t="str">
        <f>CONCATENATE('2012-10-04-GalaxyDetails'!C43,"c")</f>
        <v>2MASXJ22080447+0108060c</v>
      </c>
      <c r="E456" t="str">
        <f>'2012-10-04-GalaxyDetails'!D43</f>
        <v>S?</v>
      </c>
      <c r="F456">
        <v>0.1</v>
      </c>
      <c r="G456">
        <v>0</v>
      </c>
      <c r="H456">
        <v>1</v>
      </c>
    </row>
    <row r="457" spans="1:8">
      <c r="A457" s="5" t="s">
        <v>847</v>
      </c>
      <c r="B457" t="str">
        <f>CONCATENATE("/home/ec2-user/galaxies/",'2012-10-11-GalaxyDetails'!A43)</f>
        <v>/home/ec2-user/galaxies/POGS_PS1SDSSu_2MASXJ22080447+0108060.fits</v>
      </c>
      <c r="C457" s="4">
        <f>'2012-10-11-GalaxyDetails'!B43</f>
        <v>8.5536666666666664E-2</v>
      </c>
      <c r="D457" t="str">
        <f>CONCATENATE('2012-10-11-GalaxyDetails'!C43,"d")</f>
        <v>2MASXJ22080447+0108060d</v>
      </c>
      <c r="E457" t="str">
        <f>'2012-10-11-GalaxyDetails'!D43</f>
        <v>S?</v>
      </c>
      <c r="F457">
        <v>0.1</v>
      </c>
      <c r="G457">
        <v>0</v>
      </c>
      <c r="H457">
        <v>1</v>
      </c>
    </row>
    <row r="458" spans="1:8">
      <c r="A458" s="5" t="s">
        <v>847</v>
      </c>
      <c r="B458" t="str">
        <f>CONCATENATE("/home/ec2-user/galaxies/",'2012-10-04-GalaxyDetails'!A76)</f>
        <v>/home/ec2-user/galaxies/POGS_PS1only_2MASXJ22131883+0032262.fits</v>
      </c>
      <c r="C458" s="4">
        <f>'2012-10-04-GalaxyDetails'!B76</f>
        <v>8.7429999999999994E-2</v>
      </c>
      <c r="D458" t="str">
        <f>CONCATENATE('2012-10-04-GalaxyDetails'!C76,"c")</f>
        <v>2MASXJ22131883+0032262c</v>
      </c>
      <c r="E458" t="str">
        <f>'2012-10-04-GalaxyDetails'!D76</f>
        <v>S?</v>
      </c>
      <c r="F458">
        <v>0.1</v>
      </c>
      <c r="G458">
        <v>0</v>
      </c>
      <c r="H458">
        <v>1</v>
      </c>
    </row>
    <row r="459" spans="1:8">
      <c r="A459" s="5" t="s">
        <v>847</v>
      </c>
      <c r="B459" t="str">
        <f>CONCATENATE("/home/ec2-user/galaxies/",'2012-10-11-GalaxyDetails'!A76)</f>
        <v>/home/ec2-user/galaxies/POGS_PS1SDSSu_2MASXJ22131883+0032262.fits</v>
      </c>
      <c r="C459" s="4">
        <f>'2012-10-11-GalaxyDetails'!B76</f>
        <v>8.7429999999999994E-2</v>
      </c>
      <c r="D459" t="str">
        <f>CONCATENATE('2012-10-11-GalaxyDetails'!C76,"d")</f>
        <v>2MASXJ22131883+0032262d</v>
      </c>
      <c r="E459" t="str">
        <f>'2012-10-11-GalaxyDetails'!D76</f>
        <v>S?</v>
      </c>
      <c r="F459">
        <v>0.1</v>
      </c>
      <c r="G459">
        <v>0</v>
      </c>
      <c r="H459">
        <v>1</v>
      </c>
    </row>
    <row r="460" spans="1:8">
      <c r="A460" s="5" t="s">
        <v>847</v>
      </c>
      <c r="B460" t="str">
        <f>CONCATENATE("/home/ec2-user/galaxies/",'2012-10-04-GalaxyDetails'!A123)</f>
        <v>/home/ec2-user/galaxies/POGS_PS1only_PGC1070754.fits</v>
      </c>
      <c r="C460" s="4">
        <f>'2012-10-04-GalaxyDetails'!B123</f>
        <v>8.7816666666666668E-2</v>
      </c>
      <c r="D460" t="str">
        <f>CONCATENATE('2012-10-04-GalaxyDetails'!C123,"c")</f>
        <v>PGC1070754c</v>
      </c>
      <c r="E460" t="str">
        <f>'2012-10-04-GalaxyDetails'!D123</f>
        <v>S0-a</v>
      </c>
      <c r="F460">
        <v>0.1</v>
      </c>
      <c r="G460">
        <v>0</v>
      </c>
      <c r="H460">
        <v>1</v>
      </c>
    </row>
    <row r="461" spans="1:8">
      <c r="A461" s="5" t="s">
        <v>847</v>
      </c>
      <c r="B461" t="str">
        <f>CONCATENATE("/home/ec2-user/galaxies/",'2012-10-11-GalaxyDetails'!A123)</f>
        <v>/home/ec2-user/galaxies/POGS_PS1SDSSu_PGC1070754.fits</v>
      </c>
      <c r="C461" s="4">
        <f>'2012-10-11-GalaxyDetails'!B123</f>
        <v>8.7816666666666668E-2</v>
      </c>
      <c r="D461" t="str">
        <f>CONCATENATE('2012-10-11-GalaxyDetails'!C123,"d")</f>
        <v>PGC1070754d</v>
      </c>
      <c r="E461" t="str">
        <f>'2012-10-11-GalaxyDetails'!D123</f>
        <v>S0-a</v>
      </c>
      <c r="F461">
        <v>0.1</v>
      </c>
      <c r="G461">
        <v>0</v>
      </c>
      <c r="H461">
        <v>1</v>
      </c>
    </row>
    <row r="462" spans="1:8">
      <c r="A462" s="5" t="s">
        <v>847</v>
      </c>
      <c r="B462" t="str">
        <f>CONCATENATE("/home/ec2-user/galaxies/",'2012-10-04-GalaxyDetails'!A242)</f>
        <v>/home/ec2-user/galaxies/POGS_PS1only_PGC1169503.fits</v>
      </c>
      <c r="C462" s="4">
        <f>'2012-10-04-GalaxyDetails'!B242</f>
        <v>8.863E-2</v>
      </c>
      <c r="D462" t="str">
        <f>CONCATENATE('2012-10-04-GalaxyDetails'!C242,"c")</f>
        <v>PGC1169503c</v>
      </c>
      <c r="E462" t="str">
        <f>'2012-10-04-GalaxyDetails'!D242</f>
        <v>S?</v>
      </c>
      <c r="F462">
        <v>0.1</v>
      </c>
      <c r="G462">
        <v>0</v>
      </c>
      <c r="H462">
        <v>1</v>
      </c>
    </row>
    <row r="463" spans="1:8">
      <c r="A463" s="5" t="s">
        <v>847</v>
      </c>
      <c r="B463" t="str">
        <f>CONCATENATE("/home/ec2-user/galaxies/",'2012-10-11-GalaxyDetails'!A242)</f>
        <v>/home/ec2-user/galaxies/POGS_PS1SDSSu_PGC1169503.fits</v>
      </c>
      <c r="C463" s="4">
        <f>'2012-10-11-GalaxyDetails'!B242</f>
        <v>8.863E-2</v>
      </c>
      <c r="D463" t="str">
        <f>CONCATENATE('2012-10-11-GalaxyDetails'!C242,"d")</f>
        <v>PGC1169503d</v>
      </c>
      <c r="E463" t="str">
        <f>'2012-10-11-GalaxyDetails'!D242</f>
        <v>S?</v>
      </c>
      <c r="F463">
        <v>0.1</v>
      </c>
      <c r="G463">
        <v>0</v>
      </c>
      <c r="H463">
        <v>1</v>
      </c>
    </row>
    <row r="464" spans="1:8">
      <c r="A464" s="5" t="s">
        <v>847</v>
      </c>
      <c r="B464" t="str">
        <f>CONCATENATE("/home/ec2-user/galaxies/",'2012-10-04-GalaxyDetails'!A118)</f>
        <v>/home/ec2-user/galaxies/POGS_PS1only_PGC1078788.fits</v>
      </c>
      <c r="C464" s="4">
        <f>'2012-10-04-GalaxyDetails'!B118</f>
        <v>8.9203333333333329E-2</v>
      </c>
      <c r="D464" t="str">
        <f>CONCATENATE('2012-10-04-GalaxyDetails'!C118,"c")</f>
        <v>PGC1078788c</v>
      </c>
      <c r="E464" t="str">
        <f>'2012-10-04-GalaxyDetails'!D118</f>
        <v>Sab</v>
      </c>
      <c r="F464">
        <v>0.1</v>
      </c>
      <c r="G464">
        <v>0</v>
      </c>
      <c r="H464">
        <v>1</v>
      </c>
    </row>
    <row r="465" spans="1:8">
      <c r="A465" s="5" t="s">
        <v>847</v>
      </c>
      <c r="B465" t="str">
        <f>CONCATENATE("/home/ec2-user/galaxies/",'2012-10-11-GalaxyDetails'!A118)</f>
        <v>/home/ec2-user/galaxies/POGS_PS1SDSSu_PGC1078788.fits</v>
      </c>
      <c r="C465" s="4">
        <f>'2012-10-11-GalaxyDetails'!B118</f>
        <v>8.9203333333333329E-2</v>
      </c>
      <c r="D465" t="str">
        <f>CONCATENATE('2012-10-11-GalaxyDetails'!C118,"d")</f>
        <v>PGC1078788d</v>
      </c>
      <c r="E465" t="str">
        <f>'2012-10-11-GalaxyDetails'!D118</f>
        <v>Sab</v>
      </c>
      <c r="F465">
        <v>0.1</v>
      </c>
      <c r="G465">
        <v>0</v>
      </c>
      <c r="H465">
        <v>1</v>
      </c>
    </row>
    <row r="466" spans="1:8">
      <c r="A466" s="5" t="s">
        <v>847</v>
      </c>
      <c r="B466" t="str">
        <f>CONCATENATE("/home/ec2-user/galaxies/",'2012-10-04-GalaxyDetails'!A158)</f>
        <v>/home/ec2-user/galaxies/POGS_PS1only_PGC095688.fits</v>
      </c>
      <c r="C466" s="4">
        <f>'2012-10-04-GalaxyDetails'!B158</f>
        <v>8.9349999999999999E-2</v>
      </c>
      <c r="D466" t="str">
        <f>CONCATENATE('2012-10-04-GalaxyDetails'!C158,"c")</f>
        <v>PGC095688c</v>
      </c>
      <c r="E466" t="str">
        <f>'2012-10-04-GalaxyDetails'!D158</f>
        <v>S?</v>
      </c>
      <c r="F466">
        <v>0.1</v>
      </c>
      <c r="G466">
        <v>0</v>
      </c>
      <c r="H466">
        <v>1</v>
      </c>
    </row>
    <row r="467" spans="1:8">
      <c r="A467" s="5" t="s">
        <v>847</v>
      </c>
      <c r="B467" t="str">
        <f>CONCATENATE("/home/ec2-user/galaxies/",'2012-10-11-GalaxyDetails'!A158)</f>
        <v>/home/ec2-user/galaxies/POGS_PS1SDSSu_PGC095688.fits</v>
      </c>
      <c r="C467" s="4">
        <f>'2012-10-11-GalaxyDetails'!B158</f>
        <v>8.9349999999999999E-2</v>
      </c>
      <c r="D467" t="str">
        <f>CONCATENATE('2012-10-11-GalaxyDetails'!C158,"d")</f>
        <v>PGC095688d</v>
      </c>
      <c r="E467" t="str">
        <f>'2012-10-11-GalaxyDetails'!D158</f>
        <v>S?</v>
      </c>
      <c r="F467">
        <v>0.1</v>
      </c>
      <c r="G467">
        <v>0</v>
      </c>
      <c r="H467">
        <v>1</v>
      </c>
    </row>
    <row r="468" spans="1:8">
      <c r="A468" s="5" t="s">
        <v>847</v>
      </c>
      <c r="B468" t="str">
        <f>CONCATENATE("/home/ec2-user/galaxies/",'2012-10-04-GalaxyDetails'!A56)</f>
        <v>/home/ec2-user/galaxies/POGS_PS1only_PGC1179165.fits</v>
      </c>
      <c r="C468" s="4">
        <f>'2012-10-04-GalaxyDetails'!B56</f>
        <v>8.9429999999999996E-2</v>
      </c>
      <c r="D468" t="str">
        <f>CONCATENATE('2012-10-04-GalaxyDetails'!C56,"c")</f>
        <v>PGC1179165c</v>
      </c>
      <c r="E468" t="str">
        <f>'2012-10-04-GalaxyDetails'!D56</f>
        <v>S?</v>
      </c>
      <c r="F468">
        <v>0.1</v>
      </c>
      <c r="G468">
        <v>0</v>
      </c>
      <c r="H468">
        <v>1</v>
      </c>
    </row>
    <row r="469" spans="1:8">
      <c r="A469" s="5" t="s">
        <v>847</v>
      </c>
      <c r="B469" t="str">
        <f>CONCATENATE("/home/ec2-user/galaxies/",'2012-10-11-GalaxyDetails'!A56)</f>
        <v>/home/ec2-user/galaxies/POGS_PS1SDSSu_PGC1179165.fits</v>
      </c>
      <c r="C469" s="4">
        <f>'2012-10-11-GalaxyDetails'!B56</f>
        <v>8.9429999999999996E-2</v>
      </c>
      <c r="D469" t="str">
        <f>CONCATENATE('2012-10-11-GalaxyDetails'!C56,"d")</f>
        <v>PGC1179165d</v>
      </c>
      <c r="E469" t="str">
        <f>'2012-10-11-GalaxyDetails'!D56</f>
        <v>S?</v>
      </c>
      <c r="F469">
        <v>0.1</v>
      </c>
      <c r="G469">
        <v>0</v>
      </c>
      <c r="H469">
        <v>1</v>
      </c>
    </row>
    <row r="470" spans="1:8">
      <c r="A470" s="5" t="s">
        <v>847</v>
      </c>
      <c r="B470" t="str">
        <f>CONCATENATE("/home/ec2-user/galaxies/",'2012-10-04-GalaxyDetails'!A223)</f>
        <v>/home/ec2-user/galaxies/POGS_PS1only_PGC1177848.fits</v>
      </c>
      <c r="C470" s="4">
        <f>'2012-10-04-GalaxyDetails'!B223</f>
        <v>8.9596666666666672E-2</v>
      </c>
      <c r="D470" t="str">
        <f>CONCATENATE('2012-10-04-GalaxyDetails'!C223,"c")</f>
        <v>PGC1177848c</v>
      </c>
      <c r="E470" t="str">
        <f>'2012-10-04-GalaxyDetails'!D223</f>
        <v>S?</v>
      </c>
      <c r="F470">
        <v>0.1</v>
      </c>
      <c r="G470">
        <v>0</v>
      </c>
      <c r="H470">
        <v>1</v>
      </c>
    </row>
    <row r="471" spans="1:8">
      <c r="A471" s="5" t="s">
        <v>847</v>
      </c>
      <c r="B471" t="str">
        <f>CONCATENATE("/home/ec2-user/galaxies/",'2012-10-11-GalaxyDetails'!A223)</f>
        <v>/home/ec2-user/galaxies/POGS_PS1SDSSu_PGC1177848.fits</v>
      </c>
      <c r="C471" s="4">
        <f>'2012-10-11-GalaxyDetails'!B223</f>
        <v>8.9596666666666672E-2</v>
      </c>
      <c r="D471" t="str">
        <f>CONCATENATE('2012-10-11-GalaxyDetails'!C223,"d")</f>
        <v>PGC1177848d</v>
      </c>
      <c r="E471" t="str">
        <f>'2012-10-11-GalaxyDetails'!D223</f>
        <v>S?</v>
      </c>
      <c r="F471">
        <v>0.1</v>
      </c>
      <c r="G471">
        <v>0</v>
      </c>
      <c r="H471">
        <v>1</v>
      </c>
    </row>
    <row r="472" spans="1:8">
      <c r="A472" s="5" t="s">
        <v>847</v>
      </c>
      <c r="B472" t="str">
        <f>CONCATENATE("/home/ec2-user/galaxies/",'2012-10-04-GalaxyDetails'!A162)</f>
        <v>/home/ec2-user/galaxies/POGS_PS1only_PGC095698.fits</v>
      </c>
      <c r="C472" s="4">
        <f>'2012-10-04-GalaxyDetails'!B162</f>
        <v>8.9870000000000005E-2</v>
      </c>
      <c r="D472" t="str">
        <f>CONCATENATE('2012-10-04-GalaxyDetails'!C162,"c")</f>
        <v>PGC095698c</v>
      </c>
      <c r="E472" t="str">
        <f>'2012-10-04-GalaxyDetails'!D162</f>
        <v>S?</v>
      </c>
      <c r="F472">
        <v>0.1</v>
      </c>
      <c r="G472">
        <v>0</v>
      </c>
      <c r="H472">
        <v>1</v>
      </c>
    </row>
    <row r="473" spans="1:8">
      <c r="A473" s="5" t="s">
        <v>847</v>
      </c>
      <c r="B473" t="str">
        <f>CONCATENATE("/home/ec2-user/galaxies/",'2012-10-11-GalaxyDetails'!A162)</f>
        <v>/home/ec2-user/galaxies/POGS_PS1SDSSu_PGC095698.fits</v>
      </c>
      <c r="C473" s="4">
        <f>'2012-10-11-GalaxyDetails'!B162</f>
        <v>8.9870000000000005E-2</v>
      </c>
      <c r="D473" t="str">
        <f>CONCATENATE('2012-10-11-GalaxyDetails'!C162,"d")</f>
        <v>PGC095698d</v>
      </c>
      <c r="E473" t="str">
        <f>'2012-10-11-GalaxyDetails'!D162</f>
        <v>S?</v>
      </c>
      <c r="F473">
        <v>0.1</v>
      </c>
      <c r="G473">
        <v>0</v>
      </c>
      <c r="H473">
        <v>1</v>
      </c>
    </row>
    <row r="474" spans="1:8">
      <c r="A474" s="5" t="s">
        <v>847</v>
      </c>
      <c r="B474" t="str">
        <f>CONCATENATE("/home/ec2-user/galaxies/",'2012-10-04-GalaxyDetails'!A170)</f>
        <v>/home/ec2-user/galaxies/POGS_PS1only_PGC095711.fits</v>
      </c>
      <c r="C474" s="4">
        <f>'2012-10-04-GalaxyDetails'!B170</f>
        <v>9.0759999999999993E-2</v>
      </c>
      <c r="D474" t="str">
        <f>CONCATENATE('2012-10-04-GalaxyDetails'!C170,"c")</f>
        <v>PGC095711c</v>
      </c>
      <c r="E474" t="str">
        <f>'2012-10-04-GalaxyDetails'!D170</f>
        <v>S?</v>
      </c>
      <c r="F474">
        <v>0.1</v>
      </c>
      <c r="G474">
        <v>0</v>
      </c>
      <c r="H474">
        <v>1</v>
      </c>
    </row>
    <row r="475" spans="1:8">
      <c r="A475" s="5" t="s">
        <v>847</v>
      </c>
      <c r="B475" t="str">
        <f>CONCATENATE("/home/ec2-user/galaxies/",'2012-10-11-GalaxyDetails'!A170)</f>
        <v>/home/ec2-user/galaxies/POGS_PS1SDSSu_PGC095711.fits</v>
      </c>
      <c r="C475" s="4">
        <f>'2012-10-11-GalaxyDetails'!B170</f>
        <v>9.0759999999999993E-2</v>
      </c>
      <c r="D475" t="str">
        <f>CONCATENATE('2012-10-11-GalaxyDetails'!C170,"d")</f>
        <v>PGC095711d</v>
      </c>
      <c r="E475" t="str">
        <f>'2012-10-11-GalaxyDetails'!D170</f>
        <v>S?</v>
      </c>
      <c r="F475">
        <v>0.1</v>
      </c>
      <c r="G475">
        <v>0</v>
      </c>
      <c r="H475">
        <v>1</v>
      </c>
    </row>
    <row r="476" spans="1:8">
      <c r="A476" s="5" t="s">
        <v>847</v>
      </c>
      <c r="B476" t="str">
        <f>CONCATENATE("/home/ec2-user/galaxies/",'2012-10-04-GalaxyDetails'!A131)</f>
        <v>/home/ec2-user/galaxies/POGS_PS1only_PGC1077467.fits</v>
      </c>
      <c r="C476" s="4">
        <f>'2012-10-04-GalaxyDetails'!B131</f>
        <v>9.0763333333333335E-2</v>
      </c>
      <c r="D476" t="str">
        <f>CONCATENATE('2012-10-04-GalaxyDetails'!C131,"c")</f>
        <v>PGC1077467c</v>
      </c>
      <c r="E476" t="str">
        <f>'2012-10-04-GalaxyDetails'!D131</f>
        <v>S?</v>
      </c>
      <c r="F476">
        <v>0.1</v>
      </c>
      <c r="G476">
        <v>0</v>
      </c>
      <c r="H476">
        <v>1</v>
      </c>
    </row>
    <row r="477" spans="1:8">
      <c r="A477" s="5" t="s">
        <v>847</v>
      </c>
      <c r="B477" t="str">
        <f>CONCATENATE("/home/ec2-user/galaxies/",'2012-10-11-GalaxyDetails'!A131)</f>
        <v>/home/ec2-user/galaxies/POGS_PS1SDSSu_PGC1077467.fits</v>
      </c>
      <c r="C477" s="4">
        <f>'2012-10-11-GalaxyDetails'!B131</f>
        <v>9.0763333333333335E-2</v>
      </c>
      <c r="D477" t="str">
        <f>CONCATENATE('2012-10-11-GalaxyDetails'!C131,"d")</f>
        <v>PGC1077467d</v>
      </c>
      <c r="E477" t="str">
        <f>'2012-10-11-GalaxyDetails'!D131</f>
        <v>S?</v>
      </c>
      <c r="F477">
        <v>0.1</v>
      </c>
      <c r="G477">
        <v>0</v>
      </c>
      <c r="H477">
        <v>1</v>
      </c>
    </row>
    <row r="478" spans="1:8">
      <c r="A478" s="5" t="s">
        <v>847</v>
      </c>
      <c r="B478" t="str">
        <f>CONCATENATE("/home/ec2-user/galaxies/",'2012-10-04-GalaxyDetails'!A109)</f>
        <v>/home/ec2-user/galaxies/POGS_PS1only_PGC191857.fits</v>
      </c>
      <c r="C478" s="4">
        <f>'2012-10-04-GalaxyDetails'!B109</f>
        <v>9.1793333333333338E-2</v>
      </c>
      <c r="D478" t="str">
        <f>CONCATENATE('2012-10-04-GalaxyDetails'!C109,"c")</f>
        <v>PGC191857c</v>
      </c>
      <c r="E478" t="str">
        <f>'2012-10-04-GalaxyDetails'!D109</f>
        <v>Sab</v>
      </c>
      <c r="F478">
        <v>0.1</v>
      </c>
      <c r="G478">
        <v>0</v>
      </c>
      <c r="H478">
        <v>1</v>
      </c>
    </row>
    <row r="479" spans="1:8">
      <c r="A479" s="5" t="s">
        <v>847</v>
      </c>
      <c r="B479" t="str">
        <f>CONCATENATE("/home/ec2-user/galaxies/",'2012-10-11-GalaxyDetails'!A109)</f>
        <v>/home/ec2-user/galaxies/POGS_PS1SDSSu_PGC191857.fits</v>
      </c>
      <c r="C479" s="4">
        <f>'2012-10-11-GalaxyDetails'!B109</f>
        <v>9.1793333333333338E-2</v>
      </c>
      <c r="D479" t="str">
        <f>CONCATENATE('2012-10-11-GalaxyDetails'!C109,"d")</f>
        <v>PGC191857d</v>
      </c>
      <c r="E479" t="str">
        <f>'2012-10-11-GalaxyDetails'!D109</f>
        <v>Sab</v>
      </c>
      <c r="F479">
        <v>0.1</v>
      </c>
      <c r="G479">
        <v>0</v>
      </c>
      <c r="H479">
        <v>1</v>
      </c>
    </row>
    <row r="480" spans="1:8">
      <c r="A480" s="5" t="s">
        <v>847</v>
      </c>
      <c r="B480" t="str">
        <f>CONCATENATE("/home/ec2-user/galaxies/",'2012-10-04-GalaxyDetails'!A85)</f>
        <v>/home/ec2-user/galaxies/POGS_PS1only_PGC1092914.fits</v>
      </c>
      <c r="C480" s="4">
        <f>'2012-10-04-GalaxyDetails'!B85</f>
        <v>9.2216666666666669E-2</v>
      </c>
      <c r="D480" t="str">
        <f>CONCATENATE('2012-10-04-GalaxyDetails'!C85,"c")</f>
        <v>PGC1092914c</v>
      </c>
      <c r="E480" t="str">
        <f>'2012-10-04-GalaxyDetails'!D85</f>
        <v>Sab</v>
      </c>
      <c r="F480">
        <v>0.1</v>
      </c>
      <c r="G480">
        <v>0</v>
      </c>
      <c r="H480">
        <v>1</v>
      </c>
    </row>
    <row r="481" spans="1:8">
      <c r="A481" s="5" t="s">
        <v>847</v>
      </c>
      <c r="B481" t="str">
        <f>CONCATENATE("/home/ec2-user/galaxies/",'2012-10-11-GalaxyDetails'!A85)</f>
        <v>/home/ec2-user/galaxies/POGS_PS1SDSSu_PGC1092914.fits</v>
      </c>
      <c r="C481" s="4">
        <f>'2012-10-11-GalaxyDetails'!B85</f>
        <v>9.2216666666666669E-2</v>
      </c>
      <c r="D481" t="str">
        <f>CONCATENATE('2012-10-11-GalaxyDetails'!C85,"d")</f>
        <v>PGC1092914d</v>
      </c>
      <c r="E481" t="str">
        <f>'2012-10-11-GalaxyDetails'!D85</f>
        <v>Sab</v>
      </c>
      <c r="F481">
        <v>0.1</v>
      </c>
      <c r="G481">
        <v>0</v>
      </c>
      <c r="H481">
        <v>1</v>
      </c>
    </row>
    <row r="482" spans="1:8">
      <c r="A482" s="5" t="s">
        <v>847</v>
      </c>
      <c r="B482" t="str">
        <f>CONCATENATE("/home/ec2-user/galaxies/",'2012-10-04-GalaxyDetails'!A165)</f>
        <v>/home/ec2-user/galaxies/POGS_PS1only_PGC095707.fits</v>
      </c>
      <c r="C482" s="4">
        <f>'2012-10-04-GalaxyDetails'!B165</f>
        <v>9.3213333333333329E-2</v>
      </c>
      <c r="D482" t="str">
        <f>CONCATENATE('2012-10-04-GalaxyDetails'!C165,"c")</f>
        <v>PGC095707c</v>
      </c>
      <c r="E482" t="str">
        <f>'2012-10-04-GalaxyDetails'!D165</f>
        <v>S?</v>
      </c>
      <c r="F482">
        <v>0.1</v>
      </c>
      <c r="G482">
        <v>0</v>
      </c>
      <c r="H482">
        <v>1</v>
      </c>
    </row>
    <row r="483" spans="1:8">
      <c r="A483" s="5" t="s">
        <v>847</v>
      </c>
      <c r="B483" t="str">
        <f>CONCATENATE("/home/ec2-user/galaxies/",'2012-10-11-GalaxyDetails'!A165)</f>
        <v>/home/ec2-user/galaxies/POGS_PS1SDSSu_PGC095707.fits</v>
      </c>
      <c r="C483" s="4">
        <f>'2012-10-11-GalaxyDetails'!B165</f>
        <v>9.3213333333333329E-2</v>
      </c>
      <c r="D483" t="str">
        <f>CONCATENATE('2012-10-11-GalaxyDetails'!C165,"d")</f>
        <v>PGC095707d</v>
      </c>
      <c r="E483" t="str">
        <f>'2012-10-11-GalaxyDetails'!D165</f>
        <v>S?</v>
      </c>
      <c r="F483">
        <v>0.1</v>
      </c>
      <c r="G483">
        <v>0</v>
      </c>
      <c r="H483">
        <v>1</v>
      </c>
    </row>
    <row r="484" spans="1:8">
      <c r="A484" s="5" t="s">
        <v>847</v>
      </c>
      <c r="B484" t="str">
        <f>CONCATENATE("/home/ec2-user/galaxies/",'2012-10-04-GalaxyDetails'!A2)</f>
        <v>/home/ec2-user/galaxies/POGS_PS1only_PGC1071534.fits</v>
      </c>
      <c r="C484" s="4">
        <f>'2012-10-04-GalaxyDetails'!B2</f>
        <v>9.4166666666666662E-2</v>
      </c>
      <c r="D484" t="str">
        <f>CONCATENATE('2012-10-04-GalaxyDetails'!C2,"c")</f>
        <v>PGC1071534c</v>
      </c>
      <c r="E484" t="str">
        <f>'2012-10-04-GalaxyDetails'!D2</f>
        <v>S0-a</v>
      </c>
      <c r="F484">
        <v>0.1</v>
      </c>
      <c r="G484">
        <v>0</v>
      </c>
      <c r="H484">
        <v>1</v>
      </c>
    </row>
    <row r="485" spans="1:8">
      <c r="A485" s="5" t="s">
        <v>847</v>
      </c>
      <c r="B485" t="str">
        <f>CONCATENATE("/home/ec2-user/galaxies/",'2012-10-11-GalaxyDetails'!A2)</f>
        <v>/home/ec2-user/galaxies/POGS_PS1SDSSu_PGC1071534.fits</v>
      </c>
      <c r="C485" s="4">
        <f>'2012-10-11-GalaxyDetails'!B2</f>
        <v>9.4166666666666662E-2</v>
      </c>
      <c r="D485" t="str">
        <f>CONCATENATE('2012-10-11-GalaxyDetails'!C2,"d")</f>
        <v>PGC1071534d</v>
      </c>
      <c r="E485" t="str">
        <f>'2012-10-11-GalaxyDetails'!D2</f>
        <v>S0-a</v>
      </c>
      <c r="F485">
        <v>0.1</v>
      </c>
      <c r="G485">
        <v>0</v>
      </c>
      <c r="H485">
        <v>1</v>
      </c>
    </row>
    <row r="486" spans="1:8">
      <c r="A486" s="5" t="s">
        <v>847</v>
      </c>
      <c r="B486" t="str">
        <f>CONCATENATE("/home/ec2-user/galaxies/",'2012-10-04-GalaxyDetails'!A145)</f>
        <v>/home/ec2-user/galaxies/POGS_PS1only_PGC1125126.fits</v>
      </c>
      <c r="C486" s="4">
        <f>'2012-10-04-GalaxyDetails'!B145</f>
        <v>0.10059333333333334</v>
      </c>
      <c r="D486" t="str">
        <f>CONCATENATE('2012-10-04-GalaxyDetails'!C145,"c")</f>
        <v>PGC1125126c</v>
      </c>
      <c r="E486" t="str">
        <f>'2012-10-04-GalaxyDetails'!D145</f>
        <v>E?</v>
      </c>
      <c r="F486">
        <v>0.1</v>
      </c>
      <c r="G486">
        <v>0</v>
      </c>
      <c r="H486">
        <v>1</v>
      </c>
    </row>
    <row r="487" spans="1:8">
      <c r="A487" s="5" t="s">
        <v>847</v>
      </c>
      <c r="B487" t="str">
        <f>CONCATENATE("/home/ec2-user/galaxies/",'2012-10-11-GalaxyDetails'!A145)</f>
        <v>/home/ec2-user/galaxies/POGS_PS1SDSSu_PGC1125126.fits</v>
      </c>
      <c r="C487" s="4">
        <f>'2012-10-11-GalaxyDetails'!B145</f>
        <v>0.10059333333333334</v>
      </c>
      <c r="D487" t="str">
        <f>CONCATENATE('2012-10-11-GalaxyDetails'!C145,"d")</f>
        <v>PGC1125126d</v>
      </c>
      <c r="E487" t="str">
        <f>'2012-10-11-GalaxyDetails'!D145</f>
        <v>E?</v>
      </c>
      <c r="F487">
        <v>0.1</v>
      </c>
      <c r="G487">
        <v>0</v>
      </c>
      <c r="H487">
        <v>1</v>
      </c>
    </row>
    <row r="488" spans="1:8">
      <c r="A488" s="5" t="s">
        <v>847</v>
      </c>
      <c r="B488" t="str">
        <f>CONCATENATE("/home/ec2-user/galaxies/",'2012-10-04-GalaxyDetails'!A116)</f>
        <v>/home/ec2-user/galaxies/POGS_PS1only_2MASXJ22183385-0041169.fits</v>
      </c>
      <c r="C488" s="4">
        <f>'2012-10-04-GalaxyDetails'!B116</f>
        <v>0.11416333333333334</v>
      </c>
      <c r="D488" t="str">
        <f>CONCATENATE('2012-10-04-GalaxyDetails'!C116,"c")</f>
        <v>2MASXJ22183385-0041169c</v>
      </c>
      <c r="E488" t="str">
        <f>'2012-10-04-GalaxyDetails'!D116</f>
        <v>S?</v>
      </c>
      <c r="F488">
        <v>0.1</v>
      </c>
      <c r="G488">
        <v>0</v>
      </c>
      <c r="H488">
        <v>1</v>
      </c>
    </row>
    <row r="489" spans="1:8">
      <c r="A489" s="5" t="s">
        <v>847</v>
      </c>
      <c r="B489" t="str">
        <f>CONCATENATE("/home/ec2-user/galaxies/",'2012-10-11-GalaxyDetails'!A116)</f>
        <v>/home/ec2-user/galaxies/POGS_PS1SDSSu_2MASXJ22183385-0041169.fits</v>
      </c>
      <c r="C489" s="4">
        <f>'2012-10-11-GalaxyDetails'!B116</f>
        <v>0.11416333333333334</v>
      </c>
      <c r="D489" t="str">
        <f>CONCATENATE('2012-10-11-GalaxyDetails'!C116,"d")</f>
        <v>2MASXJ22183385-0041169d</v>
      </c>
      <c r="E489" t="str">
        <f>'2012-10-11-GalaxyDetails'!D116</f>
        <v>S?</v>
      </c>
      <c r="F489">
        <v>0.1</v>
      </c>
      <c r="G489">
        <v>0</v>
      </c>
      <c r="H489">
        <v>1</v>
      </c>
    </row>
  </sheetData>
  <sortState ref="A2:H489">
    <sortCondition ref="C2:C489"/>
    <sortCondition ref="B2:B489"/>
  </sortState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F2" sqref="F2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  <col min="9" max="9" width="7" bestFit="1" customWidth="1"/>
  </cols>
  <sheetData>
    <row r="1" spans="1:9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  <c r="I1" t="s">
        <v>1107</v>
      </c>
    </row>
    <row r="2" spans="1:9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  <c r="I2">
        <v>1</v>
      </c>
    </row>
    <row r="3" spans="1:9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  <c r="I3">
        <v>1</v>
      </c>
    </row>
    <row r="4" spans="1:9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  <c r="I4">
        <v>1</v>
      </c>
    </row>
    <row r="5" spans="1:9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  <c r="I5">
        <v>1</v>
      </c>
    </row>
    <row r="6" spans="1:9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  <c r="I6">
        <v>1</v>
      </c>
    </row>
    <row r="7" spans="1:9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  <c r="I7">
        <v>1</v>
      </c>
    </row>
    <row r="8" spans="1:9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  <c r="I8">
        <v>1</v>
      </c>
    </row>
    <row r="9" spans="1:9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  <c r="I9">
        <v>1</v>
      </c>
    </row>
    <row r="10" spans="1:9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  <c r="I10">
        <v>1</v>
      </c>
    </row>
    <row r="11" spans="1:9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  <c r="I11">
        <v>1</v>
      </c>
    </row>
    <row r="12" spans="1:9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  <c r="I12">
        <v>1</v>
      </c>
    </row>
    <row r="13" spans="1:9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  <c r="I13">
        <v>1</v>
      </c>
    </row>
    <row r="14" spans="1:9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  <c r="I14">
        <v>1</v>
      </c>
    </row>
    <row r="15" spans="1:9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  <c r="I15">
        <v>1</v>
      </c>
    </row>
    <row r="16" spans="1:9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  <c r="I16">
        <v>1</v>
      </c>
    </row>
    <row r="17" spans="1:9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  <c r="I17">
        <v>1</v>
      </c>
    </row>
    <row r="18" spans="1:9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  <c r="I18">
        <v>1</v>
      </c>
    </row>
    <row r="19" spans="1:9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  <c r="I19">
        <v>1</v>
      </c>
    </row>
    <row r="20" spans="1:9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  <c r="I20">
        <v>1</v>
      </c>
    </row>
    <row r="21" spans="1:9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  <c r="I21">
        <v>1</v>
      </c>
    </row>
    <row r="22" spans="1:9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  <c r="I22">
        <v>1</v>
      </c>
    </row>
    <row r="23" spans="1:9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  <c r="I23">
        <v>1</v>
      </c>
    </row>
    <row r="24" spans="1:9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  <c r="I24">
        <v>1</v>
      </c>
    </row>
    <row r="25" spans="1:9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  <c r="I25">
        <v>1</v>
      </c>
    </row>
    <row r="26" spans="1:9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  <c r="I26">
        <v>1</v>
      </c>
    </row>
    <row r="27" spans="1:9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  <c r="I27">
        <v>1</v>
      </c>
    </row>
    <row r="28" spans="1:9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  <c r="I28">
        <v>1</v>
      </c>
    </row>
    <row r="29" spans="1:9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  <c r="I29">
        <v>1</v>
      </c>
    </row>
    <row r="30" spans="1:9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  <c r="I30">
        <v>1</v>
      </c>
    </row>
    <row r="31" spans="1:9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  <c r="I31">
        <v>1</v>
      </c>
    </row>
    <row r="32" spans="1:9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  <c r="I32">
        <v>1</v>
      </c>
    </row>
    <row r="33" spans="1:9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  <c r="I33">
        <v>1</v>
      </c>
    </row>
    <row r="34" spans="1:9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  <c r="I34">
        <v>1</v>
      </c>
    </row>
    <row r="35" spans="1:9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  <c r="I35">
        <v>1</v>
      </c>
    </row>
    <row r="36" spans="1:9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  <c r="I36">
        <v>1</v>
      </c>
    </row>
    <row r="37" spans="1:9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  <c r="I37">
        <v>1</v>
      </c>
    </row>
    <row r="38" spans="1:9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  <c r="I38">
        <v>1</v>
      </c>
    </row>
    <row r="39" spans="1:9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  <c r="I39">
        <v>1</v>
      </c>
    </row>
    <row r="40" spans="1:9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  <c r="I40">
        <v>1</v>
      </c>
    </row>
    <row r="41" spans="1:9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  <c r="I41">
        <v>1</v>
      </c>
    </row>
    <row r="42" spans="1:9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  <c r="I42">
        <v>1</v>
      </c>
    </row>
    <row r="43" spans="1:9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  <c r="I43">
        <v>1</v>
      </c>
    </row>
    <row r="44" spans="1:9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  <c r="I44">
        <v>1</v>
      </c>
    </row>
    <row r="45" spans="1:9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  <c r="I45">
        <v>1</v>
      </c>
    </row>
    <row r="46" spans="1:9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  <c r="I46">
        <v>1</v>
      </c>
    </row>
    <row r="47" spans="1:9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  <c r="I47">
        <v>1</v>
      </c>
    </row>
    <row r="48" spans="1:9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  <c r="I48">
        <v>1</v>
      </c>
    </row>
    <row r="49" spans="1:9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  <c r="I49">
        <v>1</v>
      </c>
    </row>
    <row r="50" spans="1:9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  <c r="I50">
        <v>1</v>
      </c>
    </row>
    <row r="51" spans="1:9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  <c r="I51">
        <v>1</v>
      </c>
    </row>
    <row r="52" spans="1:9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  <c r="I52">
        <v>1</v>
      </c>
    </row>
    <row r="53" spans="1:9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  <c r="I53">
        <v>1</v>
      </c>
    </row>
    <row r="54" spans="1:9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  <c r="I54">
        <v>1</v>
      </c>
    </row>
    <row r="55" spans="1:9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  <c r="I55">
        <v>1</v>
      </c>
    </row>
    <row r="56" spans="1:9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  <c r="I56">
        <v>1</v>
      </c>
    </row>
    <row r="57" spans="1:9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  <c r="I57">
        <v>1</v>
      </c>
    </row>
    <row r="58" spans="1:9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  <c r="I58">
        <v>1</v>
      </c>
    </row>
    <row r="59" spans="1:9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  <c r="I59">
        <v>1</v>
      </c>
    </row>
    <row r="60" spans="1:9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  <c r="I60">
        <v>1</v>
      </c>
    </row>
    <row r="61" spans="1:9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  <c r="I61">
        <v>1</v>
      </c>
    </row>
    <row r="62" spans="1:9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  <c r="I62">
        <v>1</v>
      </c>
    </row>
    <row r="63" spans="1:9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  <c r="I63">
        <v>1</v>
      </c>
    </row>
    <row r="64" spans="1:9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  <c r="I64">
        <v>1</v>
      </c>
    </row>
    <row r="65" spans="1:9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  <c r="I65">
        <v>1</v>
      </c>
    </row>
    <row r="66" spans="1:9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  <c r="I66">
        <v>1</v>
      </c>
    </row>
    <row r="67" spans="1:9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  <c r="I67">
        <v>1</v>
      </c>
    </row>
    <row r="68" spans="1:9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  <c r="I68">
        <v>1</v>
      </c>
    </row>
    <row r="69" spans="1:9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  <c r="I69">
        <v>1</v>
      </c>
    </row>
    <row r="70" spans="1:9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  <c r="I70">
        <v>1</v>
      </c>
    </row>
    <row r="71" spans="1:9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  <c r="I71">
        <v>1</v>
      </c>
    </row>
    <row r="72" spans="1:9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  <c r="I72">
        <v>1</v>
      </c>
    </row>
    <row r="73" spans="1:9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  <c r="I73">
        <v>1</v>
      </c>
    </row>
    <row r="74" spans="1:9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  <c r="I74">
        <v>1</v>
      </c>
    </row>
    <row r="75" spans="1:9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  <c r="I75">
        <v>1</v>
      </c>
    </row>
    <row r="76" spans="1:9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  <c r="I76">
        <v>1</v>
      </c>
    </row>
    <row r="77" spans="1:9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  <c r="I77">
        <v>1</v>
      </c>
    </row>
    <row r="78" spans="1:9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  <c r="I78">
        <v>1</v>
      </c>
    </row>
    <row r="79" spans="1:9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  <c r="I79">
        <v>1</v>
      </c>
    </row>
    <row r="80" spans="1:9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  <c r="I80">
        <v>1</v>
      </c>
    </row>
    <row r="81" spans="1:9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  <c r="I81">
        <v>1</v>
      </c>
    </row>
    <row r="82" spans="1:9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  <c r="I82">
        <v>1</v>
      </c>
    </row>
    <row r="83" spans="1:9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  <c r="I83">
        <v>1</v>
      </c>
    </row>
    <row r="84" spans="1:9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  <c r="I84">
        <v>1</v>
      </c>
    </row>
    <row r="85" spans="1:9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  <c r="I85">
        <v>1</v>
      </c>
    </row>
    <row r="86" spans="1:9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  <c r="I86">
        <v>1</v>
      </c>
    </row>
    <row r="87" spans="1:9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  <c r="I87">
        <v>1</v>
      </c>
    </row>
    <row r="88" spans="1:9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  <c r="I88">
        <v>1</v>
      </c>
    </row>
    <row r="89" spans="1:9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  <c r="I89">
        <v>1</v>
      </c>
    </row>
    <row r="90" spans="1:9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  <c r="I90">
        <v>1</v>
      </c>
    </row>
    <row r="91" spans="1:9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  <c r="I91">
        <v>1</v>
      </c>
    </row>
    <row r="92" spans="1:9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  <c r="I92">
        <v>1</v>
      </c>
    </row>
    <row r="93" spans="1:9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  <c r="I93">
        <v>1</v>
      </c>
    </row>
    <row r="94" spans="1:9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  <c r="I94">
        <v>1</v>
      </c>
    </row>
    <row r="95" spans="1:9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  <c r="I95">
        <v>1</v>
      </c>
    </row>
    <row r="96" spans="1:9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  <c r="I96">
        <v>1</v>
      </c>
    </row>
    <row r="97" spans="1:9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  <c r="I97">
        <v>1</v>
      </c>
    </row>
    <row r="98" spans="1:9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  <c r="I98">
        <v>1</v>
      </c>
    </row>
    <row r="99" spans="1:9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  <c r="I99">
        <v>1</v>
      </c>
    </row>
    <row r="100" spans="1:9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  <c r="I100">
        <v>1</v>
      </c>
    </row>
    <row r="101" spans="1:9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  <c r="I101">
        <v>1</v>
      </c>
    </row>
    <row r="102" spans="1:9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  <c r="I102">
        <v>1</v>
      </c>
    </row>
    <row r="103" spans="1:9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  <c r="I103">
        <v>1</v>
      </c>
    </row>
    <row r="104" spans="1:9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  <c r="I104">
        <v>1</v>
      </c>
    </row>
    <row r="105" spans="1:9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  <c r="I105">
        <v>1</v>
      </c>
    </row>
    <row r="106" spans="1:9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  <c r="I106">
        <v>1</v>
      </c>
    </row>
    <row r="107" spans="1:9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  <c r="I107">
        <v>1</v>
      </c>
    </row>
    <row r="108" spans="1:9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  <c r="I108">
        <v>1</v>
      </c>
    </row>
    <row r="109" spans="1:9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  <c r="I109">
        <v>1</v>
      </c>
    </row>
    <row r="110" spans="1:9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  <c r="I110">
        <v>1</v>
      </c>
    </row>
    <row r="111" spans="1:9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  <c r="I111">
        <v>1</v>
      </c>
    </row>
    <row r="112" spans="1:9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  <c r="I112">
        <v>1</v>
      </c>
    </row>
    <row r="113" spans="1:9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  <c r="I113">
        <v>1</v>
      </c>
    </row>
    <row r="114" spans="1:9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  <c r="I114">
        <v>1</v>
      </c>
    </row>
    <row r="115" spans="1:9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  <c r="I115">
        <v>1</v>
      </c>
    </row>
    <row r="116" spans="1:9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  <c r="I116">
        <v>1</v>
      </c>
    </row>
    <row r="117" spans="1:9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  <c r="I117">
        <v>1</v>
      </c>
    </row>
    <row r="118" spans="1:9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  <c r="I118">
        <v>1</v>
      </c>
    </row>
    <row r="119" spans="1:9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  <c r="I119">
        <v>1</v>
      </c>
    </row>
    <row r="120" spans="1:9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  <c r="I120">
        <v>1</v>
      </c>
    </row>
    <row r="121" spans="1:9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  <c r="I121">
        <v>1</v>
      </c>
    </row>
    <row r="122" spans="1:9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  <c r="I122">
        <v>1</v>
      </c>
    </row>
    <row r="123" spans="1:9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  <c r="I123">
        <v>1</v>
      </c>
    </row>
    <row r="124" spans="1:9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  <c r="I124">
        <v>1</v>
      </c>
    </row>
    <row r="125" spans="1:9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  <c r="I125">
        <v>1</v>
      </c>
    </row>
    <row r="126" spans="1:9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  <c r="I126">
        <v>1</v>
      </c>
    </row>
    <row r="127" spans="1:9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  <c r="I127">
        <v>1</v>
      </c>
    </row>
    <row r="128" spans="1:9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  <c r="I128">
        <v>1</v>
      </c>
    </row>
    <row r="129" spans="1:9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  <c r="I129">
        <v>1</v>
      </c>
    </row>
    <row r="130" spans="1:9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  <c r="I130">
        <v>1</v>
      </c>
    </row>
    <row r="131" spans="1:9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  <c r="I131">
        <v>1</v>
      </c>
    </row>
    <row r="132" spans="1:9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  <c r="I132">
        <v>1</v>
      </c>
    </row>
    <row r="133" spans="1:9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  <c r="I133">
        <v>1</v>
      </c>
    </row>
    <row r="134" spans="1:9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  <c r="I134">
        <v>1</v>
      </c>
    </row>
    <row r="135" spans="1:9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  <c r="I135">
        <v>1</v>
      </c>
    </row>
    <row r="136" spans="1:9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  <c r="I136">
        <v>1</v>
      </c>
    </row>
    <row r="137" spans="1:9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  <c r="I137">
        <v>1</v>
      </c>
    </row>
    <row r="138" spans="1:9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  <c r="I138">
        <v>1</v>
      </c>
    </row>
    <row r="139" spans="1:9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  <c r="I139">
        <v>1</v>
      </c>
    </row>
    <row r="140" spans="1:9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  <c r="I140">
        <v>1</v>
      </c>
    </row>
    <row r="141" spans="1:9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  <c r="I141">
        <v>1</v>
      </c>
    </row>
    <row r="142" spans="1:9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  <c r="I142">
        <v>1</v>
      </c>
    </row>
    <row r="143" spans="1:9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  <c r="I143">
        <v>1</v>
      </c>
    </row>
    <row r="144" spans="1:9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  <c r="I144">
        <v>1</v>
      </c>
    </row>
    <row r="145" spans="1:9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  <c r="I145">
        <v>1</v>
      </c>
    </row>
    <row r="146" spans="1:9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  <c r="I146">
        <v>1</v>
      </c>
    </row>
    <row r="147" spans="1:9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  <c r="I147">
        <v>1</v>
      </c>
    </row>
    <row r="148" spans="1:9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  <c r="I148">
        <v>1</v>
      </c>
    </row>
    <row r="149" spans="1:9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  <c r="I149">
        <v>1</v>
      </c>
    </row>
    <row r="150" spans="1:9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  <c r="I150">
        <v>1</v>
      </c>
    </row>
    <row r="151" spans="1:9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  <c r="I151">
        <v>1</v>
      </c>
    </row>
    <row r="152" spans="1:9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  <c r="I152">
        <v>1</v>
      </c>
    </row>
    <row r="153" spans="1:9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  <c r="I153">
        <v>1</v>
      </c>
    </row>
    <row r="154" spans="1:9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  <c r="I154">
        <v>1</v>
      </c>
    </row>
    <row r="155" spans="1:9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  <c r="I155">
        <v>1</v>
      </c>
    </row>
    <row r="156" spans="1:9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  <c r="I156">
        <v>1</v>
      </c>
    </row>
    <row r="157" spans="1:9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  <c r="I157">
        <v>1</v>
      </c>
    </row>
    <row r="158" spans="1:9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  <c r="I158">
        <v>1</v>
      </c>
    </row>
    <row r="159" spans="1:9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  <c r="I159">
        <v>1</v>
      </c>
    </row>
    <row r="160" spans="1:9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  <c r="I160">
        <v>1</v>
      </c>
    </row>
    <row r="161" spans="1:9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  <c r="I161">
        <v>1</v>
      </c>
    </row>
    <row r="162" spans="1:9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  <c r="I162">
        <v>1</v>
      </c>
    </row>
    <row r="163" spans="1:9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  <c r="I163">
        <v>1</v>
      </c>
    </row>
    <row r="164" spans="1:9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  <c r="I164">
        <v>1</v>
      </c>
    </row>
    <row r="165" spans="1:9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  <c r="I165">
        <v>1</v>
      </c>
    </row>
    <row r="166" spans="1:9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  <c r="I166">
        <v>1</v>
      </c>
    </row>
    <row r="167" spans="1:9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  <c r="I167">
        <v>1</v>
      </c>
    </row>
    <row r="168" spans="1:9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  <c r="I168">
        <v>1</v>
      </c>
    </row>
    <row r="169" spans="1:9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  <c r="I169">
        <v>1</v>
      </c>
    </row>
    <row r="170" spans="1:9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  <c r="I170">
        <v>1</v>
      </c>
    </row>
    <row r="171" spans="1:9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  <c r="I171">
        <v>1</v>
      </c>
    </row>
    <row r="172" spans="1:9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  <c r="I172">
        <v>1</v>
      </c>
    </row>
    <row r="173" spans="1:9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  <c r="I173">
        <v>1</v>
      </c>
    </row>
    <row r="174" spans="1:9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  <c r="I174">
        <v>1</v>
      </c>
    </row>
    <row r="175" spans="1:9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  <c r="I175">
        <v>1</v>
      </c>
    </row>
    <row r="176" spans="1:9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  <c r="I176">
        <v>1</v>
      </c>
    </row>
    <row r="177" spans="1:9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  <c r="I177">
        <v>1</v>
      </c>
    </row>
    <row r="178" spans="1:9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  <c r="I178">
        <v>1</v>
      </c>
    </row>
    <row r="179" spans="1:9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  <c r="I179">
        <v>1</v>
      </c>
    </row>
    <row r="180" spans="1:9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  <c r="I180">
        <v>1</v>
      </c>
    </row>
    <row r="181" spans="1:9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  <c r="I181">
        <v>1</v>
      </c>
    </row>
    <row r="182" spans="1:9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  <c r="I182">
        <v>1</v>
      </c>
    </row>
    <row r="183" spans="1:9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  <c r="I183">
        <v>1</v>
      </c>
    </row>
    <row r="184" spans="1:9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  <c r="I184">
        <v>1</v>
      </c>
    </row>
    <row r="185" spans="1:9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  <c r="I185">
        <v>1</v>
      </c>
    </row>
    <row r="186" spans="1:9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  <c r="I186">
        <v>1</v>
      </c>
    </row>
    <row r="187" spans="1:9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  <c r="I187">
        <v>1</v>
      </c>
    </row>
    <row r="188" spans="1:9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  <c r="I188">
        <v>1</v>
      </c>
    </row>
    <row r="189" spans="1:9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  <c r="I189">
        <v>1</v>
      </c>
    </row>
    <row r="190" spans="1:9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  <c r="I190">
        <v>1</v>
      </c>
    </row>
    <row r="191" spans="1:9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  <c r="I191">
        <v>1</v>
      </c>
    </row>
    <row r="192" spans="1:9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  <c r="I192">
        <v>1</v>
      </c>
    </row>
    <row r="193" spans="1:9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  <c r="I193">
        <v>1</v>
      </c>
    </row>
    <row r="194" spans="1:9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  <c r="I194">
        <v>1</v>
      </c>
    </row>
    <row r="195" spans="1:9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  <c r="I195">
        <v>1</v>
      </c>
    </row>
    <row r="196" spans="1:9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  <c r="I196">
        <v>1</v>
      </c>
    </row>
    <row r="197" spans="1:9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  <c r="I197">
        <v>1</v>
      </c>
    </row>
    <row r="198" spans="1:9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  <c r="I198">
        <v>1</v>
      </c>
    </row>
    <row r="199" spans="1:9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  <c r="I199">
        <v>1</v>
      </c>
    </row>
    <row r="200" spans="1:9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  <c r="I200">
        <v>1</v>
      </c>
    </row>
    <row r="201" spans="1:9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  <c r="I201">
        <v>1</v>
      </c>
    </row>
    <row r="202" spans="1:9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  <c r="I202">
        <v>1</v>
      </c>
    </row>
    <row r="203" spans="1:9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  <c r="I203">
        <v>1</v>
      </c>
    </row>
    <row r="204" spans="1:9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  <c r="I204">
        <v>1</v>
      </c>
    </row>
    <row r="205" spans="1:9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  <c r="I205">
        <v>1</v>
      </c>
    </row>
    <row r="206" spans="1:9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  <c r="I206">
        <v>1</v>
      </c>
    </row>
    <row r="207" spans="1:9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  <c r="I207">
        <v>1</v>
      </c>
    </row>
    <row r="208" spans="1:9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  <c r="I208">
        <v>1</v>
      </c>
    </row>
    <row r="209" spans="1:9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  <c r="I209">
        <v>1</v>
      </c>
    </row>
    <row r="210" spans="1:9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  <c r="I210">
        <v>1</v>
      </c>
    </row>
    <row r="211" spans="1:9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  <c r="I211">
        <v>1</v>
      </c>
    </row>
    <row r="212" spans="1:9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  <c r="I212">
        <v>1</v>
      </c>
    </row>
    <row r="213" spans="1:9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  <c r="I213">
        <v>1</v>
      </c>
    </row>
    <row r="214" spans="1:9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  <c r="I214">
        <v>1</v>
      </c>
    </row>
    <row r="215" spans="1:9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  <c r="I215">
        <v>1</v>
      </c>
    </row>
    <row r="216" spans="1:9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  <c r="I216">
        <v>1</v>
      </c>
    </row>
    <row r="217" spans="1:9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  <c r="I217">
        <v>1</v>
      </c>
    </row>
    <row r="218" spans="1:9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  <c r="I218">
        <v>1</v>
      </c>
    </row>
    <row r="219" spans="1:9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  <c r="I219">
        <v>1</v>
      </c>
    </row>
    <row r="220" spans="1:9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  <c r="I220">
        <v>1</v>
      </c>
    </row>
    <row r="221" spans="1:9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  <c r="I221">
        <v>1</v>
      </c>
    </row>
    <row r="222" spans="1:9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  <c r="I222">
        <v>1</v>
      </c>
    </row>
    <row r="223" spans="1:9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  <c r="I223">
        <v>1</v>
      </c>
    </row>
    <row r="224" spans="1:9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  <c r="I224">
        <v>1</v>
      </c>
    </row>
    <row r="225" spans="1:9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  <c r="I225">
        <v>1</v>
      </c>
    </row>
    <row r="226" spans="1:9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  <c r="I226">
        <v>1</v>
      </c>
    </row>
    <row r="227" spans="1:9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  <c r="I227">
        <v>1</v>
      </c>
    </row>
    <row r="228" spans="1:9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  <c r="I228">
        <v>1</v>
      </c>
    </row>
    <row r="229" spans="1:9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  <c r="I229">
        <v>1</v>
      </c>
    </row>
    <row r="230" spans="1:9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  <c r="I230">
        <v>1</v>
      </c>
    </row>
    <row r="231" spans="1:9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  <c r="I231">
        <v>1</v>
      </c>
    </row>
    <row r="232" spans="1:9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  <c r="I232">
        <v>1</v>
      </c>
    </row>
    <row r="233" spans="1:9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  <c r="I233">
        <v>1</v>
      </c>
    </row>
    <row r="234" spans="1:9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  <c r="I234">
        <v>1</v>
      </c>
    </row>
    <row r="235" spans="1:9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  <c r="I235">
        <v>1</v>
      </c>
    </row>
    <row r="236" spans="1:9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  <c r="I236">
        <v>1</v>
      </c>
    </row>
    <row r="237" spans="1:9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  <c r="I237">
        <v>1</v>
      </c>
    </row>
    <row r="238" spans="1:9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  <c r="I238">
        <v>1</v>
      </c>
    </row>
    <row r="239" spans="1:9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  <c r="I239">
        <v>1</v>
      </c>
    </row>
    <row r="240" spans="1:9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  <c r="I240">
        <v>1</v>
      </c>
    </row>
    <row r="241" spans="1:9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  <c r="I241">
        <v>1</v>
      </c>
    </row>
    <row r="242" spans="1:9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  <c r="I242">
        <v>1</v>
      </c>
    </row>
    <row r="243" spans="1:9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  <c r="I243">
        <v>1</v>
      </c>
    </row>
    <row r="244" spans="1:9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  <c r="I244">
        <v>1</v>
      </c>
    </row>
    <row r="245" spans="1:9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  <c r="I245">
        <v>1</v>
      </c>
    </row>
    <row r="246" spans="1:9">
      <c r="B246" s="5"/>
    </row>
    <row r="247" spans="1:9">
      <c r="B247" s="5"/>
    </row>
    <row r="248" spans="1:9">
      <c r="B248" s="5"/>
    </row>
    <row r="249" spans="1:9">
      <c r="B249" s="5"/>
    </row>
    <row r="250" spans="1:9">
      <c r="B250" s="5"/>
    </row>
    <row r="251" spans="1:9">
      <c r="B251" s="5"/>
    </row>
    <row r="252" spans="1:9">
      <c r="B252" s="5"/>
    </row>
    <row r="253" spans="1:9">
      <c r="B253" s="5"/>
    </row>
    <row r="254" spans="1:9">
      <c r="B254" s="5"/>
    </row>
    <row r="255" spans="1:9">
      <c r="B255" s="5"/>
    </row>
    <row r="256" spans="1:9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H2" sqref="H2:H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/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2012-11-27 Script</vt:lpstr>
      <vt:lpstr>HL_d252to3arcmin_incllt60_table</vt:lpstr>
      <vt:lpstr>2012-11-22 Script</vt:lpstr>
      <vt:lpstr>2012-11-02 Script</vt:lpstr>
      <vt:lpstr>2012-10-22 Script</vt:lpstr>
      <vt:lpstr>2012-10-11 Script</vt:lpstr>
      <vt:lpstr>2012-10-11-GalaxyDetails</vt:lpstr>
      <vt:lpstr>2012-10-04 Script</vt:lpstr>
      <vt:lpstr>2012-10-04-GalaxyDetails</vt:lpstr>
      <vt:lpstr>SASgalaxies_Jul2012_d25ge30le90</vt:lpstr>
      <vt:lpstr>2012-10-02 Script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2012-11-27T02:18:35Z</dcterms:modified>
</cp:coreProperties>
</file>