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APPS\"/>
    </mc:Choice>
  </mc:AlternateContent>
  <bookViews>
    <workbookView xWindow="0" yWindow="0" windowWidth="19200" windowHeight="6930" tabRatio="682" activeTab="1"/>
  </bookViews>
  <sheets>
    <sheet name="Model Parameters - Total" sheetId="1" r:id="rId1"/>
    <sheet name="Rates" sheetId="11" r:id="rId2"/>
    <sheet name="Targets" sheetId="10" r:id="rId3"/>
    <sheet name="Partners" sheetId="9" r:id="rId4"/>
    <sheet name="Model Parameters - HIV_N" sheetId="2" r:id="rId5"/>
    <sheet name="Model Parameters - HIV_I" sheetId="3" r:id="rId6"/>
    <sheet name="Model Parameters - HIV_K+V" sheetId="4" r:id="rId7"/>
    <sheet name="Model Parameters - HIV_K" sheetId="6" r:id="rId8"/>
    <sheet name="Model Parameters - HIV_V" sheetId="5" r:id="rId9"/>
    <sheet name="HIV numbers by year" sheetId="7" r:id="rId10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37" i="11" l="1"/>
  <c r="C52" i="11" l="1"/>
  <c r="F35" i="11"/>
  <c r="E35" i="11"/>
  <c r="D35" i="11"/>
  <c r="C35" i="11"/>
  <c r="B35" i="11"/>
  <c r="F34" i="11"/>
  <c r="E34" i="11"/>
  <c r="D34" i="11"/>
  <c r="C34" i="11"/>
  <c r="B34" i="11"/>
  <c r="F33" i="11"/>
  <c r="E33" i="11"/>
  <c r="D33" i="11"/>
  <c r="C33" i="11"/>
  <c r="B33" i="11"/>
</calcChain>
</file>

<file path=xl/sharedStrings.xml><?xml version="1.0" encoding="utf-8"?>
<sst xmlns="http://schemas.openxmlformats.org/spreadsheetml/2006/main" count="725" uniqueCount="159">
  <si>
    <t>Symbol</t>
  </si>
  <si>
    <t>value</t>
  </si>
  <si>
    <t>b</t>
  </si>
  <si>
    <t>entry rate</t>
  </si>
  <si>
    <t>µ</t>
  </si>
  <si>
    <t>exit rate</t>
  </si>
  <si>
    <t>Pu</t>
  </si>
  <si>
    <t>Pr</t>
  </si>
  <si>
    <t>Source</t>
  </si>
  <si>
    <t>Description</t>
  </si>
  <si>
    <t>PHSKC 2016</t>
  </si>
  <si>
    <t>Pp</t>
  </si>
  <si>
    <t>proportion of GC with rectal</t>
  </si>
  <si>
    <t>proportion of GC with urethral (not rectal)</t>
  </si>
  <si>
    <t>proportion of GC with pharyngeal (only)</t>
  </si>
  <si>
    <t>trt_r</t>
  </si>
  <si>
    <t>trt_u</t>
  </si>
  <si>
    <t>trt_p</t>
  </si>
  <si>
    <t>proportion rectal diagnosed due to routine exam</t>
  </si>
  <si>
    <t>proportion urethral diagnosed due to routine exam</t>
  </si>
  <si>
    <t>proportion pharyngeal diagnosed due to routine exam</t>
  </si>
  <si>
    <t>PS_p</t>
  </si>
  <si>
    <t>PS_u</t>
  </si>
  <si>
    <t>PS_r</t>
  </si>
  <si>
    <t>proportion rectal diagnosed due to partner notification (staff or partner)</t>
  </si>
  <si>
    <t>proportion urethral diagnosed due to partner notification (staff or partner)</t>
  </si>
  <si>
    <t>proportion pharyngeal diagnosed due to partner notification (staff or partner)</t>
  </si>
  <si>
    <t>PHSKC 2010-2016</t>
  </si>
  <si>
    <t>syptms_r</t>
  </si>
  <si>
    <t>syptms_p</t>
  </si>
  <si>
    <t>syptms_u</t>
  </si>
  <si>
    <t>proportion fo rectal diagnosed due to symptoms</t>
  </si>
  <si>
    <t>proportion fo urethral diagnosed due to symptoms</t>
  </si>
  <si>
    <t>proportion fo pharyngeal diagnosed due to symptoms</t>
  </si>
  <si>
    <t>PSint_r</t>
  </si>
  <si>
    <t>PSint_p</t>
  </si>
  <si>
    <t>PSint_u</t>
  </si>
  <si>
    <t>percentage of rectal cases interviewed by partner services</t>
  </si>
  <si>
    <t>percentage of urethral cases interviewed by partner services</t>
  </si>
  <si>
    <t>percentage of pharyngeal cases interviewed by partner services</t>
  </si>
  <si>
    <t>Year</t>
  </si>
  <si>
    <t>N</t>
  </si>
  <si>
    <t>I</t>
  </si>
  <si>
    <t>K</t>
  </si>
  <si>
    <t>V</t>
  </si>
  <si>
    <t>PSint is high because having HIV care info depends on interview (will need to link to HIV surveillance to get accuate numbers)</t>
  </si>
  <si>
    <t>All MSM regardless of STI infection or anatomic site or HIV status were prioritized for interview from May 2012-April 2016, so I would focus on that time period for GC/CT. All early syphilis cases have always been prioritized for interview, so you’re set in all years for syphilis.</t>
  </si>
  <si>
    <t>PHSKC 2013-2015</t>
  </si>
  <si>
    <t>*numbers in this group (new HIV infecteds) are very small, so used the entire dataset</t>
  </si>
  <si>
    <t>*using 2013-2015 because site of infection wasn't part of the criteria for PS follow-up</t>
  </si>
  <si>
    <t>TEMPORARY</t>
  </si>
  <si>
    <t>Model variable</t>
  </si>
  <si>
    <t>kBorn</t>
  </si>
  <si>
    <t>kDie</t>
  </si>
  <si>
    <t>pRec</t>
  </si>
  <si>
    <t>pUre</t>
  </si>
  <si>
    <t>pPha</t>
  </si>
  <si>
    <t>recTreat</t>
  </si>
  <si>
    <t>ureTreat</t>
  </si>
  <si>
    <t>phaTreat</t>
  </si>
  <si>
    <t>recPs</t>
  </si>
  <si>
    <t>urePs</t>
  </si>
  <si>
    <t>phaPs</t>
  </si>
  <si>
    <t>recSym</t>
  </si>
  <si>
    <t>ureSym</t>
  </si>
  <si>
    <t>phaSym</t>
  </si>
  <si>
    <t>recInt</t>
  </si>
  <si>
    <t>ureInt</t>
  </si>
  <si>
    <t>phaInt</t>
  </si>
  <si>
    <t>HIV Transmission</t>
  </si>
  <si>
    <t>Vittinghoff, 1999</t>
  </si>
  <si>
    <t>HIV Prevalence</t>
  </si>
  <si>
    <t>US MSM</t>
  </si>
  <si>
    <t>HIV MSM unaware of status in US</t>
  </si>
  <si>
    <t>Per Act Infection Values</t>
  </si>
  <si>
    <t>rho_r</t>
  </si>
  <si>
    <t>transmission probability per unprotected anal sex act</t>
  </si>
  <si>
    <t>rho_u</t>
  </si>
  <si>
    <t>rho_p</t>
  </si>
  <si>
    <t>transmission probability per unprotected oral sex act</t>
  </si>
  <si>
    <t>GC</t>
  </si>
  <si>
    <t>HIV-N</t>
  </si>
  <si>
    <t>Anal</t>
  </si>
  <si>
    <t>Oral</t>
  </si>
  <si>
    <t>PNT_UAI_r</t>
  </si>
  <si>
    <t>proportion of all male sex partners had unprotected anal intercourse</t>
  </si>
  <si>
    <t>PNT_UAI_u</t>
  </si>
  <si>
    <t>PNT_UAI_p</t>
  </si>
  <si>
    <t>HIV-I</t>
  </si>
  <si>
    <t>HIV-K</t>
  </si>
  <si>
    <t>PHSKC 2013-2016</t>
  </si>
  <si>
    <t>PHSKC 2013-2017</t>
  </si>
  <si>
    <t>PHSKC 2013-2018</t>
  </si>
  <si>
    <t>HIV-V</t>
  </si>
  <si>
    <t>HIV-P</t>
  </si>
  <si>
    <t>(Same as HIV-V)</t>
  </si>
  <si>
    <t>P</t>
  </si>
  <si>
    <t>HIV parameters</t>
  </si>
  <si>
    <t>k_toPrep</t>
  </si>
  <si>
    <t>k_prepOut</t>
  </si>
  <si>
    <t>kTest_i</t>
  </si>
  <si>
    <t>kTreat_k</t>
  </si>
  <si>
    <t>k_treatOut</t>
  </si>
  <si>
    <t>kprep_u</t>
  </si>
  <si>
    <t>kprep_u_ps</t>
  </si>
  <si>
    <t>kTest_u</t>
  </si>
  <si>
    <t>kTest_u_ps</t>
  </si>
  <si>
    <t>rTreat_v</t>
  </si>
  <si>
    <t>GC-Urethral</t>
  </si>
  <si>
    <t>GC-Susceptible</t>
  </si>
  <si>
    <t>GC-Pharyngeal</t>
  </si>
  <si>
    <t>kprep_p</t>
  </si>
  <si>
    <t>kprep_p_ps</t>
  </si>
  <si>
    <t>kTest_p</t>
  </si>
  <si>
    <t>kTest_p_ps</t>
  </si>
  <si>
    <t>kTreat_p</t>
  </si>
  <si>
    <t>kTreat_p_ps</t>
  </si>
  <si>
    <t>GC-Rectal</t>
  </si>
  <si>
    <t>kprep_r</t>
  </si>
  <si>
    <t>kprep_r_ps</t>
  </si>
  <si>
    <t>kTest_r</t>
  </si>
  <si>
    <t>kTest_r_ps</t>
  </si>
  <si>
    <t>kTreat_r</t>
  </si>
  <si>
    <t>kTreat_r_ps</t>
  </si>
  <si>
    <t>General</t>
  </si>
  <si>
    <t>kTreat_i</t>
  </si>
  <si>
    <t>kTreat_u</t>
  </si>
  <si>
    <t>kTreat_u_ps</t>
  </si>
  <si>
    <t>Assume 90% present to care within 12 months of testing positive</t>
  </si>
  <si>
    <t>Dropout rate = 0</t>
  </si>
  <si>
    <t>routine testing every 6 months for HIV-positive</t>
  </si>
  <si>
    <t>Rate of diagnosis = PS rate</t>
  </si>
  <si>
    <t>No PS, no routine testing -&gt; diagnosis rate = 3 years</t>
  </si>
  <si>
    <t>90% Test -&gt; Treat: 12 months</t>
  </si>
  <si>
    <t>50% of infectious screen every 6 months</t>
  </si>
  <si>
    <t>Natural Clearance Rates</t>
  </si>
  <si>
    <t>R</t>
  </si>
  <si>
    <t>U</t>
  </si>
  <si>
    <t>Site proportions of those diagnosed with infection</t>
  </si>
  <si>
    <t>Estimated proportion of GC-Infected that are screened and diagnosed</t>
  </si>
  <si>
    <t>Test to treat rate</t>
  </si>
  <si>
    <t>Proportion of diagnosed that are diagnosed by routine exam</t>
  </si>
  <si>
    <t>Notes</t>
  </si>
  <si>
    <t>prop_trt_r</t>
  </si>
  <si>
    <t>prop_trt_u</t>
  </si>
  <si>
    <t>prop_trt_p</t>
  </si>
  <si>
    <t>Calculated in model script</t>
  </si>
  <si>
    <t>Proportion of diagnosed that are diagnosed due to symptoms</t>
  </si>
  <si>
    <t>prop_syptms_r</t>
  </si>
  <si>
    <t>prop_syptms_u</t>
  </si>
  <si>
    <t>prop_syptms_p</t>
  </si>
  <si>
    <t>Proportion of diagnosed that are diagnosed by partner services</t>
  </si>
  <si>
    <t>prop_PS_r</t>
  </si>
  <si>
    <t>prop_PS_u</t>
  </si>
  <si>
    <t>prop_PS_p</t>
  </si>
  <si>
    <t>From test to treat rate</t>
  </si>
  <si>
    <t>proportion of rectal diagnosed due to symptoms</t>
  </si>
  <si>
    <t>proportion of urethral diagnosed due to symptoms</t>
  </si>
  <si>
    <t>proportion of pharyngeal diagnosed due to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</si>
</sst>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4" fillId="0" borderId="0" xfId="0" applyFont="1"/>
    <xf numFmtId="9" fontId="0" fillId="0" borderId="0" xfId="0" applyNumberFormat="1"/>
    <xf numFmtId="9" fontId="4" fillId="0" borderId="0" xfId="0" applyNumberFormat="1" applyFont="1"/>
    <xf numFmtId="9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" fontId="4" fillId="0" borderId="0" xfId="0" applyNumberFormat="1" applyFont="1"/>
    <xf numFmtId="1" fontId="0" fillId="0" borderId="0" xfId="0" applyNumberFormat="1"/>
    <xf numFmtId="9" fontId="0" fillId="2" borderId="0" xfId="1" applyNumberFormat="1" applyFon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2" borderId="0" xfId="0" applyNumberFormat="1" applyFill="1"/>
    <xf numFmtId="9" fontId="0" fillId="7" borderId="0" xfId="0" applyNumberFormat="1" applyFill="1"/>
    <xf numFmtId="9" fontId="0" fillId="10" borderId="0" xfId="0" applyNumberFormat="1" applyFill="1"/>
    <xf numFmtId="9" fontId="0" fillId="12" borderId="0" xfId="0" applyNumberFormat="1" applyFill="1"/>
    <xf numFmtId="9" fontId="0" fillId="13" borderId="0" xfId="0" applyNumberFormat="1" applyFill="1"/>
    <xf numFmtId="9" fontId="0" fillId="7" borderId="0" xfId="1" applyFont="1" applyFill="1"/>
    <xf numFmtId="9" fontId="0" fillId="2" borderId="0" xfId="1" applyFont="1" applyFill="1"/>
    <xf numFmtId="9" fontId="0" fillId="5" borderId="0" xfId="1" applyFont="1" applyFill="1"/>
    <xf numFmtId="9" fontId="0" fillId="14" borderId="0" xfId="1" applyFont="1" applyFill="1"/>
    <xf numFmtId="9" fontId="0" fillId="15" borderId="0" xfId="1" applyFont="1" applyFill="1"/>
    <xf numFmtId="9" fontId="4" fillId="15" borderId="0" xfId="0" applyNumberFormat="1" applyFont="1" applyFill="1"/>
    <xf numFmtId="9" fontId="4" fillId="11" borderId="0" xfId="0" applyNumberFormat="1" applyFont="1" applyFill="1"/>
    <xf numFmtId="9" fontId="4" fillId="12" borderId="0" xfId="0" applyNumberFormat="1" applyFont="1" applyFill="1"/>
    <xf numFmtId="9" fontId="4" fillId="13" borderId="0" xfId="1" applyFont="1" applyFill="1"/>
    <xf numFmtId="9" fontId="4" fillId="11" borderId="0" xfId="1" applyFont="1" applyFill="1"/>
    <xf numFmtId="9" fontId="4" fillId="10" borderId="0" xfId="1" applyFont="1" applyFill="1"/>
    <xf numFmtId="9" fontId="4" fillId="5" borderId="0" xfId="1" applyFont="1" applyFill="1"/>
    <xf numFmtId="9" fontId="4" fillId="14" borderId="0" xfId="1" applyFont="1" applyFill="1"/>
    <xf numFmtId="9" fontId="4" fillId="18" borderId="0" xfId="1" applyFont="1" applyFill="1"/>
    <xf numFmtId="9" fontId="4" fillId="7" borderId="0" xfId="1" applyFont="1" applyFill="1"/>
    <xf numFmtId="9" fontId="4" fillId="8" borderId="0" xfId="1" applyFont="1" applyFill="1"/>
    <xf numFmtId="9" fontId="0" fillId="8" borderId="0" xfId="1" applyFont="1" applyFill="1"/>
    <xf numFmtId="9" fontId="4" fillId="2" borderId="0" xfId="1" applyFont="1" applyFill="1"/>
    <xf numFmtId="9" fontId="4" fillId="16" borderId="0" xfId="1" applyFont="1" applyFill="1"/>
    <xf numFmtId="9" fontId="0" fillId="9" borderId="0" xfId="1" applyFont="1" applyFill="1"/>
    <xf numFmtId="9" fontId="5" fillId="2" borderId="0" xfId="1" applyFont="1" applyFill="1"/>
    <xf numFmtId="9" fontId="0" fillId="17" borderId="0" xfId="1" applyFont="1" applyFill="1"/>
    <xf numFmtId="0" fontId="8" fillId="0" borderId="0" xfId="0" applyFont="1"/>
    <xf numFmtId="0" fontId="9" fillId="0" borderId="0" xfId="0" applyFont="1"/>
    <xf numFmtId="9" fontId="10" fillId="0" borderId="0" xfId="0" applyNumberFormat="1" applyFont="1" applyFill="1" applyBorder="1" applyAlignment="1" applyProtection="1"/>
    <xf numFmtId="164" fontId="0" fillId="4" borderId="0" xfId="0" applyNumberFormat="1" applyFill="1"/>
  </cellXfs>
  <cellStyles count="1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  <cellStyle name="Percent 2" xfId="1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0" sqref="B20"/>
    </sheetView>
  </sheetViews>
  <sheetFormatPr defaultColWidth="10.58203125" defaultRowHeight="15.5" x14ac:dyDescent="0.35"/>
  <cols>
    <col min="1" max="1" width="7" bestFit="1" customWidth="1"/>
    <col min="2" max="2" width="22.08203125" customWidth="1"/>
    <col min="3" max="3" width="65.6640625" bestFit="1" customWidth="1"/>
  </cols>
  <sheetData>
    <row r="1" spans="1:4" x14ac:dyDescent="0.35">
      <c r="A1" t="s">
        <v>0</v>
      </c>
      <c r="B1" t="s">
        <v>1</v>
      </c>
      <c r="C1" t="s">
        <v>9</v>
      </c>
      <c r="D1" t="s">
        <v>8</v>
      </c>
    </row>
    <row r="2" spans="1:4" x14ac:dyDescent="0.35">
      <c r="A2" t="s">
        <v>2</v>
      </c>
      <c r="C2" t="s">
        <v>3</v>
      </c>
    </row>
    <row r="3" spans="1:4" x14ac:dyDescent="0.35">
      <c r="A3" t="s">
        <v>4</v>
      </c>
      <c r="C3" t="s">
        <v>5</v>
      </c>
    </row>
    <row r="4" spans="1:4" x14ac:dyDescent="0.35">
      <c r="A4" t="s">
        <v>7</v>
      </c>
      <c r="B4" s="1"/>
      <c r="C4" t="s">
        <v>12</v>
      </c>
      <c r="D4" t="s">
        <v>10</v>
      </c>
    </row>
    <row r="5" spans="1:4" x14ac:dyDescent="0.35">
      <c r="A5" t="s">
        <v>6</v>
      </c>
      <c r="B5" s="1"/>
      <c r="C5" t="s">
        <v>13</v>
      </c>
      <c r="D5" t="s">
        <v>10</v>
      </c>
    </row>
    <row r="6" spans="1:4" x14ac:dyDescent="0.35">
      <c r="A6" t="s">
        <v>11</v>
      </c>
      <c r="B6" s="1"/>
      <c r="C6" t="s">
        <v>14</v>
      </c>
      <c r="D6" t="s">
        <v>10</v>
      </c>
    </row>
    <row r="7" spans="1:4" x14ac:dyDescent="0.35">
      <c r="A7" t="s">
        <v>15</v>
      </c>
      <c r="C7" t="s">
        <v>18</v>
      </c>
      <c r="D7" t="s">
        <v>10</v>
      </c>
    </row>
    <row r="8" spans="1:4" x14ac:dyDescent="0.35">
      <c r="A8" t="s">
        <v>16</v>
      </c>
      <c r="C8" t="s">
        <v>19</v>
      </c>
      <c r="D8" t="s">
        <v>10</v>
      </c>
    </row>
    <row r="9" spans="1:4" x14ac:dyDescent="0.35">
      <c r="A9" t="s">
        <v>17</v>
      </c>
      <c r="C9" t="s">
        <v>20</v>
      </c>
      <c r="D9" t="s">
        <v>10</v>
      </c>
    </row>
    <row r="10" spans="1:4" x14ac:dyDescent="0.35">
      <c r="A10" t="s">
        <v>23</v>
      </c>
      <c r="C10" t="s">
        <v>24</v>
      </c>
      <c r="D10" t="s">
        <v>10</v>
      </c>
    </row>
    <row r="11" spans="1:4" x14ac:dyDescent="0.35">
      <c r="A11" t="s">
        <v>22</v>
      </c>
      <c r="C11" t="s">
        <v>25</v>
      </c>
      <c r="D11" t="s">
        <v>10</v>
      </c>
    </row>
    <row r="12" spans="1:4" x14ac:dyDescent="0.35">
      <c r="A12" t="s">
        <v>21</v>
      </c>
      <c r="C12" t="s">
        <v>26</v>
      </c>
      <c r="D12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1" sqref="A11"/>
    </sheetView>
  </sheetViews>
  <sheetFormatPr defaultColWidth="10.58203125" defaultRowHeight="15.5" x14ac:dyDescent="0.35"/>
  <sheetData>
    <row r="1" spans="1:5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8" spans="1:5" x14ac:dyDescent="0.35">
      <c r="A8" t="s">
        <v>71</v>
      </c>
    </row>
    <row r="9" spans="1:5" x14ac:dyDescent="0.35">
      <c r="A9" t="s">
        <v>72</v>
      </c>
      <c r="B9" s="3">
        <v>0.19</v>
      </c>
    </row>
    <row r="10" spans="1:5" x14ac:dyDescent="0.35">
      <c r="A10" t="s">
        <v>73</v>
      </c>
      <c r="B10" s="3"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3"/>
  <sheetViews>
    <sheetView tabSelected="1" topLeftCell="A31" workbookViewId="0">
      <selection activeCell="C46" sqref="C46"/>
    </sheetView>
  </sheetViews>
  <sheetFormatPr defaultRowHeight="15.5" x14ac:dyDescent="0.35"/>
  <cols>
    <col min="1" max="1" width="20.33203125" bestFit="1" customWidth="1"/>
    <col min="11" max="11" width="20.5" customWidth="1"/>
  </cols>
  <sheetData>
    <row r="3" spans="1:7" x14ac:dyDescent="0.35">
      <c r="A3" s="44" t="s">
        <v>139</v>
      </c>
    </row>
    <row r="4" spans="1:7" x14ac:dyDescent="0.35">
      <c r="B4" t="s">
        <v>41</v>
      </c>
      <c r="C4" t="s">
        <v>42</v>
      </c>
      <c r="D4" t="s">
        <v>43</v>
      </c>
      <c r="E4" t="s">
        <v>44</v>
      </c>
    </row>
    <row r="5" spans="1:7" x14ac:dyDescent="0.35">
      <c r="A5" t="s">
        <v>136</v>
      </c>
      <c r="B5" s="45">
        <v>0.65</v>
      </c>
      <c r="C5" s="45">
        <v>0.65</v>
      </c>
      <c r="D5" s="45">
        <v>0.65</v>
      </c>
      <c r="E5" s="45">
        <v>0.65</v>
      </c>
    </row>
    <row r="6" spans="1:7" x14ac:dyDescent="0.35">
      <c r="A6" t="s">
        <v>137</v>
      </c>
      <c r="B6" s="45">
        <v>0.91</v>
      </c>
      <c r="C6" s="45">
        <v>0.91</v>
      </c>
      <c r="D6" s="45">
        <v>0.91</v>
      </c>
      <c r="E6" s="45">
        <v>0.91</v>
      </c>
    </row>
    <row r="7" spans="1:7" x14ac:dyDescent="0.35">
      <c r="A7" t="s">
        <v>96</v>
      </c>
      <c r="B7" s="45">
        <v>0.75</v>
      </c>
      <c r="C7" s="45">
        <v>0.75</v>
      </c>
      <c r="D7" s="45">
        <v>0.75</v>
      </c>
      <c r="E7" s="45">
        <v>0.75</v>
      </c>
    </row>
    <row r="9" spans="1:7" x14ac:dyDescent="0.35">
      <c r="A9" t="s">
        <v>141</v>
      </c>
    </row>
    <row r="10" spans="1:7" x14ac:dyDescent="0.35">
      <c r="B10" t="s">
        <v>41</v>
      </c>
      <c r="C10" t="s">
        <v>42</v>
      </c>
      <c r="D10" t="s">
        <v>43</v>
      </c>
      <c r="E10" t="s">
        <v>44</v>
      </c>
      <c r="G10" t="s">
        <v>142</v>
      </c>
    </row>
    <row r="11" spans="1:7" x14ac:dyDescent="0.35">
      <c r="A11" t="s">
        <v>143</v>
      </c>
      <c r="B11" s="3">
        <v>0.46</v>
      </c>
      <c r="C11" s="1">
        <v>0.38</v>
      </c>
      <c r="D11" s="5">
        <v>0.35</v>
      </c>
      <c r="E11" s="5">
        <v>0.43</v>
      </c>
      <c r="G11" t="s">
        <v>18</v>
      </c>
    </row>
    <row r="12" spans="1:7" x14ac:dyDescent="0.35">
      <c r="A12" t="s">
        <v>144</v>
      </c>
      <c r="B12" s="3">
        <v>7.0000000000000007E-2</v>
      </c>
      <c r="C12" s="3">
        <v>0.33</v>
      </c>
      <c r="D12" s="5">
        <v>0.03</v>
      </c>
      <c r="E12" s="5">
        <v>0.09</v>
      </c>
      <c r="G12" t="s">
        <v>19</v>
      </c>
    </row>
    <row r="13" spans="1:7" x14ac:dyDescent="0.35">
      <c r="A13" t="s">
        <v>145</v>
      </c>
      <c r="B13" s="3">
        <v>0.64</v>
      </c>
      <c r="C13" s="3">
        <v>0.67</v>
      </c>
      <c r="D13" s="5">
        <v>0.6</v>
      </c>
      <c r="E13" s="5">
        <v>0.6</v>
      </c>
      <c r="G13" t="s">
        <v>20</v>
      </c>
    </row>
    <row r="15" spans="1:7" x14ac:dyDescent="0.35">
      <c r="A15" t="s">
        <v>147</v>
      </c>
    </row>
    <row r="16" spans="1:7" x14ac:dyDescent="0.35">
      <c r="B16" t="s">
        <v>41</v>
      </c>
      <c r="C16" t="s">
        <v>42</v>
      </c>
      <c r="D16" t="s">
        <v>43</v>
      </c>
      <c r="E16" t="s">
        <v>44</v>
      </c>
    </row>
    <row r="17" spans="1:8" x14ac:dyDescent="0.35">
      <c r="A17" t="s">
        <v>148</v>
      </c>
      <c r="B17" s="3">
        <v>0.31</v>
      </c>
      <c r="C17" s="1">
        <v>0.38</v>
      </c>
      <c r="D17" s="1">
        <v>0.39</v>
      </c>
      <c r="E17" s="1">
        <v>0.32</v>
      </c>
      <c r="G17" t="s">
        <v>156</v>
      </c>
    </row>
    <row r="18" spans="1:8" x14ac:dyDescent="0.35">
      <c r="A18" t="s">
        <v>149</v>
      </c>
      <c r="B18" s="3">
        <v>0.88</v>
      </c>
      <c r="C18" s="1">
        <v>0.67</v>
      </c>
      <c r="D18" s="1">
        <v>0.88</v>
      </c>
      <c r="E18" s="1">
        <v>0.82</v>
      </c>
      <c r="G18" t="s">
        <v>157</v>
      </c>
    </row>
    <row r="19" spans="1:8" x14ac:dyDescent="0.35">
      <c r="A19" t="s">
        <v>150</v>
      </c>
      <c r="B19" s="3">
        <v>0.16</v>
      </c>
      <c r="C19" s="1">
        <v>0.33</v>
      </c>
      <c r="D19" s="1">
        <v>0.33</v>
      </c>
      <c r="E19" s="1">
        <v>0.19</v>
      </c>
      <c r="G19" t="s">
        <v>158</v>
      </c>
    </row>
    <row r="21" spans="1:8" x14ac:dyDescent="0.35">
      <c r="A21" t="s">
        <v>151</v>
      </c>
    </row>
    <row r="22" spans="1:8" x14ac:dyDescent="0.35">
      <c r="B22" t="s">
        <v>41</v>
      </c>
      <c r="C22" t="s">
        <v>42</v>
      </c>
      <c r="D22" t="s">
        <v>43</v>
      </c>
      <c r="E22" t="s">
        <v>44</v>
      </c>
    </row>
    <row r="23" spans="1:8" x14ac:dyDescent="0.35">
      <c r="A23" t="s">
        <v>152</v>
      </c>
      <c r="B23" s="3">
        <v>0.22</v>
      </c>
      <c r="C23" s="1">
        <v>0.23</v>
      </c>
      <c r="D23" s="5">
        <v>0.26</v>
      </c>
      <c r="E23" s="5">
        <v>0.25</v>
      </c>
      <c r="G23" t="s">
        <v>24</v>
      </c>
    </row>
    <row r="24" spans="1:8" x14ac:dyDescent="0.35">
      <c r="A24" t="s">
        <v>153</v>
      </c>
      <c r="B24" s="3">
        <v>0.05</v>
      </c>
      <c r="C24" s="3">
        <v>0</v>
      </c>
      <c r="D24" s="5">
        <v>0.09</v>
      </c>
      <c r="E24" s="5">
        <v>0.09</v>
      </c>
      <c r="G24" t="s">
        <v>25</v>
      </c>
    </row>
    <row r="25" spans="1:8" x14ac:dyDescent="0.35">
      <c r="A25" t="s">
        <v>154</v>
      </c>
      <c r="B25" s="3">
        <v>0.2</v>
      </c>
      <c r="C25" s="1">
        <v>0</v>
      </c>
      <c r="D25" s="5">
        <v>7.0000000000000007E-2</v>
      </c>
      <c r="E25" s="5">
        <v>0.19</v>
      </c>
      <c r="G25" t="s">
        <v>26</v>
      </c>
    </row>
    <row r="28" spans="1:8" x14ac:dyDescent="0.35">
      <c r="A28" t="s">
        <v>58</v>
      </c>
      <c r="B28">
        <v>0.9</v>
      </c>
      <c r="C28">
        <v>0.9</v>
      </c>
      <c r="D28">
        <v>0.9</v>
      </c>
      <c r="E28">
        <v>0.9</v>
      </c>
      <c r="F28">
        <v>0.9</v>
      </c>
      <c r="H28" t="s">
        <v>140</v>
      </c>
    </row>
    <row r="29" spans="1:8" x14ac:dyDescent="0.35">
      <c r="A29" t="s">
        <v>59</v>
      </c>
      <c r="B29">
        <v>0.9</v>
      </c>
      <c r="C29">
        <v>0.9</v>
      </c>
      <c r="D29">
        <v>0.9</v>
      </c>
      <c r="E29">
        <v>0.9</v>
      </c>
      <c r="F29">
        <v>0.9</v>
      </c>
    </row>
    <row r="30" spans="1:8" x14ac:dyDescent="0.35">
      <c r="A30" t="s">
        <v>57</v>
      </c>
      <c r="B30">
        <v>0.9</v>
      </c>
      <c r="C30">
        <v>0.9</v>
      </c>
      <c r="D30">
        <v>0.9</v>
      </c>
      <c r="E30">
        <v>0.9</v>
      </c>
      <c r="F30">
        <v>0.9</v>
      </c>
    </row>
    <row r="32" spans="1:8" x14ac:dyDescent="0.35">
      <c r="A32" t="s">
        <v>135</v>
      </c>
    </row>
    <row r="33" spans="1:9" x14ac:dyDescent="0.35">
      <c r="A33" t="s">
        <v>67</v>
      </c>
      <c r="B33">
        <f t="shared" ref="B33:F35" si="0">1/(185/365)</f>
        <v>1.9729729729729728</v>
      </c>
      <c r="C33">
        <f t="shared" si="0"/>
        <v>1.9729729729729728</v>
      </c>
      <c r="D33">
        <f t="shared" si="0"/>
        <v>1.9729729729729728</v>
      </c>
      <c r="E33">
        <f t="shared" si="0"/>
        <v>1.9729729729729728</v>
      </c>
      <c r="F33">
        <f t="shared" si="0"/>
        <v>1.9729729729729728</v>
      </c>
      <c r="G33" s="3"/>
    </row>
    <row r="34" spans="1:9" x14ac:dyDescent="0.35">
      <c r="A34" t="s">
        <v>68</v>
      </c>
      <c r="B34">
        <f t="shared" si="0"/>
        <v>1.9729729729729728</v>
      </c>
      <c r="C34">
        <f t="shared" si="0"/>
        <v>1.9729729729729728</v>
      </c>
      <c r="D34">
        <f t="shared" si="0"/>
        <v>1.9729729729729728</v>
      </c>
      <c r="E34">
        <f t="shared" si="0"/>
        <v>1.9729729729729728</v>
      </c>
      <c r="F34">
        <f t="shared" si="0"/>
        <v>1.9729729729729728</v>
      </c>
    </row>
    <row r="35" spans="1:9" x14ac:dyDescent="0.35">
      <c r="A35" t="s">
        <v>66</v>
      </c>
      <c r="B35">
        <f t="shared" si="0"/>
        <v>1.9729729729729728</v>
      </c>
      <c r="C35">
        <f t="shared" si="0"/>
        <v>1.9729729729729728</v>
      </c>
      <c r="D35">
        <f t="shared" si="0"/>
        <v>1.9729729729729728</v>
      </c>
      <c r="E35">
        <f t="shared" si="0"/>
        <v>1.9729729729729728</v>
      </c>
      <c r="F35">
        <f t="shared" si="0"/>
        <v>1.9729729729729728</v>
      </c>
    </row>
    <row r="37" spans="1:9" x14ac:dyDescent="0.35">
      <c r="A37" t="s">
        <v>52</v>
      </c>
      <c r="B37" s="46">
        <f>1%</f>
        <v>0.01</v>
      </c>
    </row>
    <row r="38" spans="1:9" x14ac:dyDescent="0.35">
      <c r="A38" t="s">
        <v>53</v>
      </c>
      <c r="B38" s="46">
        <v>0.01</v>
      </c>
      <c r="C38" s="3"/>
      <c r="D38" s="3"/>
      <c r="E38" s="3"/>
      <c r="F38" s="3"/>
      <c r="G38" s="3"/>
      <c r="H38" s="3"/>
      <c r="I38" s="3"/>
    </row>
    <row r="39" spans="1:9" x14ac:dyDescent="0.35">
      <c r="B39" s="3"/>
      <c r="C39" s="3"/>
      <c r="D39" s="3"/>
      <c r="E39" s="3"/>
      <c r="F39" s="3"/>
    </row>
    <row r="40" spans="1:9" x14ac:dyDescent="0.35">
      <c r="B40" s="3"/>
      <c r="C40" s="3"/>
      <c r="D40" s="3"/>
      <c r="E40" s="3"/>
      <c r="F40" s="3"/>
    </row>
    <row r="51" spans="1:11" x14ac:dyDescent="0.35">
      <c r="A51" t="s">
        <v>74</v>
      </c>
    </row>
    <row r="52" spans="1:11" x14ac:dyDescent="0.35">
      <c r="B52" t="s">
        <v>69</v>
      </c>
      <c r="C52">
        <f>0.82*10^-2</f>
        <v>8.199999999999999E-3</v>
      </c>
      <c r="D52" t="s">
        <v>70</v>
      </c>
    </row>
    <row r="53" spans="1:11" x14ac:dyDescent="0.35">
      <c r="A53" t="s">
        <v>80</v>
      </c>
      <c r="B53" t="s">
        <v>75</v>
      </c>
      <c r="C53">
        <v>0.84</v>
      </c>
      <c r="D53" t="s">
        <v>76</v>
      </c>
    </row>
    <row r="54" spans="1:11" x14ac:dyDescent="0.35">
      <c r="A54" t="s">
        <v>80</v>
      </c>
      <c r="B54" t="s">
        <v>77</v>
      </c>
      <c r="C54">
        <v>0.24299999999999999</v>
      </c>
      <c r="D54" t="s">
        <v>76</v>
      </c>
    </row>
    <row r="55" spans="1:11" x14ac:dyDescent="0.35">
      <c r="A55" t="s">
        <v>80</v>
      </c>
      <c r="B55" t="s">
        <v>78</v>
      </c>
      <c r="C55">
        <v>0.62</v>
      </c>
      <c r="D55" t="s">
        <v>79</v>
      </c>
    </row>
    <row r="57" spans="1:11" x14ac:dyDescent="0.35">
      <c r="K57" t="s">
        <v>134</v>
      </c>
    </row>
    <row r="58" spans="1:11" x14ac:dyDescent="0.35">
      <c r="A58" s="43" t="s">
        <v>97</v>
      </c>
      <c r="K58" t="s">
        <v>131</v>
      </c>
    </row>
    <row r="59" spans="1:11" x14ac:dyDescent="0.35">
      <c r="K59" t="s">
        <v>130</v>
      </c>
    </row>
    <row r="60" spans="1:11" x14ac:dyDescent="0.35">
      <c r="A60" s="44" t="s">
        <v>124</v>
      </c>
      <c r="K60" t="s">
        <v>128</v>
      </c>
    </row>
    <row r="61" spans="1:11" x14ac:dyDescent="0.35">
      <c r="A61" t="s">
        <v>107</v>
      </c>
      <c r="B61">
        <v>0.1</v>
      </c>
      <c r="K61" t="s">
        <v>129</v>
      </c>
    </row>
    <row r="62" spans="1:11" x14ac:dyDescent="0.35">
      <c r="K62" t="s">
        <v>132</v>
      </c>
    </row>
    <row r="63" spans="1:11" x14ac:dyDescent="0.35">
      <c r="A63" s="44" t="s">
        <v>109</v>
      </c>
      <c r="B63" t="s">
        <v>41</v>
      </c>
      <c r="C63" t="s">
        <v>42</v>
      </c>
      <c r="D63" t="s">
        <v>43</v>
      </c>
      <c r="E63" t="s">
        <v>44</v>
      </c>
      <c r="K63" t="s">
        <v>133</v>
      </c>
    </row>
    <row r="64" spans="1:11" x14ac:dyDescent="0.35">
      <c r="A64" t="s">
        <v>98</v>
      </c>
      <c r="B64">
        <v>0</v>
      </c>
      <c r="C64">
        <v>0</v>
      </c>
      <c r="D64">
        <v>0</v>
      </c>
      <c r="E64">
        <v>0</v>
      </c>
    </row>
    <row r="65" spans="1:7" x14ac:dyDescent="0.35">
      <c r="A65" t="s">
        <v>99</v>
      </c>
      <c r="B65">
        <v>0</v>
      </c>
      <c r="C65">
        <v>0</v>
      </c>
      <c r="D65">
        <v>0</v>
      </c>
      <c r="E65">
        <v>0</v>
      </c>
    </row>
    <row r="66" spans="1:7" x14ac:dyDescent="0.35">
      <c r="A66" t="s">
        <v>100</v>
      </c>
      <c r="B66" s="3" t="s">
        <v>146</v>
      </c>
      <c r="C66" s="3" t="s">
        <v>146</v>
      </c>
      <c r="D66" s="3" t="s">
        <v>146</v>
      </c>
      <c r="E66" s="3" t="s">
        <v>146</v>
      </c>
    </row>
    <row r="67" spans="1:7" x14ac:dyDescent="0.35">
      <c r="A67" t="s">
        <v>125</v>
      </c>
      <c r="B67" s="3" t="s">
        <v>146</v>
      </c>
      <c r="C67" s="3" t="s">
        <v>146</v>
      </c>
      <c r="D67" s="3" t="s">
        <v>146</v>
      </c>
      <c r="E67" s="3" t="s">
        <v>146</v>
      </c>
    </row>
    <row r="68" spans="1:7" x14ac:dyDescent="0.35">
      <c r="A68" t="s">
        <v>101</v>
      </c>
      <c r="B68">
        <v>0.9</v>
      </c>
      <c r="C68">
        <v>0.9</v>
      </c>
      <c r="D68">
        <v>0.9</v>
      </c>
      <c r="E68">
        <v>0.9</v>
      </c>
      <c r="G68" t="s">
        <v>155</v>
      </c>
    </row>
    <row r="69" spans="1:7" x14ac:dyDescent="0.35">
      <c r="A69" t="s">
        <v>102</v>
      </c>
      <c r="B69">
        <v>0.9</v>
      </c>
      <c r="C69">
        <v>0.9</v>
      </c>
      <c r="D69">
        <v>0.9</v>
      </c>
      <c r="E69">
        <v>0.9</v>
      </c>
      <c r="G69" t="s">
        <v>155</v>
      </c>
    </row>
    <row r="71" spans="1:7" x14ac:dyDescent="0.35">
      <c r="A71" s="44" t="s">
        <v>108</v>
      </c>
      <c r="B71" t="s">
        <v>41</v>
      </c>
      <c r="C71" t="s">
        <v>42</v>
      </c>
      <c r="D71" t="s">
        <v>43</v>
      </c>
      <c r="E71" t="s">
        <v>44</v>
      </c>
    </row>
    <row r="72" spans="1:7" x14ac:dyDescent="0.35">
      <c r="A72" t="s">
        <v>103</v>
      </c>
      <c r="B72">
        <v>0</v>
      </c>
      <c r="C72">
        <v>0</v>
      </c>
      <c r="D72">
        <v>0</v>
      </c>
      <c r="E72">
        <v>0</v>
      </c>
    </row>
    <row r="73" spans="1:7" x14ac:dyDescent="0.35">
      <c r="A73" t="s">
        <v>104</v>
      </c>
      <c r="B73">
        <v>0</v>
      </c>
      <c r="C73">
        <v>0</v>
      </c>
      <c r="D73">
        <v>0</v>
      </c>
      <c r="E73">
        <v>0</v>
      </c>
    </row>
    <row r="74" spans="1:7" x14ac:dyDescent="0.35">
      <c r="A74" t="s">
        <v>105</v>
      </c>
      <c r="B74" s="3" t="s">
        <v>146</v>
      </c>
      <c r="C74" s="3" t="s">
        <v>146</v>
      </c>
      <c r="D74" s="3" t="s">
        <v>146</v>
      </c>
      <c r="E74" s="3" t="s">
        <v>146</v>
      </c>
    </row>
    <row r="75" spans="1:7" x14ac:dyDescent="0.35">
      <c r="A75" t="s">
        <v>106</v>
      </c>
      <c r="B75" s="3" t="s">
        <v>146</v>
      </c>
      <c r="C75" s="3" t="s">
        <v>146</v>
      </c>
      <c r="D75" s="3" t="s">
        <v>146</v>
      </c>
      <c r="E75" s="3" t="s">
        <v>146</v>
      </c>
    </row>
    <row r="76" spans="1:7" x14ac:dyDescent="0.35">
      <c r="A76" t="s">
        <v>126</v>
      </c>
      <c r="B76">
        <v>0.9</v>
      </c>
      <c r="C76">
        <v>0.9</v>
      </c>
      <c r="D76">
        <v>0.9</v>
      </c>
      <c r="E76">
        <v>0.9</v>
      </c>
      <c r="G76" t="s">
        <v>155</v>
      </c>
    </row>
    <row r="77" spans="1:7" x14ac:dyDescent="0.35">
      <c r="A77" t="s">
        <v>127</v>
      </c>
      <c r="B77">
        <v>0.9</v>
      </c>
      <c r="C77">
        <v>0.9</v>
      </c>
      <c r="D77">
        <v>0.9</v>
      </c>
      <c r="E77">
        <v>0.9</v>
      </c>
      <c r="G77" t="s">
        <v>155</v>
      </c>
    </row>
    <row r="79" spans="1:7" x14ac:dyDescent="0.35">
      <c r="A79" s="44" t="s">
        <v>110</v>
      </c>
      <c r="B79" t="s">
        <v>41</v>
      </c>
      <c r="C79" t="s">
        <v>42</v>
      </c>
      <c r="D79" t="s">
        <v>43</v>
      </c>
      <c r="E79" t="s">
        <v>44</v>
      </c>
    </row>
    <row r="80" spans="1:7" x14ac:dyDescent="0.35">
      <c r="A80" t="s">
        <v>111</v>
      </c>
      <c r="B80">
        <v>0</v>
      </c>
      <c r="C80">
        <v>0</v>
      </c>
      <c r="D80">
        <v>0</v>
      </c>
      <c r="E80">
        <v>0</v>
      </c>
    </row>
    <row r="81" spans="1:7" x14ac:dyDescent="0.35">
      <c r="A81" t="s">
        <v>112</v>
      </c>
      <c r="B81">
        <v>0</v>
      </c>
      <c r="C81">
        <v>0</v>
      </c>
      <c r="D81">
        <v>0</v>
      </c>
      <c r="E81">
        <v>0</v>
      </c>
    </row>
    <row r="82" spans="1:7" x14ac:dyDescent="0.35">
      <c r="A82" t="s">
        <v>113</v>
      </c>
      <c r="B82" s="3" t="s">
        <v>146</v>
      </c>
      <c r="C82" s="3" t="s">
        <v>146</v>
      </c>
      <c r="D82" s="3" t="s">
        <v>146</v>
      </c>
      <c r="E82" s="3" t="s">
        <v>146</v>
      </c>
    </row>
    <row r="83" spans="1:7" x14ac:dyDescent="0.35">
      <c r="A83" t="s">
        <v>114</v>
      </c>
      <c r="B83" s="3" t="s">
        <v>146</v>
      </c>
      <c r="C83" s="3" t="s">
        <v>146</v>
      </c>
      <c r="D83" s="3" t="s">
        <v>146</v>
      </c>
      <c r="E83" s="3" t="s">
        <v>146</v>
      </c>
    </row>
    <row r="84" spans="1:7" x14ac:dyDescent="0.35">
      <c r="A84" t="s">
        <v>115</v>
      </c>
      <c r="B84">
        <v>0.9</v>
      </c>
      <c r="C84">
        <v>0.9</v>
      </c>
      <c r="D84">
        <v>0.9</v>
      </c>
      <c r="E84">
        <v>0.9</v>
      </c>
      <c r="G84" t="s">
        <v>155</v>
      </c>
    </row>
    <row r="85" spans="1:7" x14ac:dyDescent="0.35">
      <c r="A85" t="s">
        <v>116</v>
      </c>
      <c r="B85">
        <v>0.9</v>
      </c>
      <c r="C85">
        <v>0.9</v>
      </c>
      <c r="D85">
        <v>0.9</v>
      </c>
      <c r="E85">
        <v>0.9</v>
      </c>
      <c r="G85" t="s">
        <v>155</v>
      </c>
    </row>
    <row r="87" spans="1:7" x14ac:dyDescent="0.35">
      <c r="A87" s="44" t="s">
        <v>117</v>
      </c>
      <c r="B87" t="s">
        <v>41</v>
      </c>
      <c r="C87" t="s">
        <v>42</v>
      </c>
      <c r="D87" t="s">
        <v>43</v>
      </c>
      <c r="E87" t="s">
        <v>44</v>
      </c>
    </row>
    <row r="88" spans="1:7" x14ac:dyDescent="0.35">
      <c r="A88" t="s">
        <v>118</v>
      </c>
      <c r="B88">
        <v>0</v>
      </c>
      <c r="C88">
        <v>0</v>
      </c>
      <c r="D88">
        <v>0</v>
      </c>
      <c r="E88">
        <v>0</v>
      </c>
    </row>
    <row r="89" spans="1:7" x14ac:dyDescent="0.35">
      <c r="A89" t="s">
        <v>119</v>
      </c>
      <c r="B89">
        <v>0</v>
      </c>
      <c r="C89">
        <v>0</v>
      </c>
      <c r="D89">
        <v>0</v>
      </c>
      <c r="E89">
        <v>0</v>
      </c>
    </row>
    <row r="90" spans="1:7" x14ac:dyDescent="0.35">
      <c r="A90" t="s">
        <v>120</v>
      </c>
      <c r="B90" s="3" t="s">
        <v>146</v>
      </c>
      <c r="C90" s="3" t="s">
        <v>146</v>
      </c>
      <c r="D90" s="3" t="s">
        <v>146</v>
      </c>
      <c r="E90" s="3" t="s">
        <v>146</v>
      </c>
    </row>
    <row r="91" spans="1:7" x14ac:dyDescent="0.35">
      <c r="A91" t="s">
        <v>121</v>
      </c>
      <c r="B91" s="3" t="s">
        <v>146</v>
      </c>
      <c r="C91" s="3" t="s">
        <v>146</v>
      </c>
      <c r="D91" s="3" t="s">
        <v>146</v>
      </c>
      <c r="E91" s="3" t="s">
        <v>146</v>
      </c>
    </row>
    <row r="92" spans="1:7" x14ac:dyDescent="0.35">
      <c r="A92" t="s">
        <v>122</v>
      </c>
      <c r="B92">
        <v>0.9</v>
      </c>
      <c r="C92">
        <v>0.9</v>
      </c>
      <c r="D92">
        <v>0.9</v>
      </c>
      <c r="E92">
        <v>0.9</v>
      </c>
      <c r="G92" t="s">
        <v>155</v>
      </c>
    </row>
    <row r="93" spans="1:7" x14ac:dyDescent="0.35">
      <c r="A93" t="s">
        <v>123</v>
      </c>
      <c r="B93">
        <v>0.9</v>
      </c>
      <c r="C93">
        <v>0.9</v>
      </c>
      <c r="D93">
        <v>0.9</v>
      </c>
      <c r="E93">
        <v>0.9</v>
      </c>
      <c r="G93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.5" x14ac:dyDescent="0.35"/>
  <sheetData>
    <row r="1" spans="1:5" x14ac:dyDescent="0.35">
      <c r="A1" t="s">
        <v>138</v>
      </c>
    </row>
    <row r="2" spans="1:5" x14ac:dyDescent="0.35">
      <c r="B2" s="44" t="s">
        <v>41</v>
      </c>
      <c r="C2" s="44" t="s">
        <v>42</v>
      </c>
      <c r="D2" s="44" t="s">
        <v>43</v>
      </c>
      <c r="E2" s="44" t="s">
        <v>44</v>
      </c>
    </row>
    <row r="3" spans="1:5" x14ac:dyDescent="0.35">
      <c r="A3" s="44" t="s">
        <v>136</v>
      </c>
      <c r="B3" s="45">
        <v>0.37</v>
      </c>
      <c r="C3" s="45">
        <v>0.74</v>
      </c>
      <c r="D3" s="45">
        <v>0.53</v>
      </c>
      <c r="E3" s="45">
        <v>0.56000000000000005</v>
      </c>
    </row>
    <row r="4" spans="1:5" x14ac:dyDescent="0.35">
      <c r="A4" s="44" t="s">
        <v>137</v>
      </c>
      <c r="B4" s="45">
        <v>0.31</v>
      </c>
      <c r="C4" s="45">
        <v>0.17</v>
      </c>
      <c r="D4" s="45">
        <v>0.33</v>
      </c>
      <c r="E4" s="45">
        <v>0.21</v>
      </c>
    </row>
    <row r="5" spans="1:5" x14ac:dyDescent="0.35">
      <c r="A5" s="44" t="s">
        <v>96</v>
      </c>
      <c r="B5" s="45">
        <v>0.32</v>
      </c>
      <c r="C5" s="45">
        <v>0.09</v>
      </c>
      <c r="D5" s="45">
        <v>0.14000000000000001</v>
      </c>
      <c r="E5" s="45">
        <v>0.23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31" sqref="F31"/>
    </sheetView>
  </sheetViews>
  <sheetFormatPr defaultRowHeight="15.5" x14ac:dyDescent="0.35"/>
  <sheetData>
    <row r="1" spans="1:3" x14ac:dyDescent="0.35">
      <c r="A1" s="43" t="s">
        <v>81</v>
      </c>
    </row>
    <row r="2" spans="1:3" x14ac:dyDescent="0.35">
      <c r="A2" t="s">
        <v>82</v>
      </c>
      <c r="B2" t="s">
        <v>83</v>
      </c>
    </row>
    <row r="3" spans="1:3" x14ac:dyDescent="0.35">
      <c r="A3">
        <v>13</v>
      </c>
      <c r="B3">
        <v>4</v>
      </c>
    </row>
    <row r="4" spans="1:3" x14ac:dyDescent="0.35">
      <c r="A4">
        <v>8</v>
      </c>
      <c r="B4">
        <v>3</v>
      </c>
    </row>
    <row r="5" spans="1:3" x14ac:dyDescent="0.35">
      <c r="A5">
        <v>1</v>
      </c>
      <c r="B5">
        <v>1</v>
      </c>
    </row>
    <row r="7" spans="1:3" x14ac:dyDescent="0.35">
      <c r="A7" t="s">
        <v>84</v>
      </c>
      <c r="B7" s="3">
        <v>0.65</v>
      </c>
      <c r="C7" t="s">
        <v>85</v>
      </c>
    </row>
    <row r="8" spans="1:3" x14ac:dyDescent="0.35">
      <c r="A8" t="s">
        <v>86</v>
      </c>
      <c r="B8" s="3">
        <v>0.56000000000000005</v>
      </c>
      <c r="C8" t="s">
        <v>85</v>
      </c>
    </row>
    <row r="9" spans="1:3" x14ac:dyDescent="0.35">
      <c r="A9" t="s">
        <v>87</v>
      </c>
      <c r="B9" s="3">
        <v>0.38</v>
      </c>
      <c r="C9" t="s">
        <v>85</v>
      </c>
    </row>
    <row r="11" spans="1:3" x14ac:dyDescent="0.35">
      <c r="A11" s="43" t="s">
        <v>88</v>
      </c>
    </row>
    <row r="12" spans="1:3" x14ac:dyDescent="0.35">
      <c r="A12" t="s">
        <v>82</v>
      </c>
      <c r="B12" t="s">
        <v>83</v>
      </c>
    </row>
    <row r="13" spans="1:3" x14ac:dyDescent="0.35">
      <c r="A13">
        <v>8</v>
      </c>
      <c r="B13">
        <v>4</v>
      </c>
    </row>
    <row r="14" spans="1:3" x14ac:dyDescent="0.35">
      <c r="A14">
        <v>5</v>
      </c>
      <c r="B14">
        <v>1</v>
      </c>
    </row>
    <row r="15" spans="1:3" x14ac:dyDescent="0.35">
      <c r="A15">
        <v>1</v>
      </c>
      <c r="B15">
        <v>1</v>
      </c>
    </row>
    <row r="17" spans="1:4" x14ac:dyDescent="0.35">
      <c r="A17" t="s">
        <v>84</v>
      </c>
      <c r="B17" s="3">
        <v>0.89</v>
      </c>
      <c r="C17" t="s">
        <v>85</v>
      </c>
    </row>
    <row r="18" spans="1:4" x14ac:dyDescent="0.35">
      <c r="A18" t="s">
        <v>86</v>
      </c>
      <c r="B18" s="3">
        <v>1</v>
      </c>
      <c r="C18" t="s">
        <v>85</v>
      </c>
    </row>
    <row r="19" spans="1:4" x14ac:dyDescent="0.35">
      <c r="A19" t="s">
        <v>87</v>
      </c>
      <c r="B19" s="3">
        <v>0.67</v>
      </c>
      <c r="C19" t="s">
        <v>85</v>
      </c>
    </row>
    <row r="22" spans="1:4" x14ac:dyDescent="0.35">
      <c r="A22" s="43" t="s">
        <v>89</v>
      </c>
    </row>
    <row r="23" spans="1:4" x14ac:dyDescent="0.35">
      <c r="A23" t="s">
        <v>82</v>
      </c>
      <c r="B23" t="s">
        <v>83</v>
      </c>
    </row>
    <row r="24" spans="1:4" x14ac:dyDescent="0.35">
      <c r="A24">
        <v>11</v>
      </c>
      <c r="B24">
        <v>6</v>
      </c>
    </row>
    <row r="25" spans="1:4" x14ac:dyDescent="0.35">
      <c r="A25">
        <v>9</v>
      </c>
      <c r="B25">
        <v>1</v>
      </c>
    </row>
    <row r="26" spans="1:4" x14ac:dyDescent="0.35">
      <c r="A26">
        <v>1</v>
      </c>
      <c r="B26">
        <v>1</v>
      </c>
    </row>
    <row r="28" spans="1:4" x14ac:dyDescent="0.35">
      <c r="A28" s="2" t="s">
        <v>84</v>
      </c>
      <c r="B28" s="1">
        <v>0.78</v>
      </c>
      <c r="C28" t="s">
        <v>85</v>
      </c>
      <c r="D28" s="2" t="s">
        <v>90</v>
      </c>
    </row>
    <row r="29" spans="1:4" x14ac:dyDescent="0.35">
      <c r="A29" s="2" t="s">
        <v>86</v>
      </c>
      <c r="B29" s="1">
        <v>0.76</v>
      </c>
      <c r="C29" t="s">
        <v>85</v>
      </c>
      <c r="D29" s="2" t="s">
        <v>91</v>
      </c>
    </row>
    <row r="30" spans="1:4" x14ac:dyDescent="0.35">
      <c r="A30" s="2" t="s">
        <v>87</v>
      </c>
      <c r="B30" s="1">
        <v>0.49</v>
      </c>
      <c r="C30" t="s">
        <v>85</v>
      </c>
      <c r="D30" s="2" t="s">
        <v>92</v>
      </c>
    </row>
    <row r="33" spans="1:3" x14ac:dyDescent="0.35">
      <c r="A33" s="43" t="s">
        <v>93</v>
      </c>
    </row>
    <row r="34" spans="1:3" x14ac:dyDescent="0.35">
      <c r="A34" t="s">
        <v>82</v>
      </c>
      <c r="B34" t="s">
        <v>83</v>
      </c>
    </row>
    <row r="35" spans="1:3" x14ac:dyDescent="0.35">
      <c r="A35">
        <v>16</v>
      </c>
      <c r="B35">
        <v>5</v>
      </c>
    </row>
    <row r="36" spans="1:3" x14ac:dyDescent="0.35">
      <c r="A36">
        <v>12</v>
      </c>
      <c r="B36">
        <v>4</v>
      </c>
    </row>
    <row r="37" spans="1:3" x14ac:dyDescent="0.35">
      <c r="A37">
        <v>1</v>
      </c>
      <c r="B37">
        <v>1</v>
      </c>
    </row>
    <row r="39" spans="1:3" x14ac:dyDescent="0.35">
      <c r="A39" t="s">
        <v>84</v>
      </c>
      <c r="B39">
        <v>0.78</v>
      </c>
      <c r="C39" t="s">
        <v>85</v>
      </c>
    </row>
    <row r="40" spans="1:3" x14ac:dyDescent="0.35">
      <c r="A40" t="s">
        <v>86</v>
      </c>
      <c r="B40">
        <v>0.7</v>
      </c>
      <c r="C40" t="s">
        <v>85</v>
      </c>
    </row>
    <row r="41" spans="1:3" x14ac:dyDescent="0.35">
      <c r="A41" t="s">
        <v>87</v>
      </c>
      <c r="B41">
        <v>0.69</v>
      </c>
      <c r="C41" t="s">
        <v>85</v>
      </c>
    </row>
    <row r="44" spans="1:3" x14ac:dyDescent="0.35">
      <c r="A44" s="43" t="s">
        <v>94</v>
      </c>
      <c r="B44" t="s">
        <v>95</v>
      </c>
    </row>
    <row r="45" spans="1:3" x14ac:dyDescent="0.35">
      <c r="A45" t="s">
        <v>82</v>
      </c>
      <c r="B45" t="s">
        <v>83</v>
      </c>
    </row>
    <row r="46" spans="1:3" x14ac:dyDescent="0.35">
      <c r="A46">
        <v>15</v>
      </c>
      <c r="B46">
        <v>5</v>
      </c>
    </row>
    <row r="47" spans="1:3" x14ac:dyDescent="0.35">
      <c r="A47">
        <v>11</v>
      </c>
      <c r="B47">
        <v>4</v>
      </c>
    </row>
    <row r="48" spans="1:3" x14ac:dyDescent="0.35">
      <c r="A48">
        <v>1</v>
      </c>
      <c r="B48">
        <v>1</v>
      </c>
    </row>
    <row r="50" spans="1:2" x14ac:dyDescent="0.35">
      <c r="A50" t="s">
        <v>84</v>
      </c>
      <c r="B50">
        <v>0.78</v>
      </c>
    </row>
    <row r="51" spans="1:2" x14ac:dyDescent="0.35">
      <c r="A51" t="s">
        <v>86</v>
      </c>
      <c r="B51">
        <v>0.7</v>
      </c>
    </row>
    <row r="52" spans="1:2" x14ac:dyDescent="0.35">
      <c r="A52" t="s">
        <v>87</v>
      </c>
      <c r="B52">
        <v>0.69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H30" sqref="H30"/>
    </sheetView>
  </sheetViews>
  <sheetFormatPr defaultColWidth="10.58203125" defaultRowHeight="15.5" x14ac:dyDescent="0.35"/>
  <cols>
    <col min="1" max="1" width="9" bestFit="1" customWidth="1"/>
    <col min="2" max="2" width="13.33203125" bestFit="1" customWidth="1"/>
    <col min="3" max="3" width="7" style="3" bestFit="1" customWidth="1"/>
    <col min="4" max="4" width="64.33203125" bestFit="1" customWidth="1"/>
    <col min="5" max="5" width="15.5" bestFit="1" customWidth="1"/>
  </cols>
  <sheetData>
    <row r="1" spans="1:6" x14ac:dyDescent="0.35">
      <c r="A1" t="s">
        <v>0</v>
      </c>
      <c r="B1" t="s">
        <v>51</v>
      </c>
      <c r="C1" s="3" t="s">
        <v>1</v>
      </c>
      <c r="D1" t="s">
        <v>9</v>
      </c>
      <c r="E1" t="s">
        <v>8</v>
      </c>
      <c r="F1" t="s">
        <v>41</v>
      </c>
    </row>
    <row r="2" spans="1:6" x14ac:dyDescent="0.35">
      <c r="A2" t="s">
        <v>2</v>
      </c>
      <c r="B2" t="s">
        <v>52</v>
      </c>
      <c r="D2" t="s">
        <v>3</v>
      </c>
    </row>
    <row r="3" spans="1:6" x14ac:dyDescent="0.35">
      <c r="A3" t="s">
        <v>4</v>
      </c>
      <c r="B3" t="s">
        <v>53</v>
      </c>
      <c r="D3" t="s">
        <v>5</v>
      </c>
    </row>
    <row r="4" spans="1:6" x14ac:dyDescent="0.35">
      <c r="A4" t="s">
        <v>7</v>
      </c>
      <c r="B4" t="s">
        <v>54</v>
      </c>
      <c r="C4" s="11">
        <v>0.37</v>
      </c>
      <c r="D4" t="s">
        <v>12</v>
      </c>
      <c r="E4" s="2" t="s">
        <v>47</v>
      </c>
      <c r="F4">
        <v>918</v>
      </c>
    </row>
    <row r="5" spans="1:6" x14ac:dyDescent="0.35">
      <c r="A5" t="s">
        <v>6</v>
      </c>
      <c r="B5" t="s">
        <v>55</v>
      </c>
      <c r="C5" s="11">
        <v>0.31</v>
      </c>
      <c r="D5" t="s">
        <v>13</v>
      </c>
      <c r="E5" s="2" t="s">
        <v>47</v>
      </c>
      <c r="F5">
        <v>756</v>
      </c>
    </row>
    <row r="6" spans="1:6" x14ac:dyDescent="0.35">
      <c r="A6" t="s">
        <v>11</v>
      </c>
      <c r="B6" t="s">
        <v>56</v>
      </c>
      <c r="C6" s="11">
        <v>0.32</v>
      </c>
      <c r="D6" t="s">
        <v>14</v>
      </c>
      <c r="E6" s="2" t="s">
        <v>47</v>
      </c>
      <c r="F6">
        <v>790</v>
      </c>
    </row>
    <row r="7" spans="1:6" x14ac:dyDescent="0.35">
      <c r="A7" t="s">
        <v>15</v>
      </c>
      <c r="B7" t="s">
        <v>57</v>
      </c>
      <c r="C7" s="12">
        <v>0.46</v>
      </c>
      <c r="D7" t="s">
        <v>18</v>
      </c>
      <c r="E7" s="2" t="s">
        <v>47</v>
      </c>
      <c r="F7">
        <v>418</v>
      </c>
    </row>
    <row r="8" spans="1:6" x14ac:dyDescent="0.35">
      <c r="A8" t="s">
        <v>16</v>
      </c>
      <c r="B8" t="s">
        <v>58</v>
      </c>
      <c r="C8" s="12">
        <v>7.0000000000000007E-2</v>
      </c>
      <c r="D8" t="s">
        <v>19</v>
      </c>
      <c r="E8" s="2" t="s">
        <v>47</v>
      </c>
      <c r="F8">
        <v>54</v>
      </c>
    </row>
    <row r="9" spans="1:6" x14ac:dyDescent="0.35">
      <c r="A9" t="s">
        <v>17</v>
      </c>
      <c r="B9" t="s">
        <v>59</v>
      </c>
      <c r="C9" s="12">
        <v>0.64</v>
      </c>
      <c r="D9" t="s">
        <v>20</v>
      </c>
      <c r="E9" s="2" t="s">
        <v>47</v>
      </c>
      <c r="F9">
        <v>501</v>
      </c>
    </row>
    <row r="10" spans="1:6" x14ac:dyDescent="0.35">
      <c r="A10" t="s">
        <v>23</v>
      </c>
      <c r="B10" t="s">
        <v>60</v>
      </c>
      <c r="C10" s="14">
        <v>0.22</v>
      </c>
      <c r="D10" t="s">
        <v>24</v>
      </c>
      <c r="E10" s="2" t="s">
        <v>47</v>
      </c>
      <c r="F10">
        <v>199</v>
      </c>
    </row>
    <row r="11" spans="1:6" x14ac:dyDescent="0.35">
      <c r="A11" t="s">
        <v>22</v>
      </c>
      <c r="B11" t="s">
        <v>61</v>
      </c>
      <c r="C11" s="14">
        <v>0.05</v>
      </c>
      <c r="D11" t="s">
        <v>25</v>
      </c>
      <c r="E11" s="2" t="s">
        <v>47</v>
      </c>
      <c r="F11">
        <v>34</v>
      </c>
    </row>
    <row r="12" spans="1:6" x14ac:dyDescent="0.35">
      <c r="A12" t="s">
        <v>21</v>
      </c>
      <c r="B12" t="s">
        <v>62</v>
      </c>
      <c r="C12" s="14">
        <v>0.2</v>
      </c>
      <c r="D12" t="s">
        <v>26</v>
      </c>
      <c r="E12" s="2" t="s">
        <v>47</v>
      </c>
      <c r="F12">
        <v>153</v>
      </c>
    </row>
    <row r="13" spans="1:6" x14ac:dyDescent="0.35">
      <c r="A13" t="s">
        <v>28</v>
      </c>
      <c r="B13" t="s">
        <v>63</v>
      </c>
      <c r="C13" s="18">
        <v>0.31</v>
      </c>
      <c r="D13" t="s">
        <v>31</v>
      </c>
      <c r="E13" s="2" t="s">
        <v>47</v>
      </c>
      <c r="F13">
        <v>278</v>
      </c>
    </row>
    <row r="14" spans="1:6" x14ac:dyDescent="0.35">
      <c r="A14" t="s">
        <v>30</v>
      </c>
      <c r="B14" t="s">
        <v>64</v>
      </c>
      <c r="C14" s="18">
        <v>0.88</v>
      </c>
      <c r="D14" t="s">
        <v>32</v>
      </c>
      <c r="E14" s="2" t="s">
        <v>47</v>
      </c>
      <c r="F14">
        <v>662</v>
      </c>
    </row>
    <row r="15" spans="1:6" x14ac:dyDescent="0.35">
      <c r="A15" t="s">
        <v>29</v>
      </c>
      <c r="B15" t="s">
        <v>65</v>
      </c>
      <c r="C15" s="18">
        <v>0.16</v>
      </c>
      <c r="D15" t="s">
        <v>33</v>
      </c>
      <c r="E15" s="2" t="s">
        <v>47</v>
      </c>
      <c r="F15">
        <v>124</v>
      </c>
    </row>
    <row r="16" spans="1:6" x14ac:dyDescent="0.35">
      <c r="A16" t="s">
        <v>34</v>
      </c>
      <c r="B16" t="s">
        <v>66</v>
      </c>
      <c r="C16" s="13">
        <v>0.73</v>
      </c>
      <c r="D16" t="s">
        <v>37</v>
      </c>
      <c r="E16" s="2" t="s">
        <v>47</v>
      </c>
      <c r="F16">
        <v>666</v>
      </c>
    </row>
    <row r="17" spans="1:6" x14ac:dyDescent="0.35">
      <c r="A17" t="s">
        <v>36</v>
      </c>
      <c r="B17" t="s">
        <v>67</v>
      </c>
      <c r="C17" s="13">
        <v>0.72</v>
      </c>
      <c r="D17" t="s">
        <v>38</v>
      </c>
      <c r="E17" s="2" t="s">
        <v>47</v>
      </c>
      <c r="F17">
        <v>543</v>
      </c>
    </row>
    <row r="18" spans="1:6" x14ac:dyDescent="0.35">
      <c r="A18" t="s">
        <v>35</v>
      </c>
      <c r="B18" t="s">
        <v>68</v>
      </c>
      <c r="C18" s="13">
        <v>0.74</v>
      </c>
      <c r="D18" t="s">
        <v>39</v>
      </c>
      <c r="E18" s="2" t="s">
        <v>47</v>
      </c>
      <c r="F18">
        <v>586</v>
      </c>
    </row>
    <row r="22" spans="1:6" x14ac:dyDescent="0.35">
      <c r="A22" t="s">
        <v>0</v>
      </c>
      <c r="C22" s="3" t="s">
        <v>1</v>
      </c>
      <c r="D22" t="s">
        <v>9</v>
      </c>
      <c r="E22" t="s">
        <v>8</v>
      </c>
    </row>
    <row r="23" spans="1:6" x14ac:dyDescent="0.35">
      <c r="A23" t="s">
        <v>2</v>
      </c>
      <c r="D23" t="s">
        <v>3</v>
      </c>
      <c r="E23" t="s">
        <v>50</v>
      </c>
    </row>
    <row r="24" spans="1:6" x14ac:dyDescent="0.35">
      <c r="A24" t="s">
        <v>4</v>
      </c>
      <c r="D24" t="s">
        <v>5</v>
      </c>
      <c r="E24" t="s">
        <v>50</v>
      </c>
    </row>
    <row r="25" spans="1:6" x14ac:dyDescent="0.35">
      <c r="A25" t="s">
        <v>7</v>
      </c>
      <c r="B25" t="s">
        <v>54</v>
      </c>
      <c r="C25" s="11">
        <v>0.41</v>
      </c>
      <c r="D25" t="s">
        <v>12</v>
      </c>
      <c r="E25" t="s">
        <v>10</v>
      </c>
    </row>
    <row r="26" spans="1:6" x14ac:dyDescent="0.35">
      <c r="A26" t="s">
        <v>6</v>
      </c>
      <c r="B26" t="s">
        <v>55</v>
      </c>
      <c r="C26" s="11">
        <v>0.3</v>
      </c>
      <c r="D26" t="s">
        <v>13</v>
      </c>
      <c r="E26" t="s">
        <v>10</v>
      </c>
    </row>
    <row r="27" spans="1:6" x14ac:dyDescent="0.35">
      <c r="A27" t="s">
        <v>11</v>
      </c>
      <c r="B27" t="s">
        <v>56</v>
      </c>
      <c r="C27" s="11">
        <v>0.28999999999999998</v>
      </c>
      <c r="D27" t="s">
        <v>14</v>
      </c>
      <c r="E27" t="s">
        <v>10</v>
      </c>
    </row>
    <row r="28" spans="1:6" x14ac:dyDescent="0.35">
      <c r="A28" t="s">
        <v>15</v>
      </c>
      <c r="B28" t="s">
        <v>57</v>
      </c>
      <c r="C28" s="14">
        <v>0.5</v>
      </c>
      <c r="D28" t="s">
        <v>18</v>
      </c>
      <c r="E28" t="s">
        <v>10</v>
      </c>
    </row>
    <row r="29" spans="1:6" x14ac:dyDescent="0.35">
      <c r="A29" t="s">
        <v>16</v>
      </c>
      <c r="B29" t="s">
        <v>58</v>
      </c>
      <c r="C29" s="14">
        <v>0.09</v>
      </c>
      <c r="D29" t="s">
        <v>19</v>
      </c>
      <c r="E29" t="s">
        <v>10</v>
      </c>
    </row>
    <row r="30" spans="1:6" x14ac:dyDescent="0.35">
      <c r="A30" t="s">
        <v>17</v>
      </c>
      <c r="B30" t="s">
        <v>59</v>
      </c>
      <c r="C30" s="14">
        <v>0.73</v>
      </c>
      <c r="D30" t="s">
        <v>20</v>
      </c>
      <c r="E30" t="s">
        <v>10</v>
      </c>
    </row>
    <row r="31" spans="1:6" x14ac:dyDescent="0.35">
      <c r="A31" t="s">
        <v>23</v>
      </c>
      <c r="B31" t="s">
        <v>60</v>
      </c>
      <c r="C31" s="19">
        <v>0.19</v>
      </c>
      <c r="D31" t="s">
        <v>24</v>
      </c>
      <c r="E31" t="s">
        <v>10</v>
      </c>
    </row>
    <row r="32" spans="1:6" x14ac:dyDescent="0.35">
      <c r="A32" t="s">
        <v>22</v>
      </c>
      <c r="B32" t="s">
        <v>61</v>
      </c>
      <c r="C32" s="19">
        <v>0.05</v>
      </c>
      <c r="D32" t="s">
        <v>25</v>
      </c>
      <c r="E32" t="s">
        <v>10</v>
      </c>
    </row>
    <row r="33" spans="1:5" x14ac:dyDescent="0.35">
      <c r="A33" t="s">
        <v>21</v>
      </c>
      <c r="B33" t="s">
        <v>62</v>
      </c>
      <c r="C33" s="19">
        <v>7.0000000000000007E-2</v>
      </c>
      <c r="D33" t="s">
        <v>26</v>
      </c>
      <c r="E33" s="2" t="s">
        <v>10</v>
      </c>
    </row>
    <row r="34" spans="1:5" x14ac:dyDescent="0.35">
      <c r="A34" t="s">
        <v>28</v>
      </c>
      <c r="B34" t="s">
        <v>63</v>
      </c>
      <c r="C34" s="12">
        <v>0.31</v>
      </c>
      <c r="D34" t="s">
        <v>31</v>
      </c>
      <c r="E34" s="2" t="s">
        <v>10</v>
      </c>
    </row>
    <row r="35" spans="1:5" x14ac:dyDescent="0.35">
      <c r="A35" t="s">
        <v>30</v>
      </c>
      <c r="B35" t="s">
        <v>64</v>
      </c>
      <c r="C35" s="12">
        <v>0.86</v>
      </c>
      <c r="D35" t="s">
        <v>32</v>
      </c>
      <c r="E35" s="2" t="s">
        <v>10</v>
      </c>
    </row>
    <row r="36" spans="1:5" x14ac:dyDescent="0.35">
      <c r="A36" t="s">
        <v>29</v>
      </c>
      <c r="B36" t="s">
        <v>65</v>
      </c>
      <c r="C36" s="12">
        <v>0.19</v>
      </c>
      <c r="D36" t="s">
        <v>33</v>
      </c>
      <c r="E36" s="2" t="s">
        <v>10</v>
      </c>
    </row>
    <row r="37" spans="1:5" x14ac:dyDescent="0.35">
      <c r="A37" t="s">
        <v>34</v>
      </c>
      <c r="B37" t="s">
        <v>66</v>
      </c>
      <c r="C37" s="20">
        <v>0.64</v>
      </c>
      <c r="D37" t="s">
        <v>37</v>
      </c>
      <c r="E37" s="2" t="s">
        <v>10</v>
      </c>
    </row>
    <row r="38" spans="1:5" x14ac:dyDescent="0.35">
      <c r="A38" t="s">
        <v>36</v>
      </c>
      <c r="B38" t="s">
        <v>67</v>
      </c>
      <c r="C38" s="20">
        <v>0.56000000000000005</v>
      </c>
      <c r="D38" t="s">
        <v>38</v>
      </c>
      <c r="E38" s="2" t="s">
        <v>10</v>
      </c>
    </row>
    <row r="39" spans="1:5" x14ac:dyDescent="0.35">
      <c r="A39" t="s">
        <v>35</v>
      </c>
      <c r="B39" t="s">
        <v>68</v>
      </c>
      <c r="C39" s="20">
        <v>0.36</v>
      </c>
      <c r="D39" t="s">
        <v>39</v>
      </c>
      <c r="E39" s="2" t="s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4" sqref="D34"/>
    </sheetView>
  </sheetViews>
  <sheetFormatPr defaultColWidth="10.58203125" defaultRowHeight="15.5" x14ac:dyDescent="0.35"/>
  <cols>
    <col min="1" max="1" width="9" bestFit="1" customWidth="1"/>
    <col min="3" max="3" width="5.5" style="3" bestFit="1" customWidth="1"/>
    <col min="4" max="4" width="64.33203125" bestFit="1" customWidth="1"/>
    <col min="5" max="5" width="15.5" bestFit="1" customWidth="1"/>
  </cols>
  <sheetData>
    <row r="1" spans="1:6" x14ac:dyDescent="0.35">
      <c r="A1" s="2" t="s">
        <v>0</v>
      </c>
      <c r="C1" s="4" t="s">
        <v>1</v>
      </c>
      <c r="D1" s="2" t="s">
        <v>9</v>
      </c>
      <c r="E1" s="2" t="s">
        <v>8</v>
      </c>
    </row>
    <row r="2" spans="1:6" x14ac:dyDescent="0.35">
      <c r="A2" s="2"/>
      <c r="C2" s="4"/>
      <c r="D2" s="2"/>
      <c r="E2" s="2"/>
    </row>
    <row r="3" spans="1:6" x14ac:dyDescent="0.35">
      <c r="A3" s="2"/>
      <c r="C3" s="4"/>
      <c r="D3" s="2"/>
      <c r="E3" s="2"/>
    </row>
    <row r="4" spans="1:6" x14ac:dyDescent="0.35">
      <c r="A4" s="2" t="s">
        <v>7</v>
      </c>
      <c r="B4" t="s">
        <v>54</v>
      </c>
      <c r="C4" s="22">
        <v>0.75</v>
      </c>
      <c r="D4" s="2" t="s">
        <v>12</v>
      </c>
      <c r="E4" s="2" t="s">
        <v>47</v>
      </c>
      <c r="F4">
        <v>27</v>
      </c>
    </row>
    <row r="5" spans="1:6" x14ac:dyDescent="0.35">
      <c r="A5" s="2" t="s">
        <v>6</v>
      </c>
      <c r="B5" t="s">
        <v>55</v>
      </c>
      <c r="C5" s="22">
        <v>0.17</v>
      </c>
      <c r="D5" s="2" t="s">
        <v>13</v>
      </c>
      <c r="E5" s="2" t="s">
        <v>47</v>
      </c>
      <c r="F5">
        <v>6</v>
      </c>
    </row>
    <row r="6" spans="1:6" x14ac:dyDescent="0.35">
      <c r="A6" s="2" t="s">
        <v>11</v>
      </c>
      <c r="B6" t="s">
        <v>56</v>
      </c>
      <c r="C6" s="22">
        <v>0.08</v>
      </c>
      <c r="D6" s="2" t="s">
        <v>14</v>
      </c>
      <c r="E6" s="2" t="s">
        <v>47</v>
      </c>
      <c r="F6">
        <v>3</v>
      </c>
    </row>
    <row r="7" spans="1:6" x14ac:dyDescent="0.35">
      <c r="A7" s="2" t="s">
        <v>15</v>
      </c>
      <c r="B7" t="s">
        <v>57</v>
      </c>
      <c r="C7" s="21">
        <v>0.37</v>
      </c>
      <c r="D7" s="2" t="s">
        <v>18</v>
      </c>
      <c r="E7" s="2" t="s">
        <v>47</v>
      </c>
      <c r="F7">
        <v>10</v>
      </c>
    </row>
    <row r="8" spans="1:6" x14ac:dyDescent="0.35">
      <c r="A8" s="2" t="s">
        <v>16</v>
      </c>
      <c r="B8" t="s">
        <v>58</v>
      </c>
      <c r="C8" s="17">
        <v>0.33</v>
      </c>
      <c r="D8" s="2" t="s">
        <v>19</v>
      </c>
      <c r="E8" s="2" t="s">
        <v>47</v>
      </c>
      <c r="F8">
        <v>2</v>
      </c>
    </row>
    <row r="9" spans="1:6" x14ac:dyDescent="0.35">
      <c r="A9" s="2" t="s">
        <v>17</v>
      </c>
      <c r="B9" t="s">
        <v>59</v>
      </c>
      <c r="C9" s="17">
        <v>0.67</v>
      </c>
      <c r="D9" s="2" t="s">
        <v>20</v>
      </c>
      <c r="E9" s="2" t="s">
        <v>47</v>
      </c>
      <c r="F9">
        <v>2</v>
      </c>
    </row>
    <row r="10" spans="1:6" x14ac:dyDescent="0.35">
      <c r="A10" s="2" t="s">
        <v>23</v>
      </c>
      <c r="B10" t="s">
        <v>60</v>
      </c>
      <c r="C10" s="23">
        <v>0.22</v>
      </c>
      <c r="D10" s="2" t="s">
        <v>24</v>
      </c>
      <c r="E10" s="2" t="s">
        <v>47</v>
      </c>
      <c r="F10">
        <v>6</v>
      </c>
    </row>
    <row r="11" spans="1:6" x14ac:dyDescent="0.35">
      <c r="A11" s="2" t="s">
        <v>22</v>
      </c>
      <c r="B11" t="s">
        <v>61</v>
      </c>
      <c r="C11" s="14">
        <v>0</v>
      </c>
      <c r="D11" s="2" t="s">
        <v>25</v>
      </c>
      <c r="E11" s="2" t="s">
        <v>47</v>
      </c>
      <c r="F11">
        <v>0</v>
      </c>
    </row>
    <row r="12" spans="1:6" x14ac:dyDescent="0.35">
      <c r="A12" s="2" t="s">
        <v>21</v>
      </c>
      <c r="B12" t="s">
        <v>62</v>
      </c>
      <c r="C12" s="23">
        <v>0</v>
      </c>
      <c r="D12" s="2" t="s">
        <v>26</v>
      </c>
      <c r="E12" s="2" t="s">
        <v>47</v>
      </c>
      <c r="F12">
        <v>0</v>
      </c>
    </row>
    <row r="13" spans="1:6" x14ac:dyDescent="0.35">
      <c r="A13" t="s">
        <v>28</v>
      </c>
      <c r="B13" t="s">
        <v>63</v>
      </c>
      <c r="C13" s="24">
        <v>0.41</v>
      </c>
      <c r="D13" t="s">
        <v>31</v>
      </c>
      <c r="E13" s="2" t="s">
        <v>47</v>
      </c>
      <c r="F13">
        <v>11</v>
      </c>
    </row>
    <row r="14" spans="1:6" x14ac:dyDescent="0.35">
      <c r="A14" t="s">
        <v>30</v>
      </c>
      <c r="B14" t="s">
        <v>64</v>
      </c>
      <c r="C14" s="24">
        <v>0.67</v>
      </c>
      <c r="D14" t="s">
        <v>32</v>
      </c>
      <c r="E14" s="2" t="s">
        <v>47</v>
      </c>
      <c r="F14">
        <v>4</v>
      </c>
    </row>
    <row r="15" spans="1:6" x14ac:dyDescent="0.35">
      <c r="A15" t="s">
        <v>29</v>
      </c>
      <c r="B15" t="s">
        <v>65</v>
      </c>
      <c r="C15" s="24">
        <v>0.33</v>
      </c>
      <c r="D15" t="s">
        <v>33</v>
      </c>
      <c r="E15" s="2" t="s">
        <v>47</v>
      </c>
      <c r="F15">
        <v>1</v>
      </c>
    </row>
    <row r="16" spans="1:6" x14ac:dyDescent="0.35">
      <c r="A16" t="s">
        <v>34</v>
      </c>
      <c r="B16" t="s">
        <v>66</v>
      </c>
      <c r="C16" s="25">
        <v>0.81</v>
      </c>
      <c r="D16" t="s">
        <v>37</v>
      </c>
      <c r="E16" s="2" t="s">
        <v>47</v>
      </c>
      <c r="F16">
        <v>22</v>
      </c>
    </row>
    <row r="17" spans="1:7" x14ac:dyDescent="0.35">
      <c r="A17" t="s">
        <v>36</v>
      </c>
      <c r="B17" t="s">
        <v>67</v>
      </c>
      <c r="C17" s="25">
        <v>0.83</v>
      </c>
      <c r="D17" t="s">
        <v>38</v>
      </c>
      <c r="E17" s="2" t="s">
        <v>47</v>
      </c>
      <c r="F17">
        <v>5</v>
      </c>
    </row>
    <row r="18" spans="1:7" x14ac:dyDescent="0.35">
      <c r="A18" t="s">
        <v>35</v>
      </c>
      <c r="B18" t="s">
        <v>68</v>
      </c>
      <c r="C18" s="25">
        <v>0.33</v>
      </c>
      <c r="D18" t="s">
        <v>39</v>
      </c>
      <c r="E18" s="2" t="s">
        <v>47</v>
      </c>
      <c r="F18">
        <v>1</v>
      </c>
    </row>
    <row r="19" spans="1:7" x14ac:dyDescent="0.35">
      <c r="C19"/>
      <c r="F19" s="4"/>
      <c r="G19" s="2"/>
    </row>
    <row r="20" spans="1:7" x14ac:dyDescent="0.35">
      <c r="E20" s="8"/>
      <c r="F20" s="4"/>
      <c r="G20" s="2"/>
    </row>
    <row r="21" spans="1:7" x14ac:dyDescent="0.35">
      <c r="E21" s="2"/>
      <c r="F21" s="4"/>
      <c r="G21" s="2"/>
    </row>
    <row r="22" spans="1:7" x14ac:dyDescent="0.35">
      <c r="A22" s="2" t="s">
        <v>0</v>
      </c>
      <c r="C22" s="4" t="s">
        <v>1</v>
      </c>
      <c r="D22" s="2" t="s">
        <v>9</v>
      </c>
      <c r="E22" s="2" t="s">
        <v>8</v>
      </c>
      <c r="F22" s="8" t="s">
        <v>48</v>
      </c>
      <c r="G22" s="2"/>
    </row>
    <row r="23" spans="1:7" x14ac:dyDescent="0.35">
      <c r="A23" s="2"/>
      <c r="C23" s="4"/>
      <c r="D23" s="2"/>
      <c r="E23" s="2"/>
      <c r="F23" s="4"/>
      <c r="G23" s="2"/>
    </row>
    <row r="24" spans="1:7" x14ac:dyDescent="0.35">
      <c r="A24" s="2"/>
      <c r="C24" s="4"/>
      <c r="D24" s="2"/>
      <c r="E24" s="2"/>
      <c r="F24" s="4"/>
      <c r="G24" s="2"/>
    </row>
    <row r="25" spans="1:7" x14ac:dyDescent="0.35">
      <c r="A25" s="2" t="s">
        <v>7</v>
      </c>
      <c r="B25" t="s">
        <v>54</v>
      </c>
      <c r="C25" s="26">
        <v>0.67</v>
      </c>
      <c r="D25" s="2" t="s">
        <v>12</v>
      </c>
      <c r="E25" s="2" t="s">
        <v>27</v>
      </c>
      <c r="F25" s="9">
        <v>58</v>
      </c>
      <c r="G25" s="2"/>
    </row>
    <row r="26" spans="1:7" x14ac:dyDescent="0.35">
      <c r="A26" s="2" t="s">
        <v>6</v>
      </c>
      <c r="B26" t="s">
        <v>55</v>
      </c>
      <c r="C26" s="26">
        <v>0.21</v>
      </c>
      <c r="D26" s="2" t="s">
        <v>13</v>
      </c>
      <c r="E26" s="2" t="s">
        <v>27</v>
      </c>
      <c r="F26" s="9">
        <v>18</v>
      </c>
      <c r="G26" s="2"/>
    </row>
    <row r="27" spans="1:7" x14ac:dyDescent="0.35">
      <c r="A27" s="2" t="s">
        <v>11</v>
      </c>
      <c r="B27" t="s">
        <v>56</v>
      </c>
      <c r="C27" s="26">
        <v>0.12</v>
      </c>
      <c r="D27" s="2" t="s">
        <v>14</v>
      </c>
      <c r="E27" s="2" t="s">
        <v>27</v>
      </c>
      <c r="F27" s="9">
        <v>10</v>
      </c>
      <c r="G27" s="2"/>
    </row>
    <row r="28" spans="1:7" x14ac:dyDescent="0.35">
      <c r="A28" s="2" t="s">
        <v>15</v>
      </c>
      <c r="B28" t="s">
        <v>57</v>
      </c>
      <c r="C28" s="27">
        <v>0.38</v>
      </c>
      <c r="D28" s="2" t="s">
        <v>18</v>
      </c>
      <c r="E28" s="2" t="s">
        <v>27</v>
      </c>
      <c r="F28" s="9">
        <v>22</v>
      </c>
      <c r="G28" s="2"/>
    </row>
    <row r="29" spans="1:7" x14ac:dyDescent="0.35">
      <c r="A29" s="2" t="s">
        <v>16</v>
      </c>
      <c r="B29" t="s">
        <v>58</v>
      </c>
      <c r="C29" s="27">
        <v>0.17</v>
      </c>
      <c r="D29" s="2" t="s">
        <v>19</v>
      </c>
      <c r="E29" s="2" t="s">
        <v>27</v>
      </c>
      <c r="F29" s="9">
        <v>3</v>
      </c>
      <c r="G29" s="2"/>
    </row>
    <row r="30" spans="1:7" x14ac:dyDescent="0.35">
      <c r="A30" s="2" t="s">
        <v>17</v>
      </c>
      <c r="B30" t="s">
        <v>59</v>
      </c>
      <c r="C30" s="27">
        <v>0.7</v>
      </c>
      <c r="D30" s="2" t="s">
        <v>20</v>
      </c>
      <c r="E30" s="2" t="s">
        <v>27</v>
      </c>
      <c r="F30" s="9">
        <v>7</v>
      </c>
      <c r="G30" s="2"/>
    </row>
    <row r="31" spans="1:7" x14ac:dyDescent="0.35">
      <c r="A31" s="2" t="s">
        <v>23</v>
      </c>
      <c r="B31" t="s">
        <v>60</v>
      </c>
      <c r="C31" s="28">
        <v>0.15</v>
      </c>
      <c r="D31" s="2" t="s">
        <v>24</v>
      </c>
      <c r="E31" s="2" t="s">
        <v>27</v>
      </c>
      <c r="F31" s="9">
        <v>9</v>
      </c>
      <c r="G31" s="2"/>
    </row>
    <row r="32" spans="1:7" x14ac:dyDescent="0.35">
      <c r="A32" s="2" t="s">
        <v>22</v>
      </c>
      <c r="B32" t="s">
        <v>61</v>
      </c>
      <c r="C32" s="28">
        <v>0.06</v>
      </c>
      <c r="D32" s="2" t="s">
        <v>25</v>
      </c>
      <c r="E32" s="2" t="s">
        <v>27</v>
      </c>
      <c r="F32" s="9">
        <v>1</v>
      </c>
      <c r="G32" s="2"/>
    </row>
    <row r="33" spans="1:7" x14ac:dyDescent="0.35">
      <c r="A33" s="2" t="s">
        <v>21</v>
      </c>
      <c r="B33" t="s">
        <v>62</v>
      </c>
      <c r="C33" s="28">
        <v>0</v>
      </c>
      <c r="D33" s="2" t="s">
        <v>26</v>
      </c>
      <c r="E33" s="2" t="s">
        <v>27</v>
      </c>
      <c r="F33" s="9">
        <v>0</v>
      </c>
      <c r="G33" s="2"/>
    </row>
    <row r="34" spans="1:7" x14ac:dyDescent="0.35">
      <c r="A34" t="s">
        <v>28</v>
      </c>
      <c r="B34" t="s">
        <v>63</v>
      </c>
      <c r="C34" s="16">
        <v>0.47</v>
      </c>
      <c r="D34" t="s">
        <v>31</v>
      </c>
      <c r="E34" s="2" t="s">
        <v>27</v>
      </c>
      <c r="F34" s="9">
        <v>27</v>
      </c>
      <c r="G34" s="2"/>
    </row>
    <row r="35" spans="1:7" x14ac:dyDescent="0.35">
      <c r="A35" t="s">
        <v>30</v>
      </c>
      <c r="B35" t="s">
        <v>64</v>
      </c>
      <c r="C35" s="16">
        <v>0.78</v>
      </c>
      <c r="D35" t="s">
        <v>32</v>
      </c>
      <c r="E35" s="2" t="s">
        <v>27</v>
      </c>
      <c r="F35" s="9">
        <v>14</v>
      </c>
      <c r="G35" s="2"/>
    </row>
    <row r="36" spans="1:7" x14ac:dyDescent="0.35">
      <c r="A36" t="s">
        <v>29</v>
      </c>
      <c r="B36" t="s">
        <v>65</v>
      </c>
      <c r="C36" s="16">
        <v>0.3</v>
      </c>
      <c r="D36" t="s">
        <v>33</v>
      </c>
      <c r="E36" s="2" t="s">
        <v>27</v>
      </c>
      <c r="F36" s="10">
        <v>3</v>
      </c>
    </row>
    <row r="37" spans="1:7" x14ac:dyDescent="0.35">
      <c r="A37" t="s">
        <v>34</v>
      </c>
      <c r="B37" t="s">
        <v>66</v>
      </c>
      <c r="C37" s="15">
        <v>0.76</v>
      </c>
      <c r="D37" t="s">
        <v>37</v>
      </c>
      <c r="E37" s="2" t="s">
        <v>27</v>
      </c>
      <c r="F37" s="10">
        <v>44</v>
      </c>
    </row>
    <row r="38" spans="1:7" x14ac:dyDescent="0.35">
      <c r="A38" t="s">
        <v>36</v>
      </c>
      <c r="B38" t="s">
        <v>67</v>
      </c>
      <c r="C38" s="15">
        <v>0.72</v>
      </c>
      <c r="D38" t="s">
        <v>38</v>
      </c>
      <c r="E38" s="2" t="s">
        <v>27</v>
      </c>
      <c r="F38" s="10">
        <v>13</v>
      </c>
    </row>
    <row r="39" spans="1:7" x14ac:dyDescent="0.35">
      <c r="A39" t="s">
        <v>35</v>
      </c>
      <c r="B39" t="s">
        <v>68</v>
      </c>
      <c r="C39" s="15">
        <v>0.7</v>
      </c>
      <c r="D39" t="s">
        <v>39</v>
      </c>
      <c r="E39" s="2" t="s">
        <v>27</v>
      </c>
      <c r="F39" s="10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:C12"/>
    </sheetView>
  </sheetViews>
  <sheetFormatPr defaultColWidth="10.58203125" defaultRowHeight="15.5" x14ac:dyDescent="0.35"/>
  <cols>
    <col min="1" max="1" width="9" bestFit="1" customWidth="1"/>
    <col min="3" max="3" width="6.5" style="1" bestFit="1" customWidth="1"/>
    <col min="4" max="4" width="64.33203125" bestFit="1" customWidth="1"/>
    <col min="5" max="5" width="15.5" bestFit="1" customWidth="1"/>
  </cols>
  <sheetData>
    <row r="1" spans="1:6" x14ac:dyDescent="0.3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35">
      <c r="A2" s="2"/>
      <c r="C2" s="5"/>
      <c r="D2" s="2"/>
      <c r="E2" s="2"/>
    </row>
    <row r="3" spans="1:6" x14ac:dyDescent="0.35">
      <c r="A3" s="2"/>
      <c r="C3" s="5"/>
      <c r="D3" s="2"/>
      <c r="E3" s="2"/>
    </row>
    <row r="4" spans="1:6" x14ac:dyDescent="0.35">
      <c r="A4" s="2" t="s">
        <v>7</v>
      </c>
      <c r="B4" t="s">
        <v>54</v>
      </c>
      <c r="C4" s="29">
        <v>0.56000000000000005</v>
      </c>
      <c r="D4" s="2" t="s">
        <v>12</v>
      </c>
      <c r="E4" s="2" t="s">
        <v>47</v>
      </c>
      <c r="F4">
        <v>625</v>
      </c>
    </row>
    <row r="5" spans="1:6" x14ac:dyDescent="0.35">
      <c r="A5" s="2" t="s">
        <v>6</v>
      </c>
      <c r="B5" t="s">
        <v>55</v>
      </c>
      <c r="C5" s="29">
        <v>0.22</v>
      </c>
      <c r="D5" s="2" t="s">
        <v>13</v>
      </c>
      <c r="E5" s="2" t="s">
        <v>47</v>
      </c>
      <c r="F5">
        <v>245</v>
      </c>
    </row>
    <row r="6" spans="1:6" x14ac:dyDescent="0.35">
      <c r="A6" s="2" t="s">
        <v>11</v>
      </c>
      <c r="B6" t="s">
        <v>56</v>
      </c>
      <c r="C6" s="29">
        <v>0.22</v>
      </c>
      <c r="D6" s="2" t="s">
        <v>14</v>
      </c>
      <c r="E6" s="2" t="s">
        <v>47</v>
      </c>
      <c r="F6">
        <v>239</v>
      </c>
    </row>
    <row r="7" spans="1:6" x14ac:dyDescent="0.35">
      <c r="A7" s="2" t="s">
        <v>15</v>
      </c>
      <c r="B7" t="s">
        <v>57</v>
      </c>
      <c r="C7" s="32">
        <v>0.51</v>
      </c>
      <c r="D7" s="2" t="s">
        <v>18</v>
      </c>
      <c r="E7" s="2" t="s">
        <v>47</v>
      </c>
      <c r="F7">
        <v>312</v>
      </c>
    </row>
    <row r="8" spans="1:6" x14ac:dyDescent="0.35">
      <c r="A8" s="2" t="s">
        <v>16</v>
      </c>
      <c r="B8" t="s">
        <v>58</v>
      </c>
      <c r="C8" s="23">
        <v>0.14000000000000001</v>
      </c>
      <c r="D8" s="2" t="s">
        <v>19</v>
      </c>
      <c r="E8" s="2" t="s">
        <v>47</v>
      </c>
      <c r="F8">
        <v>33</v>
      </c>
    </row>
    <row r="9" spans="1:6" x14ac:dyDescent="0.35">
      <c r="A9" s="2" t="s">
        <v>17</v>
      </c>
      <c r="B9" t="s">
        <v>59</v>
      </c>
      <c r="C9" s="23">
        <v>0.68</v>
      </c>
      <c r="D9" s="2" t="s">
        <v>20</v>
      </c>
      <c r="E9" s="2" t="s">
        <v>47</v>
      </c>
      <c r="F9">
        <v>157</v>
      </c>
    </row>
    <row r="10" spans="1:6" x14ac:dyDescent="0.35">
      <c r="A10" s="2" t="s">
        <v>23</v>
      </c>
      <c r="B10" t="s">
        <v>60</v>
      </c>
      <c r="C10" s="34">
        <v>0.33</v>
      </c>
      <c r="D10" s="2" t="s">
        <v>24</v>
      </c>
      <c r="E10" s="2" t="s">
        <v>47</v>
      </c>
      <c r="F10">
        <v>96</v>
      </c>
    </row>
    <row r="11" spans="1:6" x14ac:dyDescent="0.35">
      <c r="A11" s="2" t="s">
        <v>22</v>
      </c>
      <c r="B11" t="s">
        <v>61</v>
      </c>
      <c r="C11" s="34">
        <v>0.06</v>
      </c>
      <c r="D11" s="2" t="s">
        <v>25</v>
      </c>
      <c r="E11" s="2" t="s">
        <v>47</v>
      </c>
      <c r="F11">
        <v>14</v>
      </c>
    </row>
    <row r="12" spans="1:6" x14ac:dyDescent="0.35">
      <c r="A12" s="2" t="s">
        <v>21</v>
      </c>
      <c r="B12" t="s">
        <v>62</v>
      </c>
      <c r="C12" s="34">
        <v>0.11</v>
      </c>
      <c r="D12" s="2" t="s">
        <v>26</v>
      </c>
      <c r="E12" s="2" t="s">
        <v>47</v>
      </c>
      <c r="F12">
        <v>26</v>
      </c>
    </row>
    <row r="13" spans="1:6" x14ac:dyDescent="0.35">
      <c r="A13" t="s">
        <v>28</v>
      </c>
      <c r="B13" t="s">
        <v>63</v>
      </c>
      <c r="C13" s="36">
        <v>0.16</v>
      </c>
      <c r="D13" t="s">
        <v>31</v>
      </c>
      <c r="E13" s="2" t="s">
        <v>47</v>
      </c>
      <c r="F13">
        <v>204</v>
      </c>
    </row>
    <row r="14" spans="1:6" x14ac:dyDescent="0.35">
      <c r="A14" t="s">
        <v>30</v>
      </c>
      <c r="B14" t="s">
        <v>64</v>
      </c>
      <c r="C14" s="37">
        <v>0.8</v>
      </c>
      <c r="D14" t="s">
        <v>32</v>
      </c>
      <c r="E14" s="2" t="s">
        <v>47</v>
      </c>
      <c r="F14">
        <v>193</v>
      </c>
    </row>
    <row r="15" spans="1:6" x14ac:dyDescent="0.35">
      <c r="A15" t="s">
        <v>29</v>
      </c>
      <c r="B15" t="s">
        <v>65</v>
      </c>
      <c r="C15" s="37">
        <v>0.2</v>
      </c>
      <c r="D15" t="s">
        <v>33</v>
      </c>
      <c r="E15" s="2" t="s">
        <v>47</v>
      </c>
      <c r="F15">
        <v>47</v>
      </c>
    </row>
    <row r="16" spans="1:6" x14ac:dyDescent="0.35">
      <c r="A16" t="s">
        <v>34</v>
      </c>
      <c r="B16" t="s">
        <v>66</v>
      </c>
      <c r="C16" s="22">
        <v>0.61</v>
      </c>
      <c r="D16" t="s">
        <v>37</v>
      </c>
      <c r="E16" s="2" t="s">
        <v>47</v>
      </c>
      <c r="F16">
        <v>382</v>
      </c>
    </row>
    <row r="17" spans="1:6" x14ac:dyDescent="0.35">
      <c r="A17" t="s">
        <v>36</v>
      </c>
      <c r="B17" t="s">
        <v>67</v>
      </c>
      <c r="C17" s="22">
        <v>0.64</v>
      </c>
      <c r="D17" t="s">
        <v>38</v>
      </c>
      <c r="E17" s="2" t="s">
        <v>47</v>
      </c>
      <c r="F17">
        <v>156</v>
      </c>
    </row>
    <row r="18" spans="1:6" x14ac:dyDescent="0.35">
      <c r="A18" t="s">
        <v>35</v>
      </c>
      <c r="B18" t="s">
        <v>68</v>
      </c>
      <c r="C18" s="22">
        <v>0.64</v>
      </c>
      <c r="D18" t="s">
        <v>39</v>
      </c>
      <c r="E18" s="2" t="s">
        <v>47</v>
      </c>
      <c r="F18">
        <v>152</v>
      </c>
    </row>
    <row r="22" spans="1:6" x14ac:dyDescent="0.35">
      <c r="D22" s="7" t="s">
        <v>46</v>
      </c>
    </row>
    <row r="23" spans="1:6" x14ac:dyDescent="0.35">
      <c r="E23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3" workbookViewId="0">
      <selection activeCell="D22" sqref="D22"/>
    </sheetView>
  </sheetViews>
  <sheetFormatPr defaultColWidth="10.58203125" defaultRowHeight="15.5" x14ac:dyDescent="0.35"/>
  <cols>
    <col min="1" max="1" width="9" bestFit="1" customWidth="1"/>
    <col min="3" max="3" width="6.5" style="1" bestFit="1" customWidth="1"/>
    <col min="4" max="4" width="64.33203125" bestFit="1" customWidth="1"/>
    <col min="5" max="5" width="15.5" bestFit="1" customWidth="1"/>
  </cols>
  <sheetData>
    <row r="1" spans="1:6" x14ac:dyDescent="0.3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35">
      <c r="A2" s="2"/>
      <c r="C2" s="5"/>
      <c r="D2" s="2"/>
      <c r="E2" s="2"/>
    </row>
    <row r="3" spans="1:6" x14ac:dyDescent="0.35">
      <c r="A3" s="2"/>
      <c r="C3" s="5"/>
      <c r="D3" s="2"/>
      <c r="E3" s="2"/>
    </row>
    <row r="4" spans="1:6" x14ac:dyDescent="0.35">
      <c r="A4" s="2" t="s">
        <v>7</v>
      </c>
      <c r="B4" t="s">
        <v>54</v>
      </c>
      <c r="C4" s="38">
        <v>0.53</v>
      </c>
      <c r="D4" s="2" t="s">
        <v>12</v>
      </c>
      <c r="E4" s="2" t="s">
        <v>47</v>
      </c>
      <c r="F4">
        <v>55</v>
      </c>
    </row>
    <row r="5" spans="1:6" x14ac:dyDescent="0.35">
      <c r="A5" s="2" t="s">
        <v>6</v>
      </c>
      <c r="B5" t="s">
        <v>55</v>
      </c>
      <c r="C5" s="38">
        <v>0.33</v>
      </c>
      <c r="D5" s="2" t="s">
        <v>13</v>
      </c>
      <c r="E5" s="2" t="s">
        <v>47</v>
      </c>
      <c r="F5">
        <v>34</v>
      </c>
    </row>
    <row r="6" spans="1:6" x14ac:dyDescent="0.35">
      <c r="A6" s="2" t="s">
        <v>11</v>
      </c>
      <c r="B6" t="s">
        <v>56</v>
      </c>
      <c r="C6" s="38">
        <v>0.14000000000000001</v>
      </c>
      <c r="D6" s="2" t="s">
        <v>14</v>
      </c>
      <c r="E6" s="2" t="s">
        <v>47</v>
      </c>
      <c r="F6">
        <v>15</v>
      </c>
    </row>
    <row r="7" spans="1:6" x14ac:dyDescent="0.35">
      <c r="A7" s="2" t="s">
        <v>15</v>
      </c>
      <c r="B7" t="s">
        <v>57</v>
      </c>
      <c r="C7" s="31">
        <v>0.35</v>
      </c>
      <c r="D7" s="2" t="s">
        <v>18</v>
      </c>
      <c r="E7" s="2" t="s">
        <v>47</v>
      </c>
      <c r="F7">
        <v>19</v>
      </c>
    </row>
    <row r="8" spans="1:6" x14ac:dyDescent="0.35">
      <c r="A8" s="2" t="s">
        <v>16</v>
      </c>
      <c r="B8" t="s">
        <v>58</v>
      </c>
      <c r="C8" s="31">
        <v>0.03</v>
      </c>
      <c r="D8" s="2" t="s">
        <v>19</v>
      </c>
      <c r="E8" s="2" t="s">
        <v>47</v>
      </c>
      <c r="F8">
        <v>1</v>
      </c>
    </row>
    <row r="9" spans="1:6" x14ac:dyDescent="0.35">
      <c r="A9" s="2" t="s">
        <v>17</v>
      </c>
      <c r="B9" t="s">
        <v>59</v>
      </c>
      <c r="C9" s="31">
        <v>0.6</v>
      </c>
      <c r="D9" s="2" t="s">
        <v>20</v>
      </c>
      <c r="E9" s="2" t="s">
        <v>47</v>
      </c>
      <c r="F9">
        <v>9</v>
      </c>
    </row>
    <row r="10" spans="1:6" x14ac:dyDescent="0.35">
      <c r="A10" s="2" t="s">
        <v>23</v>
      </c>
      <c r="B10" t="s">
        <v>60</v>
      </c>
      <c r="C10" s="39">
        <v>0.26</v>
      </c>
      <c r="D10" s="2" t="s">
        <v>24</v>
      </c>
      <c r="E10" s="2" t="s">
        <v>47</v>
      </c>
      <c r="F10">
        <v>14</v>
      </c>
    </row>
    <row r="11" spans="1:6" x14ac:dyDescent="0.35">
      <c r="A11" s="2" t="s">
        <v>22</v>
      </c>
      <c r="B11" t="s">
        <v>61</v>
      </c>
      <c r="C11" s="39">
        <v>0.09</v>
      </c>
      <c r="D11" s="2" t="s">
        <v>25</v>
      </c>
      <c r="E11" s="2" t="s">
        <v>47</v>
      </c>
      <c r="F11">
        <v>3</v>
      </c>
    </row>
    <row r="12" spans="1:6" x14ac:dyDescent="0.35">
      <c r="A12" s="2" t="s">
        <v>21</v>
      </c>
      <c r="B12" t="s">
        <v>62</v>
      </c>
      <c r="C12" s="39">
        <v>7.0000000000000007E-2</v>
      </c>
      <c r="D12" s="2" t="s">
        <v>26</v>
      </c>
      <c r="E12" s="2" t="s">
        <v>47</v>
      </c>
      <c r="F12">
        <v>1</v>
      </c>
    </row>
    <row r="13" spans="1:6" x14ac:dyDescent="0.35">
      <c r="A13" t="s">
        <v>28</v>
      </c>
      <c r="B13" t="s">
        <v>63</v>
      </c>
      <c r="C13" s="40">
        <v>0.39</v>
      </c>
      <c r="D13" t="s">
        <v>31</v>
      </c>
      <c r="E13" s="2" t="s">
        <v>47</v>
      </c>
      <c r="F13">
        <v>21</v>
      </c>
    </row>
    <row r="14" spans="1:6" x14ac:dyDescent="0.35">
      <c r="A14" t="s">
        <v>30</v>
      </c>
      <c r="B14" t="s">
        <v>64</v>
      </c>
      <c r="C14" s="40">
        <v>0.88</v>
      </c>
      <c r="D14" t="s">
        <v>32</v>
      </c>
      <c r="E14" s="2" t="s">
        <v>47</v>
      </c>
      <c r="F14">
        <v>30</v>
      </c>
    </row>
    <row r="15" spans="1:6" x14ac:dyDescent="0.35">
      <c r="A15" t="s">
        <v>29</v>
      </c>
      <c r="B15" t="s">
        <v>65</v>
      </c>
      <c r="C15" s="40">
        <v>0.33</v>
      </c>
      <c r="D15" t="s">
        <v>33</v>
      </c>
      <c r="E15" s="2" t="s">
        <v>47</v>
      </c>
      <c r="F15">
        <v>5</v>
      </c>
    </row>
    <row r="16" spans="1:6" s="6" customFormat="1" x14ac:dyDescent="0.35">
      <c r="A16" s="6" t="s">
        <v>34</v>
      </c>
      <c r="B16" t="s">
        <v>66</v>
      </c>
      <c r="C16" s="41">
        <v>1</v>
      </c>
      <c r="D16" s="6" t="s">
        <v>37</v>
      </c>
      <c r="E16" s="6" t="s">
        <v>47</v>
      </c>
      <c r="F16" s="6">
        <v>55</v>
      </c>
    </row>
    <row r="17" spans="1:6" s="6" customFormat="1" x14ac:dyDescent="0.35">
      <c r="A17" s="6" t="s">
        <v>36</v>
      </c>
      <c r="B17" t="s">
        <v>67</v>
      </c>
      <c r="C17" s="41">
        <v>0.97</v>
      </c>
      <c r="D17" s="6" t="s">
        <v>38</v>
      </c>
      <c r="E17" s="6" t="s">
        <v>47</v>
      </c>
      <c r="F17" s="6">
        <v>33</v>
      </c>
    </row>
    <row r="18" spans="1:6" s="6" customFormat="1" x14ac:dyDescent="0.35">
      <c r="A18" s="6" t="s">
        <v>35</v>
      </c>
      <c r="B18" t="s">
        <v>68</v>
      </c>
      <c r="C18" s="41">
        <v>1</v>
      </c>
      <c r="D18" s="6" t="s">
        <v>39</v>
      </c>
      <c r="E18" s="6" t="s">
        <v>47</v>
      </c>
      <c r="F18" s="6">
        <v>15</v>
      </c>
    </row>
    <row r="22" spans="1:6" x14ac:dyDescent="0.35">
      <c r="C22" s="1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B18"/>
    </sheetView>
  </sheetViews>
  <sheetFormatPr defaultColWidth="10.58203125" defaultRowHeight="15.5" x14ac:dyDescent="0.35"/>
  <cols>
    <col min="1" max="1" width="9" bestFit="1" customWidth="1"/>
    <col min="3" max="3" width="6.5" style="1" bestFit="1" customWidth="1"/>
    <col min="4" max="4" width="64.33203125" bestFit="1" customWidth="1"/>
    <col min="5" max="5" width="15.5" bestFit="1" customWidth="1"/>
  </cols>
  <sheetData>
    <row r="1" spans="1:6" x14ac:dyDescent="0.3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35">
      <c r="A2" s="2"/>
      <c r="C2" s="5"/>
      <c r="D2" s="2"/>
      <c r="E2" s="2"/>
    </row>
    <row r="3" spans="1:6" x14ac:dyDescent="0.35">
      <c r="A3" s="2"/>
      <c r="C3" s="5"/>
      <c r="D3" s="2"/>
      <c r="E3" s="2"/>
    </row>
    <row r="4" spans="1:6" x14ac:dyDescent="0.35">
      <c r="A4" s="2" t="s">
        <v>7</v>
      </c>
      <c r="B4" t="s">
        <v>54</v>
      </c>
      <c r="C4" s="35">
        <v>0.56000000000000005</v>
      </c>
      <c r="D4" s="2" t="s">
        <v>12</v>
      </c>
      <c r="E4" s="2" t="s">
        <v>47</v>
      </c>
      <c r="F4">
        <v>300</v>
      </c>
    </row>
    <row r="5" spans="1:6" x14ac:dyDescent="0.35">
      <c r="A5" s="2" t="s">
        <v>6</v>
      </c>
      <c r="B5" t="s">
        <v>55</v>
      </c>
      <c r="C5" s="35">
        <v>0.21</v>
      </c>
      <c r="D5" s="2" t="s">
        <v>13</v>
      </c>
      <c r="E5" s="2" t="s">
        <v>47</v>
      </c>
      <c r="F5">
        <v>112</v>
      </c>
    </row>
    <row r="6" spans="1:6" x14ac:dyDescent="0.35">
      <c r="A6" s="2" t="s">
        <v>11</v>
      </c>
      <c r="B6" t="s">
        <v>56</v>
      </c>
      <c r="C6" s="35">
        <v>0.23</v>
      </c>
      <c r="D6" s="2" t="s">
        <v>14</v>
      </c>
      <c r="E6" s="2" t="s">
        <v>47</v>
      </c>
      <c r="F6">
        <v>126</v>
      </c>
    </row>
    <row r="7" spans="1:6" x14ac:dyDescent="0.35">
      <c r="A7" s="2" t="s">
        <v>15</v>
      </c>
      <c r="B7" t="s">
        <v>57</v>
      </c>
      <c r="C7" s="30">
        <v>0.42</v>
      </c>
      <c r="D7" s="2" t="s">
        <v>18</v>
      </c>
      <c r="E7" s="2" t="s">
        <v>47</v>
      </c>
      <c r="F7">
        <v>127</v>
      </c>
    </row>
    <row r="8" spans="1:6" x14ac:dyDescent="0.35">
      <c r="A8" s="2" t="s">
        <v>16</v>
      </c>
      <c r="B8" t="s">
        <v>58</v>
      </c>
      <c r="C8" s="30">
        <v>0.09</v>
      </c>
      <c r="D8" s="2" t="s">
        <v>19</v>
      </c>
      <c r="E8" s="2" t="s">
        <v>47</v>
      </c>
      <c r="F8">
        <v>10</v>
      </c>
    </row>
    <row r="9" spans="1:6" x14ac:dyDescent="0.35">
      <c r="A9" s="2" t="s">
        <v>17</v>
      </c>
      <c r="B9" t="s">
        <v>59</v>
      </c>
      <c r="C9" s="30">
        <v>0.6</v>
      </c>
      <c r="D9" s="2" t="s">
        <v>20</v>
      </c>
      <c r="E9" s="2" t="s">
        <v>47</v>
      </c>
      <c r="F9">
        <v>76</v>
      </c>
    </row>
    <row r="10" spans="1:6" x14ac:dyDescent="0.35">
      <c r="A10" s="2" t="s">
        <v>23</v>
      </c>
      <c r="B10" t="s">
        <v>60</v>
      </c>
      <c r="C10" s="33">
        <v>0.24</v>
      </c>
      <c r="D10" s="2" t="s">
        <v>24</v>
      </c>
      <c r="E10" s="2" t="s">
        <v>47</v>
      </c>
      <c r="F10">
        <v>73</v>
      </c>
    </row>
    <row r="11" spans="1:6" x14ac:dyDescent="0.35">
      <c r="A11" s="2" t="s">
        <v>22</v>
      </c>
      <c r="B11" t="s">
        <v>61</v>
      </c>
      <c r="C11" s="33">
        <v>0.09</v>
      </c>
      <c r="D11" s="2" t="s">
        <v>25</v>
      </c>
      <c r="E11" s="2" t="s">
        <v>47</v>
      </c>
      <c r="F11">
        <v>10</v>
      </c>
    </row>
    <row r="12" spans="1:6" x14ac:dyDescent="0.35">
      <c r="A12" s="2" t="s">
        <v>21</v>
      </c>
      <c r="B12" t="s">
        <v>62</v>
      </c>
      <c r="C12" s="33">
        <v>0.19</v>
      </c>
      <c r="D12" s="2" t="s">
        <v>26</v>
      </c>
      <c r="E12" s="2" t="s">
        <v>47</v>
      </c>
      <c r="F12">
        <v>24</v>
      </c>
    </row>
    <row r="13" spans="1:6" x14ac:dyDescent="0.35">
      <c r="A13" t="s">
        <v>28</v>
      </c>
      <c r="B13" t="s">
        <v>63</v>
      </c>
      <c r="C13" s="42">
        <v>0.32</v>
      </c>
      <c r="D13" t="s">
        <v>31</v>
      </c>
      <c r="E13" s="2" t="s">
        <v>47</v>
      </c>
      <c r="F13">
        <v>96</v>
      </c>
    </row>
    <row r="14" spans="1:6" x14ac:dyDescent="0.35">
      <c r="A14" t="s">
        <v>30</v>
      </c>
      <c r="B14" t="s">
        <v>64</v>
      </c>
      <c r="C14" s="42">
        <v>0.82</v>
      </c>
      <c r="D14" t="s">
        <v>32</v>
      </c>
      <c r="E14" s="2" t="s">
        <v>47</v>
      </c>
      <c r="F14">
        <v>92</v>
      </c>
    </row>
    <row r="15" spans="1:6" x14ac:dyDescent="0.35">
      <c r="A15" t="s">
        <v>29</v>
      </c>
      <c r="B15" t="s">
        <v>65</v>
      </c>
      <c r="C15" s="42">
        <v>0.19</v>
      </c>
      <c r="D15" t="s">
        <v>33</v>
      </c>
      <c r="E15" s="2" t="s">
        <v>47</v>
      </c>
      <c r="F15">
        <v>24</v>
      </c>
    </row>
    <row r="16" spans="1:6" s="6" customFormat="1" x14ac:dyDescent="0.35">
      <c r="A16" s="6" t="s">
        <v>34</v>
      </c>
      <c r="B16" t="s">
        <v>66</v>
      </c>
      <c r="C16" s="41">
        <v>0.99</v>
      </c>
      <c r="D16" s="6" t="s">
        <v>37</v>
      </c>
      <c r="E16" s="6" t="s">
        <v>47</v>
      </c>
      <c r="F16" s="6">
        <v>296</v>
      </c>
    </row>
    <row r="17" spans="1:6" s="6" customFormat="1" x14ac:dyDescent="0.35">
      <c r="A17" s="6" t="s">
        <v>36</v>
      </c>
      <c r="B17" t="s">
        <v>67</v>
      </c>
      <c r="C17" s="41">
        <v>0.98</v>
      </c>
      <c r="D17" s="6" t="s">
        <v>38</v>
      </c>
      <c r="E17" s="6" t="s">
        <v>47</v>
      </c>
      <c r="F17" s="6">
        <v>110</v>
      </c>
    </row>
    <row r="18" spans="1:6" s="6" customFormat="1" x14ac:dyDescent="0.35">
      <c r="A18" s="6" t="s">
        <v>35</v>
      </c>
      <c r="B18" t="s">
        <v>68</v>
      </c>
      <c r="C18" s="41">
        <v>0.99</v>
      </c>
      <c r="D18" s="6" t="s">
        <v>39</v>
      </c>
      <c r="E18" s="6" t="s">
        <v>47</v>
      </c>
      <c r="F18" s="6">
        <v>125</v>
      </c>
    </row>
    <row r="21" spans="1:6" x14ac:dyDescent="0.35">
      <c r="A21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Parameters - Total</vt:lpstr>
      <vt:lpstr>Rates</vt:lpstr>
      <vt:lpstr>Targets</vt:lpstr>
      <vt:lpstr>Partners</vt:lpstr>
      <vt:lpstr>Model Parameters - HIV_N</vt:lpstr>
      <vt:lpstr>Model Parameters - HIV_I</vt:lpstr>
      <vt:lpstr>Model Parameters - HIV_K+V</vt:lpstr>
      <vt:lpstr>Model Parameters - HIV_K</vt:lpstr>
      <vt:lpstr>Model Parameters - HIV_V</vt:lpstr>
      <vt:lpstr>HIV numbers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Tan</cp:lastModifiedBy>
  <dcterms:created xsi:type="dcterms:W3CDTF">2017-04-12T17:14:20Z</dcterms:created>
  <dcterms:modified xsi:type="dcterms:W3CDTF">2018-04-02T23:11:07Z</dcterms:modified>
</cp:coreProperties>
</file>