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33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<sst xmlns="http://schemas.openxmlformats.org/spreadsheetml/2006/main" count="1409" uniqueCount="81">
  <si>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</si>
  <si>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</si>
  <si>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</si>
  <si>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</si>
  <si>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</si>
  <si>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</si>
  <si>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</si>
  <si>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</si>
  <si>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</si>
  <si>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</si>
  <si>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</si>
  <si>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</si>
  <si>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</si>
  <si>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</si>
  <si>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</si>
  <si>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</si>
  <si>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</si>
  <si>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</si>
  <si>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</si>
  <si>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</si>
  <si>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</si>
  <si>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</si>
  <si>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</si>
  <si>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</si>
  <si>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</si>
  <si>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</si>
  <si>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</si>
  <si>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</si>
  <si>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</si>
  <si>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</si>
  <si>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</si>
  <si>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</si>
  <si>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</si>
  <si>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</si>
  <si>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</si>
  <si>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</si>
  <si>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</si>
  <si>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</si>
  <si>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</si>
  <si>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</si>
  <si>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</si>
  <si>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</si>
  <si>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</si>
  <si>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</si>
  <si>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</si>
  <si>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</si>
  <si>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</si>
  <si>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</si>
  <si>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</si>
  <si>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</si>
  <si>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</si>
  <si>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</si>
  <si>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</si>
  <si>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</si>
  <si>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</si>
  <si>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</si>
  <si>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</si>
  <si>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</si>
  <si>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</si>
  <si>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</si>
  <si>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</si>
  <si>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</si>
  <si>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Questions/Comments</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</si>
  <si>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</si>
  <si>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</si>
  <si>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</si>
  <si>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t>
  </si>
  <si>
    <t>15–19 years</t>
  </si>
  <si>
    <t>60–64 years</t>
  </si>
  <si>
    <t>65-69 years</t>
  </si>
  <si>
    <t>70-74 years</t>
  </si>
  <si>
    <t>75-79 years</t>
  </si>
  <si>
    <t>CC Incidence in Women</t>
  </si>
  <si>
    <t>Prev/Inc Rate</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</si>
  <si>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t>
    </r>
    <r>
      <rPr>
        <sz val="8.8000000000000007"/>
        <color theme="1"/>
        <rFont val="Calibri"/>
        <family val="2"/>
      </rPr>
      <t>=λ and variance=λ  and λ =CC incidence rate per year</t>
    </r>
    <r>
      <rPr>
        <sz val="11"/>
        <color theme="1"/>
        <rFont val="Calibri"/>
        <family val="2"/>
        <scheme val="minor"/>
      </rPr>
      <t>.</t>
    </r>
  </si>
  <si>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t>
    </r>
    <r>
      <rPr>
        <sz val="8.8000000000000007"/>
        <color theme="1"/>
        <rFont val="Calibri"/>
        <family val="2"/>
      </rPr>
      <t>=prevalence proportion (p) and variance=(p(1-p))/n</t>
    </r>
    <r>
      <rPr>
        <sz val="11"/>
        <color theme="1"/>
        <rFont val="Calibri"/>
        <family val="2"/>
        <scheme val="minor"/>
      </rPr>
      <t>.</t>
    </r>
  </si>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</sst>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theme="1"/>
      <name val="Calibri"/>
      <family val="2"/>
    </font>
    <font>
      <sz val="8.8000000000000007"/>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cellXfs>
  <cellStyles count="1">
    <cellStyle name="Normal" xfId="0" builtinId="0"/>
  </cellStyles>
  <dxfs count="5">
    <dxf>
      <numFmt numFmtId="0" formatCode="General"/>
    </dxf>
    <dxf>
      <numFmt numFmtId="0" formatCode="General"/>
    </dxf>
    <dxf>
      <numFmt numFmtId="2" formatCode="0.00"/>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1">
      <calculatedColumnFormula>Table1[[#This Row],[Prev/Inc Rate]]</calculatedColumnFormula>
    </tableColumn>
    <tableColumn id="12" name="Variance" dataDxfId="0">
      <calculatedColumnFormula>(Table1[[#This Row],[Prev/Inc Rate]]*(1-Table1[[#This Row],[Prev/Inc Rate]]))/Table1[[#This Row],[N]]</calculatedColumnFormula>
    </tableColumn>
    <tableColumn id="5" name="LB" dataDxfId="3"/>
    <tableColumn id="6" name="UB" dataDxfId="2"/>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2"/>
  <sheetViews>
    <sheetView tabSelected="1" zoomScale="80" zoomScaleNormal="80" workbookViewId="0">
      <selection activeCell="T15" sqref="T15"/>
    </sheetView>
  </sheetViews>
  <sheetFormatPr defaultRowHeight="14.5" x14ac:dyDescent="0.35"/>
  <cols>
    <col min="1" max="1" width="37.81640625" bestFit="1" customWidth="1"/>
    <col min="2" max="2" width="37.26953125" customWidth="1"/>
    <col min="3" max="3" width="13.453125" customWidth="1"/>
    <col min="4" max="4" width="11.81640625" customWidth="1"/>
    <col min="5" max="5" width="14.36328125" customWidth="1"/>
    <col min="6" max="6" width="11.7265625" customWidth="1"/>
    <col min="7" max="7" width="15.26953125" customWidth="1"/>
    <col min="8" max="9" width="13.1796875" customWidth="1"/>
    <col min="12" max="12" width="14.81640625" customWidth="1"/>
    <col min="13" max="13" width="43.453125" customWidth="1"/>
  </cols>
  <sheetData>
    <row r="1" spans="1:13" x14ac:dyDescent="0.35">
      <c r="A1" t="s">
        <v>1</v>
      </c>
      <c r="B1" t="s">
        <v>27</v>
      </c>
      <c r="C1" t="s">
        <v>11</v>
      </c>
      <c r="D1" t="s">
        <v>50</v>
      </c>
      <c r="E1" t="s">
        <v>63</v>
      </c>
      <c r="F1" t="s">
        <v>0</v>
      </c>
      <c r="G1" t="s">
        <v>73</v>
      </c>
      <c r="H1" t="s">
        <v>2</v>
      </c>
      <c r="I1" t="s">
        <v>64</v>
      </c>
      <c r="J1" t="s">
        <v>35</v>
      </c>
      <c r="K1" t="s">
        <v>36</v>
      </c>
      <c r="L1" t="s">
        <v>57</v>
      </c>
      <c r="M1" t="s">
        <v>80</v>
      </c>
    </row>
    <row r="2" spans="1:13" ht="188.5" x14ac:dyDescent="0.3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8" t="s">
        <v>75</v>
      </c>
    </row>
    <row r="3" spans="1:13" x14ac:dyDescent="0.3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3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3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3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3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3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3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3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3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3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3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3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3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3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3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3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3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3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3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88.5" x14ac:dyDescent="0.3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65</v>
      </c>
    </row>
    <row r="23" spans="1:13" x14ac:dyDescent="0.3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3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3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3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3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3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3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3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3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3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3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3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3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3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3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3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3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3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3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3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3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3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3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3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3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3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3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3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3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45" x14ac:dyDescent="0.3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76</v>
      </c>
    </row>
    <row r="53" spans="1:13" x14ac:dyDescent="0.3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3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3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3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3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3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3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5" customHeight="1" x14ac:dyDescent="0.3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77</v>
      </c>
    </row>
    <row r="61" spans="1:13" x14ac:dyDescent="0.3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3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3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3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3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3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3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3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3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3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3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3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3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3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3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3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3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3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3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3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3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3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3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3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3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3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3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3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3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3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3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3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3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3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3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3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3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3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3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3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3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3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3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3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3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3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3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3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3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3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3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3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3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3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3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3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3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3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3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3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3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3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3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3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3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3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3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3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3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3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3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3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3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3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3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3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3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3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3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3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3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3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3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217.5" x14ac:dyDescent="0.3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8" t="s">
        <v>78</v>
      </c>
    </row>
    <row r="145" spans="1:12" x14ac:dyDescent="0.3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3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3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3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3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3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3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3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3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3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3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3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3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3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3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3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3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203" x14ac:dyDescent="0.35">
      <c r="A162" s="1" t="s">
        <v>72</v>
      </c>
      <c r="B162" s="1" t="s">
        <v>79</v>
      </c>
      <c r="C162" s="2" t="s">
        <v>67</v>
      </c>
      <c r="D162" s="1">
        <v>2011</v>
      </c>
      <c r="E162" s="1">
        <v>2</v>
      </c>
      <c r="F162" s="10">
        <v>2093587</v>
      </c>
      <c r="G162" s="6">
        <f>(E162/F162)*100000</f>
        <v>9.5529825127878623E-2</v>
      </c>
      <c r="H162" s="1">
        <f>G162</f>
        <v>9.5529825127878623E-2</v>
      </c>
      <c r="I162" s="6">
        <f>H162</f>
        <v>9.5529825127878623E-2</v>
      </c>
      <c r="J162" s="7"/>
      <c r="K162" s="7"/>
      <c r="L162" t="s">
        <v>58</v>
      </c>
      <c r="M162" s="8" t="s">
        <v>74</v>
      </c>
    </row>
    <row r="163" spans="1:13" x14ac:dyDescent="0.35">
      <c r="A163" s="1" t="s">
        <v>72</v>
      </c>
      <c r="B163" s="1" t="s">
        <v>79</v>
      </c>
      <c r="C163" s="2" t="s">
        <v>13</v>
      </c>
      <c r="D163" s="1">
        <v>2011</v>
      </c>
      <c r="E163" s="1">
        <v>5</v>
      </c>
      <c r="F163" s="10">
        <v>2240191</v>
      </c>
      <c r="G163" s="6">
        <f t="shared" ref="G163:G174" si="0">(E163/F163)*100000</f>
        <v>0.22319525433322426</v>
      </c>
      <c r="H163" s="1">
        <f t="shared" ref="H163:H174" si="1">G163</f>
        <v>0.22319525433322426</v>
      </c>
      <c r="I163" s="6">
        <f t="shared" ref="I163:I174" si="2">H163</f>
        <v>0.22319525433322426</v>
      </c>
      <c r="J163" s="7"/>
      <c r="K163" s="7"/>
      <c r="L163" t="s">
        <v>58</v>
      </c>
    </row>
    <row r="164" spans="1:13" x14ac:dyDescent="0.35">
      <c r="A164" s="1" t="s">
        <v>72</v>
      </c>
      <c r="B164" s="1" t="s">
        <v>79</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35">
      <c r="A165" s="1" t="s">
        <v>72</v>
      </c>
      <c r="B165" s="1" t="s">
        <v>79</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35">
      <c r="A166" s="1" t="s">
        <v>72</v>
      </c>
      <c r="B166" s="1" t="s">
        <v>79</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35">
      <c r="A167" s="1" t="s">
        <v>72</v>
      </c>
      <c r="B167" s="1" t="s">
        <v>79</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35">
      <c r="A168" s="1" t="s">
        <v>72</v>
      </c>
      <c r="B168" s="1" t="s">
        <v>79</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35">
      <c r="A169" s="1" t="s">
        <v>72</v>
      </c>
      <c r="B169" s="1" t="s">
        <v>79</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35">
      <c r="A170" s="1" t="s">
        <v>72</v>
      </c>
      <c r="B170" s="1" t="s">
        <v>79</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35">
      <c r="A171" s="1" t="s">
        <v>72</v>
      </c>
      <c r="B171" s="1" t="s">
        <v>79</v>
      </c>
      <c r="C171" s="2" t="s">
        <v>68</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35">
      <c r="A172" s="1" t="s">
        <v>72</v>
      </c>
      <c r="B172" s="1" t="s">
        <v>79</v>
      </c>
      <c r="C172" s="1" t="s">
        <v>69</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35">
      <c r="A173" s="1" t="s">
        <v>72</v>
      </c>
      <c r="B173" s="1" t="s">
        <v>79</v>
      </c>
      <c r="C173" s="1" t="s">
        <v>70</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35">
      <c r="A174" s="1" t="s">
        <v>72</v>
      </c>
      <c r="B174" s="1" t="s">
        <v>79</v>
      </c>
      <c r="C174" s="1" t="s">
        <v>71</v>
      </c>
      <c r="D174" s="1">
        <v>2011</v>
      </c>
      <c r="E174" s="12">
        <v>133</v>
      </c>
      <c r="F174" s="10">
        <v>215415</v>
      </c>
      <c r="G174" s="6">
        <f t="shared" si="0"/>
        <v>61.741290068008261</v>
      </c>
      <c r="H174" s="1">
        <f t="shared" si="1"/>
        <v>61.741290068008261</v>
      </c>
      <c r="I174" s="6">
        <f t="shared" si="2"/>
        <v>61.741290068008261</v>
      </c>
      <c r="J174" s="7"/>
      <c r="K174" s="7"/>
      <c r="L174" t="s">
        <v>58</v>
      </c>
    </row>
    <row r="175" spans="1:13" x14ac:dyDescent="0.35">
      <c r="A175" s="1"/>
      <c r="B175" s="1"/>
      <c r="D175" s="1"/>
      <c r="E175" s="12"/>
      <c r="F175" s="11"/>
      <c r="G175" s="6"/>
      <c r="H175" s="6"/>
      <c r="I175" s="6"/>
      <c r="J175" s="7"/>
      <c r="K175" s="7"/>
    </row>
    <row r="176" spans="1:13" x14ac:dyDescent="0.35">
      <c r="A176" s="1"/>
      <c r="B176" s="1"/>
      <c r="C176" s="1"/>
      <c r="D176" s="1"/>
      <c r="E176" s="1"/>
      <c r="F176" s="4"/>
      <c r="G176" s="6"/>
      <c r="H176" s="6"/>
      <c r="I176" s="6"/>
      <c r="J176" s="7"/>
      <c r="K176" s="7"/>
    </row>
    <row r="177" spans="1:11" x14ac:dyDescent="0.35">
      <c r="A177" s="1"/>
      <c r="B177" s="1"/>
      <c r="C177" s="1"/>
      <c r="D177" s="1"/>
      <c r="E177" s="1"/>
      <c r="F177" s="1"/>
      <c r="G177" s="6"/>
      <c r="H177" s="6"/>
      <c r="I177" s="6"/>
      <c r="J177" s="7"/>
      <c r="K177" s="7"/>
    </row>
    <row r="178" spans="1:11" x14ac:dyDescent="0.35">
      <c r="A178" s="1"/>
      <c r="B178" s="1"/>
      <c r="C178" s="1"/>
      <c r="D178" s="1"/>
      <c r="E178" s="1"/>
      <c r="F178" s="1"/>
      <c r="G178" s="6"/>
      <c r="H178" s="6"/>
      <c r="I178" s="6"/>
      <c r="J178" s="7"/>
      <c r="K178" s="7"/>
    </row>
    <row r="179" spans="1:11" x14ac:dyDescent="0.35">
      <c r="A179" s="1"/>
      <c r="B179" s="1"/>
      <c r="C179" s="1"/>
      <c r="D179" s="1"/>
      <c r="E179" s="1"/>
      <c r="F179" s="1"/>
      <c r="G179" s="6"/>
      <c r="H179" s="6"/>
      <c r="I179" s="6"/>
      <c r="J179" s="7"/>
      <c r="K179" s="7"/>
    </row>
    <row r="180" spans="1:11" x14ac:dyDescent="0.35">
      <c r="A180" s="1"/>
      <c r="B180" s="1"/>
      <c r="C180" s="1"/>
      <c r="D180" s="1"/>
      <c r="E180" s="1"/>
      <c r="F180" s="1"/>
      <c r="G180" s="6"/>
      <c r="H180" s="6"/>
      <c r="I180" s="6"/>
      <c r="J180" s="7"/>
      <c r="K180" s="7"/>
    </row>
    <row r="181" spans="1:11" ht="17.25" customHeight="1" x14ac:dyDescent="0.35">
      <c r="A181" s="1"/>
      <c r="B181" s="1"/>
      <c r="C181" s="1"/>
      <c r="D181" s="1"/>
      <c r="E181" s="1"/>
      <c r="F181" s="1"/>
      <c r="G181" s="6"/>
      <c r="H181" s="6"/>
      <c r="I181" s="6"/>
      <c r="J181" s="7"/>
      <c r="K181" s="7"/>
    </row>
    <row r="182" spans="1:11" ht="29.15" customHeight="1" x14ac:dyDescent="0.35"/>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2019-11-05T23:39:15Z</dcterms:modified>
</cp:coreProperties>
</file>