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6" i="1" l="1"/>
  <c r="I286" i="1" s="1"/>
  <c r="H285" i="1"/>
  <c r="I285" i="1" s="1"/>
  <c r="H284" i="1"/>
  <c r="I284" i="1" s="1"/>
  <c r="H283" i="1"/>
  <c r="I283" i="1" s="1"/>
  <c r="H282" i="1"/>
  <c r="I282" i="1" s="1"/>
  <c r="H281" i="1"/>
  <c r="I281" i="1" s="1"/>
  <c r="H280" i="1"/>
  <c r="I280" i="1" s="1"/>
  <c r="H279" i="1"/>
  <c r="I279" i="1" s="1"/>
  <c r="H278" i="1"/>
  <c r="I278" i="1" s="1"/>
  <c r="H277" i="1"/>
  <c r="I277" i="1" s="1"/>
  <c r="H276" i="1"/>
  <c r="I276" i="1" s="1"/>
  <c r="H275" i="1"/>
  <c r="I275" i="1" s="1"/>
  <c r="H274" i="1"/>
  <c r="I274" i="1" s="1"/>
  <c r="I273" i="1" l="1"/>
  <c r="I272" i="1"/>
  <c r="I271" i="1"/>
  <c r="I228" i="1" l="1"/>
  <c r="I231" i="1"/>
  <c r="I232" i="1"/>
  <c r="I233" i="1"/>
  <c r="I234" i="1"/>
  <c r="I235" i="1"/>
  <c r="I236" i="1"/>
  <c r="I237" i="1"/>
  <c r="I238" i="1"/>
  <c r="I239" i="1"/>
  <c r="I240" i="1"/>
  <c r="I241" i="1"/>
  <c r="I242" i="1"/>
  <c r="I243" i="1"/>
  <c r="I244" i="1"/>
  <c r="I245" i="1"/>
  <c r="I246" i="1"/>
  <c r="I247" i="1"/>
  <c r="I248" i="1"/>
  <c r="I249" i="1"/>
  <c r="I213" i="1"/>
  <c r="I214" i="1"/>
  <c r="I215" i="1"/>
  <c r="I216" i="1"/>
  <c r="I217" i="1"/>
  <c r="H228" i="1"/>
  <c r="H229" i="1"/>
  <c r="I229" i="1" s="1"/>
  <c r="H230" i="1"/>
  <c r="I230" i="1" s="1"/>
  <c r="H231" i="1"/>
  <c r="H232" i="1"/>
  <c r="H233" i="1"/>
  <c r="H234" i="1"/>
  <c r="H235" i="1"/>
  <c r="H236" i="1"/>
  <c r="H237" i="1"/>
  <c r="H238" i="1"/>
  <c r="H239" i="1"/>
  <c r="H240" i="1"/>
  <c r="H241" i="1"/>
  <c r="H242" i="1"/>
  <c r="H243" i="1"/>
  <c r="H244" i="1"/>
  <c r="H245" i="1"/>
  <c r="H246" i="1"/>
  <c r="H247" i="1"/>
  <c r="H248" i="1"/>
  <c r="H249" i="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H214" i="1"/>
  <c r="H215" i="1"/>
  <c r="H216" i="1"/>
  <c r="H217" i="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I183" i="1" s="1"/>
  <c r="W190" i="1"/>
  <c r="S190" i="1"/>
  <c r="X190" i="1" s="1"/>
  <c r="V190" i="1"/>
  <c r="I190" i="1" s="1"/>
  <c r="S183" i="1" l="1"/>
  <c r="T190" i="1"/>
  <c r="P189" i="1"/>
  <c r="W189" i="1" s="1"/>
  <c r="Q189" i="1"/>
  <c r="S189" i="1" s="1"/>
  <c r="R189" i="1"/>
  <c r="O189" i="1"/>
  <c r="V189" i="1" s="1"/>
  <c r="T188" i="1"/>
  <c r="S188" i="1"/>
  <c r="I188" i="1" s="1"/>
  <c r="Q187" i="1"/>
  <c r="P187" i="1"/>
  <c r="T187" i="1" s="1"/>
  <c r="O187" i="1"/>
  <c r="S187" i="1" s="1"/>
  <c r="I187" i="1" s="1"/>
  <c r="Q188" i="1"/>
  <c r="T186" i="1"/>
  <c r="S186" i="1"/>
  <c r="I186" i="1" s="1"/>
  <c r="Q185" i="1"/>
  <c r="P185" i="1"/>
  <c r="T185" i="1" s="1"/>
  <c r="O185" i="1"/>
  <c r="S185" i="1" s="1"/>
  <c r="I185" i="1" s="1"/>
  <c r="Q186" i="1"/>
  <c r="T189" i="1" l="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<sst xmlns="http://schemas.openxmlformats.org/spreadsheetml/2006/main" count="1172" uniqueCount="119">
  <si>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</si>
  <si>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</si>
  <si>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</si>
  <si>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</si>
  <si>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</si>
  <si>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</si>
  <si>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</si>
  <si>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</si>
  <si>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</si>
  <si>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</si>
  <si>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</si>
  <si>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</si>
  <si>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</si>
  <si>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</si>
  <si>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</si>
  <si>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</si>
  <si>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</si>
  <si>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</si>
  <si>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</si>
  <si>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</si>
  <si>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</si>
  <si>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</si>
  <si>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</si>
  <si>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</si>
  <si>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</si>
  <si>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</si>
  <si>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</si>
  <si>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</si>
  <si>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</si>
  <si>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</si>
  <si>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</si>
  <si>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</si>
  <si>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</si>
  <si>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</si>
  <si>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</si>
  <si>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</si>
  <si>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</si>
  <si>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</si>
  <si>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</si>
  <si>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</si>
  <si>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</si>
  <si>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</si>
  <si>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</si>
  <si>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</si>
  <si>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</si>
  <si>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</si>
  <si>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</si>
  <si>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</si>
  <si>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</si>
  <si>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</si>
  <si>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</si>
  <si>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</si>
  <si>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</si>
  <si>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</si>
  <si>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</si>
  <si>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</si>
  <si>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</si>
  <si>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</si>
  <si>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</si>
  <si>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</si>
  <si>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</si>
  <si>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</si>
  <si>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</si>
  <si>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</si>
  <si>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</si>
  <si>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</si>
  <si>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</si>
  <si>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</si>
  <si>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</si>
  <si>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</si>
  <si>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</si>
  <si>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</si>
  <si>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</si>
  <si>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</si>
  <si>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</si>
  <si>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</si>
  <si>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</si>
  <si>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</si>
  <si>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</si>
  <si>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</si>
  <si>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</si>
  <si>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</si>
  <si>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</si>
  <si>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</si>
  <si>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</si>
  <si>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</si>
  <si>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</si>
  <si>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</si>
  <si>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</si>
  <si>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</si>
  <si>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</si>
  <si>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</si>
  <si>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</si>
  <si>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</si>
  <si>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</si>
  <si>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</si>
  <si>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</si>
  <si>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</si>
  <si>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</si>
  <si>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</si>
  <si>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</si>
  <si>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</si>
  <si>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</si>
  <si>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</si>
  <si>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</si>
  <si>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</si>
  <si>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</si>
  <si>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</si>
  <si>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</si>
  <si>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</si>
  <si>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</si>
  <si>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</si>
  <si>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</si>
  <si>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</si>
  <si>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</si>
  <si>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</si>
  <si>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Standard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Variance calculated as SE^2.</t>
  </si>
  <si>
    <t>Globocan 2012</t>
  </si>
  <si>
    <r>
      <t xml:space="preserve">Incidence rates per 100,000 women come from Globocan 2012. Monisha Sharma emailed a connection to get age-specific rates. A single rate was given for ages 15-39, and I believe Monisha estimated the rates for ages &lt;39 by 5-year age groups. Assume a normal approximation of the Poisson distribution where </t>
    </r>
    <r>
      <rPr>
        <sz val="11"/>
        <color theme="1"/>
        <rFont val="Calibri"/>
        <family val="2"/>
      </rPr>
      <t>µ=λ and variance=λ  and λ=CC incidence rate per year</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</si>
</sst>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applyAlignment="1">
      <alignment wrapText="1"/>
    </xf>
    <xf numFmtId="2" fontId="0" fillId="0" borderId="0" xfId="0" applyNumberFormat="1" applyFill="1" applyBorder="1" applyAlignment="1">
      <alignment horizontal="right" vertical="center" wrapText="1"/>
    </xf>
    <xf numFmtId="2" fontId="0" fillId="0" borderId="0" xfId="0" applyNumberFormat="1" applyBorder="1"/>
    <xf numFmtId="2" fontId="0" fillId="0" borderId="0" xfId="0" applyNumberFormat="1" applyFill="1" applyBorder="1" applyAlignment="1">
      <alignment horizontal="righ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6"/>
  <sheetViews>
    <sheetView tabSelected="1" zoomScale="80" zoomScaleNormal="80" workbookViewId="0">
      <pane ySplit="1" topLeftCell="A272" activePane="bottomLeft" state="frozen"/>
      <selection pane="bottomLeft" activeCell="M275" sqref="M275"/>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0</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0</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0</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0</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0</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0</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0</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0</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0</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0</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0</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0</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0</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58</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58</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58</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58</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58</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58</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58</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58</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58</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58</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58</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58</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58</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58</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58</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58</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0</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0</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0</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0</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0</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0</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0</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0</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0</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0</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0</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0</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0</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0</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0</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0</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58</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58</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58</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58</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58</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58</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58</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58</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58</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58</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58</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58</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58</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58</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58</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58</v>
      </c>
    </row>
    <row r="271" spans="1:13" ht="123.75" customHeight="1" x14ac:dyDescent="0.25">
      <c r="A271" s="15" t="s">
        <v>113</v>
      </c>
      <c r="B271" s="12" t="s">
        <v>75</v>
      </c>
      <c r="C271" s="31" t="s">
        <v>112</v>
      </c>
      <c r="D271">
        <v>2001</v>
      </c>
      <c r="H271">
        <v>9348178</v>
      </c>
      <c r="I271">
        <f>(395000/1.96)^2</f>
        <v>40614587671.803413</v>
      </c>
      <c r="L271" t="s">
        <v>58</v>
      </c>
      <c r="M271" s="8" t="s">
        <v>115</v>
      </c>
    </row>
    <row r="272" spans="1:13" ht="121.5" customHeight="1" x14ac:dyDescent="0.25">
      <c r="A272" s="15" t="s">
        <v>113</v>
      </c>
      <c r="B272" s="12" t="s">
        <v>75</v>
      </c>
      <c r="C272" s="31" t="s">
        <v>112</v>
      </c>
      <c r="D272">
        <v>2011</v>
      </c>
      <c r="H272">
        <v>10159121</v>
      </c>
      <c r="I272">
        <f>(109994)^2</f>
        <v>12098680036</v>
      </c>
      <c r="L272" t="s">
        <v>58</v>
      </c>
      <c r="M272" s="8" t="s">
        <v>116</v>
      </c>
    </row>
    <row r="273" spans="1:13" ht="45" x14ac:dyDescent="0.25">
      <c r="A273" s="15" t="s">
        <v>113</v>
      </c>
      <c r="B273" s="12" t="s">
        <v>75</v>
      </c>
      <c r="C273" s="31" t="s">
        <v>112</v>
      </c>
      <c r="D273">
        <v>2019</v>
      </c>
      <c r="H273">
        <v>11192662</v>
      </c>
      <c r="I273">
        <f>(109994)^2</f>
        <v>12098680036</v>
      </c>
      <c r="L273" t="s">
        <v>58</v>
      </c>
      <c r="M273" s="8" t="s">
        <v>114</v>
      </c>
    </row>
    <row r="274" spans="1:13" ht="90" x14ac:dyDescent="0.25">
      <c r="A274" s="1" t="s">
        <v>70</v>
      </c>
      <c r="B274" s="1" t="s">
        <v>117</v>
      </c>
      <c r="C274" s="2" t="s">
        <v>65</v>
      </c>
      <c r="D274" s="1">
        <v>2012</v>
      </c>
      <c r="E274" s="1"/>
      <c r="F274" s="10"/>
      <c r="G274" s="34">
        <v>0</v>
      </c>
      <c r="H274" s="33">
        <f>G274</f>
        <v>0</v>
      </c>
      <c r="I274" s="7">
        <f>H274</f>
        <v>0</v>
      </c>
      <c r="J274" s="7"/>
      <c r="K274" s="7"/>
      <c r="L274" t="s">
        <v>58</v>
      </c>
      <c r="M274" s="14" t="s">
        <v>118</v>
      </c>
    </row>
    <row r="275" spans="1:13" x14ac:dyDescent="0.25">
      <c r="A275" s="1" t="s">
        <v>70</v>
      </c>
      <c r="B275" s="1" t="s">
        <v>117</v>
      </c>
      <c r="C275" s="2" t="s">
        <v>13</v>
      </c>
      <c r="D275" s="1">
        <v>2012</v>
      </c>
      <c r="E275" s="1"/>
      <c r="F275" s="10"/>
      <c r="G275" s="32">
        <v>2.646467153656904</v>
      </c>
      <c r="H275" s="33">
        <f t="shared" ref="H275:H286" si="11">G275</f>
        <v>2.646467153656904</v>
      </c>
      <c r="I275" s="7">
        <f t="shared" ref="I275:I286" si="12">H275</f>
        <v>2.646467153656904</v>
      </c>
      <c r="J275" s="7"/>
      <c r="K275" s="7"/>
      <c r="L275" t="s">
        <v>58</v>
      </c>
    </row>
    <row r="276" spans="1:13" x14ac:dyDescent="0.25">
      <c r="A276" s="1" t="s">
        <v>70</v>
      </c>
      <c r="B276" s="1" t="s">
        <v>117</v>
      </c>
      <c r="C276" s="2" t="s">
        <v>14</v>
      </c>
      <c r="D276" s="1">
        <v>2012</v>
      </c>
      <c r="E276" s="1"/>
      <c r="F276" s="10"/>
      <c r="G276" s="32">
        <v>8.848389035625793</v>
      </c>
      <c r="H276" s="33">
        <f t="shared" si="11"/>
        <v>8.848389035625793</v>
      </c>
      <c r="I276" s="7">
        <f t="shared" si="12"/>
        <v>8.848389035625793</v>
      </c>
      <c r="J276" s="7"/>
      <c r="K276" s="7"/>
      <c r="L276" t="s">
        <v>58</v>
      </c>
    </row>
    <row r="277" spans="1:13" x14ac:dyDescent="0.25">
      <c r="A277" s="1" t="s">
        <v>70</v>
      </c>
      <c r="B277" s="1" t="s">
        <v>117</v>
      </c>
      <c r="C277" s="2" t="s">
        <v>15</v>
      </c>
      <c r="D277" s="1">
        <v>2012</v>
      </c>
      <c r="E277" s="12"/>
      <c r="F277" s="10"/>
      <c r="G277" s="32">
        <v>45.193737900145855</v>
      </c>
      <c r="H277" s="33">
        <f t="shared" si="11"/>
        <v>45.193737900145855</v>
      </c>
      <c r="I277" s="7">
        <f t="shared" si="12"/>
        <v>45.193737900145855</v>
      </c>
      <c r="J277" s="7"/>
      <c r="K277" s="7"/>
      <c r="L277" t="s">
        <v>58</v>
      </c>
    </row>
    <row r="278" spans="1:13" x14ac:dyDescent="0.25">
      <c r="A278" s="1" t="s">
        <v>70</v>
      </c>
      <c r="B278" s="1" t="s">
        <v>117</v>
      </c>
      <c r="C278" s="2" t="s">
        <v>16</v>
      </c>
      <c r="D278" s="1">
        <v>2012</v>
      </c>
      <c r="E278" s="12"/>
      <c r="F278" s="10"/>
      <c r="G278" s="32">
        <v>53.40682333812245</v>
      </c>
      <c r="H278" s="33">
        <f t="shared" si="11"/>
        <v>53.40682333812245</v>
      </c>
      <c r="I278" s="7">
        <f t="shared" si="12"/>
        <v>53.40682333812245</v>
      </c>
      <c r="J278" s="7"/>
      <c r="K278" s="7"/>
      <c r="L278" t="s">
        <v>58</v>
      </c>
    </row>
    <row r="279" spans="1:13" x14ac:dyDescent="0.25">
      <c r="A279" s="1" t="s">
        <v>70</v>
      </c>
      <c r="B279" s="1" t="s">
        <v>117</v>
      </c>
      <c r="C279" s="2" t="s">
        <v>17</v>
      </c>
      <c r="D279" s="1">
        <v>2012</v>
      </c>
      <c r="E279" s="12"/>
      <c r="F279" s="10"/>
      <c r="G279" s="32">
        <v>63.4</v>
      </c>
      <c r="H279" s="33">
        <f t="shared" si="11"/>
        <v>63.4</v>
      </c>
      <c r="I279" s="7">
        <f t="shared" si="12"/>
        <v>63.4</v>
      </c>
      <c r="J279" s="7"/>
      <c r="K279" s="7"/>
      <c r="L279" t="s">
        <v>58</v>
      </c>
    </row>
    <row r="280" spans="1:13" x14ac:dyDescent="0.25">
      <c r="A280" s="1" t="s">
        <v>70</v>
      </c>
      <c r="B280" s="1" t="s">
        <v>117</v>
      </c>
      <c r="C280" s="2" t="s">
        <v>18</v>
      </c>
      <c r="D280" s="1">
        <v>2012</v>
      </c>
      <c r="E280" s="12"/>
      <c r="F280" s="10"/>
      <c r="G280" s="32">
        <v>68.3</v>
      </c>
      <c r="H280" s="33">
        <f t="shared" si="11"/>
        <v>68.3</v>
      </c>
      <c r="I280" s="7">
        <f t="shared" si="12"/>
        <v>68.3</v>
      </c>
      <c r="J280" s="7"/>
      <c r="K280" s="7"/>
      <c r="L280" t="s">
        <v>58</v>
      </c>
    </row>
    <row r="281" spans="1:13" x14ac:dyDescent="0.25">
      <c r="A281" s="1" t="s">
        <v>70</v>
      </c>
      <c r="B281" s="1" t="s">
        <v>117</v>
      </c>
      <c r="C281" s="2" t="s">
        <v>19</v>
      </c>
      <c r="D281" s="1">
        <v>2012</v>
      </c>
      <c r="E281" s="12"/>
      <c r="F281" s="10"/>
      <c r="G281" s="32">
        <v>70.7</v>
      </c>
      <c r="H281" s="33">
        <f t="shared" si="11"/>
        <v>70.7</v>
      </c>
      <c r="I281" s="7">
        <f t="shared" si="12"/>
        <v>70.7</v>
      </c>
      <c r="J281" s="7"/>
      <c r="K281" s="7"/>
      <c r="L281" t="s">
        <v>58</v>
      </c>
    </row>
    <row r="282" spans="1:13" x14ac:dyDescent="0.25">
      <c r="A282" s="1" t="s">
        <v>70</v>
      </c>
      <c r="B282" s="1" t="s">
        <v>117</v>
      </c>
      <c r="C282" s="2" t="s">
        <v>20</v>
      </c>
      <c r="D282" s="1">
        <v>2012</v>
      </c>
      <c r="E282" s="12"/>
      <c r="F282" s="10"/>
      <c r="G282" s="32">
        <v>73</v>
      </c>
      <c r="H282" s="33">
        <f t="shared" si="11"/>
        <v>73</v>
      </c>
      <c r="I282" s="7">
        <f t="shared" si="12"/>
        <v>73</v>
      </c>
      <c r="J282" s="7"/>
      <c r="K282" s="7"/>
      <c r="L282" t="s">
        <v>58</v>
      </c>
    </row>
    <row r="283" spans="1:13" x14ac:dyDescent="0.25">
      <c r="A283" s="1" t="s">
        <v>70</v>
      </c>
      <c r="B283" s="1" t="s">
        <v>117</v>
      </c>
      <c r="C283" s="2" t="s">
        <v>66</v>
      </c>
      <c r="D283" s="1">
        <v>2012</v>
      </c>
      <c r="E283" s="12"/>
      <c r="F283" s="10"/>
      <c r="G283" s="32">
        <v>77.400000000000006</v>
      </c>
      <c r="H283" s="33">
        <f t="shared" si="11"/>
        <v>77.400000000000006</v>
      </c>
      <c r="I283" s="7">
        <f t="shared" si="12"/>
        <v>77.400000000000006</v>
      </c>
      <c r="J283" s="7"/>
      <c r="K283" s="7"/>
      <c r="L283" t="s">
        <v>58</v>
      </c>
    </row>
    <row r="284" spans="1:13" x14ac:dyDescent="0.25">
      <c r="A284" s="1" t="s">
        <v>70</v>
      </c>
      <c r="B284" s="1" t="s">
        <v>117</v>
      </c>
      <c r="C284" s="1" t="s">
        <v>67</v>
      </c>
      <c r="D284" s="1">
        <v>2012</v>
      </c>
      <c r="E284" s="12"/>
      <c r="F284" s="10"/>
      <c r="G284" s="32">
        <v>82.7</v>
      </c>
      <c r="H284" s="33">
        <f t="shared" si="11"/>
        <v>82.7</v>
      </c>
      <c r="I284" s="7">
        <f t="shared" si="12"/>
        <v>82.7</v>
      </c>
      <c r="J284" s="7"/>
      <c r="K284" s="7"/>
      <c r="L284" t="s">
        <v>58</v>
      </c>
    </row>
    <row r="285" spans="1:13" x14ac:dyDescent="0.25">
      <c r="A285" s="1" t="s">
        <v>70</v>
      </c>
      <c r="B285" s="1" t="s">
        <v>117</v>
      </c>
      <c r="C285" s="1" t="s">
        <v>68</v>
      </c>
      <c r="D285" s="1">
        <v>2012</v>
      </c>
      <c r="E285" s="12"/>
      <c r="F285" s="10"/>
      <c r="G285" s="32">
        <v>88.6</v>
      </c>
      <c r="H285" s="33">
        <f t="shared" si="11"/>
        <v>88.6</v>
      </c>
      <c r="I285" s="7">
        <f t="shared" si="12"/>
        <v>88.6</v>
      </c>
      <c r="J285" s="7"/>
      <c r="K285" s="7"/>
      <c r="L285" t="s">
        <v>58</v>
      </c>
    </row>
    <row r="286" spans="1:13" x14ac:dyDescent="0.25">
      <c r="A286" s="1" t="s">
        <v>70</v>
      </c>
      <c r="B286" s="1" t="s">
        <v>117</v>
      </c>
      <c r="C286" s="1" t="s">
        <v>69</v>
      </c>
      <c r="D286" s="1">
        <v>2012</v>
      </c>
      <c r="E286" s="12"/>
      <c r="F286" s="10"/>
      <c r="G286" s="32">
        <v>95.2</v>
      </c>
      <c r="H286" s="33">
        <f t="shared" si="11"/>
        <v>95.2</v>
      </c>
      <c r="I286" s="7">
        <f t="shared" si="12"/>
        <v>95.2</v>
      </c>
      <c r="J286" s="7"/>
      <c r="K286" s="7"/>
      <c r="L286" t="s">
        <v>58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2020-06-01T20:32:54Z</dcterms:modified>
</cp:coreProperties>
</file>