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293019DF-7BD5-44EF-AD6D-A77F9CF62FB2}" xr6:coauthVersionLast="36" xr6:coauthVersionMax="36" xr10:uidLastSave="{00000000-0000-0000-0000-000000000000}"/>
  <bookViews>
    <workbookView xWindow="0" yWindow="0" windowWidth="9345" windowHeight="12195"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4" i="4" l="1"/>
  <c r="H284" i="4"/>
  <c r="H285"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<sst xmlns="http://schemas.openxmlformats.org/spreadsheetml/2006/main" count="3264" uniqueCount="1350">
  <si>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</si>
  <si>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</si>
  <si>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</si>
  <si>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</si>
  <si>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</si>
  <si>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</si>
  <si>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</si>
  <si>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</si>
  <si>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</si>
  <si>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</si>
  <si>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</si>
  <si>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</si>
  <si>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</si>
  <si>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</si>
  <si>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</si>
  <si>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</si>
  <si>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</si>
  <si>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</si>
  <si>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</si>
  <si>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</si>
  <si>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</si>
  <si>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</si>
  <si>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</si>
  <si>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</si>
  <si>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</si>
  <si>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</si>
  <si>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</si>
  <si>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</si>
  <si>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</si>
  <si>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</si>
  <si>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</si>
  <si>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</si>
  <si>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</si>
  <si>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</si>
  <si>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</si>
  <si>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</si>
  <si>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</si>
  <si>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</si>
  <si>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</si>
  <si>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</si>
  <si>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</si>
  <si>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</si>
  <si>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</si>
  <si>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</si>
  <si>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</si>
  <si>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</si>
  <si>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</si>
  <si>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</si>
  <si>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</si>
  <si>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</si>
  <si>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</si>
  <si>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</si>
  <si>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</si>
  <si>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</si>
  <si>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</si>
  <si>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</si>
  <si>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</si>
  <si>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</si>
  <si>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</si>
  <si>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</si>
  <si>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</si>
  <si>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</si>
  <si>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</si>
  <si>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</si>
  <si>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</si>
  <si>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</si>
  <si>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</si>
  <si>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</si>
  <si>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</si>
  <si>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</si>
  <si>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</si>
  <si>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</si>
  <si>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</si>
  <si>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</si>
  <si>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</si>
  <si>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</si>
  <si>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</si>
  <si>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</si>
  <si>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</si>
  <si>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</si>
  <si>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</si>
  <si>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</si>
  <si>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</si>
  <si>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</si>
  <si>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</si>
  <si>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</si>
  <si>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</si>
  <si>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</si>
  <si>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</si>
  <si>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</si>
  <si>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</si>
  <si>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</si>
  <si>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</si>
  <si>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</si>
  <si>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</si>
  <si>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</si>
  <si>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</si>
  <si>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</si>
  <si>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</si>
  <si>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</si>
  <si>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</si>
  <si>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</si>
  <si>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</si>
  <si>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</si>
  <si>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</si>
  <si>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</si>
  <si>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</si>
  <si>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</si>
  <si>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</si>
  <si>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</si>
  <si>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</si>
  <si>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</si>
  <si>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</si>
  <si>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</si>
  <si>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</si>
  <si>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</si>
  <si>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</si>
  <si>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</si>
  <si>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</si>
  <si>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</si>
  <si>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</si>
  <si>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</si>
  <si>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</si>
  <si>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</si>
  <si>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</si>
  <si>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</si>
  <si>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</si>
  <si>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</si>
  <si>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</si>
  <si>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</si>
  <si>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</si>
  <si>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</si>
  <si>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</si>
  <si>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</si>
  <si>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</si>
  <si>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</si>
  <si>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</si>
  <si>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</si>
  <si>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</si>
  <si>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</si>
  <si>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</si>
  <si>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</si>
  <si>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</si>
  <si>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</si>
  <si>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</si>
  <si>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</si>
  <si>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</si>
  <si>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</si>
  <si>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</si>
  <si>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</si>
  <si>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</si>
  <si>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</si>
  <si>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</si>
  <si>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</si>
  <si>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</si>
  <si>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</si>
  <si>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</si>
  <si>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</si>
  <si>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</si>
  <si>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</si>
  <si>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</si>
  <si>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</si>
  <si>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</si>
  <si>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</si>
  <si>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</si>
  <si>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</si>
  <si>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</si>
  <si>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</si>
  <si>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</si>
  <si>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</si>
  <si>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</si>
  <si>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</si>
  <si>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</si>
  <si>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</si>
  <si>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</si>
  <si>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</si>
  <si>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</si>
  <si>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</si>
  <si>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</si>
  <si>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</si>
  <si>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</si>
  <si>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</si>
  <si>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</si>
  <si>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</si>
  <si>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</si>
  <si>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</si>
  <si>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</si>
  <si>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</si>
  <si>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</si>
  <si>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</si>
  <si>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</si>
  <si>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</si>
  <si>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</si>
  <si>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</si>
  <si>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</si>
  <si>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</si>
  <si>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</si>
  <si>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</si>
  <si>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</si>
  <si>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</si>
  <si>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</si>
  <si>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</si>
  <si>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</si>
  <si>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</si>
  <si>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</si>
  <si>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</si>
  <si>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</si>
  <si>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</si>
  <si>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</si>
  <si>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</si>
  <si>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</si>
  <si>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</si>
  <si>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</si>
  <si>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</si>
  <si>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</si>
  <si>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</si>
  <si>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</si>
  <si>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</si>
  <si>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</si>
  <si>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</si>
  <si>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</si>
  <si>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</si>
  <si>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</si>
  <si>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</si>
  <si>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</si>
  <si>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</si>
  <si>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</si>
  <si>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</si>
  <si>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</si>
  <si>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</si>
  <si>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</si>
  <si>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</si>
  <si>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</si>
  <si>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</si>
  <si>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</si>
  <si>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</si>
  <si>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</si>
  <si>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</si>
  <si>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</si>
  <si>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</si>
  <si>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</si>
  <si>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</si>
  <si>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</si>
  <si>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</si>
  <si>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</si>
  <si>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</si>
  <si>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</si>
  <si>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</si>
  <si>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</si>
  <si>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</si>
  <si>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</si>
  <si>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</si>
  <si>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</si>
  <si>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</si>
  <si>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</si>
  <si>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</si>
  <si>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</si>
  <si>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</si>
  <si>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</si>
  <si>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</si>
  <si>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</si>
  <si>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</si>
  <si>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</si>
  <si>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</si>
  <si>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</si>
  <si>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</si>
  <si>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</si>
  <si>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</si>
  <si>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</si>
  <si>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</si>
  <si>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</si>
  <si>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</si>
  <si>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</si>
  <si>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</si>
  <si>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</si>
  <si>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</si>
  <si>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</si>
  <si>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</si>
  <si>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</si>
  <si>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</si>
  <si>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</si>
  <si>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</si>
  <si>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</si>
  <si>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</si>
  <si>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</si>
  <si>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</si>
  <si>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</si>
  <si>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</si>
  <si>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</si>
  <si>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</si>
  <si>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</si>
  <si>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</si>
  <si>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</si>
  <si>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</si>
  <si>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</si>
  <si>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</si>
  <si>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</si>
  <si>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</si>
  <si>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</si>
  <si>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</si>
  <si>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</si>
  <si>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</si>
  <si>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</si>
  <si>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</si>
  <si>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</si>
  <si>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</si>
  <si>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</si>
  <si>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</si>
  <si>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</si>
  <si>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</si>
  <si>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</si>
  <si>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</si>
  <si>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</si>
  <si>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</si>
  <si>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</si>
  <si>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</si>
  <si>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</si>
  <si>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</si>
  <si>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</si>
  <si>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</si>
  <si>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</si>
  <si>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</si>
  <si>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</si>
  <si>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</si>
  <si>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</si>
  <si>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</si>
  <si>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</si>
  <si>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</si>
  <si>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</si>
  <si>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</si>
  <si>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</si>
  <si>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</si>
  <si>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</si>
  <si>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</si>
  <si>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</si>
  <si>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</si>
  <si>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</si>
  <si>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</si>
  <si>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</si>
  <si>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</si>
  <si>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</si>
  <si>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</si>
  <si>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</si>
  <si>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</si>
  <si>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</si>
  <si>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</si>
  <si>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</si>
  <si>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</si>
  <si>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</si>
  <si>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</si>
  <si>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</si>
  <si>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</si>
  <si>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</si>
  <si>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</si>
  <si>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</si>
  <si>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</si>
  <si>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</si>
  <si>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</si>
  <si>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</si>
  <si>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</si>
  <si>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</si>
  <si>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</si>
  <si>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</si>
  <si>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</si>
  <si>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</si>
  <si>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</si>
  <si>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</si>
  <si>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</si>
  <si>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</si>
  <si>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</si>
  <si>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</si>
  <si>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</si>
  <si>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</si>
  <si>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</si>
  <si>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</si>
  <si>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</si>
  <si>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</si>
  <si>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</si>
  <si>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</si>
  <si>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</si>
  <si>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</si>
  <si>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</si>
  <si>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</si>
  <si>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</si>
  <si>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</si>
  <si>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</si>
  <si>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</si>
  <si>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</si>
  <si>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</si>
  <si>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</si>
  <si>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</si>
  <si>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</si>
  <si>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</si>
  <si>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</si>
  <si>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</si>
  <si>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</si>
  <si>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</si>
  <si>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</si>
  <si>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</si>
  <si>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</si>
  <si>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</si>
  <si>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</si>
  <si>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</si>
  <si>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</si>
  <si>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</si>
  <si>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</si>
  <si>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</si>
  <si>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</si>
  <si>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</si>
  <si>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</si>
  <si>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</si>
  <si>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</si>
  <si>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</si>
  <si>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</si>
  <si>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</si>
  <si>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</si>
  <si>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</si>
  <si>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</si>
  <si>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</si>
  <si>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</si>
  <si>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</si>
  <si>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</si>
  <si>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</si>
  <si>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</si>
  <si>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</si>
  <si>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</si>
  <si>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</si>
  <si>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</si>
  <si>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</si>
  <si>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</si>
  <si>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</si>
  <si>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</si>
  <si>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</si>
  <si>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</si>
  <si>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</si>
  <si>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</si>
  <si>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</si>
  <si>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</si>
  <si>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</si>
  <si>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</si>
  <si>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</si>
  <si>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</si>
  <si>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</si>
  <si>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</si>
  <si>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</si>
  <si>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</si>
  <si>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</si>
  <si>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</si>
  <si>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</si>
  <si>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</si>
  <si>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</si>
  <si>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</si>
  <si>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</si>
  <si>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</si>
  <si>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</si>
  <si>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</si>
  <si>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</si>
  <si>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</si>
  <si>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</si>
  <si>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</si>
  <si>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</si>
  <si>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</si>
  <si>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</si>
  <si>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</si>
  <si>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</si>
  <si>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</si>
  <si>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</si>
  <si>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</si>
  <si>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</si>
  <si>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</si>
  <si>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</si>
  <si>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</si>
  <si>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</si>
  <si>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</si>
  <si>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</si>
  <si>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</si>
  <si>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</si>
  <si>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</si>
  <si>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</si>
  <si>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</si>
  <si>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</si>
  <si>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</si>
  <si>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</si>
  <si>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</si>
  <si>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</si>
  <si>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</si>
  <si>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</si>
  <si>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</si>
  <si>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</si>
  <si>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</si>
  <si>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</si>
  <si>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</si>
  <si>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</si>
  <si>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</si>
  <si>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</si>
  <si>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</si>
  <si>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</si>
  <si>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</si>
  <si>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</si>
  <si>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</si>
  <si>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</si>
  <si>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</si>
  <si>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</si>
  <si>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</si>
  <si>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</si>
  <si>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</si>
  <si>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</si>
  <si>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</si>
  <si>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</si>
  <si>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</si>
  <si>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</si>
  <si>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</si>
  <si>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</si>
  <si>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</si>
  <si>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</si>
  <si>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</si>
  <si>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</si>
  <si>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</si>
  <si>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</si>
  <si>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</si>
  <si>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</si>
  <si>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</si>
  <si>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</si>
  <si>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</si>
  <si>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</si>
  <si>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</si>
  <si>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</si>
  <si>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</si>
  <si>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</si>
  <si>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</si>
  <si>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</si>
  <si>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</si>
  <si>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</si>
  <si>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</si>
  <si>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</si>
  <si>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</si>
  <si>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</si>
  <si>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</si>
  <si>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</si>
  <si>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</si>
  <si>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</si>
  <si>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</si>
  <si>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</si>
  <si>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</si>
  <si>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</si>
  <si>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</si>
  <si>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</si>
  <si>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</si>
  <si>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</si>
  <si>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</si>
  <si>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</si>
  <si>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</si>
  <si>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</si>
  <si>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</si>
  <si>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</si>
  <si>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</si>
  <si>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</si>
  <si>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</si>
  <si>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</si>
  <si>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</si>
  <si>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</si>
  <si>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</si>
  <si>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</si>
  <si>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</si>
  <si>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</si>
  <si>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</si>
  <si>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</si>
  <si>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</si>
  <si>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</si>
  <si>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</si>
  <si>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</si>
  <si>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</si>
  <si>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</si>
  <si>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</si>
  <si>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</si>
  <si>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</si>
  <si>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</si>
  <si>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</si>
  <si>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</si>
  <si>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</si>
  <si>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</si>
  <si>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</si>
  <si>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</si>
  <si>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</si>
  <si>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</si>
  <si>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</si>
  <si>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</si>
  <si>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</si>
  <si>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</si>
  <si>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</si>
  <si>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</si>
  <si>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</si>
  <si>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</si>
  <si>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</si>
  <si>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</si>
  <si>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</si>
  <si>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</si>
  <si>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</si>
  <si>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</si>
  <si>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</si>
  <si>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</si>
  <si>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</si>
  <si>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</si>
  <si>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</si>
  <si>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</si>
  <si>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</si>
  <si>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</si>
  <si>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</si>
  <si>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</si>
  <si>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</si>
  <si>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</si>
  <si>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</si>
  <si>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</si>
  <si>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</si>
  <si>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</si>
  <si>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</si>
  <si>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</si>
  <si>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</si>
  <si>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</si>
  <si>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</si>
  <si>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</si>
  <si>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</si>
  <si>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</si>
  <si>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</si>
  <si>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</si>
  <si>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</si>
  <si>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</si>
  <si>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</si>
  <si>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</si>
  <si>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</si>
  <si>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</si>
  <si>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</si>
  <si>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</si>
  <si>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</si>
  <si>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</si>
  <si>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</si>
  <si>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</si>
  <si>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</si>
  <si>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</si>
  <si>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</si>
  <si>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</si>
  <si>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</si>
  <si>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</si>
  <si>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</si>
  <si>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</si>
  <si>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</si>
  <si>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</si>
  <si>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</si>
  <si>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</si>
  <si>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</si>
  <si>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</si>
  <si>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</si>
  <si>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</si>
  <si>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</si>
  <si>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</si>
  <si>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</si>
  <si>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</si>
  <si>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</si>
  <si>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</si>
  <si>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</si>
  <si>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</si>
  <si>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</si>
  <si>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</si>
  <si>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</si>
  <si>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</si>
  <si>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</si>
  <si>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</si>
  <si>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</si>
  <si>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</si>
  <si>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</si>
  <si>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</si>
  <si>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</si>
  <si>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</si>
  <si>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</si>
  <si>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</si>
  <si>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</si>
  <si>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</si>
  <si>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</si>
  <si>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</si>
  <si>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</si>
  <si>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</si>
  <si>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</si>
  <si>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</si>
  <si>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</si>
  <si>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</si>
  <si>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</si>
  <si>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</si>
  <si>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</si>
  <si>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</si>
  <si>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</si>
  <si>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</si>
  <si>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</si>
  <si>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</si>
  <si>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</si>
  <si>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</si>
  <si>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</si>
  <si>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</si>
  <si>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</si>
  <si>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</si>
  <si>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</si>
  <si>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</si>
  <si>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</si>
  <si>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</si>
  <si>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</si>
  <si>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</si>
  <si>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</si>
  <si>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</si>
  <si>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</si>
  <si>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</si>
  <si>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</si>
  <si>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</si>
  <si>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</si>
  <si>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</si>
  <si>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</si>
  <si>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</si>
  <si>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</si>
  <si>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</si>
  <si>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</si>
  <si>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</si>
  <si>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</si>
  <si>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</si>
  <si>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</si>
  <si>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</si>
  <si>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</si>
  <si>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</si>
  <si>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</si>
  <si>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</si>
  <si>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</si>
  <si>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</si>
  <si>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</si>
  <si>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</si>
  <si>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</si>
  <si>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</si>
  <si>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</si>
  <si>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</si>
  <si>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</si>
  <si>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</si>
  <si>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</si>
  <si>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</si>
  <si>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</si>
  <si>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</si>
  <si>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</si>
  <si>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</si>
  <si>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</si>
  <si>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</si>
  <si>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</si>
  <si>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</si>
  <si>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</si>
  <si>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</si>
  <si>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</si>
  <si>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</si>
  <si>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</si>
  <si>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</si>
  <si>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</si>
  <si>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</si>
  <si>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</si>
  <si>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</si>
  <si>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</si>
  <si>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</si>
  <si>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</si>
  <si>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</si>
  <si>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</si>
  <si>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</si>
  <si>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</si>
  <si>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</si>
  <si>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</si>
  <si>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</si>
  <si>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</si>
  <si>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</si>
  <si>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</si>
  <si>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</si>
  <si>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</si>
  <si>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</si>
  <si>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</si>
  <si>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</si>
  <si>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</si>
  <si>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</si>
  <si>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</si>
  <si>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</si>
  <si>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</si>
  <si>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</si>
  <si>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</si>
  <si>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</si>
  <si>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</si>
  <si>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</si>
  <si>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</si>
  <si>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</si>
  <si>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</si>
  <si>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</si>
  <si>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</si>
  <si>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</si>
  <si>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</si>
  <si>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</si>
  <si>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</si>
  <si>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</si>
  <si>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</si>
  <si>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</si>
  <si>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</si>
  <si>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</si>
  <si>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</si>
  <si>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</si>
  <si>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</si>
  <si>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</si>
  <si>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</si>
  <si>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</si>
  <si>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</si>
  <si>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</si>
  <si>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</si>
  <si>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</si>
  <si>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</si>
  <si>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</si>
  <si>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</si>
  <si>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</si>
  <si>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</si>
  <si>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</si>
  <si>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</si>
  <si>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</si>
  <si>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</si>
  <si>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</si>
  <si>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</si>
  <si>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</si>
  <si>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</si>
  <si>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</si>
  <si>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</si>
  <si>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</si>
  <si>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</si>
  <si>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</si>
  <si>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</si>
  <si>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</si>
  <si>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</si>
  <si>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</si>
  <si>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</si>
  <si>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</si>
  <si>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</si>
  <si>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</si>
  <si>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</si>
  <si>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</si>
  <si>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</si>
  <si>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</si>
  <si>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</si>
  <si>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</si>
  <si>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</si>
  <si>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</si>
  <si>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</si>
  <si>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</si>
  <si>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</si>
  <si>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</si>
  <si>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</si>
  <si>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</si>
  <si>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</si>
  <si>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</si>
  <si>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</si>
  <si>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</si>
  <si>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</si>
  <si>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</si>
  <si>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</si>
  <si>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</si>
  <si>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</si>
  <si>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</si>
  <si>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</si>
  <si>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</si>
  <si>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</si>
  <si>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</si>
  <si>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</si>
  <si>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</si>
  <si>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</si>
  <si>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</si>
  <si>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</si>
  <si>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</si>
  <si>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</si>
  <si>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</si>
  <si>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</si>
  <si>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</si>
  <si>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</si>
  <si>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</si>
  <si>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</si>
  <si>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</si>
  <si>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</si>
  <si>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</si>
  <si>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</si>
  <si>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</si>
  <si>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</si>
  <si>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</si>
  <si>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</si>
  <si>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</si>
  <si>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</si>
  <si>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</si>
  <si>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</si>
  <si>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</si>
  <si>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</si>
  <si>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</si>
  <si>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</si>
  <si>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</si>
  <si>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</si>
  <si>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</si>
  <si>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</si>
  <si>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</si>
  <si>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</si>
  <si>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</si>
  <si>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</si>
  <si>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</si>
  <si>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</si>
  <si>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</si>
  <si>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</si>
  <si>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</si>
  <si>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</si>
  <si>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</si>
  <si>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</si>
  <si>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</si>
  <si>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</si>
  <si>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</si>
  <si>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</si>
  <si>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</si>
  <si>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</si>
  <si>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</si>
  <si>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</si>
  <si>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</si>
  <si>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</si>
  <si>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</si>
  <si>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</si>
  <si>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</si>
  <si>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</si>
  <si>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</si>
  <si>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</si>
  <si>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</si>
  <si>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</si>
  <si>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</si>
  <si>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</si>
  <si>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</si>
  <si>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</si>
  <si>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</si>
  <si>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</si>
  <si>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</si>
  <si>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</si>
  <si>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</si>
  <si>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</si>
  <si>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</si>
  <si>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</si>
  <si>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</si>
  <si>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</si>
  <si>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</si>
  <si>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</si>
  <si>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</si>
  <si>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</si>
  <si>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</si>
  <si>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</si>
  <si>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</si>
  <si>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</si>
  <si>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</si>
  <si>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</si>
  <si>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</si>
  <si>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</si>
  <si>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</si>
  <si>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</si>
  <si>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</si>
  <si>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</si>
  <si>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</si>
  <si>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</si>
  <si>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</si>
  <si>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</si>
  <si>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</si>
  <si>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</si>
  <si>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</si>
  <si>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</si>
  <si>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</si>
  <si>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</si>
  <si>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</si>
  <si>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</si>
  <si>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</si>
  <si>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</si>
  <si>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</si>
  <si>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</si>
  <si>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</si>
  <si>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</si>
  <si>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</si>
  <si>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</si>
  <si>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</si>
  <si>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</si>
  <si>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</si>
  <si>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</si>
  <si>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</si>
  <si>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</si>
  <si>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</si>
  <si>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</si>
  <si>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</si>
  <si>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</si>
  <si>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</si>
  <si>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</si>
  <si>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</si>
  <si>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</si>
  <si>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</si>
  <si>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</si>
  <si>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</si>
  <si>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</si>
  <si>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</si>
  <si>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</si>
  <si>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</si>
  <si>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</si>
  <si>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</si>
  <si>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</si>
  <si>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</si>
  <si>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</si>
  <si>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</si>
  <si>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</si>
  <si>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</si>
  <si>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</si>
  <si>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</si>
  <si>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</si>
  <si>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</si>
  <si>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</si>
  <si>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</si>
  <si>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</si>
  <si>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</si>
  <si>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</si>
  <si>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</si>
  <si>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</si>
  <si>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</si>
  <si>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</si>
  <si>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</si>
  <si>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</si>
  <si>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</si>
  <si>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</si>
  <si>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</si>
  <si>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</si>
  <si>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</si>
  <si>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</si>
  <si>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</si>
  <si>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</si>
  <si>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</si>
  <si>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</si>
  <si>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</si>
  <si>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</si>
  <si>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</si>
  <si>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</si>
  <si>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</si>
  <si>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</si>
  <si>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</si>
  <si>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</si>
  <si>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</si>
  <si>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</si>
  <si>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</si>
  <si>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</si>
  <si>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</si>
  <si>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</si>
  <si>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</si>
  <si>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</si>
  <si>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</si>
  <si>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</si>
  <si>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</si>
  <si>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</si>
  <si>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</si>
  <si>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</si>
  <si>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</si>
  <si>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</si>
  <si>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</si>
  <si>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</si>
  <si>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</si>
  <si>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</si>
  <si>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</si>
  <si>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</si>
  <si>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</si>
  <si>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</si>
  <si>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</si>
  <si>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</si>
  <si>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</si>
  <si>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</si>
  <si>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</si>
  <si>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</si>
  <si>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</si>
  <si>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</si>
  <si>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</si>
  <si>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</si>
  <si>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</si>
  <si>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</si>
  <si>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</si>
  <si>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</si>
  <si>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</si>
  <si>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</si>
  <si>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</si>
  <si>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</si>
  <si>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</si>
  <si>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</si>
  <si>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</si>
  <si>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</si>
  <si>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</si>
  <si>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</si>
  <si>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</si>
  <si>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</si>
  <si>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</si>
  <si>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</si>
  <si>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</si>
  <si>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</si>
  <si>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</si>
  <si>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</si>
  <si>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</si>
  <si>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</si>
  <si>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</si>
  <si>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</si>
  <si>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</si>
  <si>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</si>
  <si>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</si>
  <si>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</si>
  <si>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</si>
  <si>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</si>
  <si>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</si>
  <si>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</si>
  <si>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</si>
  <si>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</si>
  <si>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</si>
  <si>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</si>
  <si>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</si>
  <si>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</si>
  <si>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</si>
  <si>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</si>
  <si>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</si>
  <si>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</si>
  <si>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</si>
  <si>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</si>
  <si>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</si>
  <si>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</si>
  <si>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</si>
  <si>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</si>
  <si>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</si>
  <si>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</si>
  <si>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</si>
  <si>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</si>
  <si>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</si>
  <si>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</si>
  <si>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</si>
  <si>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</si>
  <si>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</si>
  <si>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</si>
  <si>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</si>
  <si>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</si>
  <si>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</si>
  <si>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</si>
  <si>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</si>
  <si>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</si>
  <si>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</si>
  <si>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</si>
  <si>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</si>
  <si>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</si>
  <si>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</si>
  <si>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</si>
  <si>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</si>
  <si>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</si>
  <si>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</si>
  <si>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</si>
  <si>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</si>
  <si>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</si>
  <si>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</si>
  <si>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</si>
  <si>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</si>
  <si>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</si>
  <si>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</si>
  <si>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</si>
  <si>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</si>
  <si>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</si>
  <si>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</si>
  <si>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</si>
  <si>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</si>
  <si>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</si>
  <si>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</si>
  <si>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</si>
  <si>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</si>
  <si>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</si>
  <si>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</si>
  <si>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</si>
  <si>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</si>
  <si>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</si>
  <si>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</si>
  <si>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</si>
  <si>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</si>
  <si>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</si>
  <si>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</si>
  <si>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</si>
  <si>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</si>
  <si>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</si>
  <si>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</si>
  <si>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</si>
  <si>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</si>
  <si>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</si>
  <si>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</si>
  <si>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</si>
  <si>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</si>
  <si>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</si>
  <si>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</si>
  <si>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</si>
  <si>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</si>
  <si>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</si>
  <si>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</si>
  <si>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</si>
  <si>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</si>
  <si>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</si>
  <si>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</si>
  <si>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</si>
  <si>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</si>
  <si>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</si>
  <si>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</si>
  <si>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</si>
  <si>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</si>
  <si>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</si>
  <si>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</si>
  <si>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</si>
  <si>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</si>
  <si>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</si>
  <si>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</si>
  <si>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</si>
  <si>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</si>
  <si>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</si>
  <si>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</si>
  <si>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</si>
  <si>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</si>
  <si>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</si>
  <si>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</si>
  <si>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</si>
  <si>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</si>
  <si>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</si>
  <si>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</si>
  <si>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</si>
  <si>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</si>
  <si>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</si>
  <si>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</si>
  <si>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</si>
  <si>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</si>
  <si>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</si>
  <si>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</si>
  <si>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</si>
  <si>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</si>
  <si>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</si>
  <si>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</si>
  <si>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</si>
  <si>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</si>
  <si>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</si>
  <si>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</si>
  <si>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</si>
  <si>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</si>
  <si>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</si>
  <si>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</si>
  <si>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</si>
  <si>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</si>
  <si>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</si>
  <si>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</si>
  <si>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</si>
  <si>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</si>
  <si>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</si>
  <si>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</si>
  <si>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</si>
  <si>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</si>
  <si>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</si>
  <si>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</si>
  <si>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</si>
  <si>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</si>
  <si>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</si>
  <si>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</si>
  <si>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</si>
  <si>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</si>
  <si>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</si>
  <si>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</si>
  <si>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</si>
  <si>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</si>
  <si>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</si>
  <si>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</si>
  <si>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</si>
  <si>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</si>
  <si>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</si>
  <si>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</si>
  <si>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</si>
  <si>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</si>
  <si>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</si>
  <si>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</si>
  <si>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</si>
  <si>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</si>
  <si>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</si>
  <si>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</si>
  <si>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</si>
  <si>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</si>
  <si>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</si>
  <si>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</si>
  <si>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</si>
  <si>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</si>
  <si>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</si>
  <si>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</si>
  <si>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</si>
  <si>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</si>
  <si>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</si>
  <si>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</si>
  <si>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</si>
  <si>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</si>
  <si>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</si>
  <si>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</si>
  <si>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</si>
  <si>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</si>
  <si>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</si>
  <si>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</si>
  <si>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</si>
  <si>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</si>
  <si>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</si>
  <si>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</si>
  <si>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</si>
  <si>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</si>
  <si>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</si>
  <si>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</si>
  <si>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</si>
  <si>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</si>
  <si>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</si>
  <si>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</si>
  <si>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</si>
  <si>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</si>
  <si>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</si>
  <si>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</si>
  <si>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</si>
  <si>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</si>
  <si>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</si>
  <si>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</si>
  <si>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</si>
  <si>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</si>
  <si>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</si>
  <si>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</si>
  <si>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</si>
  <si>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</si>
  <si>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</si>
  <si>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</si>
  <si>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</si>
  <si>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</si>
  <si>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</si>
  <si>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</si>
  <si>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</si>
  <si>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</si>
  <si>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</si>
  <si>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</si>
  <si>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</si>
  <si>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</si>
  <si>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</si>
  <si>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</si>
  <si>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</si>
  <si>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</si>
  <si>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</si>
  <si>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</si>
  <si>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</si>
  <si>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</si>
  <si>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</si>
  <si>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</si>
  <si>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</si>
  <si>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</si>
  <si>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</si>
  <si>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</si>
  <si>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</si>
  <si>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Adapted risk distribution: for Kenya model with HPV increasing HIV acquisition </t>
  </si>
  <si>
    <t xml:space="preserve">Adapted partners distribution for Kenya Model with HPV increasing HIV acquisition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</si>
</sst>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8">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xf numFmtId="0" fontId="0" fillId="30" borderId="0" xfId="39" applyFont="1"/>
    <xf numFmtId="2" fontId="29" fillId="0" borderId="0" xfId="0" applyNumberFormat="1" applyFont="1"/>
    <xf numFmtId="2" fontId="24" fillId="0" borderId="0" xfId="0" applyNumberFormat="1" applyFon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abSelected="1" topLeftCell="A256" workbookViewId="0">
      <selection activeCell="I275" sqref="I27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 t="shared" si="2"/>
        <v>17.9712</v>
      </c>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1345</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1348</v>
      </c>
    </row>
    <row r="257" spans="1:8" x14ac:dyDescent="0.25">
      <c r="B257" s="85"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0.55502700000000005</v>
      </c>
      <c r="D263" s="59">
        <v>0.416599</v>
      </c>
      <c r="E263" s="59">
        <f t="shared" ref="E263:E274" si="6">1-(C263+D263)</f>
        <v>2.8373999999999899E-2</v>
      </c>
      <c r="F263" s="59">
        <v>0.54402700000000004</v>
      </c>
      <c r="G263" s="59">
        <v>0.44359900000000002</v>
      </c>
      <c r="H263" s="59">
        <f t="shared" ref="H263:H274" si="7">1-(F263+G263)</f>
        <v>1.2373999999999885E-2</v>
      </c>
    </row>
    <row r="264" spans="1:8" x14ac:dyDescent="0.25">
      <c r="A264">
        <v>6</v>
      </c>
      <c r="B264" s="37" t="s">
        <v>139</v>
      </c>
      <c r="C264" s="59">
        <v>0.58545599999999998</v>
      </c>
      <c r="D264" s="59">
        <v>0.40419699999999997</v>
      </c>
      <c r="E264" s="59">
        <f t="shared" si="6"/>
        <v>1.0347000000000106E-2</v>
      </c>
      <c r="F264" s="59">
        <v>0.57145599999999996</v>
      </c>
      <c r="G264" s="59">
        <v>0.40519699999999997</v>
      </c>
      <c r="H264" s="59">
        <f t="shared" si="7"/>
        <v>2.3347000000000007E-2</v>
      </c>
    </row>
    <row r="265" spans="1:8" x14ac:dyDescent="0.25">
      <c r="A265">
        <v>7</v>
      </c>
      <c r="B265" s="37" t="s">
        <v>140</v>
      </c>
      <c r="C265" s="59">
        <v>0.65932100000000005</v>
      </c>
      <c r="D265" s="59">
        <v>0.33078000000000002</v>
      </c>
      <c r="E265" s="59">
        <f t="shared" si="6"/>
        <v>9.8989999999998801E-3</v>
      </c>
      <c r="F265" s="59">
        <v>0.64532100000000003</v>
      </c>
      <c r="G265" s="59">
        <v>0.34058680000000002</v>
      </c>
      <c r="H265" s="59">
        <f t="shared" si="7"/>
        <v>1.4092199999999888E-2</v>
      </c>
    </row>
    <row r="266" spans="1:8" x14ac:dyDescent="0.25">
      <c r="A266">
        <v>8</v>
      </c>
      <c r="B266" s="37" t="s">
        <v>141</v>
      </c>
      <c r="C266" s="59">
        <v>0.72990500000000003</v>
      </c>
      <c r="D266" s="59">
        <v>0.263071</v>
      </c>
      <c r="E266" s="59">
        <f t="shared" si="6"/>
        <v>7.0239999999999192E-3</v>
      </c>
      <c r="F266" s="59">
        <v>0.71510499999999999</v>
      </c>
      <c r="G266" s="59">
        <v>0.27507100000000001</v>
      </c>
      <c r="H266" s="59">
        <f t="shared" si="7"/>
        <v>9.8240000000000549E-3</v>
      </c>
    </row>
    <row r="267" spans="1:8" x14ac:dyDescent="0.25">
      <c r="A267">
        <v>9</v>
      </c>
      <c r="B267" s="37" t="s">
        <v>142</v>
      </c>
      <c r="C267" s="59">
        <v>0.781223</v>
      </c>
      <c r="D267" s="59">
        <v>0.21335000000000001</v>
      </c>
      <c r="E267" s="59">
        <f t="shared" si="6"/>
        <v>5.4269999999999596E-3</v>
      </c>
      <c r="F267" s="59">
        <v>0.73122299999999996</v>
      </c>
      <c r="G267" s="59">
        <v>0.26235000000000003</v>
      </c>
      <c r="H267" s="59">
        <f t="shared" si="7"/>
        <v>6.4269999999999605E-3</v>
      </c>
    </row>
    <row r="268" spans="1:8" x14ac:dyDescent="0.25">
      <c r="A268">
        <v>10</v>
      </c>
      <c r="B268" s="37" t="s">
        <v>143</v>
      </c>
      <c r="C268" s="59">
        <v>0.82640999999999998</v>
      </c>
      <c r="D268" s="59">
        <v>0.16899</v>
      </c>
      <c r="E268" s="59">
        <f t="shared" si="6"/>
        <v>4.6000000000000485E-3</v>
      </c>
      <c r="F268" s="59">
        <v>0.80640999999999996</v>
      </c>
      <c r="G268" s="59">
        <v>0.18798999999999999</v>
      </c>
      <c r="H268" s="59">
        <f t="shared" si="7"/>
        <v>5.6000000000000494E-3</v>
      </c>
    </row>
    <row r="269" spans="1:8" x14ac:dyDescent="0.25">
      <c r="A269" s="37">
        <v>11</v>
      </c>
      <c r="B269" s="37" t="s">
        <v>392</v>
      </c>
      <c r="C269" s="59">
        <v>0.87985000000000002</v>
      </c>
      <c r="D269" s="59">
        <v>0.11563</v>
      </c>
      <c r="E269" s="59">
        <f t="shared" si="6"/>
        <v>4.5199999999999685E-3</v>
      </c>
      <c r="F269" s="59">
        <v>0.87985000000000002</v>
      </c>
      <c r="G269" s="59">
        <v>0.11563</v>
      </c>
      <c r="H269" s="59">
        <f t="shared" si="7"/>
        <v>4.5199999999999685E-3</v>
      </c>
    </row>
    <row r="270" spans="1:8" x14ac:dyDescent="0.25">
      <c r="A270" s="37">
        <v>12</v>
      </c>
      <c r="B270" s="37" t="s">
        <v>461</v>
      </c>
      <c r="C270" s="59">
        <v>0.87985000000000002</v>
      </c>
      <c r="D270" s="59">
        <v>0.11563</v>
      </c>
      <c r="E270" s="59">
        <f t="shared" si="6"/>
        <v>4.5199999999999685E-3</v>
      </c>
      <c r="F270" s="59">
        <v>0.87985000000000002</v>
      </c>
      <c r="G270" s="59">
        <v>0.11563</v>
      </c>
      <c r="H270" s="59">
        <f t="shared" si="7"/>
        <v>4.5199999999999685E-3</v>
      </c>
    </row>
    <row r="271" spans="1:8" x14ac:dyDescent="0.25">
      <c r="A271" s="37">
        <v>13</v>
      </c>
      <c r="B271" s="37" t="s">
        <v>324</v>
      </c>
      <c r="C271" s="59">
        <v>0.87985000000000002</v>
      </c>
      <c r="D271" s="59">
        <v>0.11563</v>
      </c>
      <c r="E271" s="59">
        <f t="shared" si="6"/>
        <v>4.5199999999999685E-3</v>
      </c>
      <c r="F271" s="59">
        <v>0.87985000000000002</v>
      </c>
      <c r="G271" s="59">
        <v>0.11563</v>
      </c>
      <c r="H271" s="59">
        <f t="shared" si="7"/>
        <v>4.5199999999999685E-3</v>
      </c>
    </row>
    <row r="272" spans="1:8" x14ac:dyDescent="0.25">
      <c r="A272" s="37">
        <v>14</v>
      </c>
      <c r="B272" s="37" t="s">
        <v>462</v>
      </c>
      <c r="C272" s="59">
        <v>0.87985000000000002</v>
      </c>
      <c r="D272" s="59">
        <v>0.11563</v>
      </c>
      <c r="E272" s="59">
        <f t="shared" si="6"/>
        <v>4.5199999999999685E-3</v>
      </c>
      <c r="F272" s="59">
        <v>0.87985000000000002</v>
      </c>
      <c r="G272" s="59">
        <v>0.11563</v>
      </c>
      <c r="H272" s="59">
        <f t="shared" si="7"/>
        <v>4.5199999999999685E-3</v>
      </c>
    </row>
    <row r="273" spans="1:8" x14ac:dyDescent="0.25">
      <c r="A273" s="37">
        <v>15</v>
      </c>
      <c r="B273" s="37" t="s">
        <v>463</v>
      </c>
      <c r="C273" s="59">
        <v>0.87985000000000002</v>
      </c>
      <c r="D273" s="59">
        <v>0.11563</v>
      </c>
      <c r="E273" s="59">
        <f t="shared" si="6"/>
        <v>4.5199999999999685E-3</v>
      </c>
      <c r="F273" s="59">
        <v>0.87985000000000002</v>
      </c>
      <c r="G273" s="59">
        <v>0.11563</v>
      </c>
      <c r="H273" s="59">
        <f t="shared" si="7"/>
        <v>4.5199999999999685E-3</v>
      </c>
    </row>
    <row r="274" spans="1:8" x14ac:dyDescent="0.25">
      <c r="A274" s="37">
        <v>16</v>
      </c>
      <c r="B274" s="37" t="s">
        <v>464</v>
      </c>
      <c r="C274" s="59">
        <v>0.87985000000000002</v>
      </c>
      <c r="D274" s="59">
        <v>0.11563</v>
      </c>
      <c r="E274" s="59">
        <f t="shared" si="6"/>
        <v>4.5199999999999685E-3</v>
      </c>
      <c r="F274" s="59">
        <v>0.87985000000000002</v>
      </c>
      <c r="G274" s="59">
        <v>0.11563</v>
      </c>
      <c r="H274" s="59">
        <f t="shared" si="7"/>
        <v>4.5199999999999685E-3</v>
      </c>
    </row>
    <row r="275" spans="1:8" x14ac:dyDescent="0.25">
      <c r="B275" s="37"/>
      <c r="C275" s="37"/>
      <c r="D275" s="37"/>
      <c r="E275" s="37"/>
      <c r="F275" s="37"/>
      <c r="G275" s="37"/>
      <c r="H275" s="37"/>
    </row>
    <row r="276" spans="1:8" x14ac:dyDescent="0.25">
      <c r="A276" s="2" t="s">
        <v>1349</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7">
        <v>1.0000000000000001E-5</v>
      </c>
      <c r="D279" s="7">
        <v>1.0000000000000001E-5</v>
      </c>
      <c r="E279" s="7">
        <v>1.0000000000000001E-5</v>
      </c>
      <c r="F279" s="7">
        <v>1.0000000000000001E-5</v>
      </c>
      <c r="G279" s="7">
        <v>1.0000000000000001E-5</v>
      </c>
      <c r="H279" s="7">
        <v>1.0000000000000001E-5</v>
      </c>
    </row>
    <row r="280" spans="1:8" x14ac:dyDescent="0.25">
      <c r="B280" s="22" t="s">
        <v>459</v>
      </c>
      <c r="C280" s="7">
        <v>1.0000000000000001E-5</v>
      </c>
      <c r="D280" s="7">
        <v>1.0000000000000001E-5</v>
      </c>
      <c r="E280" s="7">
        <v>1.0000000000000001E-5</v>
      </c>
      <c r="F280" s="7">
        <v>1.0000000000000001E-5</v>
      </c>
      <c r="G280" s="7">
        <v>1.0000000000000001E-5</v>
      </c>
      <c r="H280" s="7">
        <v>1.0000000000000001E-5</v>
      </c>
    </row>
    <row r="281" spans="1:8" x14ac:dyDescent="0.25">
      <c r="B281" s="22" t="s">
        <v>338</v>
      </c>
      <c r="C281" s="86">
        <v>3.4000000000000002E-2</v>
      </c>
      <c r="D281" s="7">
        <v>1.0000000000000001E-5</v>
      </c>
      <c r="E281" s="7">
        <v>1.0000000000000001E-5</v>
      </c>
      <c r="F281" s="86">
        <v>3.4000000000000002E-2</v>
      </c>
      <c r="G281" s="7">
        <v>1.0000000000000001E-5</v>
      </c>
      <c r="H281" s="7">
        <v>1.0000000000000001E-5</v>
      </c>
    </row>
    <row r="282" spans="1:8" x14ac:dyDescent="0.25">
      <c r="B282" s="37" t="s">
        <v>137</v>
      </c>
      <c r="C282" s="7">
        <v>0.22517599999999999</v>
      </c>
      <c r="D282" s="7">
        <v>2.1546289999999999</v>
      </c>
      <c r="E282" s="7">
        <v>6.4129969999999998</v>
      </c>
      <c r="F282" s="7">
        <v>0.22517599999999999</v>
      </c>
      <c r="G282" s="7">
        <v>2.1546289999999999</v>
      </c>
      <c r="H282" s="7">
        <v>6.4129969999999998</v>
      </c>
    </row>
    <row r="283" spans="1:8" x14ac:dyDescent="0.25">
      <c r="B283" s="37" t="s">
        <v>138</v>
      </c>
      <c r="C283" s="7">
        <v>0.87400100000000003</v>
      </c>
      <c r="D283" s="7">
        <v>2.173962</v>
      </c>
      <c r="E283" s="7">
        <v>7.7805770000000001</v>
      </c>
      <c r="F283" s="7">
        <v>0.87400100000000003</v>
      </c>
      <c r="G283" s="7">
        <v>2.173962</v>
      </c>
      <c r="H283" s="7">
        <v>7.7805770000000001</v>
      </c>
    </row>
    <row r="284" spans="1:8" x14ac:dyDescent="0.25">
      <c r="B284" s="37" t="s">
        <v>139</v>
      </c>
      <c r="C284" s="7">
        <v>0.87036999999999998</v>
      </c>
      <c r="D284" s="7">
        <v>2.105747</v>
      </c>
      <c r="E284" s="87">
        <f>19.478731 * 0.57</f>
        <v>11.102876669999999</v>
      </c>
      <c r="F284" s="7">
        <v>0.87036999999999998</v>
      </c>
      <c r="G284" s="7">
        <v>2.105747</v>
      </c>
      <c r="H284" s="87">
        <f>19.478731 * 0.57</f>
        <v>11.102876669999999</v>
      </c>
    </row>
    <row r="285" spans="1:8" x14ac:dyDescent="0.25">
      <c r="B285" s="37" t="s">
        <v>140</v>
      </c>
      <c r="C285" s="7">
        <v>0.95</v>
      </c>
      <c r="D285" s="7">
        <v>2.1315270000000002</v>
      </c>
      <c r="E285" s="87">
        <f>19.514182 * 0.52</f>
        <v>10.147374640000001</v>
      </c>
      <c r="F285" s="7">
        <v>0.95</v>
      </c>
      <c r="G285" s="7">
        <v>2.1315270000000002</v>
      </c>
      <c r="H285" s="87">
        <f>19.514182 * 0.52</f>
        <v>10.147374640000001</v>
      </c>
    </row>
    <row r="286" spans="1:8" x14ac:dyDescent="0.25">
      <c r="B286" s="37" t="s">
        <v>141</v>
      </c>
      <c r="C286" s="7">
        <v>0.93322700000000003</v>
      </c>
      <c r="D286" s="7">
        <v>2.181549</v>
      </c>
      <c r="E286" s="7">
        <v>9.6671910000000008</v>
      </c>
      <c r="F286" s="7">
        <v>0.93322700000000003</v>
      </c>
      <c r="G286" s="7">
        <v>2.181549</v>
      </c>
      <c r="H286" s="7">
        <v>9.6671910000000008</v>
      </c>
    </row>
    <row r="287" spans="1:8" x14ac:dyDescent="0.25">
      <c r="B287" s="37" t="s">
        <v>142</v>
      </c>
      <c r="C287" s="7">
        <v>0.93</v>
      </c>
      <c r="D287" s="7">
        <v>2.0623269999999998</v>
      </c>
      <c r="E287" s="87">
        <f xml:space="preserve"> 16.551753 * 0.5</f>
        <v>8.2758765000000007</v>
      </c>
      <c r="F287" s="7">
        <v>0.93</v>
      </c>
      <c r="G287" s="7">
        <v>2.0623269999999998</v>
      </c>
      <c r="H287" s="87">
        <f xml:space="preserve"> 16.551753 * 0.5</f>
        <v>8.2758765000000007</v>
      </c>
    </row>
    <row r="288" spans="1:8" x14ac:dyDescent="0.25">
      <c r="B288" s="37" t="s">
        <v>143</v>
      </c>
      <c r="C288" s="7">
        <v>0.93038500000000002</v>
      </c>
      <c r="D288" s="7">
        <v>2.0623269999999998</v>
      </c>
      <c r="E288" s="87">
        <f xml:space="preserve"> 24.516099 * 0.3</f>
        <v>7.3548296999999998</v>
      </c>
      <c r="F288" s="7">
        <v>0.93038500000000002</v>
      </c>
      <c r="G288" s="7">
        <v>2.0623269999999998</v>
      </c>
      <c r="H288" s="87">
        <f xml:space="preserve"> 24.516099 * 0.3</f>
        <v>7.3548296999999998</v>
      </c>
    </row>
    <row r="289" spans="2:8" x14ac:dyDescent="0.25">
      <c r="B289" s="37" t="s">
        <v>392</v>
      </c>
      <c r="C289" s="7">
        <v>0.91735900000000004</v>
      </c>
      <c r="D289" s="7">
        <v>2.0623269999999998</v>
      </c>
      <c r="E289" s="7">
        <v>7.0254260000000004</v>
      </c>
      <c r="F289" s="7">
        <v>0.91735900000000004</v>
      </c>
      <c r="G289" s="7">
        <v>2.0623269999999998</v>
      </c>
      <c r="H289" s="7">
        <v>7.0254260000000004</v>
      </c>
    </row>
    <row r="290" spans="2:8" x14ac:dyDescent="0.25">
      <c r="B290" s="37" t="s">
        <v>461</v>
      </c>
      <c r="C290" s="7">
        <v>0.91735900000000004</v>
      </c>
      <c r="D290" s="7">
        <v>2.0623269999999998</v>
      </c>
      <c r="E290" s="7">
        <v>1</v>
      </c>
      <c r="F290" s="7">
        <v>0.91735900000000004</v>
      </c>
      <c r="G290" s="7">
        <v>2.0623269999999998</v>
      </c>
      <c r="H290" s="7">
        <v>1</v>
      </c>
    </row>
    <row r="291" spans="2:8" x14ac:dyDescent="0.25">
      <c r="B291" s="37" t="s">
        <v>324</v>
      </c>
      <c r="C291" s="7">
        <v>0.91735900000000004</v>
      </c>
      <c r="D291" s="7">
        <v>2.0623269999999998</v>
      </c>
      <c r="E291" s="7">
        <v>1</v>
      </c>
      <c r="F291" s="7">
        <v>0.91735900000000004</v>
      </c>
      <c r="G291" s="7">
        <v>2.0623269999999998</v>
      </c>
      <c r="H291" s="7">
        <v>1</v>
      </c>
    </row>
    <row r="292" spans="2:8" x14ac:dyDescent="0.25">
      <c r="B292" s="37" t="s">
        <v>462</v>
      </c>
      <c r="C292" s="7">
        <v>0.91735900000000004</v>
      </c>
      <c r="D292" s="7">
        <v>2.0623269999999998</v>
      </c>
      <c r="E292" s="7">
        <v>1</v>
      </c>
      <c r="F292" s="7">
        <v>0.91735900000000004</v>
      </c>
      <c r="G292" s="7">
        <v>2.0623269999999998</v>
      </c>
      <c r="H292" s="7">
        <v>1</v>
      </c>
    </row>
    <row r="293" spans="2:8" x14ac:dyDescent="0.25">
      <c r="B293" s="37" t="s">
        <v>463</v>
      </c>
      <c r="C293" s="7">
        <v>0.91735900000000004</v>
      </c>
      <c r="D293" s="7">
        <v>2.0623269999999998</v>
      </c>
      <c r="E293" s="7">
        <v>1</v>
      </c>
      <c r="F293" s="7">
        <v>0.91735900000000004</v>
      </c>
      <c r="G293" s="7">
        <v>2.0623269999999998</v>
      </c>
      <c r="H293" s="7">
        <v>1</v>
      </c>
    </row>
    <row r="294" spans="2:8" x14ac:dyDescent="0.25">
      <c r="B294" s="37" t="s">
        <v>464</v>
      </c>
      <c r="C294" s="7">
        <v>0.91735900000000004</v>
      </c>
      <c r="D294" s="7">
        <v>2.0623269999999998</v>
      </c>
      <c r="E294" s="7">
        <v>1</v>
      </c>
      <c r="F294" s="7">
        <v>0.91735900000000004</v>
      </c>
      <c r="G294" s="7">
        <v>2.0623269999999998</v>
      </c>
      <c r="H294" s="7">
        <v>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1347</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1164</v>
      </c>
      <c r="E45" t="s">
        <v>1165</v>
      </c>
      <c r="F45" t="s">
        <v>1166</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5" x14ac:dyDescent="0.25">
      <c r="A82" s="2" t="s">
        <v>1154</v>
      </c>
    </row>
    <row r="83" spans="1:5" x14ac:dyDescent="0.25">
      <c r="C83" t="s">
        <v>983</v>
      </c>
    </row>
    <row r="84" spans="1:5" x14ac:dyDescent="0.25">
      <c r="B84" t="s">
        <v>1155</v>
      </c>
      <c r="C84">
        <v>34.5</v>
      </c>
      <c r="D84" t="s">
        <v>1161</v>
      </c>
    </row>
    <row r="86" spans="1:5" x14ac:dyDescent="0.25">
      <c r="A86" s="2" t="s">
        <v>1223</v>
      </c>
    </row>
    <row r="87" spans="1:5" x14ac:dyDescent="0.25">
      <c r="C87" t="s">
        <v>1163</v>
      </c>
    </row>
    <row r="88" spans="1:5" x14ac:dyDescent="0.25">
      <c r="B88" t="s">
        <v>153</v>
      </c>
      <c r="C88">
        <v>40.03</v>
      </c>
    </row>
    <row r="89" spans="1:5" x14ac:dyDescent="0.25">
      <c r="B89" t="s">
        <v>1155</v>
      </c>
      <c r="C89">
        <v>42.7</v>
      </c>
    </row>
    <row r="91" spans="1:5" x14ac:dyDescent="0.25">
      <c r="A91" s="2" t="s">
        <v>1167</v>
      </c>
    </row>
    <row r="92" spans="1:5" s="37" customFormat="1" x14ac:dyDescent="0.25">
      <c r="A92" s="2"/>
      <c r="B92" s="37" t="s">
        <v>1168</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2020-07-25T02:59:32Z</dcterms:modified>
</cp:coreProperties>
</file>