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ThisWorkbook"/>
  <mc:AlternateContent xmlns:mc="http://schemas.openxmlformats.org/markup-compatibility/2006">
    <mc:Choice Requires="x15">
      <x15ac:absPath xmlns:x15ac="http://schemas.microsoft.com/office/spreadsheetml/2010/11/ac" url="U:\Kenya_model_Feb20\HHCoM\Config\"/>
    </mc:Choice>
  </mc:AlternateContent>
  <xr:revisionPtr revIDLastSave="0" documentId="13_ncr:1_{72AAF2CD-7B21-4419-86CF-138F32C3B1B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tection" sheetId="5" r:id="rId1"/>
    <sheet name="Disease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B44" i="5"/>
  <c r="B45" i="5"/>
  <c r="B46" i="5"/>
  <c r="B42" i="5"/>
  <c r="L43" i="5"/>
  <c r="M43" i="5"/>
  <c r="L44" i="5"/>
  <c r="M44" i="5"/>
  <c r="L45" i="5"/>
  <c r="M45" i="5"/>
  <c r="L46" i="5"/>
  <c r="M46" i="5"/>
  <c r="M42" i="5"/>
  <c r="L42" i="5"/>
  <c r="I22" i="2" l="1"/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<sst xmlns="http://schemas.openxmlformats.org/spreadsheetml/2006/main" count="249" uniqueCount="87">
  <si>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</si>
  <si>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</si>
  <si>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</si>
  <si>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</si>
  <si>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</si>
  <si>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</si>
  <si>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</si>
  <si>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</si>
  <si>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</si>
  <si>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</si>
  <si>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</si>
  <si>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</si>
  <si>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</si>
  <si>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</si>
  <si>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</si>
  <si>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</si>
  <si>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</si>
  <si>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</si>
  <si>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</si>
  <si>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</si>
  <si>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</si>
  <si>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</si>
  <si>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</si>
  <si>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</si>
  <si>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</si>
  <si>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</si>
  <si>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</si>
  <si>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</si>
  <si>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</si>
  <si>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</si>
  <si>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</si>
  <si>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</si>
  <si>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</si>
  <si>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</si>
  <si>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</si>
  <si>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</si>
  <si>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</si>
  <si>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</si>
  <si>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</si>
  <si>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</si>
  <si>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</si>
  <si>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</si>
  <si>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</si>
  <si>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</si>
  <si>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</si>
  <si>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</si>
  <si>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</si>
  <si>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</si>
  <si>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</si>
  <si>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</si>
  <si>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</si>
  <si>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</si>
  <si>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</si>
  <si>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</si>
  <si>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</si>
  <si>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</si>
  <si>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</si>
  <si>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</si>
  <si>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</si>
  <si>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</si>
  <si>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</si>
  <si>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</si>
  <si>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</si>
  <si>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</si>
  <si>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</si>
  <si>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</si>
  <si>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</si>
  <si>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</si>
  <si>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</si>
  <si>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</si>
  <si>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</si>
  <si>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</si>
  <si>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</si>
  <si>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</si>
  <si>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</si>
  <si>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</si>
  <si>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</si>
  <si>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</si>
  <si>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</si>
  <si>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</si>
  <si>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</si>
  <si>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</si>
  <si>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</si>
  <si>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</si>
  <si>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</si>
  <si>
    <t>Original values</t>
  </si>
  <si>
    <t xml:space="preserve">original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</si>
</sst>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51"/>
  <sheetViews>
    <sheetView tabSelected="1" topLeftCell="A13" zoomScale="90" zoomScaleNormal="90" workbookViewId="0">
      <selection activeCell="B46" sqref="B4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84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41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45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2" t="s">
        <v>72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3" t="s">
        <v>69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76</v>
      </c>
      <c r="F33" s="14">
        <v>2003</v>
      </c>
      <c r="G33" s="9">
        <v>1</v>
      </c>
      <c r="I33" s="14"/>
      <c r="J33" s="14"/>
      <c r="K33" s="14"/>
      <c r="L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76</v>
      </c>
      <c r="F34" s="14">
        <v>2004</v>
      </c>
      <c r="G34">
        <v>2</v>
      </c>
      <c r="I34" s="14"/>
      <c r="J34" s="14"/>
      <c r="K34" s="14"/>
      <c r="L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76</v>
      </c>
      <c r="F35" s="14">
        <v>2005</v>
      </c>
      <c r="G35">
        <v>3</v>
      </c>
      <c r="I35" s="14"/>
      <c r="J35" s="14"/>
      <c r="K35" s="14"/>
      <c r="L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76</v>
      </c>
      <c r="F36" s="14">
        <v>2006</v>
      </c>
      <c r="G36" s="9">
        <v>4</v>
      </c>
      <c r="I36" s="14"/>
      <c r="J36" s="14"/>
      <c r="K36" s="14"/>
      <c r="L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76</v>
      </c>
      <c r="F37" s="14">
        <v>2007</v>
      </c>
      <c r="G37" s="14">
        <v>5</v>
      </c>
      <c r="I37" s="14"/>
      <c r="J37" s="14"/>
      <c r="K37" s="14"/>
      <c r="L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74</v>
      </c>
      <c r="F38" s="14">
        <v>2008</v>
      </c>
      <c r="G38" s="14">
        <v>6</v>
      </c>
      <c r="I38" s="14"/>
      <c r="J38" s="14"/>
      <c r="K38" s="14"/>
      <c r="L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74</v>
      </c>
      <c r="F39" s="14">
        <v>2009</v>
      </c>
      <c r="G39" s="9">
        <v>7</v>
      </c>
      <c r="J39" s="6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74</v>
      </c>
      <c r="F40" s="14">
        <v>2010</v>
      </c>
      <c r="G40" s="14">
        <v>8</v>
      </c>
      <c r="J40" s="6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73</v>
      </c>
      <c r="F41" s="14">
        <v>2011</v>
      </c>
      <c r="G41" s="14">
        <v>9</v>
      </c>
      <c r="H41" t="s">
        <v>86</v>
      </c>
      <c r="J41" s="6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f>H42-5</f>
        <v>44.4</v>
      </c>
      <c r="C42" s="64">
        <f t="shared" si="0"/>
        <v>32.856000000000002</v>
      </c>
      <c r="D42" s="14" t="s">
        <v>75</v>
      </c>
      <c r="F42" s="14">
        <v>2012</v>
      </c>
      <c r="G42" s="9">
        <v>10</v>
      </c>
      <c r="H42" s="14">
        <v>49.4</v>
      </c>
      <c r="I42" s="14">
        <v>36.555703999999999</v>
      </c>
      <c r="J42" s="68"/>
      <c r="L42">
        <f>H42-5</f>
        <v>44.4</v>
      </c>
      <c r="M42" s="14">
        <f>I42-5</f>
        <v>31.555703999999999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9">
        <f t="shared" ref="B43:B46" si="1">H43-5</f>
        <v>44.764000000000003</v>
      </c>
      <c r="C43" s="64">
        <v>38.454000000000001</v>
      </c>
      <c r="D43" t="s">
        <v>78</v>
      </c>
      <c r="F43" s="14">
        <v>2014</v>
      </c>
      <c r="G43" s="14">
        <v>11</v>
      </c>
      <c r="H43" s="14">
        <v>49.764000000000003</v>
      </c>
      <c r="I43" s="14">
        <v>38.454000000000001</v>
      </c>
      <c r="J43" s="68"/>
      <c r="L43" s="14">
        <f t="shared" ref="L43:L46" si="2">H43-5</f>
        <v>44.764000000000003</v>
      </c>
      <c r="M43" s="14">
        <f t="shared" ref="M43:M46" si="3">I43-5</f>
        <v>33.454000000000001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9">
        <f t="shared" si="1"/>
        <v>54.2</v>
      </c>
      <c r="C44" s="64">
        <v>44.800000000000004</v>
      </c>
      <c r="D44" t="s">
        <v>79</v>
      </c>
      <c r="F44" s="14">
        <v>2015</v>
      </c>
      <c r="G44" s="14">
        <v>12</v>
      </c>
      <c r="H44" s="14">
        <v>59.2</v>
      </c>
      <c r="I44" s="14">
        <v>44.8</v>
      </c>
      <c r="L44" s="14">
        <f t="shared" si="2"/>
        <v>54.2</v>
      </c>
      <c r="M44" s="14">
        <f t="shared" si="3"/>
        <v>39.799999999999997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9">
        <f t="shared" si="1"/>
        <v>63</v>
      </c>
      <c r="C45" s="64">
        <v>51.85</v>
      </c>
      <c r="D45" s="14" t="s">
        <v>79</v>
      </c>
      <c r="F45" s="14">
        <v>2016</v>
      </c>
      <c r="G45" s="9">
        <v>13</v>
      </c>
      <c r="H45" s="14">
        <v>68</v>
      </c>
      <c r="I45" s="14">
        <v>51.85</v>
      </c>
      <c r="L45" s="14">
        <f t="shared" si="2"/>
        <v>63</v>
      </c>
      <c r="M45" s="14">
        <f t="shared" si="3"/>
        <v>46.85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69">
        <f t="shared" si="1"/>
        <v>62.95</v>
      </c>
      <c r="C46" s="13">
        <v>53.631</v>
      </c>
      <c r="D46" t="s">
        <v>77</v>
      </c>
      <c r="F46" s="14">
        <v>2017</v>
      </c>
      <c r="G46" s="14">
        <v>14</v>
      </c>
      <c r="H46" s="14">
        <v>67.95</v>
      </c>
      <c r="I46" s="14">
        <v>53.631</v>
      </c>
      <c r="L46" s="14">
        <f t="shared" si="2"/>
        <v>62.95</v>
      </c>
      <c r="M46" s="14">
        <f t="shared" si="3"/>
        <v>48.631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187"/>
  <sheetViews>
    <sheetView zoomScale="85" zoomScaleNormal="85" workbookViewId="0">
      <selection activeCell="B9" sqref="B9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80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81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82</v>
      </c>
      <c r="B4" s="25" t="s">
        <v>81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 t="s">
        <v>85</v>
      </c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>
        <v>0.42</v>
      </c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0.32</v>
      </c>
      <c r="C7" s="19"/>
      <c r="D7" s="19">
        <v>0.27</v>
      </c>
      <c r="E7" s="19"/>
      <c r="F7" s="19"/>
      <c r="G7" s="19"/>
      <c r="H7" s="19"/>
      <c r="I7" s="19"/>
    </row>
    <row r="8" spans="1:38" s="14" customFormat="1" ht="15.75" x14ac:dyDescent="0.25">
      <c r="A8" s="3" t="s">
        <v>82</v>
      </c>
      <c r="B8" s="43">
        <v>0.2</v>
      </c>
      <c r="C8" s="71" t="s">
        <v>83</v>
      </c>
      <c r="D8" s="19">
        <v>0.151</v>
      </c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7"/>
      <c r="C42" s="77"/>
      <c r="D42" s="77"/>
      <c r="E42" s="77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6" t="s">
        <v>62</v>
      </c>
      <c r="D43" s="74"/>
      <c r="E43" s="74"/>
      <c r="F43" s="75"/>
      <c r="G43" s="50"/>
      <c r="H43" s="26"/>
      <c r="I43" s="56"/>
      <c r="J43" s="74" t="s">
        <v>61</v>
      </c>
      <c r="K43" s="74"/>
      <c r="L43" s="74"/>
      <c r="M43" s="74"/>
      <c r="N43" s="75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9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0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9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1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9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1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9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1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9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1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9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1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9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1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9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1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9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1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9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1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9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1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9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1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9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1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9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1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9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1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9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2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0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0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1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1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1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1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1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1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1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1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1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1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1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1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1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1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1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1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1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1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1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1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1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1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1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1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1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1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1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1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2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2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7"/>
      <c r="C81" s="77"/>
      <c r="D81" s="77"/>
      <c r="E81" s="77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3" t="s">
        <v>68</v>
      </c>
      <c r="D82" s="83"/>
      <c r="E82" s="83"/>
      <c r="F82" s="83"/>
      <c r="G82" s="20"/>
      <c r="H82" s="26"/>
      <c r="I82" s="56"/>
      <c r="J82" s="74" t="s">
        <v>63</v>
      </c>
      <c r="K82" s="74"/>
      <c r="L82" s="74"/>
      <c r="M82" s="74"/>
      <c r="N82" s="75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79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0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9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1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9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1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9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1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9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1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9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1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9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1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9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1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9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1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9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1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9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1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9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1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9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1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9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1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9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1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9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2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0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0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1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1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1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1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1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1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1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1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1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1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1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1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1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1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1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1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1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1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1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1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1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1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1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1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1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1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1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1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2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2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8"/>
      <c r="B146" s="7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8"/>
      <c r="B151" s="7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2020-05-25T07:17:04Z</dcterms:modified>
</cp:coreProperties>
</file>